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iya\Documents\Python Scripts\kinyu\20201204_fxhedge\"/>
    </mc:Choice>
  </mc:AlternateContent>
  <xr:revisionPtr revIDLastSave="0" documentId="13_ncr:1_{EFB99F38-C526-4EC0-96DA-F16FD12DDB3B}" xr6:coauthVersionLast="45" xr6:coauthVersionMax="45" xr10:uidLastSave="{00000000-0000-0000-0000-000000000000}"/>
  <bookViews>
    <workbookView xWindow="-120" yWindow="-120" windowWidth="29040" windowHeight="15840" activeTab="2" xr2:uid="{7D86AE8C-4EDF-4AF1-A620-A7BC381622AE}"/>
  </bookViews>
  <sheets>
    <sheet name="株価指数" sheetId="35" r:id="rId1"/>
    <sheet name="債券" sheetId="48" r:id="rId2"/>
    <sheet name="貿易収支" sheetId="39" r:id="rId3"/>
    <sheet name="購買力平価" sheetId="1" r:id="rId4"/>
  </sheets>
  <externalReferences>
    <externalReference r:id="rId5"/>
  </externalReferences>
  <definedNames>
    <definedName name="_xlchart.v1.0" hidden="1">株価指数!$U$9:$U$474</definedName>
    <definedName name="_xlchart.v1.1" hidden="1">株価指数!$U$9:$U$474</definedName>
    <definedName name="_xlchart.v1.2" hidden="1">株価指数!$U$9:$U$474</definedName>
    <definedName name="_xlchart.v1.3" hidden="1">株価指数!$U$9:$U$474</definedName>
    <definedName name="_xlchart.v1.4" hidden="1">債券!$U$9:$U$390</definedName>
    <definedName name="_xlchart.v1.5" hidden="1">貿易収支!$U$9:$U$604</definedName>
    <definedName name="_xlchart.v1.6" hidden="1">貿易収支!$U$9:$U$604</definedName>
    <definedName name="_xlchart.v1.7" hidden="1">貿易収支!$U$9:$U$604</definedName>
    <definedName name="_xlchart.v1.8" hidden="1">購買力平価!$AE$9:$AE$605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474" i="35" l="1"/>
  <c r="U473" i="35"/>
  <c r="U472" i="35"/>
  <c r="U471" i="35"/>
  <c r="U470" i="35"/>
  <c r="U469" i="35"/>
  <c r="U468" i="35"/>
  <c r="U467" i="35"/>
  <c r="U466" i="35"/>
  <c r="U465" i="35"/>
  <c r="U464" i="35"/>
  <c r="U463" i="35"/>
  <c r="U462" i="35"/>
  <c r="U461" i="35"/>
  <c r="U460" i="35"/>
  <c r="U459" i="35"/>
  <c r="U458" i="35"/>
  <c r="U457" i="35"/>
  <c r="U456" i="35"/>
  <c r="U455" i="35"/>
  <c r="U454" i="35"/>
  <c r="U453" i="35"/>
  <c r="U452" i="35"/>
  <c r="U451" i="35"/>
  <c r="U450" i="35"/>
  <c r="U449" i="35"/>
  <c r="U448" i="35"/>
  <c r="U447" i="35"/>
  <c r="U446" i="35"/>
  <c r="U445" i="35"/>
  <c r="U444" i="35"/>
  <c r="U443" i="35"/>
  <c r="U442" i="35"/>
  <c r="U441" i="35"/>
  <c r="U440" i="35"/>
  <c r="U439" i="35"/>
  <c r="U438" i="35"/>
  <c r="U437" i="35"/>
  <c r="U436" i="35"/>
  <c r="U435" i="35"/>
  <c r="U434" i="35"/>
  <c r="U433" i="35"/>
  <c r="U432" i="35"/>
  <c r="U431" i="35"/>
  <c r="U430" i="35"/>
  <c r="U429" i="35"/>
  <c r="U428" i="35"/>
  <c r="U427" i="35"/>
  <c r="U426" i="35"/>
  <c r="U425" i="35"/>
  <c r="U424" i="35"/>
  <c r="U423" i="35"/>
  <c r="U422" i="35"/>
  <c r="U421" i="35"/>
  <c r="U420" i="35"/>
  <c r="U419" i="35"/>
  <c r="U418" i="35"/>
  <c r="U417" i="35"/>
  <c r="U416" i="35"/>
  <c r="U415" i="35"/>
  <c r="U414" i="35"/>
  <c r="U413" i="35"/>
  <c r="U412" i="35"/>
  <c r="U411" i="35"/>
  <c r="U410" i="35"/>
  <c r="U409" i="35"/>
  <c r="U408" i="35"/>
  <c r="U407" i="35"/>
  <c r="U406" i="35"/>
  <c r="U405" i="35"/>
  <c r="U404" i="35"/>
  <c r="U403" i="35"/>
  <c r="U402" i="35"/>
  <c r="U401" i="35"/>
  <c r="U400" i="35"/>
  <c r="U399" i="35"/>
  <c r="U398" i="35"/>
  <c r="U397" i="35"/>
  <c r="U396" i="35"/>
  <c r="U395" i="35"/>
  <c r="U394" i="35"/>
  <c r="U393" i="35"/>
  <c r="U392" i="35"/>
  <c r="U391" i="35"/>
  <c r="U390" i="35"/>
  <c r="U389" i="35"/>
  <c r="U388" i="35"/>
  <c r="U387" i="35"/>
  <c r="U386" i="35"/>
  <c r="U385" i="35"/>
  <c r="U384" i="35"/>
  <c r="U383" i="35"/>
  <c r="U382" i="35"/>
  <c r="U381" i="35"/>
  <c r="U380" i="35"/>
  <c r="U379" i="35"/>
  <c r="U378" i="35"/>
  <c r="U377" i="35"/>
  <c r="U376" i="35"/>
  <c r="U375" i="35"/>
  <c r="U374" i="35"/>
  <c r="U373" i="35"/>
  <c r="U372" i="35"/>
  <c r="U371" i="35"/>
  <c r="U370" i="35"/>
  <c r="U369" i="35"/>
  <c r="U368" i="35"/>
  <c r="U367" i="35"/>
  <c r="U366" i="35"/>
  <c r="U365" i="35"/>
  <c r="U364" i="35"/>
  <c r="U363" i="35"/>
  <c r="U362" i="35"/>
  <c r="U361" i="35"/>
  <c r="U360" i="35"/>
  <c r="U359" i="35"/>
  <c r="U358" i="35"/>
  <c r="U357" i="35"/>
  <c r="U356" i="35"/>
  <c r="U355" i="35"/>
  <c r="U354" i="35"/>
  <c r="U353" i="35"/>
  <c r="U352" i="35"/>
  <c r="U351" i="35"/>
  <c r="U350" i="35"/>
  <c r="U349" i="35"/>
  <c r="U348" i="35"/>
  <c r="U347" i="35"/>
  <c r="U346" i="35"/>
  <c r="U345" i="35"/>
  <c r="U344" i="35"/>
  <c r="U343" i="35"/>
  <c r="U342" i="35"/>
  <c r="U341" i="35"/>
  <c r="U340" i="35"/>
  <c r="U339" i="35"/>
  <c r="U338" i="35"/>
  <c r="U337" i="35"/>
  <c r="U336" i="35"/>
  <c r="U335" i="35"/>
  <c r="U334" i="35"/>
  <c r="U333" i="35"/>
  <c r="U332" i="35"/>
  <c r="U331" i="35"/>
  <c r="U330" i="35"/>
  <c r="U329" i="35"/>
  <c r="U328" i="35"/>
  <c r="U327" i="35"/>
  <c r="U326" i="35"/>
  <c r="U325" i="35"/>
  <c r="U324" i="35"/>
  <c r="U323" i="35"/>
  <c r="U322" i="35"/>
  <c r="U321" i="35"/>
  <c r="U320" i="35"/>
  <c r="U319" i="35"/>
  <c r="U318" i="35"/>
  <c r="U317" i="35"/>
  <c r="U316" i="35"/>
  <c r="U315" i="35"/>
  <c r="U314" i="35"/>
  <c r="U313" i="35"/>
  <c r="U312" i="35"/>
  <c r="U311" i="35"/>
  <c r="U310" i="35"/>
  <c r="U309" i="35"/>
  <c r="U308" i="35"/>
  <c r="U307" i="35"/>
  <c r="U306" i="35"/>
  <c r="U305" i="35"/>
  <c r="U304" i="35"/>
  <c r="U303" i="35"/>
  <c r="U302" i="35"/>
  <c r="U301" i="35"/>
  <c r="U300" i="35"/>
  <c r="U299" i="35"/>
  <c r="U298" i="35"/>
  <c r="U297" i="35"/>
  <c r="U296" i="35"/>
  <c r="U295" i="35"/>
  <c r="U294" i="35"/>
  <c r="U293" i="35"/>
  <c r="U292" i="35"/>
  <c r="U291" i="35"/>
  <c r="U290" i="35"/>
  <c r="U289" i="35"/>
  <c r="U288" i="35"/>
  <c r="U287" i="35"/>
  <c r="U286" i="35"/>
  <c r="U285" i="35"/>
  <c r="U284" i="35"/>
  <c r="U283" i="35"/>
  <c r="U282" i="35"/>
  <c r="U281" i="35"/>
  <c r="U280" i="35"/>
  <c r="U279" i="35"/>
  <c r="U278" i="35"/>
  <c r="U277" i="35"/>
  <c r="U276" i="35"/>
  <c r="U275" i="35"/>
  <c r="U274" i="35"/>
  <c r="U273" i="35"/>
  <c r="U272" i="35"/>
  <c r="U271" i="35"/>
  <c r="U270" i="35"/>
  <c r="U269" i="35"/>
  <c r="U268" i="35"/>
  <c r="U267" i="35"/>
  <c r="U266" i="35"/>
  <c r="U265" i="35"/>
  <c r="U264" i="35"/>
  <c r="U263" i="35"/>
  <c r="U262" i="35"/>
  <c r="U261" i="35"/>
  <c r="U260" i="35"/>
  <c r="U259" i="35"/>
  <c r="U258" i="35"/>
  <c r="U257" i="35"/>
  <c r="U256" i="35"/>
  <c r="U255" i="35"/>
  <c r="U254" i="35"/>
  <c r="U253" i="35"/>
  <c r="U252" i="35"/>
  <c r="U251" i="35"/>
  <c r="U250" i="35"/>
  <c r="U249" i="35"/>
  <c r="U248" i="35"/>
  <c r="U247" i="35"/>
  <c r="U246" i="35"/>
  <c r="U245" i="35"/>
  <c r="U244" i="35"/>
  <c r="U243" i="35"/>
  <c r="U242" i="35"/>
  <c r="U241" i="35"/>
  <c r="U240" i="35"/>
  <c r="U239" i="35"/>
  <c r="U238" i="35"/>
  <c r="U237" i="35"/>
  <c r="U236" i="35"/>
  <c r="U235" i="35"/>
  <c r="U234" i="35"/>
  <c r="U233" i="35"/>
  <c r="U232" i="35"/>
  <c r="U231" i="35"/>
  <c r="U230" i="35"/>
  <c r="U229" i="35"/>
  <c r="U228" i="35"/>
  <c r="U227" i="35"/>
  <c r="U226" i="35"/>
  <c r="U225" i="35"/>
  <c r="U224" i="35"/>
  <c r="U223" i="35"/>
  <c r="U222" i="35"/>
  <c r="U221" i="35"/>
  <c r="U220" i="35"/>
  <c r="U219" i="35"/>
  <c r="U218" i="35"/>
  <c r="U217" i="35"/>
  <c r="U216" i="35"/>
  <c r="U215" i="35"/>
  <c r="U214" i="35"/>
  <c r="U213" i="35"/>
  <c r="U212" i="35"/>
  <c r="U211" i="35"/>
  <c r="U210" i="35"/>
  <c r="U209" i="35"/>
  <c r="U208" i="35"/>
  <c r="U207" i="35"/>
  <c r="U206" i="35"/>
  <c r="U205" i="35"/>
  <c r="U204" i="35"/>
  <c r="U203" i="35"/>
  <c r="U202" i="35"/>
  <c r="U201" i="35"/>
  <c r="U200" i="35"/>
  <c r="U199" i="35"/>
  <c r="U198" i="35"/>
  <c r="U197" i="35"/>
  <c r="U196" i="35"/>
  <c r="U195" i="35"/>
  <c r="U194" i="35"/>
  <c r="U193" i="35"/>
  <c r="U192" i="35"/>
  <c r="U191" i="35"/>
  <c r="U190" i="35"/>
  <c r="U189" i="35"/>
  <c r="U188" i="35"/>
  <c r="U187" i="35"/>
  <c r="U186" i="35"/>
  <c r="U185" i="35"/>
  <c r="U184" i="35"/>
  <c r="U183" i="35"/>
  <c r="U182" i="35"/>
  <c r="U181" i="35"/>
  <c r="U180" i="35"/>
  <c r="U179" i="35"/>
  <c r="U178" i="35"/>
  <c r="U177" i="35"/>
  <c r="U176" i="35"/>
  <c r="U175" i="35"/>
  <c r="U174" i="35"/>
  <c r="U173" i="35"/>
  <c r="U172" i="35"/>
  <c r="U171" i="35"/>
  <c r="U170" i="35"/>
  <c r="U169" i="35"/>
  <c r="U168" i="35"/>
  <c r="U167" i="35"/>
  <c r="U166" i="35"/>
  <c r="U165" i="35"/>
  <c r="U164" i="35"/>
  <c r="U163" i="35"/>
  <c r="U162" i="35"/>
  <c r="U161" i="35"/>
  <c r="U160" i="35"/>
  <c r="U159" i="35"/>
  <c r="U158" i="35"/>
  <c r="U157" i="35"/>
  <c r="U156" i="35"/>
  <c r="U155" i="35"/>
  <c r="U154" i="35"/>
  <c r="U153" i="35"/>
  <c r="U152" i="35"/>
  <c r="U151" i="35"/>
  <c r="U150" i="35"/>
  <c r="U149" i="35"/>
  <c r="U148" i="35"/>
  <c r="U147" i="35"/>
  <c r="U146" i="35"/>
  <c r="U145" i="35"/>
  <c r="U144" i="35"/>
  <c r="U143" i="35"/>
  <c r="U142" i="35"/>
  <c r="U141" i="35"/>
  <c r="U140" i="35"/>
  <c r="U139" i="35"/>
  <c r="U138" i="35"/>
  <c r="U137" i="35"/>
  <c r="U136" i="35"/>
  <c r="U135" i="35"/>
  <c r="U134" i="35"/>
  <c r="U133" i="35"/>
  <c r="U132" i="35"/>
  <c r="U131" i="35"/>
  <c r="U130" i="35"/>
  <c r="U129" i="35"/>
  <c r="U128" i="35"/>
  <c r="U127" i="35"/>
  <c r="U126" i="35"/>
  <c r="U125" i="35"/>
  <c r="U124" i="35"/>
  <c r="U123" i="35"/>
  <c r="U122" i="35"/>
  <c r="U121" i="35"/>
  <c r="U120" i="35"/>
  <c r="U119" i="35"/>
  <c r="U118" i="35"/>
  <c r="U117" i="35"/>
  <c r="U116" i="35"/>
  <c r="U115" i="35"/>
  <c r="U114" i="35"/>
  <c r="U113" i="35"/>
  <c r="U112" i="35"/>
  <c r="U111" i="35"/>
  <c r="U110" i="35"/>
  <c r="U109" i="35"/>
  <c r="U108" i="35"/>
  <c r="U107" i="35"/>
  <c r="U106" i="35"/>
  <c r="U105" i="35"/>
  <c r="U104" i="35"/>
  <c r="U103" i="35"/>
  <c r="U102" i="35"/>
  <c r="U101" i="35"/>
  <c r="U100" i="35"/>
  <c r="U99" i="35"/>
  <c r="U98" i="35"/>
  <c r="U97" i="35"/>
  <c r="U96" i="35"/>
  <c r="U95" i="35"/>
  <c r="U94" i="35"/>
  <c r="U93" i="35"/>
  <c r="U92" i="35"/>
  <c r="U91" i="35"/>
  <c r="U90" i="35"/>
  <c r="U89" i="35"/>
  <c r="U88" i="35"/>
  <c r="U87" i="35"/>
  <c r="U86" i="35"/>
  <c r="U85" i="35"/>
  <c r="U84" i="35"/>
  <c r="U83" i="35"/>
  <c r="U82" i="35"/>
  <c r="U81" i="35"/>
  <c r="U80" i="35"/>
  <c r="U79" i="35"/>
  <c r="U78" i="35"/>
  <c r="U77" i="35"/>
  <c r="U76" i="35"/>
  <c r="U75" i="35"/>
  <c r="U74" i="35"/>
  <c r="U73" i="35"/>
  <c r="U72" i="35"/>
  <c r="U71" i="35"/>
  <c r="U70" i="35"/>
  <c r="U69" i="35"/>
  <c r="U68" i="35"/>
  <c r="U67" i="35"/>
  <c r="U66" i="35"/>
  <c r="U65" i="35"/>
  <c r="U64" i="35"/>
  <c r="U63" i="35"/>
  <c r="U62" i="35"/>
  <c r="U61" i="35"/>
  <c r="U60" i="35"/>
  <c r="U59" i="35"/>
  <c r="U58" i="35"/>
  <c r="U57" i="35"/>
  <c r="U56" i="35"/>
  <c r="U55" i="35"/>
  <c r="U54" i="35"/>
  <c r="U53" i="35"/>
  <c r="U52" i="35"/>
  <c r="U51" i="35"/>
  <c r="U50" i="35"/>
  <c r="U49" i="35"/>
  <c r="U48" i="35"/>
  <c r="U47" i="35"/>
  <c r="U46" i="35"/>
  <c r="U45" i="35"/>
  <c r="U44" i="35"/>
  <c r="U43" i="35"/>
  <c r="U42" i="35"/>
  <c r="U41" i="35"/>
  <c r="U40" i="35"/>
  <c r="U39" i="35"/>
  <c r="U38" i="35"/>
  <c r="U37" i="35"/>
  <c r="U36" i="35"/>
  <c r="U35" i="35"/>
  <c r="U34" i="35"/>
  <c r="U33" i="35"/>
  <c r="U32" i="35"/>
  <c r="U31" i="35"/>
  <c r="U30" i="35"/>
  <c r="U29" i="35"/>
  <c r="U28" i="35"/>
  <c r="U27" i="35"/>
  <c r="U26" i="35"/>
  <c r="U25" i="35"/>
  <c r="U24" i="35"/>
  <c r="U23" i="35"/>
  <c r="U22" i="35"/>
  <c r="U21" i="35"/>
  <c r="U20" i="35"/>
  <c r="U19" i="35"/>
  <c r="U18" i="35"/>
  <c r="U17" i="35"/>
  <c r="U16" i="35"/>
  <c r="U15" i="35"/>
  <c r="U14" i="35"/>
  <c r="U13" i="35"/>
  <c r="U12" i="35"/>
  <c r="U11" i="35"/>
  <c r="U10" i="35"/>
  <c r="U9" i="35"/>
  <c r="U389" i="48"/>
  <c r="U388" i="48"/>
  <c r="U387" i="48"/>
  <c r="U386" i="48"/>
  <c r="U385" i="48"/>
  <c r="U384" i="48"/>
  <c r="U383" i="48"/>
  <c r="U382" i="48"/>
  <c r="U381" i="48"/>
  <c r="U380" i="48"/>
  <c r="U379" i="48"/>
  <c r="U378" i="48"/>
  <c r="U377" i="48"/>
  <c r="U376" i="48"/>
  <c r="U375" i="48"/>
  <c r="U374" i="48"/>
  <c r="U373" i="48"/>
  <c r="U372" i="48"/>
  <c r="U371" i="48"/>
  <c r="U370" i="48"/>
  <c r="U369" i="48"/>
  <c r="U368" i="48"/>
  <c r="U367" i="48"/>
  <c r="U366" i="48"/>
  <c r="U365" i="48"/>
  <c r="U364" i="48"/>
  <c r="U363" i="48"/>
  <c r="U362" i="48"/>
  <c r="U361" i="48"/>
  <c r="U360" i="48"/>
  <c r="U359" i="48"/>
  <c r="U358" i="48"/>
  <c r="U357" i="48"/>
  <c r="U356" i="48"/>
  <c r="U355" i="48"/>
  <c r="U354" i="48"/>
  <c r="U353" i="48"/>
  <c r="U352" i="48"/>
  <c r="U351" i="48"/>
  <c r="U350" i="48"/>
  <c r="U349" i="48"/>
  <c r="U348" i="48"/>
  <c r="U347" i="48"/>
  <c r="U346" i="48"/>
  <c r="U345" i="48"/>
  <c r="U344" i="48"/>
  <c r="U343" i="48"/>
  <c r="U342" i="48"/>
  <c r="U341" i="48"/>
  <c r="U340" i="48"/>
  <c r="U339" i="48"/>
  <c r="U338" i="48"/>
  <c r="U337" i="48"/>
  <c r="U336" i="48"/>
  <c r="U335" i="48"/>
  <c r="U334" i="48"/>
  <c r="U333" i="48"/>
  <c r="U332" i="48"/>
  <c r="U331" i="48"/>
  <c r="U330" i="48"/>
  <c r="U329" i="48"/>
  <c r="U328" i="48"/>
  <c r="U327" i="48"/>
  <c r="U326" i="48"/>
  <c r="U325" i="48"/>
  <c r="U324" i="48"/>
  <c r="U323" i="48"/>
  <c r="U322" i="48"/>
  <c r="U321" i="48"/>
  <c r="U320" i="48"/>
  <c r="U319" i="48"/>
  <c r="U318" i="48"/>
  <c r="U317" i="48"/>
  <c r="U316" i="48"/>
  <c r="U315" i="48"/>
  <c r="U314" i="48"/>
  <c r="U313" i="48"/>
  <c r="U312" i="48"/>
  <c r="U311" i="48"/>
  <c r="U310" i="48"/>
  <c r="U309" i="48"/>
  <c r="U308" i="48"/>
  <c r="U307" i="48"/>
  <c r="U306" i="48"/>
  <c r="U305" i="48"/>
  <c r="U304" i="48"/>
  <c r="U303" i="48"/>
  <c r="U302" i="48"/>
  <c r="U301" i="48"/>
  <c r="U300" i="48"/>
  <c r="U299" i="48"/>
  <c r="U298" i="48"/>
  <c r="U297" i="48"/>
  <c r="U296" i="48"/>
  <c r="U295" i="48"/>
  <c r="U294" i="48"/>
  <c r="U293" i="48"/>
  <c r="U292" i="48"/>
  <c r="U291" i="48"/>
  <c r="U290" i="48"/>
  <c r="U289" i="48"/>
  <c r="U288" i="48"/>
  <c r="U287" i="48"/>
  <c r="U286" i="48"/>
  <c r="U285" i="48"/>
  <c r="U284" i="48"/>
  <c r="U283" i="48"/>
  <c r="U282" i="48"/>
  <c r="U281" i="48"/>
  <c r="U280" i="48"/>
  <c r="U279" i="48"/>
  <c r="U278" i="48"/>
  <c r="U277" i="48"/>
  <c r="U276" i="48"/>
  <c r="U275" i="48"/>
  <c r="U274" i="48"/>
  <c r="U273" i="48"/>
  <c r="U272" i="48"/>
  <c r="U271" i="48"/>
  <c r="U270" i="48"/>
  <c r="U269" i="48"/>
  <c r="U268" i="48"/>
  <c r="U267" i="48"/>
  <c r="U266" i="48"/>
  <c r="U265" i="48"/>
  <c r="U264" i="48"/>
  <c r="U263" i="48"/>
  <c r="U262" i="48"/>
  <c r="U261" i="48"/>
  <c r="U260" i="48"/>
  <c r="U259" i="48"/>
  <c r="U258" i="48"/>
  <c r="U257" i="48"/>
  <c r="U256" i="48"/>
  <c r="U255" i="48"/>
  <c r="U254" i="48"/>
  <c r="U253" i="48"/>
  <c r="U252" i="48"/>
  <c r="U251" i="48"/>
  <c r="U250" i="48"/>
  <c r="U249" i="48"/>
  <c r="U248" i="48"/>
  <c r="U247" i="48"/>
  <c r="U246" i="48"/>
  <c r="U245" i="48"/>
  <c r="U244" i="48"/>
  <c r="U243" i="48"/>
  <c r="U242" i="48"/>
  <c r="U241" i="48"/>
  <c r="U240" i="48"/>
  <c r="U239" i="48"/>
  <c r="U238" i="48"/>
  <c r="U237" i="48"/>
  <c r="U236" i="48"/>
  <c r="U235" i="48"/>
  <c r="U234" i="48"/>
  <c r="U233" i="48"/>
  <c r="U232" i="48"/>
  <c r="U231" i="48"/>
  <c r="U230" i="48"/>
  <c r="U229" i="48"/>
  <c r="U228" i="48"/>
  <c r="U227" i="48"/>
  <c r="U226" i="48"/>
  <c r="U225" i="48"/>
  <c r="U224" i="48"/>
  <c r="U223" i="48"/>
  <c r="U222" i="48"/>
  <c r="U221" i="48"/>
  <c r="U220" i="48"/>
  <c r="U219" i="48"/>
  <c r="U218" i="48"/>
  <c r="U217" i="48"/>
  <c r="U216" i="48"/>
  <c r="U215" i="48"/>
  <c r="U214" i="48"/>
  <c r="U213" i="48"/>
  <c r="U212" i="48"/>
  <c r="U211" i="48"/>
  <c r="U210" i="48"/>
  <c r="U209" i="48"/>
  <c r="U208" i="48"/>
  <c r="U207" i="48"/>
  <c r="U206" i="48"/>
  <c r="U205" i="48"/>
  <c r="U204" i="48"/>
  <c r="U203" i="48"/>
  <c r="U202" i="48"/>
  <c r="U201" i="48"/>
  <c r="U200" i="48"/>
  <c r="U199" i="48"/>
  <c r="U198" i="48"/>
  <c r="U197" i="48"/>
  <c r="U196" i="48"/>
  <c r="U195" i="48"/>
  <c r="U194" i="48"/>
  <c r="U193" i="48"/>
  <c r="U192" i="48"/>
  <c r="U191" i="48"/>
  <c r="U190" i="48"/>
  <c r="U189" i="48"/>
  <c r="U188" i="48"/>
  <c r="U187" i="48"/>
  <c r="U186" i="48"/>
  <c r="U185" i="48"/>
  <c r="U184" i="48"/>
  <c r="U183" i="48"/>
  <c r="U182" i="48"/>
  <c r="U181" i="48"/>
  <c r="U180" i="48"/>
  <c r="U179" i="48"/>
  <c r="U178" i="48"/>
  <c r="U177" i="48"/>
  <c r="U176" i="48"/>
  <c r="U175" i="48"/>
  <c r="U174" i="48"/>
  <c r="U173" i="48"/>
  <c r="U172" i="48"/>
  <c r="U171" i="48"/>
  <c r="U170" i="48"/>
  <c r="U169" i="48"/>
  <c r="U168" i="48"/>
  <c r="U167" i="48"/>
  <c r="U166" i="48"/>
  <c r="U165" i="48"/>
  <c r="U164" i="48"/>
  <c r="U163" i="48"/>
  <c r="U162" i="48"/>
  <c r="U161" i="48"/>
  <c r="U160" i="48"/>
  <c r="U159" i="48"/>
  <c r="U158" i="48"/>
  <c r="U157" i="48"/>
  <c r="U156" i="48"/>
  <c r="U155" i="48"/>
  <c r="U154" i="48"/>
  <c r="U153" i="48"/>
  <c r="U152" i="48"/>
  <c r="U151" i="48"/>
  <c r="U150" i="48"/>
  <c r="U149" i="48"/>
  <c r="U148" i="48"/>
  <c r="U147" i="48"/>
  <c r="U146" i="48"/>
  <c r="U145" i="48"/>
  <c r="U144" i="48"/>
  <c r="U143" i="48"/>
  <c r="U142" i="48"/>
  <c r="U141" i="48"/>
  <c r="U140" i="48"/>
  <c r="U139" i="48"/>
  <c r="U138" i="48"/>
  <c r="U137" i="48"/>
  <c r="U136" i="48"/>
  <c r="U135" i="48"/>
  <c r="U134" i="48"/>
  <c r="U133" i="48"/>
  <c r="U132" i="48"/>
  <c r="U131" i="48"/>
  <c r="U130" i="48"/>
  <c r="U129" i="48"/>
  <c r="U128" i="48"/>
  <c r="U127" i="48"/>
  <c r="U126" i="48"/>
  <c r="U125" i="48"/>
  <c r="U124" i="48"/>
  <c r="U123" i="48"/>
  <c r="U122" i="48"/>
  <c r="U121" i="48"/>
  <c r="U120" i="48"/>
  <c r="U119" i="48"/>
  <c r="U118" i="48"/>
  <c r="U117" i="48"/>
  <c r="U116" i="48"/>
  <c r="U115" i="48"/>
  <c r="U114" i="48"/>
  <c r="U113" i="48"/>
  <c r="U112" i="48"/>
  <c r="U111" i="48"/>
  <c r="U110" i="48"/>
  <c r="U109" i="48"/>
  <c r="U108" i="48"/>
  <c r="U107" i="48"/>
  <c r="U106" i="48"/>
  <c r="U105" i="48"/>
  <c r="U104" i="48"/>
  <c r="U103" i="48"/>
  <c r="U102" i="48"/>
  <c r="U101" i="48"/>
  <c r="U100" i="48"/>
  <c r="U99" i="48"/>
  <c r="U98" i="48"/>
  <c r="U97" i="48"/>
  <c r="U96" i="48"/>
  <c r="U95" i="48"/>
  <c r="U94" i="48"/>
  <c r="U93" i="48"/>
  <c r="U92" i="48"/>
  <c r="U91" i="48"/>
  <c r="U90" i="48"/>
  <c r="U89" i="48"/>
  <c r="U88" i="48"/>
  <c r="U87" i="48"/>
  <c r="U86" i="48"/>
  <c r="U85" i="48"/>
  <c r="U84" i="48"/>
  <c r="U83" i="48"/>
  <c r="U82" i="48"/>
  <c r="U81" i="48"/>
  <c r="U80" i="48"/>
  <c r="U79" i="48"/>
  <c r="U78" i="48"/>
  <c r="U77" i="48"/>
  <c r="U76" i="48"/>
  <c r="U75" i="48"/>
  <c r="U74" i="48"/>
  <c r="U73" i="48"/>
  <c r="U72" i="48"/>
  <c r="U71" i="48"/>
  <c r="U70" i="48"/>
  <c r="U69" i="48"/>
  <c r="U68" i="48"/>
  <c r="U67" i="48"/>
  <c r="U66" i="48"/>
  <c r="U65" i="48"/>
  <c r="U64" i="48"/>
  <c r="U63" i="48"/>
  <c r="U62" i="48"/>
  <c r="U61" i="48"/>
  <c r="U60" i="48"/>
  <c r="U59" i="48"/>
  <c r="U58" i="48"/>
  <c r="U57" i="48"/>
  <c r="U56" i="48"/>
  <c r="U55" i="48"/>
  <c r="U54" i="48"/>
  <c r="U53" i="48"/>
  <c r="U52" i="48"/>
  <c r="U51" i="48"/>
  <c r="U50" i="48"/>
  <c r="U49" i="48"/>
  <c r="U48" i="48"/>
  <c r="U47" i="48"/>
  <c r="U46" i="48"/>
  <c r="U45" i="48"/>
  <c r="U44" i="48"/>
  <c r="U43" i="48"/>
  <c r="U42" i="48"/>
  <c r="U41" i="48"/>
  <c r="U40" i="48"/>
  <c r="U39" i="48"/>
  <c r="U38" i="48"/>
  <c r="U37" i="48"/>
  <c r="U36" i="48"/>
  <c r="U35" i="48"/>
  <c r="U34" i="48"/>
  <c r="U33" i="48"/>
  <c r="U32" i="48"/>
  <c r="U31" i="48"/>
  <c r="U30" i="48"/>
  <c r="U29" i="48"/>
  <c r="U28" i="48"/>
  <c r="U27" i="48"/>
  <c r="U26" i="48"/>
  <c r="U25" i="48"/>
  <c r="U24" i="48"/>
  <c r="U23" i="48"/>
  <c r="U22" i="48"/>
  <c r="U21" i="48"/>
  <c r="U20" i="48"/>
  <c r="U19" i="48"/>
  <c r="U18" i="48"/>
  <c r="U17" i="48"/>
  <c r="U16" i="48"/>
  <c r="U15" i="48"/>
  <c r="U14" i="48"/>
  <c r="U13" i="48"/>
  <c r="U12" i="48"/>
  <c r="U11" i="48"/>
  <c r="U10" i="48"/>
  <c r="S390" i="48"/>
  <c r="R390" i="48"/>
  <c r="O390" i="48"/>
  <c r="N390" i="48"/>
  <c r="M390" i="48"/>
  <c r="K390" i="48"/>
  <c r="R389" i="48"/>
  <c r="O389" i="48"/>
  <c r="N389" i="48"/>
  <c r="S389" i="48" s="1"/>
  <c r="M389" i="48"/>
  <c r="K389" i="48"/>
  <c r="P390" i="48" s="1"/>
  <c r="O388" i="48"/>
  <c r="N388" i="48"/>
  <c r="S388" i="48" s="1"/>
  <c r="M388" i="48"/>
  <c r="R388" i="48" s="1"/>
  <c r="K388" i="48"/>
  <c r="P388" i="48" s="1"/>
  <c r="S387" i="48"/>
  <c r="R387" i="48"/>
  <c r="O387" i="48"/>
  <c r="N387" i="48"/>
  <c r="M387" i="48"/>
  <c r="K387" i="48"/>
  <c r="R386" i="48"/>
  <c r="O386" i="48"/>
  <c r="N386" i="48"/>
  <c r="S386" i="48" s="1"/>
  <c r="M386" i="48"/>
  <c r="K386" i="48"/>
  <c r="P387" i="48" s="1"/>
  <c r="O385" i="48"/>
  <c r="N385" i="48"/>
  <c r="S385" i="48" s="1"/>
  <c r="M385" i="48"/>
  <c r="R385" i="48" s="1"/>
  <c r="K385" i="48"/>
  <c r="P385" i="48" s="1"/>
  <c r="S384" i="48"/>
  <c r="R384" i="48"/>
  <c r="O384" i="48"/>
  <c r="N384" i="48"/>
  <c r="M384" i="48"/>
  <c r="K384" i="48"/>
  <c r="R383" i="48"/>
  <c r="O383" i="48"/>
  <c r="N383" i="48"/>
  <c r="S383" i="48" s="1"/>
  <c r="M383" i="48"/>
  <c r="K383" i="48"/>
  <c r="P384" i="48" s="1"/>
  <c r="O382" i="48"/>
  <c r="N382" i="48"/>
  <c r="S382" i="48" s="1"/>
  <c r="M382" i="48"/>
  <c r="R382" i="48" s="1"/>
  <c r="K382" i="48"/>
  <c r="P382" i="48" s="1"/>
  <c r="S381" i="48"/>
  <c r="R381" i="48"/>
  <c r="O381" i="48"/>
  <c r="N381" i="48"/>
  <c r="M381" i="48"/>
  <c r="K381" i="48"/>
  <c r="R380" i="48"/>
  <c r="O380" i="48"/>
  <c r="N380" i="48"/>
  <c r="S380" i="48" s="1"/>
  <c r="M380" i="48"/>
  <c r="K380" i="48"/>
  <c r="P381" i="48" s="1"/>
  <c r="O379" i="48"/>
  <c r="N379" i="48"/>
  <c r="S379" i="48" s="1"/>
  <c r="M379" i="48"/>
  <c r="R379" i="48" s="1"/>
  <c r="K379" i="48"/>
  <c r="P379" i="48" s="1"/>
  <c r="S378" i="48"/>
  <c r="R378" i="48"/>
  <c r="O378" i="48"/>
  <c r="N378" i="48"/>
  <c r="M378" i="48"/>
  <c r="K378" i="48"/>
  <c r="R377" i="48"/>
  <c r="O377" i="48"/>
  <c r="N377" i="48"/>
  <c r="S377" i="48" s="1"/>
  <c r="M377" i="48"/>
  <c r="K377" i="48"/>
  <c r="P378" i="48" s="1"/>
  <c r="O376" i="48"/>
  <c r="N376" i="48"/>
  <c r="S376" i="48" s="1"/>
  <c r="M376" i="48"/>
  <c r="R376" i="48" s="1"/>
  <c r="K376" i="48"/>
  <c r="P376" i="48" s="1"/>
  <c r="G389" i="48"/>
  <c r="G388" i="48"/>
  <c r="G387" i="48"/>
  <c r="G386" i="48"/>
  <c r="G385" i="48"/>
  <c r="G384" i="48"/>
  <c r="G383" i="48"/>
  <c r="G382" i="48"/>
  <c r="G381" i="48"/>
  <c r="G380" i="48"/>
  <c r="G379" i="48"/>
  <c r="G378" i="48"/>
  <c r="G377" i="48"/>
  <c r="G376" i="48"/>
  <c r="G375" i="48"/>
  <c r="G374" i="48"/>
  <c r="O374" i="48" s="1"/>
  <c r="G373" i="48"/>
  <c r="G372" i="48"/>
  <c r="G371" i="48"/>
  <c r="G370" i="48"/>
  <c r="C389" i="48"/>
  <c r="C388" i="48"/>
  <c r="C387" i="48"/>
  <c r="C386" i="48"/>
  <c r="C385" i="48"/>
  <c r="C384" i="48"/>
  <c r="C383" i="48"/>
  <c r="C382" i="48"/>
  <c r="C381" i="48"/>
  <c r="C380" i="48"/>
  <c r="C379" i="48"/>
  <c r="C378" i="48"/>
  <c r="C377" i="48"/>
  <c r="C376" i="48"/>
  <c r="C375" i="48"/>
  <c r="U9" i="48"/>
  <c r="M375" i="48"/>
  <c r="R375" i="48" s="1"/>
  <c r="K375" i="48"/>
  <c r="O375" i="48"/>
  <c r="M374" i="48"/>
  <c r="R374" i="48" s="1"/>
  <c r="K374" i="48"/>
  <c r="C374" i="48"/>
  <c r="N374" i="48" s="1"/>
  <c r="S374" i="48" s="1"/>
  <c r="M373" i="48"/>
  <c r="R373" i="48" s="1"/>
  <c r="K373" i="48"/>
  <c r="C373" i="48"/>
  <c r="M372" i="48"/>
  <c r="R372" i="48" s="1"/>
  <c r="K372" i="48"/>
  <c r="P372" i="48" s="1"/>
  <c r="C372" i="48"/>
  <c r="N372" i="48" s="1"/>
  <c r="S372" i="48" s="1"/>
  <c r="M371" i="48"/>
  <c r="R371" i="48" s="1"/>
  <c r="K371" i="48"/>
  <c r="C371" i="48"/>
  <c r="N371" i="48" s="1"/>
  <c r="S371" i="48" s="1"/>
  <c r="M370" i="48"/>
  <c r="R370" i="48" s="1"/>
  <c r="K370" i="48"/>
  <c r="C370" i="48"/>
  <c r="M369" i="48"/>
  <c r="R369" i="48" s="1"/>
  <c r="K369" i="48"/>
  <c r="G369" i="48"/>
  <c r="O369" i="48" s="1"/>
  <c r="C369" i="48"/>
  <c r="M368" i="48"/>
  <c r="R368" i="48" s="1"/>
  <c r="K368" i="48"/>
  <c r="G368" i="48"/>
  <c r="C368" i="48"/>
  <c r="M367" i="48"/>
  <c r="R367" i="48" s="1"/>
  <c r="K367" i="48"/>
  <c r="G367" i="48"/>
  <c r="O367" i="48" s="1"/>
  <c r="C367" i="48"/>
  <c r="M366" i="48"/>
  <c r="R366" i="48" s="1"/>
  <c r="K366" i="48"/>
  <c r="G366" i="48"/>
  <c r="O366" i="48" s="1"/>
  <c r="C366" i="48"/>
  <c r="M365" i="48"/>
  <c r="R365" i="48" s="1"/>
  <c r="K365" i="48"/>
  <c r="G365" i="48"/>
  <c r="C365" i="48"/>
  <c r="N365" i="48" s="1"/>
  <c r="S365" i="48" s="1"/>
  <c r="M364" i="48"/>
  <c r="R364" i="48" s="1"/>
  <c r="K364" i="48"/>
  <c r="P364" i="48" s="1"/>
  <c r="G364" i="48"/>
  <c r="C364" i="48"/>
  <c r="M363" i="48"/>
  <c r="R363" i="48" s="1"/>
  <c r="K363" i="48"/>
  <c r="P363" i="48" s="1"/>
  <c r="G363" i="48"/>
  <c r="C363" i="48"/>
  <c r="M362" i="48"/>
  <c r="R362" i="48" s="1"/>
  <c r="K362" i="48"/>
  <c r="G362" i="48"/>
  <c r="C362" i="48"/>
  <c r="M361" i="48"/>
  <c r="R361" i="48" s="1"/>
  <c r="K361" i="48"/>
  <c r="P361" i="48" s="1"/>
  <c r="G361" i="48"/>
  <c r="C361" i="48"/>
  <c r="M360" i="48"/>
  <c r="R360" i="48" s="1"/>
  <c r="K360" i="48"/>
  <c r="P360" i="48" s="1"/>
  <c r="G360" i="48"/>
  <c r="C360" i="48"/>
  <c r="N360" i="48" s="1"/>
  <c r="S360" i="48" s="1"/>
  <c r="M359" i="48"/>
  <c r="R359" i="48" s="1"/>
  <c r="K359" i="48"/>
  <c r="G359" i="48"/>
  <c r="C359" i="48"/>
  <c r="N359" i="48" s="1"/>
  <c r="S359" i="48" s="1"/>
  <c r="M358" i="48"/>
  <c r="R358" i="48" s="1"/>
  <c r="K358" i="48"/>
  <c r="G358" i="48"/>
  <c r="C358" i="48"/>
  <c r="R357" i="48"/>
  <c r="M357" i="48"/>
  <c r="K357" i="48"/>
  <c r="G357" i="48"/>
  <c r="C357" i="48"/>
  <c r="M356" i="48"/>
  <c r="R356" i="48" s="1"/>
  <c r="K356" i="48"/>
  <c r="G356" i="48"/>
  <c r="O357" i="48" s="1"/>
  <c r="C356" i="48"/>
  <c r="M355" i="48"/>
  <c r="R355" i="48" s="1"/>
  <c r="K355" i="48"/>
  <c r="G355" i="48"/>
  <c r="C355" i="48"/>
  <c r="M354" i="48"/>
  <c r="R354" i="48" s="1"/>
  <c r="K354" i="48"/>
  <c r="G354" i="48"/>
  <c r="O355" i="48" s="1"/>
  <c r="C354" i="48"/>
  <c r="N354" i="48" s="1"/>
  <c r="S354" i="48" s="1"/>
  <c r="M353" i="48"/>
  <c r="R353" i="48" s="1"/>
  <c r="K353" i="48"/>
  <c r="G353" i="48"/>
  <c r="O353" i="48" s="1"/>
  <c r="C353" i="48"/>
  <c r="N353" i="48" s="1"/>
  <c r="S353" i="48" s="1"/>
  <c r="N352" i="48"/>
  <c r="S352" i="48" s="1"/>
  <c r="M352" i="48"/>
  <c r="R352" i="48" s="1"/>
  <c r="K352" i="48"/>
  <c r="G352" i="48"/>
  <c r="C352" i="48"/>
  <c r="N351" i="48"/>
  <c r="S351" i="48" s="1"/>
  <c r="M351" i="48"/>
  <c r="R351" i="48" s="1"/>
  <c r="K351" i="48"/>
  <c r="G351" i="48"/>
  <c r="C351" i="48"/>
  <c r="N350" i="48"/>
  <c r="S350" i="48" s="1"/>
  <c r="M350" i="48"/>
  <c r="R350" i="48" s="1"/>
  <c r="K350" i="48"/>
  <c r="P350" i="48" s="1"/>
  <c r="G350" i="48"/>
  <c r="C350" i="48"/>
  <c r="M349" i="48"/>
  <c r="R349" i="48" s="1"/>
  <c r="K349" i="48"/>
  <c r="G349" i="48"/>
  <c r="C349" i="48"/>
  <c r="M348" i="48"/>
  <c r="R348" i="48" s="1"/>
  <c r="K348" i="48"/>
  <c r="P348" i="48" s="1"/>
  <c r="G348" i="48"/>
  <c r="C348" i="48"/>
  <c r="N348" i="48" s="1"/>
  <c r="S348" i="48" s="1"/>
  <c r="O347" i="48"/>
  <c r="M347" i="48"/>
  <c r="R347" i="48" s="1"/>
  <c r="K347" i="48"/>
  <c r="G347" i="48"/>
  <c r="C347" i="48"/>
  <c r="N347" i="48" s="1"/>
  <c r="S347" i="48" s="1"/>
  <c r="M346" i="48"/>
  <c r="R346" i="48" s="1"/>
  <c r="K346" i="48"/>
  <c r="G346" i="48"/>
  <c r="C346" i="48"/>
  <c r="N346" i="48" s="1"/>
  <c r="S346" i="48" s="1"/>
  <c r="N345" i="48"/>
  <c r="S345" i="48" s="1"/>
  <c r="M345" i="48"/>
  <c r="R345" i="48" s="1"/>
  <c r="K345" i="48"/>
  <c r="G345" i="48"/>
  <c r="O345" i="48" s="1"/>
  <c r="C345" i="48"/>
  <c r="M344" i="48"/>
  <c r="R344" i="48" s="1"/>
  <c r="K344" i="48"/>
  <c r="G344" i="48"/>
  <c r="C344" i="48"/>
  <c r="M343" i="48"/>
  <c r="R343" i="48" s="1"/>
  <c r="K343" i="48"/>
  <c r="G343" i="48"/>
  <c r="O344" i="48" s="1"/>
  <c r="C343" i="48"/>
  <c r="M342" i="48"/>
  <c r="R342" i="48" s="1"/>
  <c r="K342" i="48"/>
  <c r="P342" i="48" s="1"/>
  <c r="G342" i="48"/>
  <c r="C342" i="48"/>
  <c r="N342" i="48" s="1"/>
  <c r="S342" i="48" s="1"/>
  <c r="R341" i="48"/>
  <c r="M341" i="48"/>
  <c r="K341" i="48"/>
  <c r="G341" i="48"/>
  <c r="C341" i="48"/>
  <c r="N341" i="48" s="1"/>
  <c r="S341" i="48" s="1"/>
  <c r="P340" i="48"/>
  <c r="M340" i="48"/>
  <c r="R340" i="48" s="1"/>
  <c r="K340" i="48"/>
  <c r="P341" i="48" s="1"/>
  <c r="G340" i="48"/>
  <c r="C340" i="48"/>
  <c r="N340" i="48" s="1"/>
  <c r="S340" i="48" s="1"/>
  <c r="M339" i="48"/>
  <c r="R339" i="48" s="1"/>
  <c r="K339" i="48"/>
  <c r="G339" i="48"/>
  <c r="C339" i="48"/>
  <c r="N338" i="48"/>
  <c r="S338" i="48" s="1"/>
  <c r="M338" i="48"/>
  <c r="R338" i="48" s="1"/>
  <c r="K338" i="48"/>
  <c r="G338" i="48"/>
  <c r="C338" i="48"/>
  <c r="M337" i="48"/>
  <c r="R337" i="48" s="1"/>
  <c r="K337" i="48"/>
  <c r="G337" i="48"/>
  <c r="C337" i="48"/>
  <c r="M336" i="48"/>
  <c r="R336" i="48" s="1"/>
  <c r="K336" i="48"/>
  <c r="P336" i="48" s="1"/>
  <c r="G336" i="48"/>
  <c r="C336" i="48"/>
  <c r="N336" i="48" s="1"/>
  <c r="S336" i="48" s="1"/>
  <c r="M335" i="48"/>
  <c r="R335" i="48" s="1"/>
  <c r="K335" i="48"/>
  <c r="P335" i="48" s="1"/>
  <c r="G335" i="48"/>
  <c r="C335" i="48"/>
  <c r="N335" i="48" s="1"/>
  <c r="S335" i="48" s="1"/>
  <c r="M334" i="48"/>
  <c r="R334" i="48" s="1"/>
  <c r="K334" i="48"/>
  <c r="G334" i="48"/>
  <c r="C334" i="48"/>
  <c r="M333" i="48"/>
  <c r="R333" i="48" s="1"/>
  <c r="K333" i="48"/>
  <c r="P333" i="48" s="1"/>
  <c r="G333" i="48"/>
  <c r="O333" i="48" s="1"/>
  <c r="C333" i="48"/>
  <c r="M332" i="48"/>
  <c r="R332" i="48" s="1"/>
  <c r="K332" i="48"/>
  <c r="G332" i="48"/>
  <c r="C332" i="48"/>
  <c r="P331" i="48"/>
  <c r="M331" i="48"/>
  <c r="R331" i="48" s="1"/>
  <c r="K331" i="48"/>
  <c r="G331" i="48"/>
  <c r="C331" i="48"/>
  <c r="M330" i="48"/>
  <c r="R330" i="48" s="1"/>
  <c r="K330" i="48"/>
  <c r="G330" i="48"/>
  <c r="C330" i="48"/>
  <c r="M329" i="48"/>
  <c r="R329" i="48" s="1"/>
  <c r="K329" i="48"/>
  <c r="G329" i="48"/>
  <c r="C329" i="48"/>
  <c r="N329" i="48" s="1"/>
  <c r="S329" i="48" s="1"/>
  <c r="M328" i="48"/>
  <c r="R328" i="48" s="1"/>
  <c r="K328" i="48"/>
  <c r="G328" i="48"/>
  <c r="C328" i="48"/>
  <c r="N328" i="48" s="1"/>
  <c r="S328" i="48" s="1"/>
  <c r="M327" i="48"/>
  <c r="R327" i="48" s="1"/>
  <c r="K327" i="48"/>
  <c r="G327" i="48"/>
  <c r="C327" i="48"/>
  <c r="N327" i="48" s="1"/>
  <c r="S327" i="48" s="1"/>
  <c r="M326" i="48"/>
  <c r="R326" i="48" s="1"/>
  <c r="K326" i="48"/>
  <c r="G326" i="48"/>
  <c r="C326" i="48"/>
  <c r="M325" i="48"/>
  <c r="R325" i="48" s="1"/>
  <c r="K325" i="48"/>
  <c r="G325" i="48"/>
  <c r="C325" i="48"/>
  <c r="M324" i="48"/>
  <c r="R324" i="48" s="1"/>
  <c r="K324" i="48"/>
  <c r="P324" i="48" s="1"/>
  <c r="G324" i="48"/>
  <c r="C324" i="48"/>
  <c r="M323" i="48"/>
  <c r="R323" i="48" s="1"/>
  <c r="K323" i="48"/>
  <c r="P323" i="48" s="1"/>
  <c r="G323" i="48"/>
  <c r="O324" i="48" s="1"/>
  <c r="C323" i="48"/>
  <c r="N323" i="48" s="1"/>
  <c r="S323" i="48" s="1"/>
  <c r="M322" i="48"/>
  <c r="R322" i="48" s="1"/>
  <c r="K322" i="48"/>
  <c r="G322" i="48"/>
  <c r="C322" i="48"/>
  <c r="N322" i="48" s="1"/>
  <c r="S322" i="48" s="1"/>
  <c r="M321" i="48"/>
  <c r="R321" i="48" s="1"/>
  <c r="K321" i="48"/>
  <c r="G321" i="48"/>
  <c r="C321" i="48"/>
  <c r="M320" i="48"/>
  <c r="R320" i="48" s="1"/>
  <c r="K320" i="48"/>
  <c r="P320" i="48" s="1"/>
  <c r="G320" i="48"/>
  <c r="O320" i="48" s="1"/>
  <c r="C320" i="48"/>
  <c r="M319" i="48"/>
  <c r="R319" i="48" s="1"/>
  <c r="K319" i="48"/>
  <c r="G319" i="48"/>
  <c r="O319" i="48" s="1"/>
  <c r="C319" i="48"/>
  <c r="N319" i="48" s="1"/>
  <c r="S319" i="48" s="1"/>
  <c r="M318" i="48"/>
  <c r="R318" i="48" s="1"/>
  <c r="K318" i="48"/>
  <c r="P319" i="48" s="1"/>
  <c r="G318" i="48"/>
  <c r="C318" i="48"/>
  <c r="N318" i="48" s="1"/>
  <c r="S318" i="48" s="1"/>
  <c r="M317" i="48"/>
  <c r="R317" i="48" s="1"/>
  <c r="K317" i="48"/>
  <c r="G317" i="48"/>
  <c r="C317" i="48"/>
  <c r="N317" i="48" s="1"/>
  <c r="S317" i="48" s="1"/>
  <c r="M316" i="48"/>
  <c r="R316" i="48" s="1"/>
  <c r="K316" i="48"/>
  <c r="G316" i="48"/>
  <c r="C316" i="48"/>
  <c r="N316" i="48" s="1"/>
  <c r="S316" i="48" s="1"/>
  <c r="M315" i="48"/>
  <c r="R315" i="48" s="1"/>
  <c r="K315" i="48"/>
  <c r="G315" i="48"/>
  <c r="C315" i="48"/>
  <c r="N315" i="48" s="1"/>
  <c r="S315" i="48" s="1"/>
  <c r="M314" i="48"/>
  <c r="R314" i="48" s="1"/>
  <c r="K314" i="48"/>
  <c r="G314" i="48"/>
  <c r="C314" i="48"/>
  <c r="N314" i="48" s="1"/>
  <c r="S314" i="48" s="1"/>
  <c r="M313" i="48"/>
  <c r="R313" i="48" s="1"/>
  <c r="K313" i="48"/>
  <c r="G313" i="48"/>
  <c r="C313" i="48"/>
  <c r="N313" i="48" s="1"/>
  <c r="S313" i="48" s="1"/>
  <c r="M312" i="48"/>
  <c r="R312" i="48" s="1"/>
  <c r="K312" i="48"/>
  <c r="G312" i="48"/>
  <c r="C312" i="48"/>
  <c r="N312" i="48" s="1"/>
  <c r="S312" i="48" s="1"/>
  <c r="M311" i="48"/>
  <c r="R311" i="48" s="1"/>
  <c r="K311" i="48"/>
  <c r="G311" i="48"/>
  <c r="C311" i="48"/>
  <c r="M310" i="48"/>
  <c r="R310" i="48" s="1"/>
  <c r="K310" i="48"/>
  <c r="G310" i="48"/>
  <c r="C310" i="48"/>
  <c r="O309" i="48"/>
  <c r="M309" i="48"/>
  <c r="R309" i="48" s="1"/>
  <c r="K309" i="48"/>
  <c r="G309" i="48"/>
  <c r="C309" i="48"/>
  <c r="M308" i="48"/>
  <c r="R308" i="48" s="1"/>
  <c r="K308" i="48"/>
  <c r="G308" i="48"/>
  <c r="O308" i="48" s="1"/>
  <c r="C308" i="48"/>
  <c r="N308" i="48" s="1"/>
  <c r="S308" i="48" s="1"/>
  <c r="M307" i="48"/>
  <c r="R307" i="48" s="1"/>
  <c r="K307" i="48"/>
  <c r="G307" i="48"/>
  <c r="C307" i="48"/>
  <c r="N306" i="48"/>
  <c r="S306" i="48" s="1"/>
  <c r="M306" i="48"/>
  <c r="R306" i="48" s="1"/>
  <c r="K306" i="48"/>
  <c r="G306" i="48"/>
  <c r="O307" i="48" s="1"/>
  <c r="C306" i="48"/>
  <c r="M305" i="48"/>
  <c r="R305" i="48" s="1"/>
  <c r="K305" i="48"/>
  <c r="G305" i="48"/>
  <c r="C305" i="48"/>
  <c r="R304" i="48"/>
  <c r="M304" i="48"/>
  <c r="K304" i="48"/>
  <c r="G304" i="48"/>
  <c r="O304" i="48" s="1"/>
  <c r="C304" i="48"/>
  <c r="N304" i="48" s="1"/>
  <c r="S304" i="48" s="1"/>
  <c r="M303" i="48"/>
  <c r="R303" i="48" s="1"/>
  <c r="K303" i="48"/>
  <c r="G303" i="48"/>
  <c r="C303" i="48"/>
  <c r="N303" i="48" s="1"/>
  <c r="S303" i="48" s="1"/>
  <c r="M302" i="48"/>
  <c r="R302" i="48" s="1"/>
  <c r="K302" i="48"/>
  <c r="G302" i="48"/>
  <c r="C302" i="48"/>
  <c r="M301" i="48"/>
  <c r="R301" i="48" s="1"/>
  <c r="K301" i="48"/>
  <c r="G301" i="48"/>
  <c r="C301" i="48"/>
  <c r="M300" i="48"/>
  <c r="R300" i="48" s="1"/>
  <c r="K300" i="48"/>
  <c r="G300" i="48"/>
  <c r="C300" i="48"/>
  <c r="N300" i="48" s="1"/>
  <c r="S300" i="48" s="1"/>
  <c r="M299" i="48"/>
  <c r="R299" i="48" s="1"/>
  <c r="K299" i="48"/>
  <c r="P300" i="48" s="1"/>
  <c r="G299" i="48"/>
  <c r="C299" i="48"/>
  <c r="M298" i="48"/>
  <c r="R298" i="48" s="1"/>
  <c r="K298" i="48"/>
  <c r="G298" i="48"/>
  <c r="C298" i="48"/>
  <c r="N298" i="48" s="1"/>
  <c r="S298" i="48" s="1"/>
  <c r="M297" i="48"/>
  <c r="R297" i="48" s="1"/>
  <c r="K297" i="48"/>
  <c r="G297" i="48"/>
  <c r="C297" i="48"/>
  <c r="N297" i="48" s="1"/>
  <c r="S297" i="48" s="1"/>
  <c r="M296" i="48"/>
  <c r="R296" i="48" s="1"/>
  <c r="K296" i="48"/>
  <c r="G296" i="48"/>
  <c r="O296" i="48" s="1"/>
  <c r="C296" i="48"/>
  <c r="N296" i="48" s="1"/>
  <c r="S296" i="48" s="1"/>
  <c r="M295" i="48"/>
  <c r="R295" i="48" s="1"/>
  <c r="K295" i="48"/>
  <c r="G295" i="48"/>
  <c r="C295" i="48"/>
  <c r="M294" i="48"/>
  <c r="R294" i="48" s="1"/>
  <c r="K294" i="48"/>
  <c r="G294" i="48"/>
  <c r="C294" i="48"/>
  <c r="M293" i="48"/>
  <c r="R293" i="48" s="1"/>
  <c r="K293" i="48"/>
  <c r="G293" i="48"/>
  <c r="O294" i="48" s="1"/>
  <c r="C293" i="48"/>
  <c r="N293" i="48" s="1"/>
  <c r="S293" i="48" s="1"/>
  <c r="M292" i="48"/>
  <c r="R292" i="48" s="1"/>
  <c r="K292" i="48"/>
  <c r="G292" i="48"/>
  <c r="C292" i="48"/>
  <c r="N292" i="48" s="1"/>
  <c r="S292" i="48" s="1"/>
  <c r="M291" i="48"/>
  <c r="R291" i="48" s="1"/>
  <c r="K291" i="48"/>
  <c r="G291" i="48"/>
  <c r="C291" i="48"/>
  <c r="N291" i="48" s="1"/>
  <c r="S291" i="48" s="1"/>
  <c r="M290" i="48"/>
  <c r="R290" i="48" s="1"/>
  <c r="K290" i="48"/>
  <c r="G290" i="48"/>
  <c r="C290" i="48"/>
  <c r="M289" i="48"/>
  <c r="R289" i="48" s="1"/>
  <c r="K289" i="48"/>
  <c r="G289" i="48"/>
  <c r="O289" i="48" s="1"/>
  <c r="C289" i="48"/>
  <c r="M288" i="48"/>
  <c r="R288" i="48" s="1"/>
  <c r="K288" i="48"/>
  <c r="G288" i="48"/>
  <c r="C288" i="48"/>
  <c r="M287" i="48"/>
  <c r="R287" i="48" s="1"/>
  <c r="K287" i="48"/>
  <c r="G287" i="48"/>
  <c r="O288" i="48" s="1"/>
  <c r="C287" i="48"/>
  <c r="M286" i="48"/>
  <c r="R286" i="48" s="1"/>
  <c r="K286" i="48"/>
  <c r="G286" i="48"/>
  <c r="C286" i="48"/>
  <c r="N286" i="48" s="1"/>
  <c r="S286" i="48" s="1"/>
  <c r="M285" i="48"/>
  <c r="R285" i="48" s="1"/>
  <c r="K285" i="48"/>
  <c r="G285" i="48"/>
  <c r="C285" i="48"/>
  <c r="N285" i="48" s="1"/>
  <c r="S285" i="48" s="1"/>
  <c r="M284" i="48"/>
  <c r="R284" i="48" s="1"/>
  <c r="K284" i="48"/>
  <c r="G284" i="48"/>
  <c r="C284" i="48"/>
  <c r="M283" i="48"/>
  <c r="R283" i="48" s="1"/>
  <c r="K283" i="48"/>
  <c r="P283" i="48" s="1"/>
  <c r="G283" i="48"/>
  <c r="C283" i="48"/>
  <c r="M282" i="48"/>
  <c r="R282" i="48" s="1"/>
  <c r="K282" i="48"/>
  <c r="G282" i="48"/>
  <c r="C282" i="48"/>
  <c r="M281" i="48"/>
  <c r="R281" i="48" s="1"/>
  <c r="K281" i="48"/>
  <c r="G281" i="48"/>
  <c r="C281" i="48"/>
  <c r="N281" i="48" s="1"/>
  <c r="S281" i="48" s="1"/>
  <c r="M280" i="48"/>
  <c r="R280" i="48" s="1"/>
  <c r="K280" i="48"/>
  <c r="G280" i="48"/>
  <c r="C280" i="48"/>
  <c r="N280" i="48" s="1"/>
  <c r="S280" i="48" s="1"/>
  <c r="M279" i="48"/>
  <c r="R279" i="48" s="1"/>
  <c r="K279" i="48"/>
  <c r="G279" i="48"/>
  <c r="C279" i="48"/>
  <c r="M278" i="48"/>
  <c r="R278" i="48" s="1"/>
  <c r="K278" i="48"/>
  <c r="G278" i="48"/>
  <c r="C278" i="48"/>
  <c r="M277" i="48"/>
  <c r="R277" i="48" s="1"/>
  <c r="K277" i="48"/>
  <c r="G277" i="48"/>
  <c r="C277" i="48"/>
  <c r="M276" i="48"/>
  <c r="R276" i="48" s="1"/>
  <c r="K276" i="48"/>
  <c r="G276" i="48"/>
  <c r="C276" i="48"/>
  <c r="M275" i="48"/>
  <c r="R275" i="48" s="1"/>
  <c r="K275" i="48"/>
  <c r="G275" i="48"/>
  <c r="C275" i="48"/>
  <c r="N275" i="48" s="1"/>
  <c r="S275" i="48" s="1"/>
  <c r="M274" i="48"/>
  <c r="R274" i="48" s="1"/>
  <c r="K274" i="48"/>
  <c r="G274" i="48"/>
  <c r="C274" i="48"/>
  <c r="N274" i="48" s="1"/>
  <c r="S274" i="48" s="1"/>
  <c r="M273" i="48"/>
  <c r="R273" i="48" s="1"/>
  <c r="K273" i="48"/>
  <c r="P274" i="48" s="1"/>
  <c r="G273" i="48"/>
  <c r="C273" i="48"/>
  <c r="N273" i="48" s="1"/>
  <c r="S273" i="48" s="1"/>
  <c r="M272" i="48"/>
  <c r="R272" i="48" s="1"/>
  <c r="K272" i="48"/>
  <c r="G272" i="48"/>
  <c r="C272" i="48"/>
  <c r="N272" i="48" s="1"/>
  <c r="S272" i="48" s="1"/>
  <c r="M271" i="48"/>
  <c r="R271" i="48" s="1"/>
  <c r="K271" i="48"/>
  <c r="G271" i="48"/>
  <c r="C271" i="48"/>
  <c r="M270" i="48"/>
  <c r="R270" i="48" s="1"/>
  <c r="K270" i="48"/>
  <c r="G270" i="48"/>
  <c r="C270" i="48"/>
  <c r="M269" i="48"/>
  <c r="R269" i="48" s="1"/>
  <c r="K269" i="48"/>
  <c r="P270" i="48" s="1"/>
  <c r="G269" i="48"/>
  <c r="C269" i="48"/>
  <c r="M268" i="48"/>
  <c r="R268" i="48" s="1"/>
  <c r="K268" i="48"/>
  <c r="G268" i="48"/>
  <c r="C268" i="48"/>
  <c r="N268" i="48" s="1"/>
  <c r="S268" i="48" s="1"/>
  <c r="M267" i="48"/>
  <c r="R267" i="48" s="1"/>
  <c r="K267" i="48"/>
  <c r="P268" i="48" s="1"/>
  <c r="G267" i="48"/>
  <c r="O267" i="48" s="1"/>
  <c r="C267" i="48"/>
  <c r="N267" i="48" s="1"/>
  <c r="S267" i="48" s="1"/>
  <c r="M266" i="48"/>
  <c r="R266" i="48" s="1"/>
  <c r="K266" i="48"/>
  <c r="G266" i="48"/>
  <c r="C266" i="48"/>
  <c r="M265" i="48"/>
  <c r="R265" i="48" s="1"/>
  <c r="K265" i="48"/>
  <c r="G265" i="48"/>
  <c r="O265" i="48" s="1"/>
  <c r="C265" i="48"/>
  <c r="N264" i="48"/>
  <c r="S264" i="48" s="1"/>
  <c r="M264" i="48"/>
  <c r="R264" i="48" s="1"/>
  <c r="K264" i="48"/>
  <c r="G264" i="48"/>
  <c r="C264" i="48"/>
  <c r="M263" i="48"/>
  <c r="R263" i="48" s="1"/>
  <c r="K263" i="48"/>
  <c r="P263" i="48" s="1"/>
  <c r="G263" i="48"/>
  <c r="C263" i="48"/>
  <c r="M262" i="48"/>
  <c r="R262" i="48" s="1"/>
  <c r="K262" i="48"/>
  <c r="G262" i="48"/>
  <c r="C262" i="48"/>
  <c r="N262" i="48" s="1"/>
  <c r="S262" i="48" s="1"/>
  <c r="M261" i="48"/>
  <c r="R261" i="48" s="1"/>
  <c r="K261" i="48"/>
  <c r="P261" i="48" s="1"/>
  <c r="G261" i="48"/>
  <c r="C261" i="48"/>
  <c r="N261" i="48" s="1"/>
  <c r="S261" i="48" s="1"/>
  <c r="M260" i="48"/>
  <c r="R260" i="48" s="1"/>
  <c r="K260" i="48"/>
  <c r="G260" i="48"/>
  <c r="C260" i="48"/>
  <c r="N260" i="48" s="1"/>
  <c r="S260" i="48" s="1"/>
  <c r="M259" i="48"/>
  <c r="R259" i="48" s="1"/>
  <c r="K259" i="48"/>
  <c r="G259" i="48"/>
  <c r="C259" i="48"/>
  <c r="M258" i="48"/>
  <c r="R258" i="48" s="1"/>
  <c r="K258" i="48"/>
  <c r="P259" i="48" s="1"/>
  <c r="G258" i="48"/>
  <c r="C258" i="48"/>
  <c r="N258" i="48" s="1"/>
  <c r="S258" i="48" s="1"/>
  <c r="M257" i="48"/>
  <c r="R257" i="48" s="1"/>
  <c r="K257" i="48"/>
  <c r="G257" i="48"/>
  <c r="C257" i="48"/>
  <c r="O256" i="48"/>
  <c r="M256" i="48"/>
  <c r="R256" i="48" s="1"/>
  <c r="K256" i="48"/>
  <c r="G256" i="48"/>
  <c r="C256" i="48"/>
  <c r="N256" i="48" s="1"/>
  <c r="S256" i="48" s="1"/>
  <c r="M255" i="48"/>
  <c r="R255" i="48" s="1"/>
  <c r="K255" i="48"/>
  <c r="G255" i="48"/>
  <c r="C255" i="48"/>
  <c r="M254" i="48"/>
  <c r="R254" i="48" s="1"/>
  <c r="K254" i="48"/>
  <c r="G254" i="48"/>
  <c r="O255" i="48" s="1"/>
  <c r="C254" i="48"/>
  <c r="M253" i="48"/>
  <c r="R253" i="48" s="1"/>
  <c r="K253" i="48"/>
  <c r="G253" i="48"/>
  <c r="C253" i="48"/>
  <c r="N253" i="48" s="1"/>
  <c r="S253" i="48" s="1"/>
  <c r="M252" i="48"/>
  <c r="R252" i="48" s="1"/>
  <c r="K252" i="48"/>
  <c r="G252" i="48"/>
  <c r="C252" i="48"/>
  <c r="M251" i="48"/>
  <c r="R251" i="48" s="1"/>
  <c r="K251" i="48"/>
  <c r="P251" i="48" s="1"/>
  <c r="G251" i="48"/>
  <c r="C251" i="48"/>
  <c r="N251" i="48" s="1"/>
  <c r="S251" i="48" s="1"/>
  <c r="N250" i="48"/>
  <c r="S250" i="48" s="1"/>
  <c r="M250" i="48"/>
  <c r="R250" i="48" s="1"/>
  <c r="K250" i="48"/>
  <c r="P250" i="48" s="1"/>
  <c r="G250" i="48"/>
  <c r="C250" i="48"/>
  <c r="M249" i="48"/>
  <c r="R249" i="48" s="1"/>
  <c r="K249" i="48"/>
  <c r="G249" i="48"/>
  <c r="O249" i="48" s="1"/>
  <c r="C249" i="48"/>
  <c r="N249" i="48" s="1"/>
  <c r="S249" i="48" s="1"/>
  <c r="M248" i="48"/>
  <c r="R248" i="48" s="1"/>
  <c r="K248" i="48"/>
  <c r="G248" i="48"/>
  <c r="C248" i="48"/>
  <c r="N248" i="48" s="1"/>
  <c r="S248" i="48" s="1"/>
  <c r="N247" i="48"/>
  <c r="S247" i="48" s="1"/>
  <c r="M247" i="48"/>
  <c r="R247" i="48" s="1"/>
  <c r="K247" i="48"/>
  <c r="G247" i="48"/>
  <c r="C247" i="48"/>
  <c r="M246" i="48"/>
  <c r="R246" i="48" s="1"/>
  <c r="K246" i="48"/>
  <c r="G246" i="48"/>
  <c r="C246" i="48"/>
  <c r="N246" i="48" s="1"/>
  <c r="S246" i="48" s="1"/>
  <c r="M245" i="48"/>
  <c r="R245" i="48" s="1"/>
  <c r="K245" i="48"/>
  <c r="G245" i="48"/>
  <c r="O246" i="48" s="1"/>
  <c r="C245" i="48"/>
  <c r="M244" i="48"/>
  <c r="R244" i="48" s="1"/>
  <c r="K244" i="48"/>
  <c r="G244" i="48"/>
  <c r="C244" i="48"/>
  <c r="M243" i="48"/>
  <c r="R243" i="48" s="1"/>
  <c r="K243" i="48"/>
  <c r="G243" i="48"/>
  <c r="C243" i="48"/>
  <c r="M242" i="48"/>
  <c r="R242" i="48" s="1"/>
  <c r="K242" i="48"/>
  <c r="G242" i="48"/>
  <c r="C242" i="48"/>
  <c r="M241" i="48"/>
  <c r="R241" i="48" s="1"/>
  <c r="K241" i="48"/>
  <c r="G241" i="48"/>
  <c r="C241" i="48"/>
  <c r="N240" i="48"/>
  <c r="S240" i="48" s="1"/>
  <c r="M240" i="48"/>
  <c r="R240" i="48" s="1"/>
  <c r="K240" i="48"/>
  <c r="G240" i="48"/>
  <c r="C240" i="48"/>
  <c r="N239" i="48"/>
  <c r="S239" i="48" s="1"/>
  <c r="M239" i="48"/>
  <c r="R239" i="48" s="1"/>
  <c r="K239" i="48"/>
  <c r="G239" i="48"/>
  <c r="C239" i="48"/>
  <c r="N238" i="48"/>
  <c r="S238" i="48" s="1"/>
  <c r="M238" i="48"/>
  <c r="R238" i="48" s="1"/>
  <c r="K238" i="48"/>
  <c r="G238" i="48"/>
  <c r="C238" i="48"/>
  <c r="M237" i="48"/>
  <c r="R237" i="48" s="1"/>
  <c r="K237" i="48"/>
  <c r="P237" i="48" s="1"/>
  <c r="G237" i="48"/>
  <c r="C237" i="48"/>
  <c r="N237" i="48" s="1"/>
  <c r="S237" i="48" s="1"/>
  <c r="M236" i="48"/>
  <c r="R236" i="48" s="1"/>
  <c r="K236" i="48"/>
  <c r="G236" i="48"/>
  <c r="C236" i="48"/>
  <c r="N236" i="48" s="1"/>
  <c r="S236" i="48" s="1"/>
  <c r="M235" i="48"/>
  <c r="R235" i="48" s="1"/>
  <c r="K235" i="48"/>
  <c r="G235" i="48"/>
  <c r="O235" i="48" s="1"/>
  <c r="C235" i="48"/>
  <c r="N235" i="48" s="1"/>
  <c r="S235" i="48" s="1"/>
  <c r="M234" i="48"/>
  <c r="R234" i="48" s="1"/>
  <c r="K234" i="48"/>
  <c r="P234" i="48" s="1"/>
  <c r="G234" i="48"/>
  <c r="C234" i="48"/>
  <c r="M233" i="48"/>
  <c r="R233" i="48" s="1"/>
  <c r="K233" i="48"/>
  <c r="G233" i="48"/>
  <c r="O234" i="48" s="1"/>
  <c r="C233" i="48"/>
  <c r="M232" i="48"/>
  <c r="R232" i="48" s="1"/>
  <c r="K232" i="48"/>
  <c r="G232" i="48"/>
  <c r="C232" i="48"/>
  <c r="M231" i="48"/>
  <c r="R231" i="48" s="1"/>
  <c r="K231" i="48"/>
  <c r="G231" i="48"/>
  <c r="C231" i="48"/>
  <c r="M230" i="48"/>
  <c r="R230" i="48" s="1"/>
  <c r="K230" i="48"/>
  <c r="G230" i="48"/>
  <c r="C230" i="48"/>
  <c r="N230" i="48" s="1"/>
  <c r="S230" i="48" s="1"/>
  <c r="M229" i="48"/>
  <c r="R229" i="48" s="1"/>
  <c r="K229" i="48"/>
  <c r="G229" i="48"/>
  <c r="C229" i="48"/>
  <c r="N228" i="48"/>
  <c r="S228" i="48" s="1"/>
  <c r="M228" i="48"/>
  <c r="R228" i="48" s="1"/>
  <c r="K228" i="48"/>
  <c r="G228" i="48"/>
  <c r="C228" i="48"/>
  <c r="M227" i="48"/>
  <c r="R227" i="48" s="1"/>
  <c r="K227" i="48"/>
  <c r="P228" i="48" s="1"/>
  <c r="G227" i="48"/>
  <c r="C227" i="48"/>
  <c r="N227" i="48" s="1"/>
  <c r="S227" i="48" s="1"/>
  <c r="N226" i="48"/>
  <c r="S226" i="48" s="1"/>
  <c r="M226" i="48"/>
  <c r="R226" i="48" s="1"/>
  <c r="K226" i="48"/>
  <c r="G226" i="48"/>
  <c r="C226" i="48"/>
  <c r="M225" i="48"/>
  <c r="R225" i="48" s="1"/>
  <c r="K225" i="48"/>
  <c r="G225" i="48"/>
  <c r="C225" i="48"/>
  <c r="M224" i="48"/>
  <c r="R224" i="48" s="1"/>
  <c r="K224" i="48"/>
  <c r="G224" i="48"/>
  <c r="C224" i="48"/>
  <c r="N224" i="48" s="1"/>
  <c r="S224" i="48" s="1"/>
  <c r="M223" i="48"/>
  <c r="R223" i="48" s="1"/>
  <c r="K223" i="48"/>
  <c r="G223" i="48"/>
  <c r="O223" i="48" s="1"/>
  <c r="C223" i="48"/>
  <c r="N223" i="48" s="1"/>
  <c r="S223" i="48" s="1"/>
  <c r="M222" i="48"/>
  <c r="R222" i="48" s="1"/>
  <c r="K222" i="48"/>
  <c r="G222" i="48"/>
  <c r="C222" i="48"/>
  <c r="N222" i="48" s="1"/>
  <c r="S222" i="48" s="1"/>
  <c r="M221" i="48"/>
  <c r="R221" i="48" s="1"/>
  <c r="K221" i="48"/>
  <c r="G221" i="48"/>
  <c r="C221" i="48"/>
  <c r="N220" i="48"/>
  <c r="S220" i="48" s="1"/>
  <c r="M220" i="48"/>
  <c r="R220" i="48" s="1"/>
  <c r="K220" i="48"/>
  <c r="G220" i="48"/>
  <c r="C220" i="48"/>
  <c r="M219" i="48"/>
  <c r="R219" i="48" s="1"/>
  <c r="K219" i="48"/>
  <c r="G219" i="48"/>
  <c r="O220" i="48" s="1"/>
  <c r="C219" i="48"/>
  <c r="N219" i="48" s="1"/>
  <c r="S219" i="48" s="1"/>
  <c r="M218" i="48"/>
  <c r="R218" i="48" s="1"/>
  <c r="K218" i="48"/>
  <c r="G218" i="48"/>
  <c r="C218" i="48"/>
  <c r="R217" i="48"/>
  <c r="M217" i="48"/>
  <c r="K217" i="48"/>
  <c r="G217" i="48"/>
  <c r="O218" i="48" s="1"/>
  <c r="C217" i="48"/>
  <c r="N217" i="48" s="1"/>
  <c r="S217" i="48" s="1"/>
  <c r="M216" i="48"/>
  <c r="R216" i="48" s="1"/>
  <c r="K216" i="48"/>
  <c r="G216" i="48"/>
  <c r="C216" i="48"/>
  <c r="N216" i="48" s="1"/>
  <c r="S216" i="48" s="1"/>
  <c r="M215" i="48"/>
  <c r="R215" i="48" s="1"/>
  <c r="K215" i="48"/>
  <c r="G215" i="48"/>
  <c r="C215" i="48"/>
  <c r="N214" i="48"/>
  <c r="S214" i="48" s="1"/>
  <c r="M214" i="48"/>
  <c r="R214" i="48" s="1"/>
  <c r="K214" i="48"/>
  <c r="G214" i="48"/>
  <c r="C214" i="48"/>
  <c r="M213" i="48"/>
  <c r="R213" i="48" s="1"/>
  <c r="K213" i="48"/>
  <c r="P213" i="48" s="1"/>
  <c r="G213" i="48"/>
  <c r="C213" i="48"/>
  <c r="N213" i="48" s="1"/>
  <c r="S213" i="48" s="1"/>
  <c r="M212" i="48"/>
  <c r="R212" i="48" s="1"/>
  <c r="K212" i="48"/>
  <c r="P212" i="48" s="1"/>
  <c r="G212" i="48"/>
  <c r="O213" i="48" s="1"/>
  <c r="C212" i="48"/>
  <c r="N212" i="48" s="1"/>
  <c r="S212" i="48" s="1"/>
  <c r="M211" i="48"/>
  <c r="R211" i="48" s="1"/>
  <c r="K211" i="48"/>
  <c r="G211" i="48"/>
  <c r="C211" i="48"/>
  <c r="N211" i="48" s="1"/>
  <c r="S211" i="48" s="1"/>
  <c r="M210" i="48"/>
  <c r="R210" i="48" s="1"/>
  <c r="K210" i="48"/>
  <c r="P211" i="48" s="1"/>
  <c r="G210" i="48"/>
  <c r="C210" i="48"/>
  <c r="N210" i="48" s="1"/>
  <c r="S210" i="48" s="1"/>
  <c r="M209" i="48"/>
  <c r="R209" i="48" s="1"/>
  <c r="K209" i="48"/>
  <c r="P209" i="48" s="1"/>
  <c r="G209" i="48"/>
  <c r="O209" i="48" s="1"/>
  <c r="C209" i="48"/>
  <c r="N209" i="48" s="1"/>
  <c r="S209" i="48" s="1"/>
  <c r="M208" i="48"/>
  <c r="R208" i="48" s="1"/>
  <c r="K208" i="48"/>
  <c r="G208" i="48"/>
  <c r="C208" i="48"/>
  <c r="M207" i="48"/>
  <c r="R207" i="48" s="1"/>
  <c r="K207" i="48"/>
  <c r="G207" i="48"/>
  <c r="C207" i="48"/>
  <c r="M206" i="48"/>
  <c r="R206" i="48" s="1"/>
  <c r="K206" i="48"/>
  <c r="G206" i="48"/>
  <c r="O206" i="48" s="1"/>
  <c r="C206" i="48"/>
  <c r="M205" i="48"/>
  <c r="R205" i="48" s="1"/>
  <c r="K205" i="48"/>
  <c r="G205" i="48"/>
  <c r="C205" i="48"/>
  <c r="N204" i="48"/>
  <c r="S204" i="48" s="1"/>
  <c r="M204" i="48"/>
  <c r="R204" i="48" s="1"/>
  <c r="K204" i="48"/>
  <c r="G204" i="48"/>
  <c r="O204" i="48" s="1"/>
  <c r="C204" i="48"/>
  <c r="M203" i="48"/>
  <c r="R203" i="48" s="1"/>
  <c r="K203" i="48"/>
  <c r="G203" i="48"/>
  <c r="C203" i="48"/>
  <c r="N203" i="48" s="1"/>
  <c r="S203" i="48" s="1"/>
  <c r="M202" i="48"/>
  <c r="R202" i="48" s="1"/>
  <c r="K202" i="48"/>
  <c r="P202" i="48" s="1"/>
  <c r="G202" i="48"/>
  <c r="O203" i="48" s="1"/>
  <c r="C202" i="48"/>
  <c r="M201" i="48"/>
  <c r="R201" i="48" s="1"/>
  <c r="K201" i="48"/>
  <c r="G201" i="48"/>
  <c r="C201" i="48"/>
  <c r="M200" i="48"/>
  <c r="R200" i="48" s="1"/>
  <c r="K200" i="48"/>
  <c r="G200" i="48"/>
  <c r="C200" i="48"/>
  <c r="N200" i="48" s="1"/>
  <c r="S200" i="48" s="1"/>
  <c r="N199" i="48"/>
  <c r="S199" i="48" s="1"/>
  <c r="M199" i="48"/>
  <c r="R199" i="48" s="1"/>
  <c r="K199" i="48"/>
  <c r="P199" i="48" s="1"/>
  <c r="G199" i="48"/>
  <c r="C199" i="48"/>
  <c r="N198" i="48"/>
  <c r="S198" i="48" s="1"/>
  <c r="M198" i="48"/>
  <c r="R198" i="48" s="1"/>
  <c r="K198" i="48"/>
  <c r="G198" i="48"/>
  <c r="O198" i="48" s="1"/>
  <c r="C198" i="48"/>
  <c r="M197" i="48"/>
  <c r="R197" i="48" s="1"/>
  <c r="K197" i="48"/>
  <c r="G197" i="48"/>
  <c r="C197" i="48"/>
  <c r="M196" i="48"/>
  <c r="R196" i="48" s="1"/>
  <c r="K196" i="48"/>
  <c r="P196" i="48" s="1"/>
  <c r="G196" i="48"/>
  <c r="C196" i="48"/>
  <c r="N196" i="48" s="1"/>
  <c r="S196" i="48" s="1"/>
  <c r="M195" i="48"/>
  <c r="R195" i="48" s="1"/>
  <c r="K195" i="48"/>
  <c r="G195" i="48"/>
  <c r="C195" i="48"/>
  <c r="M194" i="48"/>
  <c r="R194" i="48" s="1"/>
  <c r="K194" i="48"/>
  <c r="G194" i="48"/>
  <c r="C194" i="48"/>
  <c r="N194" i="48" s="1"/>
  <c r="S194" i="48" s="1"/>
  <c r="M193" i="48"/>
  <c r="R193" i="48" s="1"/>
  <c r="K193" i="48"/>
  <c r="G193" i="48"/>
  <c r="C193" i="48"/>
  <c r="N193" i="48" s="1"/>
  <c r="S193" i="48" s="1"/>
  <c r="M192" i="48"/>
  <c r="R192" i="48" s="1"/>
  <c r="K192" i="48"/>
  <c r="G192" i="48"/>
  <c r="C192" i="48"/>
  <c r="M191" i="48"/>
  <c r="R191" i="48" s="1"/>
  <c r="K191" i="48"/>
  <c r="G191" i="48"/>
  <c r="C191" i="48"/>
  <c r="N191" i="48" s="1"/>
  <c r="S191" i="48" s="1"/>
  <c r="N190" i="48"/>
  <c r="S190" i="48" s="1"/>
  <c r="M190" i="48"/>
  <c r="R190" i="48" s="1"/>
  <c r="K190" i="48"/>
  <c r="G190" i="48"/>
  <c r="O190" i="48" s="1"/>
  <c r="C190" i="48"/>
  <c r="M189" i="48"/>
  <c r="R189" i="48" s="1"/>
  <c r="K189" i="48"/>
  <c r="G189" i="48"/>
  <c r="C189" i="48"/>
  <c r="N189" i="48" s="1"/>
  <c r="S189" i="48" s="1"/>
  <c r="N188" i="48"/>
  <c r="S188" i="48" s="1"/>
  <c r="M188" i="48"/>
  <c r="R188" i="48" s="1"/>
  <c r="K188" i="48"/>
  <c r="G188" i="48"/>
  <c r="C188" i="48"/>
  <c r="M187" i="48"/>
  <c r="R187" i="48" s="1"/>
  <c r="K187" i="48"/>
  <c r="P187" i="48" s="1"/>
  <c r="G187" i="48"/>
  <c r="C187" i="48"/>
  <c r="M186" i="48"/>
  <c r="R186" i="48" s="1"/>
  <c r="K186" i="48"/>
  <c r="G186" i="48"/>
  <c r="C186" i="48"/>
  <c r="N186" i="48" s="1"/>
  <c r="S186" i="48" s="1"/>
  <c r="M185" i="48"/>
  <c r="R185" i="48" s="1"/>
  <c r="K185" i="48"/>
  <c r="G185" i="48"/>
  <c r="C185" i="48"/>
  <c r="M184" i="48"/>
  <c r="R184" i="48" s="1"/>
  <c r="K184" i="48"/>
  <c r="G184" i="48"/>
  <c r="O185" i="48" s="1"/>
  <c r="C184" i="48"/>
  <c r="N184" i="48" s="1"/>
  <c r="S184" i="48" s="1"/>
  <c r="M183" i="48"/>
  <c r="R183" i="48" s="1"/>
  <c r="K183" i="48"/>
  <c r="G183" i="48"/>
  <c r="O183" i="48" s="1"/>
  <c r="C183" i="48"/>
  <c r="N183" i="48" s="1"/>
  <c r="S183" i="48" s="1"/>
  <c r="M182" i="48"/>
  <c r="R182" i="48" s="1"/>
  <c r="K182" i="48"/>
  <c r="G182" i="48"/>
  <c r="O182" i="48" s="1"/>
  <c r="C182" i="48"/>
  <c r="N182" i="48" s="1"/>
  <c r="S182" i="48" s="1"/>
  <c r="M181" i="48"/>
  <c r="R181" i="48" s="1"/>
  <c r="K181" i="48"/>
  <c r="G181" i="48"/>
  <c r="C181" i="48"/>
  <c r="M180" i="48"/>
  <c r="R180" i="48" s="1"/>
  <c r="K180" i="48"/>
  <c r="G180" i="48"/>
  <c r="C180" i="48"/>
  <c r="N180" i="48" s="1"/>
  <c r="S180" i="48" s="1"/>
  <c r="M179" i="48"/>
  <c r="R179" i="48" s="1"/>
  <c r="K179" i="48"/>
  <c r="G179" i="48"/>
  <c r="O179" i="48" s="1"/>
  <c r="C179" i="48"/>
  <c r="N179" i="48" s="1"/>
  <c r="S179" i="48" s="1"/>
  <c r="M178" i="48"/>
  <c r="R178" i="48" s="1"/>
  <c r="K178" i="48"/>
  <c r="P179" i="48" s="1"/>
  <c r="G178" i="48"/>
  <c r="C178" i="48"/>
  <c r="R177" i="48"/>
  <c r="M177" i="48"/>
  <c r="K177" i="48"/>
  <c r="G177" i="48"/>
  <c r="O178" i="48" s="1"/>
  <c r="C177" i="48"/>
  <c r="N177" i="48" s="1"/>
  <c r="S177" i="48" s="1"/>
  <c r="M176" i="48"/>
  <c r="R176" i="48" s="1"/>
  <c r="K176" i="48"/>
  <c r="G176" i="48"/>
  <c r="C176" i="48"/>
  <c r="N176" i="48" s="1"/>
  <c r="S176" i="48" s="1"/>
  <c r="M175" i="48"/>
  <c r="R175" i="48" s="1"/>
  <c r="K175" i="48"/>
  <c r="G175" i="48"/>
  <c r="C175" i="48"/>
  <c r="N174" i="48"/>
  <c r="S174" i="48" s="1"/>
  <c r="M174" i="48"/>
  <c r="R174" i="48" s="1"/>
  <c r="K174" i="48"/>
  <c r="G174" i="48"/>
  <c r="C174" i="48"/>
  <c r="M173" i="48"/>
  <c r="R173" i="48" s="1"/>
  <c r="K173" i="48"/>
  <c r="G173" i="48"/>
  <c r="C173" i="48"/>
  <c r="N173" i="48" s="1"/>
  <c r="S173" i="48" s="1"/>
  <c r="M172" i="48"/>
  <c r="R172" i="48" s="1"/>
  <c r="K172" i="48"/>
  <c r="G172" i="48"/>
  <c r="C172" i="48"/>
  <c r="M171" i="48"/>
  <c r="R171" i="48" s="1"/>
  <c r="K171" i="48"/>
  <c r="G171" i="48"/>
  <c r="C171" i="48"/>
  <c r="S170" i="48"/>
  <c r="M170" i="48"/>
  <c r="R170" i="48" s="1"/>
  <c r="K170" i="48"/>
  <c r="G170" i="48"/>
  <c r="O170" i="48" s="1"/>
  <c r="C170" i="48"/>
  <c r="N170" i="48" s="1"/>
  <c r="M169" i="48"/>
  <c r="R169" i="48" s="1"/>
  <c r="K169" i="48"/>
  <c r="G169" i="48"/>
  <c r="C169" i="48"/>
  <c r="M168" i="48"/>
  <c r="R168" i="48" s="1"/>
  <c r="K168" i="48"/>
  <c r="G168" i="48"/>
  <c r="C168" i="48"/>
  <c r="M167" i="48"/>
  <c r="R167" i="48" s="1"/>
  <c r="K167" i="48"/>
  <c r="P167" i="48" s="1"/>
  <c r="G167" i="48"/>
  <c r="C167" i="48"/>
  <c r="N167" i="48" s="1"/>
  <c r="S167" i="48" s="1"/>
  <c r="M166" i="48"/>
  <c r="R166" i="48" s="1"/>
  <c r="K166" i="48"/>
  <c r="G166" i="48"/>
  <c r="C166" i="48"/>
  <c r="N166" i="48" s="1"/>
  <c r="S166" i="48" s="1"/>
  <c r="M165" i="48"/>
  <c r="R165" i="48" s="1"/>
  <c r="K165" i="48"/>
  <c r="G165" i="48"/>
  <c r="C165" i="48"/>
  <c r="N165" i="48" s="1"/>
  <c r="S165" i="48" s="1"/>
  <c r="M164" i="48"/>
  <c r="R164" i="48" s="1"/>
  <c r="K164" i="48"/>
  <c r="G164" i="48"/>
  <c r="C164" i="48"/>
  <c r="N164" i="48" s="1"/>
  <c r="S164" i="48" s="1"/>
  <c r="M163" i="48"/>
  <c r="R163" i="48" s="1"/>
  <c r="K163" i="48"/>
  <c r="P164" i="48" s="1"/>
  <c r="G163" i="48"/>
  <c r="C163" i="48"/>
  <c r="M162" i="48"/>
  <c r="R162" i="48" s="1"/>
  <c r="K162" i="48"/>
  <c r="P162" i="48" s="1"/>
  <c r="G162" i="48"/>
  <c r="C162" i="48"/>
  <c r="N162" i="48" s="1"/>
  <c r="S162" i="48" s="1"/>
  <c r="M161" i="48"/>
  <c r="R161" i="48" s="1"/>
  <c r="K161" i="48"/>
  <c r="G161" i="48"/>
  <c r="C161" i="48"/>
  <c r="N161" i="48" s="1"/>
  <c r="S161" i="48" s="1"/>
  <c r="M160" i="48"/>
  <c r="R160" i="48" s="1"/>
  <c r="K160" i="48"/>
  <c r="G160" i="48"/>
  <c r="C160" i="48"/>
  <c r="M159" i="48"/>
  <c r="R159" i="48" s="1"/>
  <c r="K159" i="48"/>
  <c r="G159" i="48"/>
  <c r="C159" i="48"/>
  <c r="N159" i="48" s="1"/>
  <c r="S159" i="48" s="1"/>
  <c r="M158" i="48"/>
  <c r="R158" i="48" s="1"/>
  <c r="K158" i="48"/>
  <c r="G158" i="48"/>
  <c r="O158" i="48" s="1"/>
  <c r="C158" i="48"/>
  <c r="N158" i="48" s="1"/>
  <c r="S158" i="48" s="1"/>
  <c r="M157" i="48"/>
  <c r="R157" i="48" s="1"/>
  <c r="K157" i="48"/>
  <c r="G157" i="48"/>
  <c r="C157" i="48"/>
  <c r="N157" i="48" s="1"/>
  <c r="S157" i="48" s="1"/>
  <c r="M156" i="48"/>
  <c r="R156" i="48" s="1"/>
  <c r="K156" i="48"/>
  <c r="G156" i="48"/>
  <c r="C156" i="48"/>
  <c r="N156" i="48" s="1"/>
  <c r="S156" i="48" s="1"/>
  <c r="M155" i="48"/>
  <c r="R155" i="48" s="1"/>
  <c r="K155" i="48"/>
  <c r="G155" i="48"/>
  <c r="O156" i="48" s="1"/>
  <c r="C155" i="48"/>
  <c r="N155" i="48" s="1"/>
  <c r="S155" i="48" s="1"/>
  <c r="M154" i="48"/>
  <c r="R154" i="48" s="1"/>
  <c r="K154" i="48"/>
  <c r="G154" i="48"/>
  <c r="C154" i="48"/>
  <c r="M153" i="48"/>
  <c r="R153" i="48" s="1"/>
  <c r="K153" i="48"/>
  <c r="G153" i="48"/>
  <c r="C153" i="48"/>
  <c r="N153" i="48" s="1"/>
  <c r="S153" i="48" s="1"/>
  <c r="M152" i="48"/>
  <c r="R152" i="48" s="1"/>
  <c r="K152" i="48"/>
  <c r="P152" i="48" s="1"/>
  <c r="G152" i="48"/>
  <c r="C152" i="48"/>
  <c r="N152" i="48" s="1"/>
  <c r="S152" i="48" s="1"/>
  <c r="M151" i="48"/>
  <c r="R151" i="48" s="1"/>
  <c r="K151" i="48"/>
  <c r="G151" i="48"/>
  <c r="C151" i="48"/>
  <c r="N150" i="48"/>
  <c r="S150" i="48" s="1"/>
  <c r="M150" i="48"/>
  <c r="R150" i="48" s="1"/>
  <c r="K150" i="48"/>
  <c r="G150" i="48"/>
  <c r="C150" i="48"/>
  <c r="M149" i="48"/>
  <c r="R149" i="48" s="1"/>
  <c r="K149" i="48"/>
  <c r="G149" i="48"/>
  <c r="C149" i="48"/>
  <c r="N149" i="48" s="1"/>
  <c r="S149" i="48" s="1"/>
  <c r="M148" i="48"/>
  <c r="R148" i="48" s="1"/>
  <c r="K148" i="48"/>
  <c r="G148" i="48"/>
  <c r="C148" i="48"/>
  <c r="M147" i="48"/>
  <c r="R147" i="48" s="1"/>
  <c r="K147" i="48"/>
  <c r="G147" i="48"/>
  <c r="C147" i="48"/>
  <c r="N147" i="48" s="1"/>
  <c r="S147" i="48" s="1"/>
  <c r="M146" i="48"/>
  <c r="R146" i="48" s="1"/>
  <c r="K146" i="48"/>
  <c r="G146" i="48"/>
  <c r="C146" i="48"/>
  <c r="N146" i="48" s="1"/>
  <c r="S146" i="48" s="1"/>
  <c r="M145" i="48"/>
  <c r="R145" i="48" s="1"/>
  <c r="K145" i="48"/>
  <c r="G145" i="48"/>
  <c r="C145" i="48"/>
  <c r="N145" i="48" s="1"/>
  <c r="S145" i="48" s="1"/>
  <c r="M144" i="48"/>
  <c r="R144" i="48" s="1"/>
  <c r="K144" i="48"/>
  <c r="G144" i="48"/>
  <c r="C144" i="48"/>
  <c r="N144" i="48" s="1"/>
  <c r="S144" i="48" s="1"/>
  <c r="M143" i="48"/>
  <c r="R143" i="48" s="1"/>
  <c r="K143" i="48"/>
  <c r="G143" i="48"/>
  <c r="O143" i="48" s="1"/>
  <c r="C143" i="48"/>
  <c r="O142" i="48"/>
  <c r="M142" i="48"/>
  <c r="R142" i="48" s="1"/>
  <c r="K142" i="48"/>
  <c r="G142" i="48"/>
  <c r="C142" i="48"/>
  <c r="M141" i="48"/>
  <c r="R141" i="48" s="1"/>
  <c r="K141" i="48"/>
  <c r="G141" i="48"/>
  <c r="C141" i="48"/>
  <c r="N140" i="48"/>
  <c r="S140" i="48" s="1"/>
  <c r="M140" i="48"/>
  <c r="R140" i="48" s="1"/>
  <c r="K140" i="48"/>
  <c r="G140" i="48"/>
  <c r="C140" i="48"/>
  <c r="M139" i="48"/>
  <c r="R139" i="48" s="1"/>
  <c r="K139" i="48"/>
  <c r="G139" i="48"/>
  <c r="C139" i="48"/>
  <c r="M138" i="48"/>
  <c r="R138" i="48" s="1"/>
  <c r="K138" i="48"/>
  <c r="G138" i="48"/>
  <c r="C138" i="48"/>
  <c r="M137" i="48"/>
  <c r="R137" i="48" s="1"/>
  <c r="K137" i="48"/>
  <c r="G137" i="48"/>
  <c r="C137" i="48"/>
  <c r="N137" i="48" s="1"/>
  <c r="S137" i="48" s="1"/>
  <c r="P136" i="48"/>
  <c r="M136" i="48"/>
  <c r="R136" i="48" s="1"/>
  <c r="K136" i="48"/>
  <c r="G136" i="48"/>
  <c r="C136" i="48"/>
  <c r="N136" i="48" s="1"/>
  <c r="S136" i="48" s="1"/>
  <c r="M135" i="48"/>
  <c r="R135" i="48" s="1"/>
  <c r="K135" i="48"/>
  <c r="G135" i="48"/>
  <c r="O135" i="48" s="1"/>
  <c r="C135" i="48"/>
  <c r="N135" i="48" s="1"/>
  <c r="S135" i="48" s="1"/>
  <c r="M134" i="48"/>
  <c r="R134" i="48" s="1"/>
  <c r="K134" i="48"/>
  <c r="G134" i="48"/>
  <c r="C134" i="48"/>
  <c r="N134" i="48" s="1"/>
  <c r="S134" i="48" s="1"/>
  <c r="M133" i="48"/>
  <c r="R133" i="48" s="1"/>
  <c r="K133" i="48"/>
  <c r="G133" i="48"/>
  <c r="C133" i="48"/>
  <c r="N133" i="48" s="1"/>
  <c r="S133" i="48" s="1"/>
  <c r="N132" i="48"/>
  <c r="S132" i="48" s="1"/>
  <c r="M132" i="48"/>
  <c r="R132" i="48" s="1"/>
  <c r="K132" i="48"/>
  <c r="G132" i="48"/>
  <c r="C132" i="48"/>
  <c r="M131" i="48"/>
  <c r="R131" i="48" s="1"/>
  <c r="K131" i="48"/>
  <c r="G131" i="48"/>
  <c r="O131" i="48" s="1"/>
  <c r="C131" i="48"/>
  <c r="N131" i="48" s="1"/>
  <c r="S131" i="48" s="1"/>
  <c r="M130" i="48"/>
  <c r="R130" i="48" s="1"/>
  <c r="K130" i="48"/>
  <c r="G130" i="48"/>
  <c r="C130" i="48"/>
  <c r="M129" i="48"/>
  <c r="R129" i="48" s="1"/>
  <c r="K129" i="48"/>
  <c r="G129" i="48"/>
  <c r="C129" i="48"/>
  <c r="N129" i="48" s="1"/>
  <c r="S129" i="48" s="1"/>
  <c r="M128" i="48"/>
  <c r="R128" i="48" s="1"/>
  <c r="K128" i="48"/>
  <c r="G128" i="48"/>
  <c r="C128" i="48"/>
  <c r="N128" i="48" s="1"/>
  <c r="S128" i="48" s="1"/>
  <c r="M127" i="48"/>
  <c r="R127" i="48" s="1"/>
  <c r="K127" i="48"/>
  <c r="G127" i="48"/>
  <c r="C127" i="48"/>
  <c r="N127" i="48" s="1"/>
  <c r="S127" i="48" s="1"/>
  <c r="M126" i="48"/>
  <c r="R126" i="48" s="1"/>
  <c r="K126" i="48"/>
  <c r="G126" i="48"/>
  <c r="C126" i="48"/>
  <c r="M125" i="48"/>
  <c r="R125" i="48" s="1"/>
  <c r="K125" i="48"/>
  <c r="G125" i="48"/>
  <c r="C125" i="48"/>
  <c r="N125" i="48" s="1"/>
  <c r="S125" i="48" s="1"/>
  <c r="M124" i="48"/>
  <c r="R124" i="48" s="1"/>
  <c r="K124" i="48"/>
  <c r="G124" i="48"/>
  <c r="C124" i="48"/>
  <c r="M123" i="48"/>
  <c r="R123" i="48" s="1"/>
  <c r="K123" i="48"/>
  <c r="G123" i="48"/>
  <c r="C123" i="48"/>
  <c r="M122" i="48"/>
  <c r="R122" i="48" s="1"/>
  <c r="K122" i="48"/>
  <c r="G122" i="48"/>
  <c r="C122" i="48"/>
  <c r="N122" i="48" s="1"/>
  <c r="S122" i="48" s="1"/>
  <c r="M121" i="48"/>
  <c r="R121" i="48" s="1"/>
  <c r="K121" i="48"/>
  <c r="G121" i="48"/>
  <c r="O121" i="48" s="1"/>
  <c r="C121" i="48"/>
  <c r="M120" i="48"/>
  <c r="R120" i="48" s="1"/>
  <c r="K120" i="48"/>
  <c r="G120" i="48"/>
  <c r="C120" i="48"/>
  <c r="N120" i="48" s="1"/>
  <c r="S120" i="48" s="1"/>
  <c r="M119" i="48"/>
  <c r="R119" i="48" s="1"/>
  <c r="K119" i="48"/>
  <c r="G119" i="48"/>
  <c r="O119" i="48" s="1"/>
  <c r="C119" i="48"/>
  <c r="M118" i="48"/>
  <c r="R118" i="48" s="1"/>
  <c r="K118" i="48"/>
  <c r="G118" i="48"/>
  <c r="C118" i="48"/>
  <c r="N118" i="48" s="1"/>
  <c r="S118" i="48" s="1"/>
  <c r="M117" i="48"/>
  <c r="R117" i="48" s="1"/>
  <c r="K117" i="48"/>
  <c r="G117" i="48"/>
  <c r="C117" i="48"/>
  <c r="M116" i="48"/>
  <c r="R116" i="48" s="1"/>
  <c r="K116" i="48"/>
  <c r="P116" i="48" s="1"/>
  <c r="G116" i="48"/>
  <c r="C116" i="48"/>
  <c r="N116" i="48" s="1"/>
  <c r="S116" i="48" s="1"/>
  <c r="M115" i="48"/>
  <c r="R115" i="48" s="1"/>
  <c r="K115" i="48"/>
  <c r="P115" i="48" s="1"/>
  <c r="G115" i="48"/>
  <c r="O115" i="48" s="1"/>
  <c r="C115" i="48"/>
  <c r="M114" i="48"/>
  <c r="R114" i="48" s="1"/>
  <c r="K114" i="48"/>
  <c r="G114" i="48"/>
  <c r="C114" i="48"/>
  <c r="M113" i="48"/>
  <c r="R113" i="48" s="1"/>
  <c r="K113" i="48"/>
  <c r="P113" i="48" s="1"/>
  <c r="G113" i="48"/>
  <c r="C113" i="48"/>
  <c r="N113" i="48" s="1"/>
  <c r="S113" i="48" s="1"/>
  <c r="M112" i="48"/>
  <c r="R112" i="48" s="1"/>
  <c r="K112" i="48"/>
  <c r="G112" i="48"/>
  <c r="C112" i="48"/>
  <c r="N112" i="48" s="1"/>
  <c r="S112" i="48" s="1"/>
  <c r="M111" i="48"/>
  <c r="R111" i="48" s="1"/>
  <c r="K111" i="48"/>
  <c r="G111" i="48"/>
  <c r="C111" i="48"/>
  <c r="M110" i="48"/>
  <c r="R110" i="48" s="1"/>
  <c r="K110" i="48"/>
  <c r="G110" i="48"/>
  <c r="C110" i="48"/>
  <c r="N110" i="48" s="1"/>
  <c r="S110" i="48" s="1"/>
  <c r="M109" i="48"/>
  <c r="R109" i="48" s="1"/>
  <c r="K109" i="48"/>
  <c r="G109" i="48"/>
  <c r="O109" i="48" s="1"/>
  <c r="C109" i="48"/>
  <c r="M108" i="48"/>
  <c r="R108" i="48" s="1"/>
  <c r="K108" i="48"/>
  <c r="G108" i="48"/>
  <c r="O108" i="48" s="1"/>
  <c r="C108" i="48"/>
  <c r="N108" i="48" s="1"/>
  <c r="S108" i="48" s="1"/>
  <c r="M107" i="48"/>
  <c r="R107" i="48" s="1"/>
  <c r="K107" i="48"/>
  <c r="P107" i="48" s="1"/>
  <c r="G107" i="48"/>
  <c r="C107" i="48"/>
  <c r="M106" i="48"/>
  <c r="R106" i="48" s="1"/>
  <c r="K106" i="48"/>
  <c r="G106" i="48"/>
  <c r="C106" i="48"/>
  <c r="M105" i="48"/>
  <c r="R105" i="48" s="1"/>
  <c r="K105" i="48"/>
  <c r="G105" i="48"/>
  <c r="O105" i="48" s="1"/>
  <c r="C105" i="48"/>
  <c r="M104" i="48"/>
  <c r="R104" i="48" s="1"/>
  <c r="K104" i="48"/>
  <c r="G104" i="48"/>
  <c r="C104" i="48"/>
  <c r="N104" i="48" s="1"/>
  <c r="S104" i="48" s="1"/>
  <c r="M103" i="48"/>
  <c r="R103" i="48" s="1"/>
  <c r="K103" i="48"/>
  <c r="G103" i="48"/>
  <c r="C103" i="48"/>
  <c r="N103" i="48" s="1"/>
  <c r="S103" i="48" s="1"/>
  <c r="M102" i="48"/>
  <c r="R102" i="48" s="1"/>
  <c r="K102" i="48"/>
  <c r="G102" i="48"/>
  <c r="C102" i="48"/>
  <c r="N102" i="48" s="1"/>
  <c r="S102" i="48" s="1"/>
  <c r="M101" i="48"/>
  <c r="R101" i="48" s="1"/>
  <c r="K101" i="48"/>
  <c r="G101" i="48"/>
  <c r="C101" i="48"/>
  <c r="N101" i="48" s="1"/>
  <c r="S101" i="48" s="1"/>
  <c r="M100" i="48"/>
  <c r="R100" i="48" s="1"/>
  <c r="K100" i="48"/>
  <c r="G100" i="48"/>
  <c r="C100" i="48"/>
  <c r="M99" i="48"/>
  <c r="R99" i="48" s="1"/>
  <c r="K99" i="48"/>
  <c r="P99" i="48" s="1"/>
  <c r="G99" i="48"/>
  <c r="C99" i="48"/>
  <c r="N99" i="48" s="1"/>
  <c r="S99" i="48" s="1"/>
  <c r="M98" i="48"/>
  <c r="R98" i="48" s="1"/>
  <c r="K98" i="48"/>
  <c r="G98" i="48"/>
  <c r="C98" i="48"/>
  <c r="M97" i="48"/>
  <c r="R97" i="48" s="1"/>
  <c r="K97" i="48"/>
  <c r="G97" i="48"/>
  <c r="C97" i="48"/>
  <c r="M96" i="48"/>
  <c r="R96" i="48" s="1"/>
  <c r="K96" i="48"/>
  <c r="G96" i="48"/>
  <c r="C96" i="48"/>
  <c r="N96" i="48" s="1"/>
  <c r="S96" i="48" s="1"/>
  <c r="M95" i="48"/>
  <c r="R95" i="48" s="1"/>
  <c r="K95" i="48"/>
  <c r="G95" i="48"/>
  <c r="C95" i="48"/>
  <c r="N95" i="48" s="1"/>
  <c r="S95" i="48" s="1"/>
  <c r="M94" i="48"/>
  <c r="R94" i="48" s="1"/>
  <c r="K94" i="48"/>
  <c r="G94" i="48"/>
  <c r="C94" i="48"/>
  <c r="M93" i="48"/>
  <c r="R93" i="48" s="1"/>
  <c r="K93" i="48"/>
  <c r="P93" i="48" s="1"/>
  <c r="G93" i="48"/>
  <c r="C93" i="48"/>
  <c r="N93" i="48" s="1"/>
  <c r="S93" i="48" s="1"/>
  <c r="M92" i="48"/>
  <c r="R92" i="48" s="1"/>
  <c r="K92" i="48"/>
  <c r="G92" i="48"/>
  <c r="C92" i="48"/>
  <c r="N92" i="48" s="1"/>
  <c r="S92" i="48" s="1"/>
  <c r="M91" i="48"/>
  <c r="R91" i="48" s="1"/>
  <c r="K91" i="48"/>
  <c r="G91" i="48"/>
  <c r="O91" i="48" s="1"/>
  <c r="C91" i="48"/>
  <c r="N91" i="48" s="1"/>
  <c r="S91" i="48" s="1"/>
  <c r="M90" i="48"/>
  <c r="R90" i="48" s="1"/>
  <c r="K90" i="48"/>
  <c r="G90" i="48"/>
  <c r="C90" i="48"/>
  <c r="N90" i="48" s="1"/>
  <c r="S90" i="48" s="1"/>
  <c r="M89" i="48"/>
  <c r="R89" i="48" s="1"/>
  <c r="K89" i="48"/>
  <c r="G89" i="48"/>
  <c r="C89" i="48"/>
  <c r="N89" i="48" s="1"/>
  <c r="S89" i="48" s="1"/>
  <c r="M88" i="48"/>
  <c r="R88" i="48" s="1"/>
  <c r="K88" i="48"/>
  <c r="G88" i="48"/>
  <c r="C88" i="48"/>
  <c r="M87" i="48"/>
  <c r="R87" i="48" s="1"/>
  <c r="K87" i="48"/>
  <c r="G87" i="48"/>
  <c r="C87" i="48"/>
  <c r="N87" i="48" s="1"/>
  <c r="S87" i="48" s="1"/>
  <c r="M86" i="48"/>
  <c r="R86" i="48" s="1"/>
  <c r="K86" i="48"/>
  <c r="P86" i="48" s="1"/>
  <c r="G86" i="48"/>
  <c r="C86" i="48"/>
  <c r="M85" i="48"/>
  <c r="R85" i="48" s="1"/>
  <c r="K85" i="48"/>
  <c r="G85" i="48"/>
  <c r="C85" i="48"/>
  <c r="N85" i="48" s="1"/>
  <c r="S85" i="48" s="1"/>
  <c r="M84" i="48"/>
  <c r="R84" i="48" s="1"/>
  <c r="K84" i="48"/>
  <c r="G84" i="48"/>
  <c r="C84" i="48"/>
  <c r="N84" i="48" s="1"/>
  <c r="S84" i="48" s="1"/>
  <c r="M83" i="48"/>
  <c r="R83" i="48" s="1"/>
  <c r="K83" i="48"/>
  <c r="G83" i="48"/>
  <c r="C83" i="48"/>
  <c r="N83" i="48" s="1"/>
  <c r="S83" i="48" s="1"/>
  <c r="M82" i="48"/>
  <c r="R82" i="48" s="1"/>
  <c r="K82" i="48"/>
  <c r="G82" i="48"/>
  <c r="C82" i="48"/>
  <c r="N82" i="48" s="1"/>
  <c r="S82" i="48" s="1"/>
  <c r="M81" i="48"/>
  <c r="R81" i="48" s="1"/>
  <c r="K81" i="48"/>
  <c r="G81" i="48"/>
  <c r="C81" i="48"/>
  <c r="M80" i="48"/>
  <c r="R80" i="48" s="1"/>
  <c r="K80" i="48"/>
  <c r="G80" i="48"/>
  <c r="C80" i="48"/>
  <c r="M79" i="48"/>
  <c r="R79" i="48" s="1"/>
  <c r="K79" i="48"/>
  <c r="G79" i="48"/>
  <c r="C79" i="48"/>
  <c r="N79" i="48" s="1"/>
  <c r="S79" i="48" s="1"/>
  <c r="M78" i="48"/>
  <c r="R78" i="48" s="1"/>
  <c r="K78" i="48"/>
  <c r="G78" i="48"/>
  <c r="C78" i="48"/>
  <c r="N78" i="48" s="1"/>
  <c r="S78" i="48" s="1"/>
  <c r="M77" i="48"/>
  <c r="R77" i="48" s="1"/>
  <c r="K77" i="48"/>
  <c r="G77" i="48"/>
  <c r="C77" i="48"/>
  <c r="N77" i="48" s="1"/>
  <c r="S77" i="48" s="1"/>
  <c r="M76" i="48"/>
  <c r="R76" i="48" s="1"/>
  <c r="K76" i="48"/>
  <c r="G76" i="48"/>
  <c r="C76" i="48"/>
  <c r="M75" i="48"/>
  <c r="R75" i="48" s="1"/>
  <c r="K75" i="48"/>
  <c r="G75" i="48"/>
  <c r="C75" i="48"/>
  <c r="N75" i="48" s="1"/>
  <c r="S75" i="48" s="1"/>
  <c r="M74" i="48"/>
  <c r="R74" i="48" s="1"/>
  <c r="K74" i="48"/>
  <c r="G74" i="48"/>
  <c r="C74" i="48"/>
  <c r="N74" i="48" s="1"/>
  <c r="S74" i="48" s="1"/>
  <c r="M73" i="48"/>
  <c r="R73" i="48" s="1"/>
  <c r="K73" i="48"/>
  <c r="G73" i="48"/>
  <c r="C73" i="48"/>
  <c r="N73" i="48" s="1"/>
  <c r="S73" i="48" s="1"/>
  <c r="M72" i="48"/>
  <c r="R72" i="48" s="1"/>
  <c r="K72" i="48"/>
  <c r="P72" i="48" s="1"/>
  <c r="G72" i="48"/>
  <c r="C72" i="48"/>
  <c r="N72" i="48" s="1"/>
  <c r="S72" i="48" s="1"/>
  <c r="M71" i="48"/>
  <c r="R71" i="48" s="1"/>
  <c r="K71" i="48"/>
  <c r="G71" i="48"/>
  <c r="C71" i="48"/>
  <c r="N71" i="48" s="1"/>
  <c r="S71" i="48" s="1"/>
  <c r="N70" i="48"/>
  <c r="S70" i="48" s="1"/>
  <c r="M70" i="48"/>
  <c r="R70" i="48" s="1"/>
  <c r="K70" i="48"/>
  <c r="G70" i="48"/>
  <c r="C70" i="48"/>
  <c r="O69" i="48"/>
  <c r="M69" i="48"/>
  <c r="R69" i="48" s="1"/>
  <c r="K69" i="48"/>
  <c r="G69" i="48"/>
  <c r="C69" i="48"/>
  <c r="N69" i="48" s="1"/>
  <c r="S69" i="48" s="1"/>
  <c r="M68" i="48"/>
  <c r="R68" i="48" s="1"/>
  <c r="K68" i="48"/>
  <c r="G68" i="48"/>
  <c r="C68" i="48"/>
  <c r="N68" i="48" s="1"/>
  <c r="S68" i="48" s="1"/>
  <c r="M67" i="48"/>
  <c r="R67" i="48" s="1"/>
  <c r="K67" i="48"/>
  <c r="G67" i="48"/>
  <c r="C67" i="48"/>
  <c r="N67" i="48" s="1"/>
  <c r="S67" i="48" s="1"/>
  <c r="M66" i="48"/>
  <c r="R66" i="48" s="1"/>
  <c r="K66" i="48"/>
  <c r="G66" i="48"/>
  <c r="C66" i="48"/>
  <c r="N66" i="48" s="1"/>
  <c r="S66" i="48" s="1"/>
  <c r="R65" i="48"/>
  <c r="M65" i="48"/>
  <c r="K65" i="48"/>
  <c r="G65" i="48"/>
  <c r="C65" i="48"/>
  <c r="M64" i="48"/>
  <c r="R64" i="48" s="1"/>
  <c r="K64" i="48"/>
  <c r="G64" i="48"/>
  <c r="O64" i="48" s="1"/>
  <c r="C64" i="48"/>
  <c r="N64" i="48" s="1"/>
  <c r="S64" i="48" s="1"/>
  <c r="M63" i="48"/>
  <c r="R63" i="48" s="1"/>
  <c r="K63" i="48"/>
  <c r="P63" i="48" s="1"/>
  <c r="G63" i="48"/>
  <c r="O63" i="48" s="1"/>
  <c r="C63" i="48"/>
  <c r="M62" i="48"/>
  <c r="R62" i="48" s="1"/>
  <c r="K62" i="48"/>
  <c r="G62" i="48"/>
  <c r="C62" i="48"/>
  <c r="M61" i="48"/>
  <c r="R61" i="48" s="1"/>
  <c r="K61" i="48"/>
  <c r="G61" i="48"/>
  <c r="C61" i="48"/>
  <c r="M60" i="48"/>
  <c r="R60" i="48" s="1"/>
  <c r="K60" i="48"/>
  <c r="G60" i="48"/>
  <c r="C60" i="48"/>
  <c r="N60" i="48" s="1"/>
  <c r="S60" i="48" s="1"/>
  <c r="M59" i="48"/>
  <c r="R59" i="48" s="1"/>
  <c r="K59" i="48"/>
  <c r="G59" i="48"/>
  <c r="C59" i="48"/>
  <c r="M58" i="48"/>
  <c r="R58" i="48" s="1"/>
  <c r="K58" i="48"/>
  <c r="G58" i="48"/>
  <c r="C58" i="48"/>
  <c r="N58" i="48" s="1"/>
  <c r="S58" i="48" s="1"/>
  <c r="M57" i="48"/>
  <c r="R57" i="48" s="1"/>
  <c r="K57" i="48"/>
  <c r="G57" i="48"/>
  <c r="C57" i="48"/>
  <c r="M56" i="48"/>
  <c r="R56" i="48" s="1"/>
  <c r="K56" i="48"/>
  <c r="P57" i="48" s="1"/>
  <c r="G56" i="48"/>
  <c r="C56" i="48"/>
  <c r="N56" i="48" s="1"/>
  <c r="S56" i="48" s="1"/>
  <c r="M55" i="48"/>
  <c r="R55" i="48" s="1"/>
  <c r="K55" i="48"/>
  <c r="P55" i="48" s="1"/>
  <c r="G55" i="48"/>
  <c r="C55" i="48"/>
  <c r="N55" i="48" s="1"/>
  <c r="S55" i="48" s="1"/>
  <c r="M54" i="48"/>
  <c r="R54" i="48" s="1"/>
  <c r="K54" i="48"/>
  <c r="G54" i="48"/>
  <c r="O54" i="48" s="1"/>
  <c r="C54" i="48"/>
  <c r="N54" i="48" s="1"/>
  <c r="S54" i="48" s="1"/>
  <c r="M53" i="48"/>
  <c r="R53" i="48" s="1"/>
  <c r="K53" i="48"/>
  <c r="G53" i="48"/>
  <c r="C53" i="48"/>
  <c r="N53" i="48" s="1"/>
  <c r="S53" i="48" s="1"/>
  <c r="M52" i="48"/>
  <c r="R52" i="48" s="1"/>
  <c r="K52" i="48"/>
  <c r="G52" i="48"/>
  <c r="C52" i="48"/>
  <c r="N52" i="48" s="1"/>
  <c r="S52" i="48" s="1"/>
  <c r="M51" i="48"/>
  <c r="R51" i="48" s="1"/>
  <c r="K51" i="48"/>
  <c r="G51" i="48"/>
  <c r="C51" i="48"/>
  <c r="M50" i="48"/>
  <c r="R50" i="48" s="1"/>
  <c r="K50" i="48"/>
  <c r="G50" i="48"/>
  <c r="C50" i="48"/>
  <c r="M49" i="48"/>
  <c r="R49" i="48" s="1"/>
  <c r="K49" i="48"/>
  <c r="G49" i="48"/>
  <c r="C49" i="48"/>
  <c r="N49" i="48" s="1"/>
  <c r="S49" i="48" s="1"/>
  <c r="M48" i="48"/>
  <c r="R48" i="48" s="1"/>
  <c r="K48" i="48"/>
  <c r="P48" i="48" s="1"/>
  <c r="G48" i="48"/>
  <c r="C48" i="48"/>
  <c r="N48" i="48" s="1"/>
  <c r="S48" i="48" s="1"/>
  <c r="M47" i="48"/>
  <c r="R47" i="48" s="1"/>
  <c r="K47" i="48"/>
  <c r="G47" i="48"/>
  <c r="C47" i="48"/>
  <c r="M46" i="48"/>
  <c r="R46" i="48" s="1"/>
  <c r="K46" i="48"/>
  <c r="G46" i="48"/>
  <c r="C46" i="48"/>
  <c r="R45" i="48"/>
  <c r="N45" i="48"/>
  <c r="S45" i="48" s="1"/>
  <c r="M45" i="48"/>
  <c r="K45" i="48"/>
  <c r="G45" i="48"/>
  <c r="C45" i="48"/>
  <c r="M44" i="48"/>
  <c r="R44" i="48" s="1"/>
  <c r="K44" i="48"/>
  <c r="G44" i="48"/>
  <c r="C44" i="48"/>
  <c r="N44" i="48" s="1"/>
  <c r="S44" i="48" s="1"/>
  <c r="M43" i="48"/>
  <c r="R43" i="48" s="1"/>
  <c r="K43" i="48"/>
  <c r="G43" i="48"/>
  <c r="O43" i="48" s="1"/>
  <c r="C43" i="48"/>
  <c r="M42" i="48"/>
  <c r="R42" i="48" s="1"/>
  <c r="K42" i="48"/>
  <c r="G42" i="48"/>
  <c r="C42" i="48"/>
  <c r="N42" i="48" s="1"/>
  <c r="S42" i="48" s="1"/>
  <c r="M41" i="48"/>
  <c r="R41" i="48" s="1"/>
  <c r="K41" i="48"/>
  <c r="G41" i="48"/>
  <c r="C41" i="48"/>
  <c r="N40" i="48"/>
  <c r="S40" i="48" s="1"/>
  <c r="M40" i="48"/>
  <c r="R40" i="48" s="1"/>
  <c r="K40" i="48"/>
  <c r="G40" i="48"/>
  <c r="C40" i="48"/>
  <c r="O39" i="48"/>
  <c r="M39" i="48"/>
  <c r="R39" i="48" s="1"/>
  <c r="K39" i="48"/>
  <c r="G39" i="48"/>
  <c r="C39" i="48"/>
  <c r="N39" i="48" s="1"/>
  <c r="S39" i="48" s="1"/>
  <c r="M38" i="48"/>
  <c r="R38" i="48" s="1"/>
  <c r="K38" i="48"/>
  <c r="G38" i="48"/>
  <c r="O38" i="48" s="1"/>
  <c r="C38" i="48"/>
  <c r="N38" i="48" s="1"/>
  <c r="S38" i="48" s="1"/>
  <c r="M37" i="48"/>
  <c r="R37" i="48" s="1"/>
  <c r="K37" i="48"/>
  <c r="G37" i="48"/>
  <c r="C37" i="48"/>
  <c r="M36" i="48"/>
  <c r="R36" i="48" s="1"/>
  <c r="K36" i="48"/>
  <c r="P36" i="48" s="1"/>
  <c r="G36" i="48"/>
  <c r="C36" i="48"/>
  <c r="N36" i="48" s="1"/>
  <c r="S36" i="48" s="1"/>
  <c r="N35" i="48"/>
  <c r="S35" i="48" s="1"/>
  <c r="M35" i="48"/>
  <c r="R35" i="48" s="1"/>
  <c r="K35" i="48"/>
  <c r="G35" i="48"/>
  <c r="C35" i="48"/>
  <c r="M34" i="48"/>
  <c r="R34" i="48" s="1"/>
  <c r="K34" i="48"/>
  <c r="G34" i="48"/>
  <c r="O34" i="48" s="1"/>
  <c r="C34" i="48"/>
  <c r="M33" i="48"/>
  <c r="R33" i="48" s="1"/>
  <c r="K33" i="48"/>
  <c r="G33" i="48"/>
  <c r="C33" i="48"/>
  <c r="M32" i="48"/>
  <c r="R32" i="48" s="1"/>
  <c r="K32" i="48"/>
  <c r="G32" i="48"/>
  <c r="C32" i="48"/>
  <c r="M31" i="48"/>
  <c r="R31" i="48" s="1"/>
  <c r="K31" i="48"/>
  <c r="G31" i="48"/>
  <c r="O31" i="48" s="1"/>
  <c r="C31" i="48"/>
  <c r="N31" i="48" s="1"/>
  <c r="S31" i="48" s="1"/>
  <c r="M30" i="48"/>
  <c r="R30" i="48" s="1"/>
  <c r="K30" i="48"/>
  <c r="G30" i="48"/>
  <c r="C30" i="48"/>
  <c r="M29" i="48"/>
  <c r="R29" i="48" s="1"/>
  <c r="K29" i="48"/>
  <c r="G29" i="48"/>
  <c r="C29" i="48"/>
  <c r="N29" i="48" s="1"/>
  <c r="S29" i="48" s="1"/>
  <c r="M28" i="48"/>
  <c r="R28" i="48" s="1"/>
  <c r="K28" i="48"/>
  <c r="G28" i="48"/>
  <c r="C28" i="48"/>
  <c r="M27" i="48"/>
  <c r="R27" i="48" s="1"/>
  <c r="K27" i="48"/>
  <c r="G27" i="48"/>
  <c r="C27" i="48"/>
  <c r="N27" i="48" s="1"/>
  <c r="S27" i="48" s="1"/>
  <c r="R26" i="48"/>
  <c r="M26" i="48"/>
  <c r="K26" i="48"/>
  <c r="G26" i="48"/>
  <c r="C26" i="48"/>
  <c r="M25" i="48"/>
  <c r="R25" i="48" s="1"/>
  <c r="K25" i="48"/>
  <c r="G25" i="48"/>
  <c r="O25" i="48" s="1"/>
  <c r="C25" i="48"/>
  <c r="N25" i="48" s="1"/>
  <c r="S25" i="48" s="1"/>
  <c r="M24" i="48"/>
  <c r="R24" i="48" s="1"/>
  <c r="K24" i="48"/>
  <c r="G24" i="48"/>
  <c r="C24" i="48"/>
  <c r="N24" i="48" s="1"/>
  <c r="S24" i="48" s="1"/>
  <c r="M23" i="48"/>
  <c r="R23" i="48" s="1"/>
  <c r="K23" i="48"/>
  <c r="P23" i="48" s="1"/>
  <c r="G23" i="48"/>
  <c r="C23" i="48"/>
  <c r="M22" i="48"/>
  <c r="R22" i="48" s="1"/>
  <c r="K22" i="48"/>
  <c r="G22" i="48"/>
  <c r="C22" i="48"/>
  <c r="N22" i="48" s="1"/>
  <c r="S22" i="48" s="1"/>
  <c r="M21" i="48"/>
  <c r="R21" i="48" s="1"/>
  <c r="K21" i="48"/>
  <c r="P21" i="48" s="1"/>
  <c r="G21" i="48"/>
  <c r="C21" i="48"/>
  <c r="N21" i="48" s="1"/>
  <c r="S21" i="48" s="1"/>
  <c r="M20" i="48"/>
  <c r="R20" i="48" s="1"/>
  <c r="K20" i="48"/>
  <c r="P20" i="48" s="1"/>
  <c r="G20" i="48"/>
  <c r="O20" i="48" s="1"/>
  <c r="C20" i="48"/>
  <c r="N20" i="48" s="1"/>
  <c r="S20" i="48" s="1"/>
  <c r="M19" i="48"/>
  <c r="R19" i="48" s="1"/>
  <c r="K19" i="48"/>
  <c r="G19" i="48"/>
  <c r="C19" i="48"/>
  <c r="M18" i="48"/>
  <c r="R18" i="48" s="1"/>
  <c r="K18" i="48"/>
  <c r="P18" i="48" s="1"/>
  <c r="G18" i="48"/>
  <c r="C18" i="48"/>
  <c r="N18" i="48" s="1"/>
  <c r="S18" i="48" s="1"/>
  <c r="M17" i="48"/>
  <c r="R17" i="48" s="1"/>
  <c r="K17" i="48"/>
  <c r="G17" i="48"/>
  <c r="C17" i="48"/>
  <c r="N17" i="48" s="1"/>
  <c r="S17" i="48" s="1"/>
  <c r="M16" i="48"/>
  <c r="R16" i="48" s="1"/>
  <c r="K16" i="48"/>
  <c r="G16" i="48"/>
  <c r="C16" i="48"/>
  <c r="M15" i="48"/>
  <c r="R15" i="48" s="1"/>
  <c r="K15" i="48"/>
  <c r="G15" i="48"/>
  <c r="C15" i="48"/>
  <c r="M14" i="48"/>
  <c r="R14" i="48" s="1"/>
  <c r="K14" i="48"/>
  <c r="G14" i="48"/>
  <c r="O14" i="48" s="1"/>
  <c r="C14" i="48"/>
  <c r="N14" i="48" s="1"/>
  <c r="S14" i="48" s="1"/>
  <c r="M13" i="48"/>
  <c r="R13" i="48" s="1"/>
  <c r="K13" i="48"/>
  <c r="G13" i="48"/>
  <c r="C13" i="48"/>
  <c r="N13" i="48" s="1"/>
  <c r="S13" i="48" s="1"/>
  <c r="M12" i="48"/>
  <c r="R12" i="48" s="1"/>
  <c r="K12" i="48"/>
  <c r="G12" i="48"/>
  <c r="C12" i="48"/>
  <c r="N12" i="48" s="1"/>
  <c r="S12" i="48" s="1"/>
  <c r="M11" i="48"/>
  <c r="R11" i="48" s="1"/>
  <c r="K11" i="48"/>
  <c r="G11" i="48"/>
  <c r="C11" i="48"/>
  <c r="N11" i="48" s="1"/>
  <c r="S11" i="48" s="1"/>
  <c r="M10" i="48"/>
  <c r="R10" i="48" s="1"/>
  <c r="K10" i="48"/>
  <c r="G10" i="48"/>
  <c r="C10" i="48"/>
  <c r="M9" i="48"/>
  <c r="R9" i="48" s="1"/>
  <c r="K9" i="48"/>
  <c r="G9" i="48"/>
  <c r="O9" i="48" s="1"/>
  <c r="C9" i="48"/>
  <c r="M8" i="48"/>
  <c r="R8" i="48" s="1"/>
  <c r="K8" i="48"/>
  <c r="G8" i="48"/>
  <c r="C8" i="48"/>
  <c r="N8" i="48" s="1"/>
  <c r="T384" i="48" l="1"/>
  <c r="P377" i="48"/>
  <c r="P380" i="48"/>
  <c r="P383" i="48"/>
  <c r="P386" i="48"/>
  <c r="P389" i="48"/>
  <c r="T380" i="48"/>
  <c r="T386" i="48"/>
  <c r="T379" i="48"/>
  <c r="T382" i="48"/>
  <c r="P15" i="48"/>
  <c r="O18" i="48"/>
  <c r="O24" i="48"/>
  <c r="O48" i="48"/>
  <c r="O70" i="48"/>
  <c r="P84" i="48"/>
  <c r="O90" i="48"/>
  <c r="O93" i="48"/>
  <c r="P101" i="48"/>
  <c r="O113" i="48"/>
  <c r="P175" i="48"/>
  <c r="O224" i="48"/>
  <c r="O315" i="48"/>
  <c r="P10" i="48"/>
  <c r="O22" i="48"/>
  <c r="O57" i="48"/>
  <c r="O60" i="48"/>
  <c r="O76" i="48"/>
  <c r="P119" i="48"/>
  <c r="P145" i="48"/>
  <c r="O243" i="48"/>
  <c r="P287" i="48"/>
  <c r="O321" i="48"/>
  <c r="O327" i="48"/>
  <c r="P243" i="48"/>
  <c r="O310" i="48"/>
  <c r="O17" i="48"/>
  <c r="O46" i="48"/>
  <c r="O88" i="48"/>
  <c r="O219" i="48"/>
  <c r="O279" i="48"/>
  <c r="P310" i="48"/>
  <c r="O356" i="48"/>
  <c r="P16" i="48"/>
  <c r="O21" i="48"/>
  <c r="P24" i="48"/>
  <c r="O41" i="48"/>
  <c r="O52" i="48"/>
  <c r="P108" i="48"/>
  <c r="O123" i="48"/>
  <c r="P222" i="48"/>
  <c r="P226" i="48"/>
  <c r="O264" i="48"/>
  <c r="O271" i="48"/>
  <c r="O300" i="48"/>
  <c r="P313" i="48"/>
  <c r="P349" i="48"/>
  <c r="P71" i="48"/>
  <c r="O171" i="48"/>
  <c r="O233" i="48"/>
  <c r="O245" i="48"/>
  <c r="P271" i="48"/>
  <c r="P292" i="48"/>
  <c r="P297" i="48"/>
  <c r="P359" i="48"/>
  <c r="P77" i="48"/>
  <c r="O103" i="48"/>
  <c r="P135" i="48"/>
  <c r="O152" i="48"/>
  <c r="O207" i="48"/>
  <c r="O232" i="48"/>
  <c r="O247" i="48"/>
  <c r="O311" i="48"/>
  <c r="P325" i="48"/>
  <c r="P328" i="48"/>
  <c r="P344" i="48"/>
  <c r="P353" i="48"/>
  <c r="O106" i="48"/>
  <c r="P231" i="48"/>
  <c r="P239" i="48"/>
  <c r="P255" i="48"/>
  <c r="O258" i="48"/>
  <c r="P42" i="48"/>
  <c r="P59" i="48"/>
  <c r="P75" i="48"/>
  <c r="O189" i="48"/>
  <c r="O205" i="48"/>
  <c r="O211" i="48"/>
  <c r="O229" i="48"/>
  <c r="O19" i="48"/>
  <c r="N34" i="48"/>
  <c r="S34" i="48" s="1"/>
  <c r="O10" i="48"/>
  <c r="O16" i="48"/>
  <c r="O29" i="48"/>
  <c r="O37" i="48"/>
  <c r="O42" i="48"/>
  <c r="N46" i="48"/>
  <c r="S46" i="48" s="1"/>
  <c r="P62" i="48"/>
  <c r="O75" i="48"/>
  <c r="P83" i="48"/>
  <c r="O94" i="48"/>
  <c r="O104" i="48"/>
  <c r="N106" i="48"/>
  <c r="S106" i="48" s="1"/>
  <c r="P114" i="48"/>
  <c r="P117" i="48"/>
  <c r="O120" i="48"/>
  <c r="P125" i="48"/>
  <c r="P141" i="48"/>
  <c r="P151" i="48"/>
  <c r="P156" i="48"/>
  <c r="P165" i="48"/>
  <c r="O169" i="48"/>
  <c r="N175" i="48"/>
  <c r="S175" i="48" s="1"/>
  <c r="P205" i="48"/>
  <c r="O237" i="48"/>
  <c r="P241" i="48"/>
  <c r="P265" i="48"/>
  <c r="P282" i="48"/>
  <c r="P295" i="48"/>
  <c r="P304" i="48"/>
  <c r="P308" i="48"/>
  <c r="O314" i="48"/>
  <c r="O325" i="48"/>
  <c r="P35" i="48"/>
  <c r="P70" i="48"/>
  <c r="O73" i="48"/>
  <c r="O78" i="48"/>
  <c r="P97" i="48"/>
  <c r="O102" i="48"/>
  <c r="P123" i="48"/>
  <c r="P131" i="48"/>
  <c r="O134" i="48"/>
  <c r="O149" i="48"/>
  <c r="O162" i="48"/>
  <c r="P373" i="48"/>
  <c r="O15" i="48"/>
  <c r="N10" i="48"/>
  <c r="S10" i="48" s="1"/>
  <c r="P17" i="48"/>
  <c r="O28" i="48"/>
  <c r="N37" i="48"/>
  <c r="S37" i="48" s="1"/>
  <c r="O40" i="48"/>
  <c r="P60" i="48"/>
  <c r="P74" i="48"/>
  <c r="P78" i="48"/>
  <c r="P81" i="48"/>
  <c r="N86" i="48"/>
  <c r="S86" i="48" s="1"/>
  <c r="P89" i="48"/>
  <c r="O100" i="48"/>
  <c r="P150" i="48"/>
  <c r="O159" i="48"/>
  <c r="P176" i="48"/>
  <c r="O186" i="48"/>
  <c r="O191" i="48"/>
  <c r="P225" i="48"/>
  <c r="O360" i="48"/>
  <c r="P69" i="48"/>
  <c r="O137" i="48"/>
  <c r="P160" i="48"/>
  <c r="O174" i="48"/>
  <c r="P178" i="48"/>
  <c r="P191" i="48"/>
  <c r="O266" i="48"/>
  <c r="P280" i="48"/>
  <c r="P294" i="48"/>
  <c r="P301" i="48"/>
  <c r="O332" i="48"/>
  <c r="P343" i="48"/>
  <c r="P352" i="48"/>
  <c r="P27" i="48"/>
  <c r="P41" i="48"/>
  <c r="O51" i="48"/>
  <c r="P30" i="48"/>
  <c r="P58" i="48"/>
  <c r="O87" i="48"/>
  <c r="P92" i="48"/>
  <c r="P95" i="48"/>
  <c r="P122" i="48"/>
  <c r="O130" i="48"/>
  <c r="O140" i="48"/>
  <c r="O194" i="48"/>
  <c r="N201" i="48"/>
  <c r="S201" i="48" s="1"/>
  <c r="O214" i="48"/>
  <c r="O253" i="48"/>
  <c r="N254" i="48"/>
  <c r="S254" i="48" s="1"/>
  <c r="P286" i="48"/>
  <c r="P362" i="48"/>
  <c r="O365" i="48"/>
  <c r="O368" i="48"/>
  <c r="P38" i="48"/>
  <c r="O56" i="48"/>
  <c r="O66" i="48"/>
  <c r="P87" i="48"/>
  <c r="O124" i="48"/>
  <c r="O155" i="48"/>
  <c r="P194" i="48"/>
  <c r="O217" i="48"/>
  <c r="P219" i="48"/>
  <c r="P227" i="48"/>
  <c r="P252" i="48"/>
  <c r="O269" i="48"/>
  <c r="O272" i="48"/>
  <c r="O277" i="48"/>
  <c r="O317" i="48"/>
  <c r="N321" i="48"/>
  <c r="S321" i="48" s="1"/>
  <c r="O343" i="48"/>
  <c r="P371" i="48"/>
  <c r="P374" i="48"/>
  <c r="P184" i="48"/>
  <c r="P197" i="48"/>
  <c r="P277" i="48"/>
  <c r="O280" i="48"/>
  <c r="O283" i="48"/>
  <c r="O291" i="48"/>
  <c r="O351" i="48"/>
  <c r="O306" i="48"/>
  <c r="P337" i="48"/>
  <c r="O350" i="48"/>
  <c r="P32" i="48"/>
  <c r="P238" i="48"/>
  <c r="P306" i="48"/>
  <c r="O12" i="48"/>
  <c r="O26" i="48"/>
  <c r="N28" i="48"/>
  <c r="S28" i="48" s="1"/>
  <c r="P46" i="48"/>
  <c r="P54" i="48"/>
  <c r="O67" i="48"/>
  <c r="O72" i="48"/>
  <c r="O111" i="48"/>
  <c r="O212" i="48"/>
  <c r="O276" i="48"/>
  <c r="O348" i="48"/>
  <c r="P12" i="48"/>
  <c r="N16" i="48"/>
  <c r="S16" i="48" s="1"/>
  <c r="P39" i="48"/>
  <c r="P44" i="48"/>
  <c r="O114" i="48"/>
  <c r="O128" i="48"/>
  <c r="P133" i="48"/>
  <c r="P148" i="48"/>
  <c r="O157" i="48"/>
  <c r="O173" i="48"/>
  <c r="O241" i="48"/>
  <c r="P248" i="48"/>
  <c r="O282" i="48"/>
  <c r="P289" i="48"/>
  <c r="O292" i="48"/>
  <c r="O295" i="48"/>
  <c r="O303" i="48"/>
  <c r="P305" i="48"/>
  <c r="O338" i="48"/>
  <c r="P56" i="48"/>
  <c r="P68" i="48"/>
  <c r="P90" i="48"/>
  <c r="P94" i="48"/>
  <c r="N109" i="48"/>
  <c r="S109" i="48" s="1"/>
  <c r="O129" i="48"/>
  <c r="P154" i="48"/>
  <c r="N370" i="48"/>
  <c r="S370" i="48" s="1"/>
  <c r="N282" i="48"/>
  <c r="S282" i="48" s="1"/>
  <c r="O23" i="48"/>
  <c r="P25" i="48"/>
  <c r="P33" i="48"/>
  <c r="O55" i="48"/>
  <c r="O61" i="48"/>
  <c r="N88" i="48"/>
  <c r="S88" i="48" s="1"/>
  <c r="N94" i="48"/>
  <c r="S94" i="48" s="1"/>
  <c r="P96" i="48"/>
  <c r="O125" i="48"/>
  <c r="O126" i="48"/>
  <c r="N138" i="48"/>
  <c r="S138" i="48" s="1"/>
  <c r="O49" i="48"/>
  <c r="P51" i="48"/>
  <c r="P61" i="48"/>
  <c r="N115" i="48"/>
  <c r="S115" i="48" s="1"/>
  <c r="O301" i="48"/>
  <c r="N326" i="48"/>
  <c r="S326" i="48" s="1"/>
  <c r="O11" i="48"/>
  <c r="P13" i="48"/>
  <c r="N41" i="48"/>
  <c r="S41" i="48" s="1"/>
  <c r="N43" i="48"/>
  <c r="S43" i="48" s="1"/>
  <c r="P49" i="48"/>
  <c r="N76" i="48"/>
  <c r="S76" i="48" s="1"/>
  <c r="O85" i="48"/>
  <c r="N288" i="48"/>
  <c r="S288" i="48" s="1"/>
  <c r="N334" i="48"/>
  <c r="S334" i="48" s="1"/>
  <c r="P9" i="48"/>
  <c r="T9" i="48" s="1"/>
  <c r="O13" i="48"/>
  <c r="N9" i="48"/>
  <c r="S9" i="48" s="1"/>
  <c r="P11" i="48"/>
  <c r="P29" i="48"/>
  <c r="N30" i="48"/>
  <c r="S30" i="48" s="1"/>
  <c r="P43" i="48"/>
  <c r="N61" i="48"/>
  <c r="S61" i="48" s="1"/>
  <c r="O71" i="48"/>
  <c r="O83" i="48"/>
  <c r="P85" i="48"/>
  <c r="O97" i="48"/>
  <c r="O112" i="48"/>
  <c r="O118" i="48"/>
  <c r="O141" i="48"/>
  <c r="N324" i="48"/>
  <c r="S324" i="48" s="1"/>
  <c r="N121" i="48"/>
  <c r="S121" i="48" s="1"/>
  <c r="N139" i="48"/>
  <c r="S139" i="48" s="1"/>
  <c r="N195" i="48"/>
  <c r="S195" i="48" s="1"/>
  <c r="N294" i="48"/>
  <c r="S294" i="48" s="1"/>
  <c r="P45" i="48"/>
  <c r="P73" i="48"/>
  <c r="N270" i="48"/>
  <c r="S270" i="48" s="1"/>
  <c r="P19" i="48"/>
  <c r="P28" i="48"/>
  <c r="P52" i="48"/>
  <c r="O58" i="48"/>
  <c r="P66" i="48"/>
  <c r="O79" i="48"/>
  <c r="N97" i="48"/>
  <c r="S97" i="48" s="1"/>
  <c r="N100" i="48"/>
  <c r="S100" i="48" s="1"/>
  <c r="P126" i="48"/>
  <c r="P139" i="48"/>
  <c r="P140" i="48"/>
  <c r="N208" i="48"/>
  <c r="S208" i="48" s="1"/>
  <c r="O215" i="48"/>
  <c r="O216" i="48"/>
  <c r="N111" i="48"/>
  <c r="S111" i="48" s="1"/>
  <c r="N119" i="48"/>
  <c r="S119" i="48" s="1"/>
  <c r="P186" i="48"/>
  <c r="P185" i="48"/>
  <c r="N284" i="48"/>
  <c r="S284" i="48" s="1"/>
  <c r="N19" i="48"/>
  <c r="S19" i="48" s="1"/>
  <c r="O82" i="48"/>
  <c r="P129" i="48"/>
  <c r="P130" i="48"/>
  <c r="N151" i="48"/>
  <c r="S151" i="48" s="1"/>
  <c r="N330" i="48"/>
  <c r="S330" i="48" s="1"/>
  <c r="P34" i="48"/>
  <c r="P82" i="48"/>
  <c r="P111" i="48"/>
  <c r="P203" i="48"/>
  <c r="N276" i="48"/>
  <c r="S276" i="48" s="1"/>
  <c r="N364" i="48"/>
  <c r="S364" i="48" s="1"/>
  <c r="P105" i="48"/>
  <c r="P124" i="48"/>
  <c r="N141" i="48"/>
  <c r="S141" i="48" s="1"/>
  <c r="O154" i="48"/>
  <c r="O161" i="48"/>
  <c r="P163" i="48"/>
  <c r="O165" i="48"/>
  <c r="P189" i="48"/>
  <c r="P200" i="48"/>
  <c r="N241" i="48"/>
  <c r="S241" i="48" s="1"/>
  <c r="N245" i="48"/>
  <c r="S245" i="48" s="1"/>
  <c r="P258" i="48"/>
  <c r="N259" i="48"/>
  <c r="S259" i="48" s="1"/>
  <c r="O263" i="48"/>
  <c r="P269" i="48"/>
  <c r="P281" i="48"/>
  <c r="P285" i="48"/>
  <c r="P293" i="48"/>
  <c r="O305" i="48"/>
  <c r="P307" i="48"/>
  <c r="P309" i="48"/>
  <c r="O323" i="48"/>
  <c r="O331" i="48"/>
  <c r="N339" i="48"/>
  <c r="S339" i="48" s="1"/>
  <c r="N343" i="48"/>
  <c r="S343" i="48" s="1"/>
  <c r="P347" i="48"/>
  <c r="N355" i="48"/>
  <c r="S355" i="48" s="1"/>
  <c r="N357" i="48"/>
  <c r="S357" i="48" s="1"/>
  <c r="O359" i="48"/>
  <c r="O116" i="48"/>
  <c r="P118" i="48"/>
  <c r="P120" i="48"/>
  <c r="N124" i="48"/>
  <c r="S124" i="48" s="1"/>
  <c r="N163" i="48"/>
  <c r="S163" i="48" s="1"/>
  <c r="P198" i="48"/>
  <c r="N221" i="48"/>
  <c r="S221" i="48" s="1"/>
  <c r="N229" i="48"/>
  <c r="S229" i="48" s="1"/>
  <c r="P249" i="48"/>
  <c r="O284" i="48"/>
  <c r="P296" i="48"/>
  <c r="O299" i="48"/>
  <c r="O302" i="48"/>
  <c r="N307" i="48"/>
  <c r="S307" i="48" s="1"/>
  <c r="N309" i="48"/>
  <c r="S309" i="48" s="1"/>
  <c r="O312" i="48"/>
  <c r="O330" i="48"/>
  <c r="O334" i="48"/>
  <c r="P367" i="48"/>
  <c r="O370" i="48"/>
  <c r="P134" i="48"/>
  <c r="O136" i="48"/>
  <c r="O145" i="48"/>
  <c r="P155" i="48"/>
  <c r="N169" i="48"/>
  <c r="S169" i="48" s="1"/>
  <c r="P206" i="48"/>
  <c r="O238" i="48"/>
  <c r="O242" i="48"/>
  <c r="O260" i="48"/>
  <c r="O268" i="48"/>
  <c r="O275" i="48"/>
  <c r="P276" i="48"/>
  <c r="O278" i="48"/>
  <c r="P284" i="48"/>
  <c r="O287" i="48"/>
  <c r="P288" i="48"/>
  <c r="O290" i="48"/>
  <c r="P299" i="48"/>
  <c r="P315" i="48"/>
  <c r="O322" i="48"/>
  <c r="P326" i="48"/>
  <c r="P330" i="48"/>
  <c r="O342" i="48"/>
  <c r="O354" i="48"/>
  <c r="P365" i="48"/>
  <c r="P368" i="48"/>
  <c r="P370" i="48"/>
  <c r="O146" i="48"/>
  <c r="P242" i="48"/>
  <c r="P246" i="48"/>
  <c r="P260" i="48"/>
  <c r="P262" i="48"/>
  <c r="P275" i="48"/>
  <c r="P279" i="48"/>
  <c r="O318" i="48"/>
  <c r="P332" i="48"/>
  <c r="O340" i="48"/>
  <c r="P355" i="48"/>
  <c r="O358" i="48"/>
  <c r="N362" i="48"/>
  <c r="S362" i="48" s="1"/>
  <c r="N366" i="48"/>
  <c r="S366" i="48" s="1"/>
  <c r="P102" i="48"/>
  <c r="P142" i="48"/>
  <c r="P146" i="48"/>
  <c r="O172" i="48"/>
  <c r="O184" i="48"/>
  <c r="O201" i="48"/>
  <c r="P218" i="48"/>
  <c r="O221" i="48"/>
  <c r="O222" i="48"/>
  <c r="O230" i="48"/>
  <c r="P240" i="48"/>
  <c r="P264" i="48"/>
  <c r="P298" i="48"/>
  <c r="P316" i="48"/>
  <c r="P318" i="48"/>
  <c r="P329" i="48"/>
  <c r="O346" i="48"/>
  <c r="P356" i="48"/>
  <c r="P358" i="48"/>
  <c r="O160" i="48"/>
  <c r="P182" i="48"/>
  <c r="P188" i="48"/>
  <c r="O195" i="48"/>
  <c r="O244" i="48"/>
  <c r="O326" i="48"/>
  <c r="P338" i="48"/>
  <c r="P170" i="48"/>
  <c r="O210" i="48"/>
  <c r="P254" i="48"/>
  <c r="P210" i="48"/>
  <c r="O273" i="48"/>
  <c r="O336" i="48"/>
  <c r="O337" i="48"/>
  <c r="O362" i="48"/>
  <c r="O363" i="48"/>
  <c r="O372" i="48"/>
  <c r="P375" i="48"/>
  <c r="T383" i="48" s="1"/>
  <c r="O339" i="48"/>
  <c r="O107" i="48"/>
  <c r="P161" i="48"/>
  <c r="O168" i="48"/>
  <c r="O175" i="48"/>
  <c r="N207" i="48"/>
  <c r="S207" i="48" s="1"/>
  <c r="N252" i="48"/>
  <c r="S252" i="48" s="1"/>
  <c r="O254" i="48"/>
  <c r="N301" i="48"/>
  <c r="S301" i="48" s="1"/>
  <c r="P311" i="48"/>
  <c r="P339" i="48"/>
  <c r="N367" i="48"/>
  <c r="S367" i="48" s="1"/>
  <c r="N369" i="48"/>
  <c r="S369" i="48" s="1"/>
  <c r="N375" i="48"/>
  <c r="S375" i="48" s="1"/>
  <c r="P128" i="48"/>
  <c r="O147" i="48"/>
  <c r="P159" i="48"/>
  <c r="P183" i="48"/>
  <c r="N192" i="48"/>
  <c r="S192" i="48" s="1"/>
  <c r="P217" i="48"/>
  <c r="P247" i="48"/>
  <c r="O257" i="48"/>
  <c r="N269" i="48"/>
  <c r="S269" i="48" s="1"/>
  <c r="N271" i="48"/>
  <c r="S271" i="48" s="1"/>
  <c r="P273" i="48"/>
  <c r="N277" i="48"/>
  <c r="S277" i="48" s="1"/>
  <c r="O281" i="48"/>
  <c r="N283" i="48"/>
  <c r="S283" i="48" s="1"/>
  <c r="N289" i="48"/>
  <c r="S289" i="48" s="1"/>
  <c r="O293" i="48"/>
  <c r="N295" i="48"/>
  <c r="S295" i="48" s="1"/>
  <c r="N305" i="48"/>
  <c r="S305" i="48" s="1"/>
  <c r="N331" i="48"/>
  <c r="S331" i="48" s="1"/>
  <c r="N333" i="48"/>
  <c r="S333" i="48" s="1"/>
  <c r="O335" i="48"/>
  <c r="P345" i="48"/>
  <c r="P351" i="48"/>
  <c r="N363" i="48"/>
  <c r="S363" i="48" s="1"/>
  <c r="O371" i="48"/>
  <c r="P14" i="48"/>
  <c r="N15" i="48"/>
  <c r="S15" i="48" s="1"/>
  <c r="N23" i="48"/>
  <c r="S23" i="48" s="1"/>
  <c r="N26" i="48"/>
  <c r="S26" i="48" s="1"/>
  <c r="O47" i="48"/>
  <c r="N80" i="48"/>
  <c r="S80" i="48" s="1"/>
  <c r="N143" i="48"/>
  <c r="S143" i="48" s="1"/>
  <c r="N98" i="48"/>
  <c r="S98" i="48" s="1"/>
  <c r="P26" i="48"/>
  <c r="O30" i="48"/>
  <c r="O32" i="48"/>
  <c r="O33" i="48"/>
  <c r="N50" i="48"/>
  <c r="S50" i="48" s="1"/>
  <c r="O80" i="48"/>
  <c r="O81" i="48"/>
  <c r="P47" i="48"/>
  <c r="O50" i="48"/>
  <c r="P65" i="48"/>
  <c r="P64" i="48"/>
  <c r="N123" i="48"/>
  <c r="S123" i="48" s="1"/>
  <c r="O27" i="48"/>
  <c r="O36" i="48"/>
  <c r="O35" i="48"/>
  <c r="N57" i="48"/>
  <c r="S57" i="48" s="1"/>
  <c r="N81" i="48"/>
  <c r="S81" i="48" s="1"/>
  <c r="T11" i="48"/>
  <c r="P22" i="48"/>
  <c r="P31" i="48"/>
  <c r="N32" i="48"/>
  <c r="S32" i="48" s="1"/>
  <c r="N33" i="48"/>
  <c r="S33" i="48" s="1"/>
  <c r="O44" i="48"/>
  <c r="O45" i="48"/>
  <c r="O53" i="48"/>
  <c r="N63" i="48"/>
  <c r="S63" i="48" s="1"/>
  <c r="P37" i="48"/>
  <c r="P50" i="48"/>
  <c r="O95" i="48"/>
  <c r="O96" i="48"/>
  <c r="P53" i="48"/>
  <c r="P79" i="48"/>
  <c r="P80" i="48"/>
  <c r="N59" i="48"/>
  <c r="S59" i="48" s="1"/>
  <c r="P40" i="48"/>
  <c r="N51" i="48"/>
  <c r="S51" i="48" s="1"/>
  <c r="O59" i="48"/>
  <c r="N62" i="48"/>
  <c r="S62" i="48" s="1"/>
  <c r="N65" i="48"/>
  <c r="S65" i="48" s="1"/>
  <c r="N47" i="48"/>
  <c r="S47" i="48" s="1"/>
  <c r="O65" i="48"/>
  <c r="O98" i="48"/>
  <c r="P109" i="48"/>
  <c r="P110" i="48"/>
  <c r="O133" i="48"/>
  <c r="O132" i="48"/>
  <c r="P216" i="48"/>
  <c r="P215" i="48"/>
  <c r="P67" i="48"/>
  <c r="O68" i="48"/>
  <c r="P173" i="48"/>
  <c r="P174" i="48"/>
  <c r="O86" i="48"/>
  <c r="P100" i="48"/>
  <c r="O101" i="48"/>
  <c r="O122" i="48"/>
  <c r="N171" i="48"/>
  <c r="S171" i="48" s="1"/>
  <c r="P98" i="48"/>
  <c r="O99" i="48"/>
  <c r="O193" i="48"/>
  <c r="O192" i="48"/>
  <c r="O84" i="48"/>
  <c r="P103" i="48"/>
  <c r="P106" i="48"/>
  <c r="N107" i="48"/>
  <c r="S107" i="48" s="1"/>
  <c r="O62" i="48"/>
  <c r="O74" i="48"/>
  <c r="P88" i="48"/>
  <c r="O89" i="48"/>
  <c r="P112" i="48"/>
  <c r="O117" i="48"/>
  <c r="P121" i="48"/>
  <c r="P138" i="48"/>
  <c r="P137" i="48"/>
  <c r="P91" i="48"/>
  <c r="O92" i="48"/>
  <c r="P104" i="48"/>
  <c r="P76" i="48"/>
  <c r="O77" i="48"/>
  <c r="O110" i="48"/>
  <c r="P127" i="48"/>
  <c r="N105" i="48"/>
  <c r="S105" i="48" s="1"/>
  <c r="N117" i="48"/>
  <c r="S117" i="48" s="1"/>
  <c r="P149" i="48"/>
  <c r="N172" i="48"/>
  <c r="S172" i="48" s="1"/>
  <c r="O176" i="48"/>
  <c r="P177" i="48"/>
  <c r="P192" i="48"/>
  <c r="P193" i="48"/>
  <c r="N114" i="48"/>
  <c r="S114" i="48" s="1"/>
  <c r="N126" i="48"/>
  <c r="S126" i="48" s="1"/>
  <c r="N142" i="48"/>
  <c r="S142" i="48" s="1"/>
  <c r="P172" i="48"/>
  <c r="P171" i="48"/>
  <c r="O138" i="48"/>
  <c r="P143" i="48"/>
  <c r="N168" i="48"/>
  <c r="S168" i="48" s="1"/>
  <c r="N197" i="48"/>
  <c r="S197" i="48" s="1"/>
  <c r="P132" i="48"/>
  <c r="P144" i="48"/>
  <c r="O127" i="48"/>
  <c r="O139" i="48"/>
  <c r="N148" i="48"/>
  <c r="S148" i="48" s="1"/>
  <c r="O166" i="48"/>
  <c r="P168" i="48"/>
  <c r="P169" i="48"/>
  <c r="O181" i="48"/>
  <c r="O180" i="48"/>
  <c r="N181" i="48"/>
  <c r="S181" i="48" s="1"/>
  <c r="O187" i="48"/>
  <c r="O196" i="48"/>
  <c r="O197" i="48"/>
  <c r="O148" i="48"/>
  <c r="O163" i="48"/>
  <c r="O164" i="48"/>
  <c r="P180" i="48"/>
  <c r="P181" i="48"/>
  <c r="O144" i="48"/>
  <c r="P147" i="48"/>
  <c r="O150" i="48"/>
  <c r="O153" i="48"/>
  <c r="N160" i="48"/>
  <c r="S160" i="48" s="1"/>
  <c r="N178" i="48"/>
  <c r="S178" i="48" s="1"/>
  <c r="N202" i="48"/>
  <c r="S202" i="48" s="1"/>
  <c r="O151" i="48"/>
  <c r="P153" i="48"/>
  <c r="P166" i="48"/>
  <c r="O167" i="48"/>
  <c r="N185" i="48"/>
  <c r="S185" i="48" s="1"/>
  <c r="N187" i="48"/>
  <c r="S187" i="48" s="1"/>
  <c r="O188" i="48"/>
  <c r="P190" i="48"/>
  <c r="P157" i="48"/>
  <c r="P158" i="48"/>
  <c r="O199" i="48"/>
  <c r="N130" i="48"/>
  <c r="S130" i="48" s="1"/>
  <c r="N154" i="48"/>
  <c r="S154" i="48" s="1"/>
  <c r="O177" i="48"/>
  <c r="O202" i="48"/>
  <c r="P204" i="48"/>
  <c r="P195" i="48"/>
  <c r="P201" i="48"/>
  <c r="N205" i="48"/>
  <c r="S205" i="48" s="1"/>
  <c r="O200" i="48"/>
  <c r="N225" i="48"/>
  <c r="S225" i="48" s="1"/>
  <c r="N231" i="48"/>
  <c r="S231" i="48" s="1"/>
  <c r="N233" i="48"/>
  <c r="S233" i="48" s="1"/>
  <c r="P235" i="48"/>
  <c r="P236" i="48"/>
  <c r="N244" i="48"/>
  <c r="S244" i="48" s="1"/>
  <c r="P214" i="48"/>
  <c r="O225" i="48"/>
  <c r="O226" i="48"/>
  <c r="N218" i="48"/>
  <c r="S218" i="48" s="1"/>
  <c r="P224" i="48"/>
  <c r="P223" i="48"/>
  <c r="O208" i="48"/>
  <c r="N234" i="48"/>
  <c r="S234" i="48" s="1"/>
  <c r="N232" i="48"/>
  <c r="S232" i="48" s="1"/>
  <c r="P207" i="48"/>
  <c r="P208" i="48"/>
  <c r="O236" i="48"/>
  <c r="O261" i="48"/>
  <c r="O262" i="48"/>
  <c r="N265" i="48"/>
  <c r="S265" i="48" s="1"/>
  <c r="N206" i="48"/>
  <c r="S206" i="48" s="1"/>
  <c r="N215" i="48"/>
  <c r="S215" i="48" s="1"/>
  <c r="P232" i="48"/>
  <c r="P233" i="48"/>
  <c r="P244" i="48"/>
  <c r="P245" i="48"/>
  <c r="N279" i="48"/>
  <c r="O227" i="48"/>
  <c r="O228" i="48"/>
  <c r="P230" i="48"/>
  <c r="N257" i="48"/>
  <c r="S257" i="48" s="1"/>
  <c r="O328" i="48"/>
  <c r="O329" i="48"/>
  <c r="P229" i="48"/>
  <c r="O231" i="48"/>
  <c r="P253" i="48"/>
  <c r="P266" i="48"/>
  <c r="P267" i="48"/>
  <c r="O251" i="48"/>
  <c r="O252" i="48"/>
  <c r="O270" i="48"/>
  <c r="N311" i="48"/>
  <c r="S311" i="48" s="1"/>
  <c r="N242" i="48"/>
  <c r="S242" i="48" s="1"/>
  <c r="O239" i="48"/>
  <c r="O240" i="48"/>
  <c r="O248" i="48"/>
  <c r="O250" i="48"/>
  <c r="P257" i="48"/>
  <c r="P256" i="48"/>
  <c r="P220" i="48"/>
  <c r="P221" i="48"/>
  <c r="N255" i="48"/>
  <c r="S255" i="48" s="1"/>
  <c r="N243" i="48"/>
  <c r="S243" i="48" s="1"/>
  <c r="N263" i="48"/>
  <c r="S263" i="48" s="1"/>
  <c r="N358" i="48"/>
  <c r="S358" i="48" s="1"/>
  <c r="N299" i="48"/>
  <c r="S299" i="48" s="1"/>
  <c r="O274" i="48"/>
  <c r="P302" i="48"/>
  <c r="P303" i="48"/>
  <c r="N287" i="48"/>
  <c r="S287" i="48" s="1"/>
  <c r="P278" i="48"/>
  <c r="O297" i="48"/>
  <c r="O298" i="48"/>
  <c r="N310" i="48"/>
  <c r="S310" i="48" s="1"/>
  <c r="P272" i="48"/>
  <c r="P290" i="48"/>
  <c r="P291" i="48"/>
  <c r="O259" i="48"/>
  <c r="O285" i="48"/>
  <c r="O286" i="48"/>
  <c r="N266" i="48"/>
  <c r="S266" i="48" s="1"/>
  <c r="N278" i="48"/>
  <c r="S278" i="48" s="1"/>
  <c r="N290" i="48"/>
  <c r="S290" i="48" s="1"/>
  <c r="N302" i="48"/>
  <c r="S302" i="48" s="1"/>
  <c r="P321" i="48"/>
  <c r="P322" i="48"/>
  <c r="P369" i="48"/>
  <c r="O364" i="48"/>
  <c r="O313" i="48"/>
  <c r="O316" i="48"/>
  <c r="P357" i="48"/>
  <c r="P312" i="48"/>
  <c r="O352" i="48"/>
  <c r="P317" i="48"/>
  <c r="P314" i="48"/>
  <c r="N325" i="48"/>
  <c r="S325" i="48" s="1"/>
  <c r="N337" i="48"/>
  <c r="S337" i="48" s="1"/>
  <c r="N349" i="48"/>
  <c r="S349" i="48" s="1"/>
  <c r="N361" i="48"/>
  <c r="S361" i="48" s="1"/>
  <c r="N373" i="48"/>
  <c r="S373" i="48" s="1"/>
  <c r="N320" i="48"/>
  <c r="S320" i="48" s="1"/>
  <c r="N332" i="48"/>
  <c r="S332" i="48" s="1"/>
  <c r="N344" i="48"/>
  <c r="S344" i="48" s="1"/>
  <c r="O349" i="48"/>
  <c r="P354" i="48"/>
  <c r="N356" i="48"/>
  <c r="S356" i="48" s="1"/>
  <c r="O361" i="48"/>
  <c r="P366" i="48"/>
  <c r="N368" i="48"/>
  <c r="S368" i="48" s="1"/>
  <c r="O373" i="48"/>
  <c r="P327" i="48"/>
  <c r="P334" i="48"/>
  <c r="O341" i="48"/>
  <c r="P346" i="48"/>
  <c r="T378" i="48" l="1"/>
  <c r="T389" i="48"/>
  <c r="T376" i="48"/>
  <c r="T377" i="48"/>
  <c r="T387" i="48"/>
  <c r="T381" i="48"/>
  <c r="T385" i="48"/>
  <c r="T388" i="48"/>
  <c r="T390" i="48"/>
  <c r="T12" i="48"/>
  <c r="T44" i="48"/>
  <c r="T27" i="48"/>
  <c r="T319" i="48"/>
  <c r="T13" i="48"/>
  <c r="T22" i="48"/>
  <c r="T20" i="48"/>
  <c r="T21" i="48"/>
  <c r="T16" i="48"/>
  <c r="T19" i="48"/>
  <c r="T26" i="48"/>
  <c r="T24" i="48"/>
  <c r="T17" i="48"/>
  <c r="T10" i="48"/>
  <c r="T32" i="48"/>
  <c r="T14" i="48"/>
  <c r="T15" i="48"/>
  <c r="T41" i="48"/>
  <c r="T46" i="48"/>
  <c r="T232" i="48"/>
  <c r="T91" i="48"/>
  <c r="T296" i="48"/>
  <c r="T81" i="48"/>
  <c r="T252" i="48"/>
  <c r="T112" i="48"/>
  <c r="T282" i="48"/>
  <c r="T49" i="48"/>
  <c r="T257" i="48"/>
  <c r="T111" i="48"/>
  <c r="T290" i="48"/>
  <c r="T72" i="48"/>
  <c r="T137" i="48"/>
  <c r="S279" i="48"/>
  <c r="T193" i="48"/>
  <c r="T374" i="48"/>
  <c r="T53" i="48"/>
  <c r="T50" i="48"/>
  <c r="T145" i="48"/>
  <c r="T45" i="48"/>
  <c r="T34" i="48"/>
  <c r="T38" i="48"/>
  <c r="T36" i="48"/>
  <c r="T39" i="48"/>
  <c r="T42" i="48"/>
  <c r="T162" i="48"/>
  <c r="T87" i="48"/>
  <c r="T55" i="48"/>
  <c r="T201" i="48"/>
  <c r="T323" i="48"/>
  <c r="T63" i="48"/>
  <c r="T171" i="48"/>
  <c r="T349" i="48"/>
  <c r="T133" i="48"/>
  <c r="T246" i="48"/>
  <c r="T334" i="48"/>
  <c r="T113" i="48"/>
  <c r="T230" i="48"/>
  <c r="T348" i="48"/>
  <c r="T47" i="48"/>
  <c r="T28" i="48"/>
  <c r="T51" i="48"/>
  <c r="T119" i="48"/>
  <c r="T107" i="48"/>
  <c r="T102" i="48"/>
  <c r="T79" i="48"/>
  <c r="T69" i="48"/>
  <c r="T100" i="48"/>
  <c r="T37" i="48"/>
  <c r="T191" i="48"/>
  <c r="T170" i="48"/>
  <c r="T181" i="48"/>
  <c r="T272" i="48"/>
  <c r="T159" i="48"/>
  <c r="T222" i="48"/>
  <c r="T301" i="48"/>
  <c r="T220" i="48"/>
  <c r="T289" i="48"/>
  <c r="T240" i="48"/>
  <c r="T249" i="48"/>
  <c r="T331" i="48"/>
  <c r="T278" i="48"/>
  <c r="T313" i="48"/>
  <c r="T362" i="48"/>
  <c r="T311" i="48"/>
  <c r="T337" i="48"/>
  <c r="T322" i="48"/>
  <c r="T336" i="48"/>
  <c r="T56" i="48"/>
  <c r="T110" i="48"/>
  <c r="T152" i="48"/>
  <c r="T84" i="48"/>
  <c r="T58" i="48"/>
  <c r="T103" i="48"/>
  <c r="T93" i="48"/>
  <c r="T124" i="48"/>
  <c r="T61" i="48"/>
  <c r="T123" i="48"/>
  <c r="T144" i="48"/>
  <c r="T206" i="48"/>
  <c r="T239" i="48"/>
  <c r="T183" i="48"/>
  <c r="T255" i="48"/>
  <c r="T231" i="48"/>
  <c r="T244" i="48"/>
  <c r="T226" i="48"/>
  <c r="T254" i="48"/>
  <c r="T294" i="48"/>
  <c r="T269" i="48"/>
  <c r="T302" i="48"/>
  <c r="T263" i="48"/>
  <c r="T321" i="48"/>
  <c r="T335" i="48"/>
  <c r="T361" i="48"/>
  <c r="T346" i="48"/>
  <c r="T360" i="48"/>
  <c r="T148" i="48"/>
  <c r="T74" i="48"/>
  <c r="T120" i="48"/>
  <c r="T96" i="48"/>
  <c r="T122" i="48"/>
  <c r="T70" i="48"/>
  <c r="T115" i="48"/>
  <c r="T105" i="48"/>
  <c r="T128" i="48"/>
  <c r="T73" i="48"/>
  <c r="T138" i="48"/>
  <c r="T165" i="48"/>
  <c r="T155" i="48"/>
  <c r="T214" i="48"/>
  <c r="T195" i="48"/>
  <c r="T180" i="48"/>
  <c r="T208" i="48"/>
  <c r="T261" i="48"/>
  <c r="T238" i="48"/>
  <c r="T265" i="48"/>
  <c r="T306" i="48"/>
  <c r="T281" i="48"/>
  <c r="T310" i="48"/>
  <c r="T275" i="48"/>
  <c r="T333" i="48"/>
  <c r="T347" i="48"/>
  <c r="T373" i="48"/>
  <c r="T358" i="48"/>
  <c r="T372" i="48"/>
  <c r="T89" i="48"/>
  <c r="T164" i="48"/>
  <c r="T59" i="48"/>
  <c r="T125" i="48"/>
  <c r="T82" i="48"/>
  <c r="T130" i="48"/>
  <c r="T117" i="48"/>
  <c r="T172" i="48"/>
  <c r="T85" i="48"/>
  <c r="T139" i="48"/>
  <c r="T132" i="48"/>
  <c r="T158" i="48"/>
  <c r="T216" i="48"/>
  <c r="T207" i="48"/>
  <c r="T192" i="48"/>
  <c r="T218" i="48"/>
  <c r="T308" i="48"/>
  <c r="T250" i="48"/>
  <c r="T284" i="48"/>
  <c r="T267" i="48"/>
  <c r="T293" i="48"/>
  <c r="T273" i="48"/>
  <c r="T287" i="48"/>
  <c r="T345" i="48"/>
  <c r="T359" i="48"/>
  <c r="T332" i="48"/>
  <c r="T370" i="48"/>
  <c r="T29" i="48"/>
  <c r="T90" i="48"/>
  <c r="T25" i="48"/>
  <c r="T65" i="48"/>
  <c r="T31" i="48"/>
  <c r="T94" i="48"/>
  <c r="T151" i="48"/>
  <c r="T136" i="48"/>
  <c r="T174" i="48"/>
  <c r="T97" i="48"/>
  <c r="T163" i="48"/>
  <c r="T157" i="48"/>
  <c r="T166" i="48"/>
  <c r="T219" i="48"/>
  <c r="T259" i="48"/>
  <c r="T204" i="48"/>
  <c r="T227" i="48"/>
  <c r="T277" i="48"/>
  <c r="T264" i="48"/>
  <c r="T223" i="48"/>
  <c r="T279" i="48"/>
  <c r="T305" i="48"/>
  <c r="T285" i="48"/>
  <c r="T299" i="48"/>
  <c r="T357" i="48"/>
  <c r="T371" i="48"/>
  <c r="T344" i="48"/>
  <c r="T317" i="48"/>
  <c r="T33" i="48"/>
  <c r="T104" i="48"/>
  <c r="T30" i="48"/>
  <c r="T127" i="48"/>
  <c r="T35" i="48"/>
  <c r="T66" i="48"/>
  <c r="T48" i="48"/>
  <c r="T106" i="48"/>
  <c r="T156" i="48"/>
  <c r="T176" i="48"/>
  <c r="T184" i="48"/>
  <c r="T109" i="48"/>
  <c r="T188" i="48"/>
  <c r="T160" i="48"/>
  <c r="T177" i="48"/>
  <c r="T241" i="48"/>
  <c r="T149" i="48"/>
  <c r="T217" i="48"/>
  <c r="T228" i="48"/>
  <c r="T300" i="48"/>
  <c r="T270" i="48"/>
  <c r="T235" i="48"/>
  <c r="T291" i="48"/>
  <c r="T309" i="48"/>
  <c r="T297" i="48"/>
  <c r="T327" i="48"/>
  <c r="T369" i="48"/>
  <c r="T318" i="48"/>
  <c r="T356" i="48"/>
  <c r="T329" i="48"/>
  <c r="T18" i="48"/>
  <c r="T62" i="48"/>
  <c r="T77" i="48"/>
  <c r="T83" i="48"/>
  <c r="T54" i="48"/>
  <c r="T118" i="48"/>
  <c r="T178" i="48"/>
  <c r="T40" i="48"/>
  <c r="T142" i="48"/>
  <c r="T121" i="48"/>
  <c r="T190" i="48"/>
  <c r="T168" i="48"/>
  <c r="T182" i="48"/>
  <c r="T186" i="48"/>
  <c r="T161" i="48"/>
  <c r="T211" i="48"/>
  <c r="T242" i="48"/>
  <c r="T315" i="48"/>
  <c r="T221" i="48"/>
  <c r="T247" i="48"/>
  <c r="T303" i="48"/>
  <c r="T271" i="48"/>
  <c r="T320" i="48"/>
  <c r="T355" i="48"/>
  <c r="T316" i="48"/>
  <c r="T330" i="48"/>
  <c r="T368" i="48"/>
  <c r="T341" i="48"/>
  <c r="T75" i="48"/>
  <c r="T78" i="48"/>
  <c r="T98" i="48"/>
  <c r="T60" i="48"/>
  <c r="T189" i="48"/>
  <c r="T179" i="48"/>
  <c r="T52" i="48"/>
  <c r="T175" i="48"/>
  <c r="T143" i="48"/>
  <c r="T135" i="48"/>
  <c r="T187" i="48"/>
  <c r="T194" i="48"/>
  <c r="T198" i="48"/>
  <c r="T173" i="48"/>
  <c r="T213" i="48"/>
  <c r="T243" i="48"/>
  <c r="T224" i="48"/>
  <c r="T233" i="48"/>
  <c r="T260" i="48"/>
  <c r="T343" i="48"/>
  <c r="T283" i="48"/>
  <c r="T268" i="48"/>
  <c r="T314" i="48"/>
  <c r="T328" i="48"/>
  <c r="T342" i="48"/>
  <c r="T339" i="48"/>
  <c r="T353" i="48"/>
  <c r="T23" i="48"/>
  <c r="T92" i="48"/>
  <c r="T95" i="48"/>
  <c r="T108" i="48"/>
  <c r="T71" i="48"/>
  <c r="T196" i="48"/>
  <c r="T140" i="48"/>
  <c r="T64" i="48"/>
  <c r="T114" i="48"/>
  <c r="T116" i="48"/>
  <c r="T146" i="48"/>
  <c r="T199" i="48"/>
  <c r="T205" i="48"/>
  <c r="T210" i="48"/>
  <c r="T185" i="48"/>
  <c r="T215" i="48"/>
  <c r="T203" i="48"/>
  <c r="T236" i="48"/>
  <c r="T245" i="48"/>
  <c r="T266" i="48"/>
  <c r="T274" i="48"/>
  <c r="T295" i="48"/>
  <c r="T280" i="48"/>
  <c r="T326" i="48"/>
  <c r="T340" i="48"/>
  <c r="T354" i="48"/>
  <c r="T351" i="48"/>
  <c r="T365" i="48"/>
  <c r="T150" i="48"/>
  <c r="T43" i="48"/>
  <c r="T68" i="48"/>
  <c r="T86" i="48"/>
  <c r="T200" i="48"/>
  <c r="T141" i="48"/>
  <c r="T76" i="48"/>
  <c r="T126" i="48"/>
  <c r="T129" i="48"/>
  <c r="T154" i="48"/>
  <c r="T262" i="48"/>
  <c r="T212" i="48"/>
  <c r="T251" i="48"/>
  <c r="T197" i="48"/>
  <c r="T234" i="48"/>
  <c r="T229" i="48"/>
  <c r="T248" i="48"/>
  <c r="T256" i="48"/>
  <c r="T225" i="48"/>
  <c r="T286" i="48"/>
  <c r="T307" i="48"/>
  <c r="T292" i="48"/>
  <c r="T338" i="48"/>
  <c r="T352" i="48"/>
  <c r="T366" i="48"/>
  <c r="T363" i="48"/>
  <c r="T312" i="48"/>
  <c r="T153" i="48"/>
  <c r="T80" i="48"/>
  <c r="T99" i="48"/>
  <c r="T101" i="48"/>
  <c r="T67" i="48"/>
  <c r="T57" i="48"/>
  <c r="T88" i="48"/>
  <c r="T131" i="48"/>
  <c r="T169" i="48"/>
  <c r="T167" i="48"/>
  <c r="T134" i="48"/>
  <c r="T202" i="48"/>
  <c r="T147" i="48"/>
  <c r="T209" i="48"/>
  <c r="T258" i="48"/>
  <c r="T253" i="48"/>
  <c r="T276" i="48"/>
  <c r="T288" i="48"/>
  <c r="T237" i="48"/>
  <c r="T298" i="48"/>
  <c r="T367" i="48"/>
  <c r="T304" i="48"/>
  <c r="T350" i="48"/>
  <c r="T364" i="48"/>
  <c r="T325" i="48"/>
  <c r="T375" i="48"/>
  <c r="T324" i="48"/>
  <c r="M604" i="39" l="1"/>
  <c r="R604" i="39" s="1"/>
  <c r="M603" i="39"/>
  <c r="R603" i="39" s="1"/>
  <c r="M602" i="39"/>
  <c r="R602" i="39" s="1"/>
  <c r="M601" i="39"/>
  <c r="R601" i="39" s="1"/>
  <c r="M600" i="39"/>
  <c r="R600" i="39" s="1"/>
  <c r="M599" i="39"/>
  <c r="R599" i="39" s="1"/>
  <c r="M598" i="39"/>
  <c r="R598" i="39" s="1"/>
  <c r="M597" i="39"/>
  <c r="R597" i="39" s="1"/>
  <c r="M596" i="39"/>
  <c r="R596" i="39" s="1"/>
  <c r="M595" i="39"/>
  <c r="R595" i="39" s="1"/>
  <c r="M594" i="39"/>
  <c r="R594" i="39" s="1"/>
  <c r="M593" i="39"/>
  <c r="R593" i="39" s="1"/>
  <c r="M592" i="39"/>
  <c r="R592" i="39" s="1"/>
  <c r="M591" i="39"/>
  <c r="R591" i="39" s="1"/>
  <c r="K604" i="39"/>
  <c r="K603" i="39"/>
  <c r="K602" i="39"/>
  <c r="K601" i="39"/>
  <c r="K600" i="39"/>
  <c r="K599" i="39"/>
  <c r="K598" i="39"/>
  <c r="P598" i="39" s="1"/>
  <c r="K597" i="39"/>
  <c r="K596" i="39"/>
  <c r="P597" i="39" s="1"/>
  <c r="K595" i="39"/>
  <c r="P595" i="39" s="1"/>
  <c r="K594" i="39"/>
  <c r="K593" i="39"/>
  <c r="K592" i="39"/>
  <c r="K591" i="39"/>
  <c r="G604" i="39"/>
  <c r="G603" i="39"/>
  <c r="G602" i="39"/>
  <c r="G601" i="39"/>
  <c r="G600" i="39"/>
  <c r="G599" i="39"/>
  <c r="G598" i="39"/>
  <c r="O598" i="39" s="1"/>
  <c r="G597" i="39"/>
  <c r="O597" i="39" s="1"/>
  <c r="G596" i="39"/>
  <c r="G595" i="39"/>
  <c r="G594" i="39"/>
  <c r="O595" i="39" s="1"/>
  <c r="G593" i="39"/>
  <c r="O594" i="39" s="1"/>
  <c r="G592" i="39"/>
  <c r="G591" i="39"/>
  <c r="C605" i="39"/>
  <c r="C604" i="39"/>
  <c r="N604" i="39" s="1"/>
  <c r="S604" i="39" s="1"/>
  <c r="C603" i="39"/>
  <c r="N603" i="39" s="1"/>
  <c r="S603" i="39" s="1"/>
  <c r="C602" i="39"/>
  <c r="N602" i="39" s="1"/>
  <c r="S602" i="39" s="1"/>
  <c r="C601" i="39"/>
  <c r="N601" i="39" s="1"/>
  <c r="S601" i="39" s="1"/>
  <c r="C600" i="39"/>
  <c r="N600" i="39" s="1"/>
  <c r="S600" i="39" s="1"/>
  <c r="C599" i="39"/>
  <c r="N599" i="39" s="1"/>
  <c r="S599" i="39" s="1"/>
  <c r="C598" i="39"/>
  <c r="N598" i="39" s="1"/>
  <c r="S598" i="39" s="1"/>
  <c r="C597" i="39"/>
  <c r="N597" i="39" s="1"/>
  <c r="S597" i="39" s="1"/>
  <c r="C596" i="39"/>
  <c r="N596" i="39" s="1"/>
  <c r="S596" i="39" s="1"/>
  <c r="C595" i="39"/>
  <c r="N595" i="39" s="1"/>
  <c r="S595" i="39" s="1"/>
  <c r="C594" i="39"/>
  <c r="N594" i="39" s="1"/>
  <c r="S594" i="39" s="1"/>
  <c r="C593" i="39"/>
  <c r="N593" i="39" s="1"/>
  <c r="S593" i="39" s="1"/>
  <c r="C592" i="39"/>
  <c r="N592" i="39" s="1"/>
  <c r="S592" i="39" s="1"/>
  <c r="O596" i="39" l="1"/>
  <c r="O603" i="39"/>
  <c r="P601" i="39"/>
  <c r="P594" i="39"/>
  <c r="O599" i="39"/>
  <c r="O601" i="39"/>
  <c r="O602" i="39"/>
  <c r="P600" i="39"/>
  <c r="P602" i="39"/>
  <c r="P596" i="39"/>
  <c r="P603" i="39"/>
  <c r="O604" i="39"/>
  <c r="P592" i="39"/>
  <c r="P604" i="39"/>
  <c r="O592" i="39"/>
  <c r="P593" i="39"/>
  <c r="O600" i="39"/>
  <c r="P599" i="39"/>
  <c r="O593" i="39"/>
  <c r="U605" i="1"/>
  <c r="AB605" i="1" s="1"/>
  <c r="S605" i="1"/>
  <c r="U604" i="1"/>
  <c r="AB604" i="1" s="1"/>
  <c r="S604" i="1"/>
  <c r="U603" i="1"/>
  <c r="AB603" i="1" s="1"/>
  <c r="S603" i="1"/>
  <c r="U602" i="1"/>
  <c r="AB602" i="1" s="1"/>
  <c r="S602" i="1"/>
  <c r="U601" i="1"/>
  <c r="AB601" i="1" s="1"/>
  <c r="S601" i="1"/>
  <c r="U600" i="1"/>
  <c r="AB600" i="1" s="1"/>
  <c r="S600" i="1"/>
  <c r="U599" i="1"/>
  <c r="AB599" i="1" s="1"/>
  <c r="S599" i="1"/>
  <c r="U598" i="1"/>
  <c r="AB598" i="1" s="1"/>
  <c r="S598" i="1"/>
  <c r="U597" i="1"/>
  <c r="AB597" i="1" s="1"/>
  <c r="S597" i="1"/>
  <c r="U596" i="1"/>
  <c r="AB596" i="1" s="1"/>
  <c r="S596" i="1"/>
  <c r="U595" i="1"/>
  <c r="AB595" i="1" s="1"/>
  <c r="S595" i="1"/>
  <c r="U594" i="1"/>
  <c r="AB594" i="1" s="1"/>
  <c r="S594" i="1"/>
  <c r="U593" i="1"/>
  <c r="AB593" i="1" s="1"/>
  <c r="S593" i="1"/>
  <c r="U592" i="1"/>
  <c r="AB592" i="1" s="1"/>
  <c r="S592" i="1"/>
  <c r="U591" i="1"/>
  <c r="AB591" i="1" s="1"/>
  <c r="S591" i="1"/>
  <c r="O605" i="1"/>
  <c r="O604" i="1"/>
  <c r="O603" i="1"/>
  <c r="O602" i="1"/>
  <c r="O601" i="1"/>
  <c r="O600" i="1"/>
  <c r="O599" i="1"/>
  <c r="O598" i="1"/>
  <c r="Y598" i="1" s="1"/>
  <c r="O597" i="1"/>
  <c r="O596" i="1"/>
  <c r="O595" i="1"/>
  <c r="O594" i="1"/>
  <c r="O593" i="1"/>
  <c r="O592" i="1"/>
  <c r="O591" i="1"/>
  <c r="K604" i="1"/>
  <c r="X605" i="1" s="1"/>
  <c r="K603" i="1"/>
  <c r="K602" i="1"/>
  <c r="K601" i="1"/>
  <c r="K600" i="1"/>
  <c r="X600" i="1" s="1"/>
  <c r="K599" i="1"/>
  <c r="K598" i="1"/>
  <c r="K597" i="1"/>
  <c r="K596" i="1"/>
  <c r="K595" i="1"/>
  <c r="K594" i="1"/>
  <c r="K593" i="1"/>
  <c r="K592" i="1"/>
  <c r="K591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W593" i="1" s="1"/>
  <c r="G591" i="1"/>
  <c r="C605" i="1"/>
  <c r="V605" i="1" s="1"/>
  <c r="AC605" i="1" s="1"/>
  <c r="C604" i="1"/>
  <c r="V604" i="1" s="1"/>
  <c r="AC604" i="1" s="1"/>
  <c r="C603" i="1"/>
  <c r="V603" i="1" s="1"/>
  <c r="AC603" i="1" s="1"/>
  <c r="C602" i="1"/>
  <c r="V602" i="1" s="1"/>
  <c r="AC602" i="1" s="1"/>
  <c r="C601" i="1"/>
  <c r="V601" i="1" s="1"/>
  <c r="AC601" i="1" s="1"/>
  <c r="C600" i="1"/>
  <c r="V600" i="1" s="1"/>
  <c r="AC600" i="1" s="1"/>
  <c r="C599" i="1"/>
  <c r="V599" i="1" s="1"/>
  <c r="AC599" i="1" s="1"/>
  <c r="C598" i="1"/>
  <c r="V598" i="1" s="1"/>
  <c r="AC598" i="1" s="1"/>
  <c r="C597" i="1"/>
  <c r="V597" i="1" s="1"/>
  <c r="AC597" i="1" s="1"/>
  <c r="C596" i="1"/>
  <c r="V596" i="1" s="1"/>
  <c r="AC596" i="1" s="1"/>
  <c r="C595" i="1"/>
  <c r="V595" i="1" s="1"/>
  <c r="AC595" i="1" s="1"/>
  <c r="C594" i="1"/>
  <c r="V594" i="1" s="1"/>
  <c r="AC594" i="1" s="1"/>
  <c r="C593" i="1"/>
  <c r="V593" i="1" s="1"/>
  <c r="AC593" i="1" s="1"/>
  <c r="C592" i="1"/>
  <c r="V592" i="1" s="1"/>
  <c r="AC592" i="1" s="1"/>
  <c r="W602" i="1" l="1"/>
  <c r="Y600" i="1"/>
  <c r="W604" i="1"/>
  <c r="W595" i="1"/>
  <c r="Y603" i="1"/>
  <c r="X593" i="1"/>
  <c r="X594" i="1"/>
  <c r="Y592" i="1"/>
  <c r="Y604" i="1"/>
  <c r="X602" i="1"/>
  <c r="X604" i="1"/>
  <c r="Z601" i="1"/>
  <c r="Y605" i="1"/>
  <c r="Z596" i="1"/>
  <c r="X595" i="1"/>
  <c r="W597" i="1"/>
  <c r="W599" i="1"/>
  <c r="W600" i="1"/>
  <c r="Y593" i="1"/>
  <c r="X597" i="1"/>
  <c r="X598" i="1"/>
  <c r="Y596" i="1"/>
  <c r="Z603" i="1"/>
  <c r="W598" i="1"/>
  <c r="Y597" i="1"/>
  <c r="W601" i="1"/>
  <c r="Z592" i="1"/>
  <c r="Z598" i="1"/>
  <c r="Y594" i="1"/>
  <c r="W596" i="1"/>
  <c r="X596" i="1"/>
  <c r="W603" i="1"/>
  <c r="X601" i="1"/>
  <c r="Y599" i="1"/>
  <c r="Z600" i="1"/>
  <c r="Z605" i="1"/>
  <c r="Y595" i="1"/>
  <c r="Y601" i="1"/>
  <c r="W594" i="1"/>
  <c r="X592" i="1"/>
  <c r="Y602" i="1"/>
  <c r="Z602" i="1"/>
  <c r="X599" i="1"/>
  <c r="Z594" i="1"/>
  <c r="W592" i="1"/>
  <c r="Z599" i="1"/>
  <c r="W605" i="1"/>
  <c r="X603" i="1"/>
  <c r="Z604" i="1"/>
  <c r="Z593" i="1"/>
  <c r="Z595" i="1"/>
  <c r="Z597" i="1"/>
  <c r="M590" i="39" l="1"/>
  <c r="R590" i="39" s="1"/>
  <c r="M589" i="39"/>
  <c r="R589" i="39" s="1"/>
  <c r="M588" i="39"/>
  <c r="R588" i="39" s="1"/>
  <c r="M587" i="39"/>
  <c r="R587" i="39" s="1"/>
  <c r="M586" i="39"/>
  <c r="R586" i="39" s="1"/>
  <c r="M585" i="39"/>
  <c r="R585" i="39" s="1"/>
  <c r="M584" i="39"/>
  <c r="R584" i="39" s="1"/>
  <c r="M583" i="39"/>
  <c r="R583" i="39" s="1"/>
  <c r="M582" i="39"/>
  <c r="R582" i="39" s="1"/>
  <c r="M581" i="39"/>
  <c r="R581" i="39" s="1"/>
  <c r="M580" i="39"/>
  <c r="R580" i="39" s="1"/>
  <c r="M579" i="39"/>
  <c r="R579" i="39" s="1"/>
  <c r="M578" i="39"/>
  <c r="R578" i="39" s="1"/>
  <c r="M577" i="39"/>
  <c r="R577" i="39" s="1"/>
  <c r="M576" i="39"/>
  <c r="R576" i="39" s="1"/>
  <c r="M575" i="39"/>
  <c r="R575" i="39" s="1"/>
  <c r="M574" i="39"/>
  <c r="R574" i="39" s="1"/>
  <c r="M573" i="39"/>
  <c r="R573" i="39" s="1"/>
  <c r="M572" i="39"/>
  <c r="R572" i="39" s="1"/>
  <c r="M571" i="39"/>
  <c r="R571" i="39" s="1"/>
  <c r="M570" i="39"/>
  <c r="R570" i="39" s="1"/>
  <c r="M569" i="39"/>
  <c r="R569" i="39" s="1"/>
  <c r="M568" i="39"/>
  <c r="R568" i="39" s="1"/>
  <c r="M567" i="39"/>
  <c r="R567" i="39" s="1"/>
  <c r="M566" i="39"/>
  <c r="R566" i="39" s="1"/>
  <c r="M565" i="39"/>
  <c r="R565" i="39" s="1"/>
  <c r="M564" i="39"/>
  <c r="R564" i="39" s="1"/>
  <c r="M563" i="39"/>
  <c r="R563" i="39" s="1"/>
  <c r="M562" i="39"/>
  <c r="R562" i="39" s="1"/>
  <c r="M561" i="39"/>
  <c r="R561" i="39" s="1"/>
  <c r="M560" i="39"/>
  <c r="R560" i="39" s="1"/>
  <c r="M559" i="39"/>
  <c r="R559" i="39" s="1"/>
  <c r="M558" i="39"/>
  <c r="R558" i="39" s="1"/>
  <c r="M557" i="39"/>
  <c r="R557" i="39" s="1"/>
  <c r="M556" i="39"/>
  <c r="R556" i="39" s="1"/>
  <c r="M555" i="39"/>
  <c r="R555" i="39" s="1"/>
  <c r="M554" i="39"/>
  <c r="R554" i="39" s="1"/>
  <c r="M553" i="39"/>
  <c r="R553" i="39" s="1"/>
  <c r="M552" i="39"/>
  <c r="R552" i="39" s="1"/>
  <c r="M551" i="39"/>
  <c r="R551" i="39" s="1"/>
  <c r="M550" i="39"/>
  <c r="R550" i="39" s="1"/>
  <c r="M549" i="39"/>
  <c r="R549" i="39" s="1"/>
  <c r="M548" i="39"/>
  <c r="R548" i="39" s="1"/>
  <c r="M547" i="39"/>
  <c r="R547" i="39" s="1"/>
  <c r="M546" i="39"/>
  <c r="R546" i="39" s="1"/>
  <c r="M545" i="39"/>
  <c r="R545" i="39" s="1"/>
  <c r="M544" i="39"/>
  <c r="R544" i="39" s="1"/>
  <c r="M543" i="39"/>
  <c r="R543" i="39" s="1"/>
  <c r="M542" i="39"/>
  <c r="R542" i="39" s="1"/>
  <c r="M541" i="39"/>
  <c r="R541" i="39" s="1"/>
  <c r="M540" i="39"/>
  <c r="R540" i="39" s="1"/>
  <c r="M539" i="39"/>
  <c r="R539" i="39" s="1"/>
  <c r="M538" i="39"/>
  <c r="R538" i="39" s="1"/>
  <c r="M537" i="39"/>
  <c r="R537" i="39" s="1"/>
  <c r="M536" i="39"/>
  <c r="R536" i="39" s="1"/>
  <c r="M535" i="39"/>
  <c r="R535" i="39" s="1"/>
  <c r="M534" i="39"/>
  <c r="R534" i="39" s="1"/>
  <c r="M533" i="39"/>
  <c r="R533" i="39" s="1"/>
  <c r="M532" i="39"/>
  <c r="R532" i="39" s="1"/>
  <c r="M531" i="39"/>
  <c r="R531" i="39" s="1"/>
  <c r="M530" i="39"/>
  <c r="R530" i="39" s="1"/>
  <c r="M529" i="39"/>
  <c r="R529" i="39" s="1"/>
  <c r="M528" i="39"/>
  <c r="R528" i="39" s="1"/>
  <c r="M527" i="39"/>
  <c r="R527" i="39" s="1"/>
  <c r="M526" i="39"/>
  <c r="R526" i="39" s="1"/>
  <c r="M525" i="39"/>
  <c r="R525" i="39" s="1"/>
  <c r="M524" i="39"/>
  <c r="R524" i="39" s="1"/>
  <c r="M523" i="39"/>
  <c r="R523" i="39" s="1"/>
  <c r="M522" i="39"/>
  <c r="R522" i="39" s="1"/>
  <c r="M521" i="39"/>
  <c r="R521" i="39" s="1"/>
  <c r="M520" i="39"/>
  <c r="R520" i="39" s="1"/>
  <c r="M519" i="39"/>
  <c r="R519" i="39" s="1"/>
  <c r="M518" i="39"/>
  <c r="R518" i="39" s="1"/>
  <c r="M517" i="39"/>
  <c r="R517" i="39" s="1"/>
  <c r="M516" i="39"/>
  <c r="R516" i="39" s="1"/>
  <c r="M515" i="39"/>
  <c r="R515" i="39" s="1"/>
  <c r="M514" i="39"/>
  <c r="R514" i="39" s="1"/>
  <c r="M513" i="39"/>
  <c r="R513" i="39" s="1"/>
  <c r="M512" i="39"/>
  <c r="R512" i="39" s="1"/>
  <c r="M511" i="39"/>
  <c r="R511" i="39" s="1"/>
  <c r="M510" i="39"/>
  <c r="R510" i="39" s="1"/>
  <c r="M509" i="39"/>
  <c r="R509" i="39" s="1"/>
  <c r="M508" i="39"/>
  <c r="R508" i="39" s="1"/>
  <c r="M507" i="39"/>
  <c r="R507" i="39" s="1"/>
  <c r="M506" i="39"/>
  <c r="R506" i="39" s="1"/>
  <c r="M505" i="39"/>
  <c r="R505" i="39" s="1"/>
  <c r="M504" i="39"/>
  <c r="R504" i="39" s="1"/>
  <c r="M503" i="39"/>
  <c r="R503" i="39" s="1"/>
  <c r="M502" i="39"/>
  <c r="R502" i="39" s="1"/>
  <c r="M501" i="39"/>
  <c r="R501" i="39" s="1"/>
  <c r="M500" i="39"/>
  <c r="R500" i="39" s="1"/>
  <c r="M499" i="39"/>
  <c r="R499" i="39" s="1"/>
  <c r="M498" i="39"/>
  <c r="R498" i="39" s="1"/>
  <c r="M497" i="39"/>
  <c r="R497" i="39" s="1"/>
  <c r="M496" i="39"/>
  <c r="R496" i="39" s="1"/>
  <c r="M495" i="39"/>
  <c r="R495" i="39" s="1"/>
  <c r="M494" i="39"/>
  <c r="R494" i="39" s="1"/>
  <c r="M493" i="39"/>
  <c r="R493" i="39" s="1"/>
  <c r="M492" i="39"/>
  <c r="R492" i="39" s="1"/>
  <c r="M491" i="39"/>
  <c r="R491" i="39" s="1"/>
  <c r="M490" i="39"/>
  <c r="R490" i="39" s="1"/>
  <c r="M489" i="39"/>
  <c r="R489" i="39" s="1"/>
  <c r="M488" i="39"/>
  <c r="R488" i="39" s="1"/>
  <c r="M487" i="39"/>
  <c r="R487" i="39" s="1"/>
  <c r="M486" i="39"/>
  <c r="R486" i="39" s="1"/>
  <c r="M485" i="39"/>
  <c r="R485" i="39" s="1"/>
  <c r="M484" i="39"/>
  <c r="R484" i="39" s="1"/>
  <c r="M483" i="39"/>
  <c r="R483" i="39" s="1"/>
  <c r="M482" i="39"/>
  <c r="R482" i="39" s="1"/>
  <c r="M481" i="39"/>
  <c r="R481" i="39" s="1"/>
  <c r="M480" i="39"/>
  <c r="R480" i="39" s="1"/>
  <c r="M479" i="39"/>
  <c r="R479" i="39" s="1"/>
  <c r="M478" i="39"/>
  <c r="R478" i="39" s="1"/>
  <c r="M477" i="39"/>
  <c r="R477" i="39" s="1"/>
  <c r="M476" i="39"/>
  <c r="R476" i="39" s="1"/>
  <c r="M475" i="39"/>
  <c r="R475" i="39" s="1"/>
  <c r="M474" i="39"/>
  <c r="R474" i="39" s="1"/>
  <c r="M473" i="39"/>
  <c r="R473" i="39" s="1"/>
  <c r="M472" i="39"/>
  <c r="R472" i="39" s="1"/>
  <c r="M471" i="39"/>
  <c r="R471" i="39" s="1"/>
  <c r="M470" i="39"/>
  <c r="R470" i="39" s="1"/>
  <c r="M469" i="39"/>
  <c r="R469" i="39" s="1"/>
  <c r="M468" i="39"/>
  <c r="R468" i="39" s="1"/>
  <c r="M467" i="39"/>
  <c r="R467" i="39" s="1"/>
  <c r="M466" i="39"/>
  <c r="R466" i="39" s="1"/>
  <c r="M465" i="39"/>
  <c r="R465" i="39" s="1"/>
  <c r="M464" i="39"/>
  <c r="R464" i="39" s="1"/>
  <c r="M463" i="39"/>
  <c r="R463" i="39" s="1"/>
  <c r="M462" i="39"/>
  <c r="R462" i="39" s="1"/>
  <c r="M461" i="39"/>
  <c r="R461" i="39" s="1"/>
  <c r="M460" i="39"/>
  <c r="R460" i="39" s="1"/>
  <c r="M459" i="39"/>
  <c r="R459" i="39" s="1"/>
  <c r="M458" i="39"/>
  <c r="R458" i="39" s="1"/>
  <c r="M457" i="39"/>
  <c r="R457" i="39" s="1"/>
  <c r="M456" i="39"/>
  <c r="R456" i="39" s="1"/>
  <c r="M455" i="39"/>
  <c r="R455" i="39" s="1"/>
  <c r="M454" i="39"/>
  <c r="R454" i="39" s="1"/>
  <c r="M453" i="39"/>
  <c r="R453" i="39" s="1"/>
  <c r="M452" i="39"/>
  <c r="R452" i="39" s="1"/>
  <c r="M451" i="39"/>
  <c r="R451" i="39" s="1"/>
  <c r="M450" i="39"/>
  <c r="R450" i="39" s="1"/>
  <c r="M449" i="39"/>
  <c r="R449" i="39" s="1"/>
  <c r="M448" i="39"/>
  <c r="R448" i="39" s="1"/>
  <c r="M447" i="39"/>
  <c r="R447" i="39" s="1"/>
  <c r="M446" i="39"/>
  <c r="R446" i="39" s="1"/>
  <c r="M445" i="39"/>
  <c r="R445" i="39" s="1"/>
  <c r="M444" i="39"/>
  <c r="R444" i="39" s="1"/>
  <c r="M443" i="39"/>
  <c r="R443" i="39" s="1"/>
  <c r="M442" i="39"/>
  <c r="R442" i="39" s="1"/>
  <c r="M441" i="39"/>
  <c r="R441" i="39" s="1"/>
  <c r="M440" i="39"/>
  <c r="R440" i="39" s="1"/>
  <c r="M439" i="39"/>
  <c r="R439" i="39" s="1"/>
  <c r="M438" i="39"/>
  <c r="R438" i="39" s="1"/>
  <c r="M437" i="39"/>
  <c r="R437" i="39" s="1"/>
  <c r="M436" i="39"/>
  <c r="R436" i="39" s="1"/>
  <c r="M435" i="39"/>
  <c r="R435" i="39" s="1"/>
  <c r="M434" i="39"/>
  <c r="R434" i="39" s="1"/>
  <c r="M433" i="39"/>
  <c r="R433" i="39" s="1"/>
  <c r="M432" i="39"/>
  <c r="R432" i="39" s="1"/>
  <c r="M431" i="39"/>
  <c r="R431" i="39" s="1"/>
  <c r="M430" i="39"/>
  <c r="R430" i="39" s="1"/>
  <c r="M429" i="39"/>
  <c r="R429" i="39" s="1"/>
  <c r="M428" i="39"/>
  <c r="R428" i="39" s="1"/>
  <c r="M427" i="39"/>
  <c r="R427" i="39" s="1"/>
  <c r="M426" i="39"/>
  <c r="R426" i="39" s="1"/>
  <c r="M425" i="39"/>
  <c r="R425" i="39" s="1"/>
  <c r="M424" i="39"/>
  <c r="R424" i="39" s="1"/>
  <c r="M423" i="39"/>
  <c r="R423" i="39" s="1"/>
  <c r="C591" i="39"/>
  <c r="N591" i="39" s="1"/>
  <c r="S591" i="39" s="1"/>
  <c r="K590" i="39"/>
  <c r="P591" i="39" s="1"/>
  <c r="G590" i="39"/>
  <c r="C590" i="39"/>
  <c r="K589" i="39"/>
  <c r="G589" i="39"/>
  <c r="C589" i="39"/>
  <c r="K588" i="39"/>
  <c r="G588" i="39"/>
  <c r="C588" i="39"/>
  <c r="K587" i="39"/>
  <c r="G587" i="39"/>
  <c r="C587" i="39"/>
  <c r="K586" i="39"/>
  <c r="G586" i="39"/>
  <c r="C586" i="39"/>
  <c r="K585" i="39"/>
  <c r="G585" i="39"/>
  <c r="C585" i="39"/>
  <c r="K584" i="39"/>
  <c r="G584" i="39"/>
  <c r="C584" i="39"/>
  <c r="K583" i="39"/>
  <c r="G583" i="39"/>
  <c r="C583" i="39"/>
  <c r="K582" i="39"/>
  <c r="G582" i="39"/>
  <c r="C582" i="39"/>
  <c r="K581" i="39"/>
  <c r="G581" i="39"/>
  <c r="C581" i="39"/>
  <c r="K580" i="39"/>
  <c r="G580" i="39"/>
  <c r="C580" i="39"/>
  <c r="K579" i="39"/>
  <c r="G579" i="39"/>
  <c r="C579" i="39"/>
  <c r="K578" i="39"/>
  <c r="G578" i="39"/>
  <c r="C578" i="39"/>
  <c r="K577" i="39"/>
  <c r="G577" i="39"/>
  <c r="C577" i="39"/>
  <c r="K576" i="39"/>
  <c r="G576" i="39"/>
  <c r="C576" i="39"/>
  <c r="K575" i="39"/>
  <c r="G575" i="39"/>
  <c r="C575" i="39"/>
  <c r="K574" i="39"/>
  <c r="G574" i="39"/>
  <c r="C574" i="39"/>
  <c r="K573" i="39"/>
  <c r="G573" i="39"/>
  <c r="C573" i="39"/>
  <c r="K572" i="39"/>
  <c r="G572" i="39"/>
  <c r="C572" i="39"/>
  <c r="K571" i="39"/>
  <c r="G571" i="39"/>
  <c r="C571" i="39"/>
  <c r="K570" i="39"/>
  <c r="G570" i="39"/>
  <c r="C570" i="39"/>
  <c r="K569" i="39"/>
  <c r="G569" i="39"/>
  <c r="C569" i="39"/>
  <c r="K568" i="39"/>
  <c r="G568" i="39"/>
  <c r="C568" i="39"/>
  <c r="K567" i="39"/>
  <c r="G567" i="39"/>
  <c r="C567" i="39"/>
  <c r="K566" i="39"/>
  <c r="G566" i="39"/>
  <c r="C566" i="39"/>
  <c r="K565" i="39"/>
  <c r="G565" i="39"/>
  <c r="C565" i="39"/>
  <c r="K564" i="39"/>
  <c r="G564" i="39"/>
  <c r="C564" i="39"/>
  <c r="K563" i="39"/>
  <c r="G563" i="39"/>
  <c r="C563" i="39"/>
  <c r="K562" i="39"/>
  <c r="G562" i="39"/>
  <c r="C562" i="39"/>
  <c r="K561" i="39"/>
  <c r="G561" i="39"/>
  <c r="C561" i="39"/>
  <c r="K560" i="39"/>
  <c r="G560" i="39"/>
  <c r="C560" i="39"/>
  <c r="K559" i="39"/>
  <c r="G559" i="39"/>
  <c r="C559" i="39"/>
  <c r="K558" i="39"/>
  <c r="G558" i="39"/>
  <c r="C558" i="39"/>
  <c r="K557" i="39"/>
  <c r="G557" i="39"/>
  <c r="C557" i="39"/>
  <c r="K556" i="39"/>
  <c r="G556" i="39"/>
  <c r="C556" i="39"/>
  <c r="K555" i="39"/>
  <c r="G555" i="39"/>
  <c r="C555" i="39"/>
  <c r="K554" i="39"/>
  <c r="G554" i="39"/>
  <c r="C554" i="39"/>
  <c r="K553" i="39"/>
  <c r="G553" i="39"/>
  <c r="C553" i="39"/>
  <c r="K552" i="39"/>
  <c r="G552" i="39"/>
  <c r="C552" i="39"/>
  <c r="K551" i="39"/>
  <c r="G551" i="39"/>
  <c r="C551" i="39"/>
  <c r="K550" i="39"/>
  <c r="G550" i="39"/>
  <c r="C550" i="39"/>
  <c r="K549" i="39"/>
  <c r="G549" i="39"/>
  <c r="C549" i="39"/>
  <c r="K548" i="39"/>
  <c r="G548" i="39"/>
  <c r="C548" i="39"/>
  <c r="K547" i="39"/>
  <c r="G547" i="39"/>
  <c r="C547" i="39"/>
  <c r="K546" i="39"/>
  <c r="G546" i="39"/>
  <c r="C546" i="39"/>
  <c r="K545" i="39"/>
  <c r="G545" i="39"/>
  <c r="C545" i="39"/>
  <c r="K544" i="39"/>
  <c r="G544" i="39"/>
  <c r="C544" i="39"/>
  <c r="K543" i="39"/>
  <c r="G543" i="39"/>
  <c r="C543" i="39"/>
  <c r="K542" i="39"/>
  <c r="G542" i="39"/>
  <c r="C542" i="39"/>
  <c r="K541" i="39"/>
  <c r="G541" i="39"/>
  <c r="C541" i="39"/>
  <c r="N541" i="39" s="1"/>
  <c r="S541" i="39" s="1"/>
  <c r="K540" i="39"/>
  <c r="G540" i="39"/>
  <c r="C540" i="39"/>
  <c r="K539" i="39"/>
  <c r="G539" i="39"/>
  <c r="C539" i="39"/>
  <c r="K538" i="39"/>
  <c r="G538" i="39"/>
  <c r="C538" i="39"/>
  <c r="K537" i="39"/>
  <c r="G537" i="39"/>
  <c r="C537" i="39"/>
  <c r="K536" i="39"/>
  <c r="G536" i="39"/>
  <c r="C536" i="39"/>
  <c r="K535" i="39"/>
  <c r="G535" i="39"/>
  <c r="C535" i="39"/>
  <c r="K534" i="39"/>
  <c r="G534" i="39"/>
  <c r="C534" i="39"/>
  <c r="K533" i="39"/>
  <c r="G533" i="39"/>
  <c r="C533" i="39"/>
  <c r="K532" i="39"/>
  <c r="G532" i="39"/>
  <c r="C532" i="39"/>
  <c r="K531" i="39"/>
  <c r="G531" i="39"/>
  <c r="C531" i="39"/>
  <c r="K530" i="39"/>
  <c r="G530" i="39"/>
  <c r="C530" i="39"/>
  <c r="K529" i="39"/>
  <c r="G529" i="39"/>
  <c r="C529" i="39"/>
  <c r="K528" i="39"/>
  <c r="G528" i="39"/>
  <c r="C528" i="39"/>
  <c r="K527" i="39"/>
  <c r="G527" i="39"/>
  <c r="C527" i="39"/>
  <c r="K526" i="39"/>
  <c r="G526" i="39"/>
  <c r="C526" i="39"/>
  <c r="K525" i="39"/>
  <c r="G525" i="39"/>
  <c r="C525" i="39"/>
  <c r="K524" i="39"/>
  <c r="G524" i="39"/>
  <c r="C524" i="39"/>
  <c r="K523" i="39"/>
  <c r="G523" i="39"/>
  <c r="C523" i="39"/>
  <c r="K522" i="39"/>
  <c r="G522" i="39"/>
  <c r="C522" i="39"/>
  <c r="K521" i="39"/>
  <c r="G521" i="39"/>
  <c r="C521" i="39"/>
  <c r="K520" i="39"/>
  <c r="G520" i="39"/>
  <c r="C520" i="39"/>
  <c r="K519" i="39"/>
  <c r="G519" i="39"/>
  <c r="C519" i="39"/>
  <c r="K518" i="39"/>
  <c r="G518" i="39"/>
  <c r="C518" i="39"/>
  <c r="K517" i="39"/>
  <c r="G517" i="39"/>
  <c r="C517" i="39"/>
  <c r="K516" i="39"/>
  <c r="G516" i="39"/>
  <c r="C516" i="39"/>
  <c r="K515" i="39"/>
  <c r="G515" i="39"/>
  <c r="C515" i="39"/>
  <c r="K514" i="39"/>
  <c r="G514" i="39"/>
  <c r="C514" i="39"/>
  <c r="K513" i="39"/>
  <c r="G513" i="39"/>
  <c r="C513" i="39"/>
  <c r="K512" i="39"/>
  <c r="G512" i="39"/>
  <c r="C512" i="39"/>
  <c r="K511" i="39"/>
  <c r="G511" i="39"/>
  <c r="C511" i="39"/>
  <c r="K510" i="39"/>
  <c r="G510" i="39"/>
  <c r="C510" i="39"/>
  <c r="K509" i="39"/>
  <c r="G509" i="39"/>
  <c r="C509" i="39"/>
  <c r="K508" i="39"/>
  <c r="G508" i="39"/>
  <c r="C508" i="39"/>
  <c r="K507" i="39"/>
  <c r="G507" i="39"/>
  <c r="C507" i="39"/>
  <c r="K506" i="39"/>
  <c r="G506" i="39"/>
  <c r="C506" i="39"/>
  <c r="K505" i="39"/>
  <c r="G505" i="39"/>
  <c r="C505" i="39"/>
  <c r="K504" i="39"/>
  <c r="G504" i="39"/>
  <c r="C504" i="39"/>
  <c r="K503" i="39"/>
  <c r="G503" i="39"/>
  <c r="C503" i="39"/>
  <c r="K502" i="39"/>
  <c r="G502" i="39"/>
  <c r="C502" i="39"/>
  <c r="K501" i="39"/>
  <c r="G501" i="39"/>
  <c r="C501" i="39"/>
  <c r="K500" i="39"/>
  <c r="G500" i="39"/>
  <c r="C500" i="39"/>
  <c r="K499" i="39"/>
  <c r="G499" i="39"/>
  <c r="C499" i="39"/>
  <c r="K498" i="39"/>
  <c r="G498" i="39"/>
  <c r="C498" i="39"/>
  <c r="K497" i="39"/>
  <c r="G497" i="39"/>
  <c r="C497" i="39"/>
  <c r="K496" i="39"/>
  <c r="G496" i="39"/>
  <c r="C496" i="39"/>
  <c r="K495" i="39"/>
  <c r="G495" i="39"/>
  <c r="C495" i="39"/>
  <c r="K494" i="39"/>
  <c r="G494" i="39"/>
  <c r="C494" i="39"/>
  <c r="K493" i="39"/>
  <c r="G493" i="39"/>
  <c r="C493" i="39"/>
  <c r="K492" i="39"/>
  <c r="G492" i="39"/>
  <c r="C492" i="39"/>
  <c r="K491" i="39"/>
  <c r="G491" i="39"/>
  <c r="C491" i="39"/>
  <c r="K490" i="39"/>
  <c r="G490" i="39"/>
  <c r="C490" i="39"/>
  <c r="K489" i="39"/>
  <c r="G489" i="39"/>
  <c r="C489" i="39"/>
  <c r="K488" i="39"/>
  <c r="G488" i="39"/>
  <c r="C488" i="39"/>
  <c r="K487" i="39"/>
  <c r="G487" i="39"/>
  <c r="C487" i="39"/>
  <c r="K486" i="39"/>
  <c r="G486" i="39"/>
  <c r="C486" i="39"/>
  <c r="K485" i="39"/>
  <c r="G485" i="39"/>
  <c r="C485" i="39"/>
  <c r="K484" i="39"/>
  <c r="G484" i="39"/>
  <c r="C484" i="39"/>
  <c r="K483" i="39"/>
  <c r="G483" i="39"/>
  <c r="C483" i="39"/>
  <c r="K482" i="39"/>
  <c r="G482" i="39"/>
  <c r="C482" i="39"/>
  <c r="K481" i="39"/>
  <c r="G481" i="39"/>
  <c r="C481" i="39"/>
  <c r="K480" i="39"/>
  <c r="G480" i="39"/>
  <c r="C480" i="39"/>
  <c r="K479" i="39"/>
  <c r="G479" i="39"/>
  <c r="C479" i="39"/>
  <c r="K478" i="39"/>
  <c r="G478" i="39"/>
  <c r="C478" i="39"/>
  <c r="K477" i="39"/>
  <c r="G477" i="39"/>
  <c r="C477" i="39"/>
  <c r="K476" i="39"/>
  <c r="G476" i="39"/>
  <c r="C476" i="39"/>
  <c r="K475" i="39"/>
  <c r="G475" i="39"/>
  <c r="C475" i="39"/>
  <c r="K474" i="39"/>
  <c r="G474" i="39"/>
  <c r="C474" i="39"/>
  <c r="K473" i="39"/>
  <c r="G473" i="39"/>
  <c r="C473" i="39"/>
  <c r="K472" i="39"/>
  <c r="G472" i="39"/>
  <c r="C472" i="39"/>
  <c r="N472" i="39" s="1"/>
  <c r="S472" i="39" s="1"/>
  <c r="K471" i="39"/>
  <c r="G471" i="39"/>
  <c r="C471" i="39"/>
  <c r="K470" i="39"/>
  <c r="G470" i="39"/>
  <c r="C470" i="39"/>
  <c r="K469" i="39"/>
  <c r="G469" i="39"/>
  <c r="C469" i="39"/>
  <c r="K468" i="39"/>
  <c r="G468" i="39"/>
  <c r="C468" i="39"/>
  <c r="K467" i="39"/>
  <c r="G467" i="39"/>
  <c r="C467" i="39"/>
  <c r="K466" i="39"/>
  <c r="G466" i="39"/>
  <c r="C466" i="39"/>
  <c r="K465" i="39"/>
  <c r="G465" i="39"/>
  <c r="C465" i="39"/>
  <c r="K464" i="39"/>
  <c r="G464" i="39"/>
  <c r="C464" i="39"/>
  <c r="K463" i="39"/>
  <c r="G463" i="39"/>
  <c r="C463" i="39"/>
  <c r="K462" i="39"/>
  <c r="G462" i="39"/>
  <c r="C462" i="39"/>
  <c r="K461" i="39"/>
  <c r="G461" i="39"/>
  <c r="C461" i="39"/>
  <c r="K460" i="39"/>
  <c r="G460" i="39"/>
  <c r="C460" i="39"/>
  <c r="N460" i="39" s="1"/>
  <c r="S460" i="39" s="1"/>
  <c r="K459" i="39"/>
  <c r="G459" i="39"/>
  <c r="C459" i="39"/>
  <c r="K458" i="39"/>
  <c r="G458" i="39"/>
  <c r="C458" i="39"/>
  <c r="K457" i="39"/>
  <c r="G457" i="39"/>
  <c r="C457" i="39"/>
  <c r="K456" i="39"/>
  <c r="G456" i="39"/>
  <c r="C456" i="39"/>
  <c r="K455" i="39"/>
  <c r="G455" i="39"/>
  <c r="C455" i="39"/>
  <c r="K454" i="39"/>
  <c r="G454" i="39"/>
  <c r="C454" i="39"/>
  <c r="K453" i="39"/>
  <c r="G453" i="39"/>
  <c r="C453" i="39"/>
  <c r="K452" i="39"/>
  <c r="G452" i="39"/>
  <c r="C452" i="39"/>
  <c r="K451" i="39"/>
  <c r="G451" i="39"/>
  <c r="C451" i="39"/>
  <c r="K450" i="39"/>
  <c r="G450" i="39"/>
  <c r="C450" i="39"/>
  <c r="K449" i="39"/>
  <c r="G449" i="39"/>
  <c r="C449" i="39"/>
  <c r="K448" i="39"/>
  <c r="G448" i="39"/>
  <c r="C448" i="39"/>
  <c r="K447" i="39"/>
  <c r="G447" i="39"/>
  <c r="C447" i="39"/>
  <c r="K446" i="39"/>
  <c r="G446" i="39"/>
  <c r="C446" i="39"/>
  <c r="K445" i="39"/>
  <c r="G445" i="39"/>
  <c r="C445" i="39"/>
  <c r="K444" i="39"/>
  <c r="G444" i="39"/>
  <c r="C444" i="39"/>
  <c r="K443" i="39"/>
  <c r="G443" i="39"/>
  <c r="C443" i="39"/>
  <c r="K442" i="39"/>
  <c r="G442" i="39"/>
  <c r="C442" i="39"/>
  <c r="K441" i="39"/>
  <c r="G441" i="39"/>
  <c r="C441" i="39"/>
  <c r="K440" i="39"/>
  <c r="G440" i="39"/>
  <c r="C440" i="39"/>
  <c r="K439" i="39"/>
  <c r="G439" i="39"/>
  <c r="C439" i="39"/>
  <c r="K438" i="39"/>
  <c r="G438" i="39"/>
  <c r="C438" i="39"/>
  <c r="K437" i="39"/>
  <c r="G437" i="39"/>
  <c r="C437" i="39"/>
  <c r="K436" i="39"/>
  <c r="G436" i="39"/>
  <c r="C436" i="39"/>
  <c r="K435" i="39"/>
  <c r="G435" i="39"/>
  <c r="C435" i="39"/>
  <c r="K434" i="39"/>
  <c r="G434" i="39"/>
  <c r="C434" i="39"/>
  <c r="K433" i="39"/>
  <c r="G433" i="39"/>
  <c r="C433" i="39"/>
  <c r="K432" i="39"/>
  <c r="G432" i="39"/>
  <c r="C432" i="39"/>
  <c r="K431" i="39"/>
  <c r="G431" i="39"/>
  <c r="C431" i="39"/>
  <c r="K430" i="39"/>
  <c r="G430" i="39"/>
  <c r="C430" i="39"/>
  <c r="K429" i="39"/>
  <c r="G429" i="39"/>
  <c r="C429" i="39"/>
  <c r="K428" i="39"/>
  <c r="G428" i="39"/>
  <c r="C428" i="39"/>
  <c r="K427" i="39"/>
  <c r="G427" i="39"/>
  <c r="C427" i="39"/>
  <c r="K426" i="39"/>
  <c r="G426" i="39"/>
  <c r="C426" i="39"/>
  <c r="K425" i="39"/>
  <c r="G425" i="39"/>
  <c r="C425" i="39"/>
  <c r="K424" i="39"/>
  <c r="G424" i="39"/>
  <c r="C424" i="39"/>
  <c r="K423" i="39"/>
  <c r="G423" i="39"/>
  <c r="C423" i="39"/>
  <c r="M422" i="39"/>
  <c r="R422" i="39" s="1"/>
  <c r="K422" i="39"/>
  <c r="P422" i="39" s="1"/>
  <c r="G422" i="39"/>
  <c r="C422" i="39"/>
  <c r="M421" i="39"/>
  <c r="R421" i="39" s="1"/>
  <c r="K421" i="39"/>
  <c r="G421" i="39"/>
  <c r="O421" i="39" s="1"/>
  <c r="C421" i="39"/>
  <c r="M420" i="39"/>
  <c r="R420" i="39" s="1"/>
  <c r="K420" i="39"/>
  <c r="G420" i="39"/>
  <c r="C420" i="39"/>
  <c r="M419" i="39"/>
  <c r="R419" i="39" s="1"/>
  <c r="K419" i="39"/>
  <c r="P419" i="39" s="1"/>
  <c r="G419" i="39"/>
  <c r="C419" i="39"/>
  <c r="M418" i="39"/>
  <c r="R418" i="39" s="1"/>
  <c r="K418" i="39"/>
  <c r="G418" i="39"/>
  <c r="O418" i="39" s="1"/>
  <c r="C418" i="39"/>
  <c r="M417" i="39"/>
  <c r="R417" i="39" s="1"/>
  <c r="K417" i="39"/>
  <c r="G417" i="39"/>
  <c r="C417" i="39"/>
  <c r="M416" i="39"/>
  <c r="R416" i="39" s="1"/>
  <c r="K416" i="39"/>
  <c r="P416" i="39" s="1"/>
  <c r="G416" i="39"/>
  <c r="C416" i="39"/>
  <c r="M415" i="39"/>
  <c r="R415" i="39" s="1"/>
  <c r="K415" i="39"/>
  <c r="G415" i="39"/>
  <c r="O415" i="39" s="1"/>
  <c r="C415" i="39"/>
  <c r="M414" i="39"/>
  <c r="R414" i="39" s="1"/>
  <c r="K414" i="39"/>
  <c r="G414" i="39"/>
  <c r="C414" i="39"/>
  <c r="M413" i="39"/>
  <c r="R413" i="39" s="1"/>
  <c r="K413" i="39"/>
  <c r="P413" i="39" s="1"/>
  <c r="G413" i="39"/>
  <c r="C413" i="39"/>
  <c r="M412" i="39"/>
  <c r="R412" i="39" s="1"/>
  <c r="K412" i="39"/>
  <c r="G412" i="39"/>
  <c r="O412" i="39" s="1"/>
  <c r="C412" i="39"/>
  <c r="M411" i="39"/>
  <c r="R411" i="39" s="1"/>
  <c r="K411" i="39"/>
  <c r="G411" i="39"/>
  <c r="C411" i="39"/>
  <c r="M410" i="39"/>
  <c r="R410" i="39" s="1"/>
  <c r="K410" i="39"/>
  <c r="P410" i="39" s="1"/>
  <c r="G410" i="39"/>
  <c r="C410" i="39"/>
  <c r="M409" i="39"/>
  <c r="R409" i="39" s="1"/>
  <c r="K409" i="39"/>
  <c r="G409" i="39"/>
  <c r="O409" i="39" s="1"/>
  <c r="C409" i="39"/>
  <c r="M408" i="39"/>
  <c r="R408" i="39" s="1"/>
  <c r="K408" i="39"/>
  <c r="G408" i="39"/>
  <c r="C408" i="39"/>
  <c r="M407" i="39"/>
  <c r="R407" i="39" s="1"/>
  <c r="K407" i="39"/>
  <c r="P407" i="39" s="1"/>
  <c r="G407" i="39"/>
  <c r="C407" i="39"/>
  <c r="M406" i="39"/>
  <c r="R406" i="39" s="1"/>
  <c r="K406" i="39"/>
  <c r="G406" i="39"/>
  <c r="O406" i="39" s="1"/>
  <c r="C406" i="39"/>
  <c r="M405" i="39"/>
  <c r="R405" i="39" s="1"/>
  <c r="K405" i="39"/>
  <c r="G405" i="39"/>
  <c r="C405" i="39"/>
  <c r="M404" i="39"/>
  <c r="R404" i="39" s="1"/>
  <c r="K404" i="39"/>
  <c r="P404" i="39" s="1"/>
  <c r="G404" i="39"/>
  <c r="C404" i="39"/>
  <c r="M403" i="39"/>
  <c r="R403" i="39" s="1"/>
  <c r="K403" i="39"/>
  <c r="G403" i="39"/>
  <c r="O403" i="39" s="1"/>
  <c r="C403" i="39"/>
  <c r="M402" i="39"/>
  <c r="R402" i="39" s="1"/>
  <c r="K402" i="39"/>
  <c r="G402" i="39"/>
  <c r="C402" i="39"/>
  <c r="M401" i="39"/>
  <c r="R401" i="39" s="1"/>
  <c r="K401" i="39"/>
  <c r="P401" i="39" s="1"/>
  <c r="G401" i="39"/>
  <c r="C401" i="39"/>
  <c r="M400" i="39"/>
  <c r="R400" i="39" s="1"/>
  <c r="K400" i="39"/>
  <c r="G400" i="39"/>
  <c r="O400" i="39" s="1"/>
  <c r="C400" i="39"/>
  <c r="M399" i="39"/>
  <c r="R399" i="39" s="1"/>
  <c r="K399" i="39"/>
  <c r="G399" i="39"/>
  <c r="C399" i="39"/>
  <c r="M398" i="39"/>
  <c r="R398" i="39" s="1"/>
  <c r="K398" i="39"/>
  <c r="P398" i="39" s="1"/>
  <c r="G398" i="39"/>
  <c r="C398" i="39"/>
  <c r="M397" i="39"/>
  <c r="R397" i="39" s="1"/>
  <c r="K397" i="39"/>
  <c r="G397" i="39"/>
  <c r="O397" i="39" s="1"/>
  <c r="C397" i="39"/>
  <c r="M396" i="39"/>
  <c r="R396" i="39" s="1"/>
  <c r="K396" i="39"/>
  <c r="G396" i="39"/>
  <c r="C396" i="39"/>
  <c r="M395" i="39"/>
  <c r="R395" i="39" s="1"/>
  <c r="K395" i="39"/>
  <c r="P395" i="39" s="1"/>
  <c r="G395" i="39"/>
  <c r="C395" i="39"/>
  <c r="M394" i="39"/>
  <c r="R394" i="39" s="1"/>
  <c r="K394" i="39"/>
  <c r="G394" i="39"/>
  <c r="O394" i="39" s="1"/>
  <c r="C394" i="39"/>
  <c r="M393" i="39"/>
  <c r="R393" i="39" s="1"/>
  <c r="K393" i="39"/>
  <c r="G393" i="39"/>
  <c r="C393" i="39"/>
  <c r="M392" i="39"/>
  <c r="R392" i="39" s="1"/>
  <c r="K392" i="39"/>
  <c r="P392" i="39" s="1"/>
  <c r="G392" i="39"/>
  <c r="C392" i="39"/>
  <c r="M391" i="39"/>
  <c r="R391" i="39" s="1"/>
  <c r="K391" i="39"/>
  <c r="G391" i="39"/>
  <c r="O391" i="39" s="1"/>
  <c r="C391" i="39"/>
  <c r="M390" i="39"/>
  <c r="R390" i="39" s="1"/>
  <c r="K390" i="39"/>
  <c r="G390" i="39"/>
  <c r="C390" i="39"/>
  <c r="M389" i="39"/>
  <c r="R389" i="39" s="1"/>
  <c r="K389" i="39"/>
  <c r="P389" i="39" s="1"/>
  <c r="G389" i="39"/>
  <c r="C389" i="39"/>
  <c r="M388" i="39"/>
  <c r="R388" i="39" s="1"/>
  <c r="K388" i="39"/>
  <c r="G388" i="39"/>
  <c r="O388" i="39" s="1"/>
  <c r="C388" i="39"/>
  <c r="M387" i="39"/>
  <c r="R387" i="39" s="1"/>
  <c r="K387" i="39"/>
  <c r="G387" i="39"/>
  <c r="C387" i="39"/>
  <c r="M386" i="39"/>
  <c r="R386" i="39" s="1"/>
  <c r="K386" i="39"/>
  <c r="P386" i="39" s="1"/>
  <c r="G386" i="39"/>
  <c r="C386" i="39"/>
  <c r="M385" i="39"/>
  <c r="R385" i="39" s="1"/>
  <c r="K385" i="39"/>
  <c r="G385" i="39"/>
  <c r="O385" i="39" s="1"/>
  <c r="C385" i="39"/>
  <c r="M384" i="39"/>
  <c r="R384" i="39" s="1"/>
  <c r="K384" i="39"/>
  <c r="G384" i="39"/>
  <c r="C384" i="39"/>
  <c r="M383" i="39"/>
  <c r="R383" i="39" s="1"/>
  <c r="K383" i="39"/>
  <c r="P383" i="39" s="1"/>
  <c r="G383" i="39"/>
  <c r="C383" i="39"/>
  <c r="M382" i="39"/>
  <c r="R382" i="39" s="1"/>
  <c r="K382" i="39"/>
  <c r="G382" i="39"/>
  <c r="O382" i="39" s="1"/>
  <c r="C382" i="39"/>
  <c r="M381" i="39"/>
  <c r="R381" i="39" s="1"/>
  <c r="K381" i="39"/>
  <c r="G381" i="39"/>
  <c r="C381" i="39"/>
  <c r="M380" i="39"/>
  <c r="R380" i="39" s="1"/>
  <c r="K380" i="39"/>
  <c r="P380" i="39" s="1"/>
  <c r="G380" i="39"/>
  <c r="C380" i="39"/>
  <c r="M379" i="39"/>
  <c r="R379" i="39" s="1"/>
  <c r="K379" i="39"/>
  <c r="G379" i="39"/>
  <c r="O379" i="39" s="1"/>
  <c r="C379" i="39"/>
  <c r="M378" i="39"/>
  <c r="R378" i="39" s="1"/>
  <c r="K378" i="39"/>
  <c r="G378" i="39"/>
  <c r="C378" i="39"/>
  <c r="M377" i="39"/>
  <c r="R377" i="39" s="1"/>
  <c r="K377" i="39"/>
  <c r="P377" i="39" s="1"/>
  <c r="G377" i="39"/>
  <c r="C377" i="39"/>
  <c r="M376" i="39"/>
  <c r="R376" i="39" s="1"/>
  <c r="K376" i="39"/>
  <c r="G376" i="39"/>
  <c r="O376" i="39" s="1"/>
  <c r="C376" i="39"/>
  <c r="M375" i="39"/>
  <c r="R375" i="39" s="1"/>
  <c r="K375" i="39"/>
  <c r="G375" i="39"/>
  <c r="C375" i="39"/>
  <c r="M374" i="39"/>
  <c r="R374" i="39" s="1"/>
  <c r="K374" i="39"/>
  <c r="P374" i="39" s="1"/>
  <c r="G374" i="39"/>
  <c r="C374" i="39"/>
  <c r="M373" i="39"/>
  <c r="R373" i="39" s="1"/>
  <c r="K373" i="39"/>
  <c r="G373" i="39"/>
  <c r="O373" i="39" s="1"/>
  <c r="C373" i="39"/>
  <c r="M372" i="39"/>
  <c r="R372" i="39" s="1"/>
  <c r="K372" i="39"/>
  <c r="G372" i="39"/>
  <c r="C372" i="39"/>
  <c r="M371" i="39"/>
  <c r="R371" i="39" s="1"/>
  <c r="K371" i="39"/>
  <c r="P371" i="39" s="1"/>
  <c r="G371" i="39"/>
  <c r="C371" i="39"/>
  <c r="M370" i="39"/>
  <c r="R370" i="39" s="1"/>
  <c r="K370" i="39"/>
  <c r="G370" i="39"/>
  <c r="O370" i="39" s="1"/>
  <c r="C370" i="39"/>
  <c r="M369" i="39"/>
  <c r="R369" i="39" s="1"/>
  <c r="K369" i="39"/>
  <c r="G369" i="39"/>
  <c r="C369" i="39"/>
  <c r="M368" i="39"/>
  <c r="R368" i="39" s="1"/>
  <c r="K368" i="39"/>
  <c r="P368" i="39" s="1"/>
  <c r="G368" i="39"/>
  <c r="C368" i="39"/>
  <c r="M367" i="39"/>
  <c r="R367" i="39" s="1"/>
  <c r="K367" i="39"/>
  <c r="G367" i="39"/>
  <c r="O367" i="39" s="1"/>
  <c r="C367" i="39"/>
  <c r="M366" i="39"/>
  <c r="R366" i="39" s="1"/>
  <c r="K366" i="39"/>
  <c r="G366" i="39"/>
  <c r="C366" i="39"/>
  <c r="M365" i="39"/>
  <c r="R365" i="39" s="1"/>
  <c r="K365" i="39"/>
  <c r="P365" i="39" s="1"/>
  <c r="G365" i="39"/>
  <c r="C365" i="39"/>
  <c r="M364" i="39"/>
  <c r="R364" i="39" s="1"/>
  <c r="K364" i="39"/>
  <c r="G364" i="39"/>
  <c r="O364" i="39" s="1"/>
  <c r="C364" i="39"/>
  <c r="M363" i="39"/>
  <c r="R363" i="39" s="1"/>
  <c r="K363" i="39"/>
  <c r="G363" i="39"/>
  <c r="C363" i="39"/>
  <c r="M362" i="39"/>
  <c r="R362" i="39" s="1"/>
  <c r="K362" i="39"/>
  <c r="P362" i="39" s="1"/>
  <c r="G362" i="39"/>
  <c r="C362" i="39"/>
  <c r="M361" i="39"/>
  <c r="R361" i="39" s="1"/>
  <c r="K361" i="39"/>
  <c r="G361" i="39"/>
  <c r="O361" i="39" s="1"/>
  <c r="C361" i="39"/>
  <c r="M360" i="39"/>
  <c r="R360" i="39" s="1"/>
  <c r="K360" i="39"/>
  <c r="G360" i="39"/>
  <c r="C360" i="39"/>
  <c r="M359" i="39"/>
  <c r="R359" i="39" s="1"/>
  <c r="K359" i="39"/>
  <c r="P359" i="39" s="1"/>
  <c r="G359" i="39"/>
  <c r="C359" i="39"/>
  <c r="M358" i="39"/>
  <c r="R358" i="39" s="1"/>
  <c r="K358" i="39"/>
  <c r="G358" i="39"/>
  <c r="O358" i="39" s="1"/>
  <c r="C358" i="39"/>
  <c r="M357" i="39"/>
  <c r="R357" i="39" s="1"/>
  <c r="K357" i="39"/>
  <c r="G357" i="39"/>
  <c r="C357" i="39"/>
  <c r="M356" i="39"/>
  <c r="R356" i="39" s="1"/>
  <c r="K356" i="39"/>
  <c r="P356" i="39" s="1"/>
  <c r="G356" i="39"/>
  <c r="C356" i="39"/>
  <c r="M355" i="39"/>
  <c r="R355" i="39" s="1"/>
  <c r="K355" i="39"/>
  <c r="G355" i="39"/>
  <c r="O355" i="39" s="1"/>
  <c r="C355" i="39"/>
  <c r="M354" i="39"/>
  <c r="R354" i="39" s="1"/>
  <c r="K354" i="39"/>
  <c r="G354" i="39"/>
  <c r="C354" i="39"/>
  <c r="M353" i="39"/>
  <c r="R353" i="39" s="1"/>
  <c r="K353" i="39"/>
  <c r="P353" i="39" s="1"/>
  <c r="G353" i="39"/>
  <c r="C353" i="39"/>
  <c r="M352" i="39"/>
  <c r="R352" i="39" s="1"/>
  <c r="K352" i="39"/>
  <c r="G352" i="39"/>
  <c r="O352" i="39" s="1"/>
  <c r="C352" i="39"/>
  <c r="M351" i="39"/>
  <c r="R351" i="39" s="1"/>
  <c r="K351" i="39"/>
  <c r="G351" i="39"/>
  <c r="C351" i="39"/>
  <c r="M350" i="39"/>
  <c r="R350" i="39" s="1"/>
  <c r="K350" i="39"/>
  <c r="P350" i="39" s="1"/>
  <c r="G350" i="39"/>
  <c r="C350" i="39"/>
  <c r="M349" i="39"/>
  <c r="R349" i="39" s="1"/>
  <c r="K349" i="39"/>
  <c r="G349" i="39"/>
  <c r="O349" i="39" s="1"/>
  <c r="C349" i="39"/>
  <c r="M348" i="39"/>
  <c r="R348" i="39" s="1"/>
  <c r="K348" i="39"/>
  <c r="G348" i="39"/>
  <c r="C348" i="39"/>
  <c r="M347" i="39"/>
  <c r="R347" i="39" s="1"/>
  <c r="K347" i="39"/>
  <c r="P347" i="39" s="1"/>
  <c r="G347" i="39"/>
  <c r="C347" i="39"/>
  <c r="M346" i="39"/>
  <c r="R346" i="39" s="1"/>
  <c r="K346" i="39"/>
  <c r="G346" i="39"/>
  <c r="O346" i="39" s="1"/>
  <c r="C346" i="39"/>
  <c r="M345" i="39"/>
  <c r="R345" i="39" s="1"/>
  <c r="K345" i="39"/>
  <c r="G345" i="39"/>
  <c r="C345" i="39"/>
  <c r="M344" i="39"/>
  <c r="R344" i="39" s="1"/>
  <c r="K344" i="39"/>
  <c r="P344" i="39" s="1"/>
  <c r="G344" i="39"/>
  <c r="C344" i="39"/>
  <c r="M343" i="39"/>
  <c r="R343" i="39" s="1"/>
  <c r="K343" i="39"/>
  <c r="G343" i="39"/>
  <c r="O343" i="39" s="1"/>
  <c r="C343" i="39"/>
  <c r="M342" i="39"/>
  <c r="R342" i="39" s="1"/>
  <c r="K342" i="39"/>
  <c r="G342" i="39"/>
  <c r="C342" i="39"/>
  <c r="M341" i="39"/>
  <c r="R341" i="39" s="1"/>
  <c r="K341" i="39"/>
  <c r="G341" i="39"/>
  <c r="C341" i="39"/>
  <c r="M340" i="39"/>
  <c r="R340" i="39" s="1"/>
  <c r="K340" i="39"/>
  <c r="G340" i="39"/>
  <c r="O340" i="39" s="1"/>
  <c r="C340" i="39"/>
  <c r="M339" i="39"/>
  <c r="R339" i="39" s="1"/>
  <c r="K339" i="39"/>
  <c r="G339" i="39"/>
  <c r="C339" i="39"/>
  <c r="M338" i="39"/>
  <c r="R338" i="39" s="1"/>
  <c r="K338" i="39"/>
  <c r="G338" i="39"/>
  <c r="C338" i="39"/>
  <c r="M337" i="39"/>
  <c r="R337" i="39" s="1"/>
  <c r="K337" i="39"/>
  <c r="G337" i="39"/>
  <c r="O337" i="39" s="1"/>
  <c r="C337" i="39"/>
  <c r="M336" i="39"/>
  <c r="R336" i="39" s="1"/>
  <c r="K336" i="39"/>
  <c r="G336" i="39"/>
  <c r="C336" i="39"/>
  <c r="M335" i="39"/>
  <c r="R335" i="39" s="1"/>
  <c r="K335" i="39"/>
  <c r="G335" i="39"/>
  <c r="C335" i="39"/>
  <c r="M334" i="39"/>
  <c r="R334" i="39" s="1"/>
  <c r="K334" i="39"/>
  <c r="G334" i="39"/>
  <c r="O334" i="39" s="1"/>
  <c r="C334" i="39"/>
  <c r="M333" i="39"/>
  <c r="R333" i="39" s="1"/>
  <c r="K333" i="39"/>
  <c r="G333" i="39"/>
  <c r="C333" i="39"/>
  <c r="M332" i="39"/>
  <c r="R332" i="39" s="1"/>
  <c r="K332" i="39"/>
  <c r="G332" i="39"/>
  <c r="C332" i="39"/>
  <c r="M331" i="39"/>
  <c r="R331" i="39" s="1"/>
  <c r="K331" i="39"/>
  <c r="G331" i="39"/>
  <c r="O331" i="39" s="1"/>
  <c r="C331" i="39"/>
  <c r="M330" i="39"/>
  <c r="R330" i="39" s="1"/>
  <c r="K330" i="39"/>
  <c r="G330" i="39"/>
  <c r="C330" i="39"/>
  <c r="M329" i="39"/>
  <c r="R329" i="39" s="1"/>
  <c r="K329" i="39"/>
  <c r="G329" i="39"/>
  <c r="C329" i="39"/>
  <c r="N329" i="39" s="1"/>
  <c r="S329" i="39" s="1"/>
  <c r="M328" i="39"/>
  <c r="R328" i="39" s="1"/>
  <c r="K328" i="39"/>
  <c r="G328" i="39"/>
  <c r="C328" i="39"/>
  <c r="N328" i="39" s="1"/>
  <c r="S328" i="39" s="1"/>
  <c r="M327" i="39"/>
  <c r="R327" i="39" s="1"/>
  <c r="K327" i="39"/>
  <c r="G327" i="39"/>
  <c r="C327" i="39"/>
  <c r="M326" i="39"/>
  <c r="R326" i="39" s="1"/>
  <c r="K326" i="39"/>
  <c r="G326" i="39"/>
  <c r="C326" i="39"/>
  <c r="M325" i="39"/>
  <c r="R325" i="39" s="1"/>
  <c r="K325" i="39"/>
  <c r="G325" i="39"/>
  <c r="C325" i="39"/>
  <c r="M324" i="39"/>
  <c r="R324" i="39" s="1"/>
  <c r="K324" i="39"/>
  <c r="G324" i="39"/>
  <c r="C324" i="39"/>
  <c r="M323" i="39"/>
  <c r="R323" i="39" s="1"/>
  <c r="K323" i="39"/>
  <c r="G323" i="39"/>
  <c r="C323" i="39"/>
  <c r="M322" i="39"/>
  <c r="R322" i="39" s="1"/>
  <c r="K322" i="39"/>
  <c r="G322" i="39"/>
  <c r="C322" i="39"/>
  <c r="M321" i="39"/>
  <c r="R321" i="39" s="1"/>
  <c r="K321" i="39"/>
  <c r="G321" i="39"/>
  <c r="C321" i="39"/>
  <c r="M320" i="39"/>
  <c r="R320" i="39" s="1"/>
  <c r="K320" i="39"/>
  <c r="G320" i="39"/>
  <c r="C320" i="39"/>
  <c r="M319" i="39"/>
  <c r="R319" i="39" s="1"/>
  <c r="K319" i="39"/>
  <c r="G319" i="39"/>
  <c r="C319" i="39"/>
  <c r="M318" i="39"/>
  <c r="R318" i="39" s="1"/>
  <c r="K318" i="39"/>
  <c r="G318" i="39"/>
  <c r="C318" i="39"/>
  <c r="M317" i="39"/>
  <c r="R317" i="39" s="1"/>
  <c r="K317" i="39"/>
  <c r="G317" i="39"/>
  <c r="C317" i="39"/>
  <c r="M316" i="39"/>
  <c r="R316" i="39" s="1"/>
  <c r="K316" i="39"/>
  <c r="G316" i="39"/>
  <c r="C316" i="39"/>
  <c r="M315" i="39"/>
  <c r="R315" i="39" s="1"/>
  <c r="K315" i="39"/>
  <c r="G315" i="39"/>
  <c r="C315" i="39"/>
  <c r="M314" i="39"/>
  <c r="R314" i="39" s="1"/>
  <c r="K314" i="39"/>
  <c r="G314" i="39"/>
  <c r="C314" i="39"/>
  <c r="M313" i="39"/>
  <c r="R313" i="39" s="1"/>
  <c r="K313" i="39"/>
  <c r="G313" i="39"/>
  <c r="C313" i="39"/>
  <c r="M312" i="39"/>
  <c r="R312" i="39" s="1"/>
  <c r="K312" i="39"/>
  <c r="G312" i="39"/>
  <c r="C312" i="39"/>
  <c r="M311" i="39"/>
  <c r="R311" i="39" s="1"/>
  <c r="K311" i="39"/>
  <c r="G311" i="39"/>
  <c r="C311" i="39"/>
  <c r="M310" i="39"/>
  <c r="R310" i="39" s="1"/>
  <c r="K310" i="39"/>
  <c r="G310" i="39"/>
  <c r="C310" i="39"/>
  <c r="M309" i="39"/>
  <c r="R309" i="39" s="1"/>
  <c r="K309" i="39"/>
  <c r="G309" i="39"/>
  <c r="C309" i="39"/>
  <c r="M308" i="39"/>
  <c r="R308" i="39" s="1"/>
  <c r="K308" i="39"/>
  <c r="G308" i="39"/>
  <c r="C308" i="39"/>
  <c r="M307" i="39"/>
  <c r="R307" i="39" s="1"/>
  <c r="K307" i="39"/>
  <c r="G307" i="39"/>
  <c r="C307" i="39"/>
  <c r="M306" i="39"/>
  <c r="R306" i="39" s="1"/>
  <c r="K306" i="39"/>
  <c r="G306" i="39"/>
  <c r="C306" i="39"/>
  <c r="N306" i="39" s="1"/>
  <c r="S306" i="39" s="1"/>
  <c r="M305" i="39"/>
  <c r="R305" i="39" s="1"/>
  <c r="K305" i="39"/>
  <c r="G305" i="39"/>
  <c r="C305" i="39"/>
  <c r="M304" i="39"/>
  <c r="R304" i="39" s="1"/>
  <c r="K304" i="39"/>
  <c r="G304" i="39"/>
  <c r="C304" i="39"/>
  <c r="M303" i="39"/>
  <c r="R303" i="39" s="1"/>
  <c r="K303" i="39"/>
  <c r="G303" i="39"/>
  <c r="C303" i="39"/>
  <c r="N303" i="39" s="1"/>
  <c r="S303" i="39" s="1"/>
  <c r="M302" i="39"/>
  <c r="R302" i="39" s="1"/>
  <c r="K302" i="39"/>
  <c r="G302" i="39"/>
  <c r="C302" i="39"/>
  <c r="M301" i="39"/>
  <c r="R301" i="39" s="1"/>
  <c r="K301" i="39"/>
  <c r="G301" i="39"/>
  <c r="C301" i="39"/>
  <c r="M300" i="39"/>
  <c r="R300" i="39" s="1"/>
  <c r="K300" i="39"/>
  <c r="G300" i="39"/>
  <c r="C300" i="39"/>
  <c r="M299" i="39"/>
  <c r="R299" i="39" s="1"/>
  <c r="K299" i="39"/>
  <c r="G299" i="39"/>
  <c r="C299" i="39"/>
  <c r="N299" i="39" s="1"/>
  <c r="S299" i="39" s="1"/>
  <c r="M298" i="39"/>
  <c r="R298" i="39" s="1"/>
  <c r="K298" i="39"/>
  <c r="G298" i="39"/>
  <c r="C298" i="39"/>
  <c r="M297" i="39"/>
  <c r="R297" i="39" s="1"/>
  <c r="K297" i="39"/>
  <c r="G297" i="39"/>
  <c r="C297" i="39"/>
  <c r="M296" i="39"/>
  <c r="R296" i="39" s="1"/>
  <c r="K296" i="39"/>
  <c r="G296" i="39"/>
  <c r="C296" i="39"/>
  <c r="M295" i="39"/>
  <c r="R295" i="39" s="1"/>
  <c r="K295" i="39"/>
  <c r="G295" i="39"/>
  <c r="C295" i="39"/>
  <c r="M294" i="39"/>
  <c r="R294" i="39" s="1"/>
  <c r="K294" i="39"/>
  <c r="G294" i="39"/>
  <c r="C294" i="39"/>
  <c r="M293" i="39"/>
  <c r="R293" i="39" s="1"/>
  <c r="K293" i="39"/>
  <c r="G293" i="39"/>
  <c r="C293" i="39"/>
  <c r="M292" i="39"/>
  <c r="R292" i="39" s="1"/>
  <c r="K292" i="39"/>
  <c r="G292" i="39"/>
  <c r="C292" i="39"/>
  <c r="M291" i="39"/>
  <c r="R291" i="39" s="1"/>
  <c r="K291" i="39"/>
  <c r="G291" i="39"/>
  <c r="C291" i="39"/>
  <c r="M290" i="39"/>
  <c r="R290" i="39" s="1"/>
  <c r="K290" i="39"/>
  <c r="G290" i="39"/>
  <c r="C290" i="39"/>
  <c r="M289" i="39"/>
  <c r="R289" i="39" s="1"/>
  <c r="K289" i="39"/>
  <c r="G289" i="39"/>
  <c r="C289" i="39"/>
  <c r="M288" i="39"/>
  <c r="R288" i="39" s="1"/>
  <c r="K288" i="39"/>
  <c r="G288" i="39"/>
  <c r="C288" i="39"/>
  <c r="M287" i="39"/>
  <c r="R287" i="39" s="1"/>
  <c r="K287" i="39"/>
  <c r="G287" i="39"/>
  <c r="C287" i="39"/>
  <c r="M286" i="39"/>
  <c r="R286" i="39" s="1"/>
  <c r="K286" i="39"/>
  <c r="G286" i="39"/>
  <c r="C286" i="39"/>
  <c r="M285" i="39"/>
  <c r="R285" i="39" s="1"/>
  <c r="K285" i="39"/>
  <c r="G285" i="39"/>
  <c r="C285" i="39"/>
  <c r="M284" i="39"/>
  <c r="R284" i="39" s="1"/>
  <c r="K284" i="39"/>
  <c r="G284" i="39"/>
  <c r="C284" i="39"/>
  <c r="M283" i="39"/>
  <c r="R283" i="39" s="1"/>
  <c r="K283" i="39"/>
  <c r="G283" i="39"/>
  <c r="C283" i="39"/>
  <c r="M282" i="39"/>
  <c r="R282" i="39" s="1"/>
  <c r="K282" i="39"/>
  <c r="G282" i="39"/>
  <c r="C282" i="39"/>
  <c r="M281" i="39"/>
  <c r="R281" i="39" s="1"/>
  <c r="K281" i="39"/>
  <c r="G281" i="39"/>
  <c r="C281" i="39"/>
  <c r="M280" i="39"/>
  <c r="R280" i="39" s="1"/>
  <c r="K280" i="39"/>
  <c r="G280" i="39"/>
  <c r="C280" i="39"/>
  <c r="M279" i="39"/>
  <c r="R279" i="39" s="1"/>
  <c r="K279" i="39"/>
  <c r="G279" i="39"/>
  <c r="C279" i="39"/>
  <c r="M278" i="39"/>
  <c r="R278" i="39" s="1"/>
  <c r="K278" i="39"/>
  <c r="G278" i="39"/>
  <c r="C278" i="39"/>
  <c r="M277" i="39"/>
  <c r="R277" i="39" s="1"/>
  <c r="K277" i="39"/>
  <c r="G277" i="39"/>
  <c r="C277" i="39"/>
  <c r="M276" i="39"/>
  <c r="R276" i="39" s="1"/>
  <c r="K276" i="39"/>
  <c r="G276" i="39"/>
  <c r="C276" i="39"/>
  <c r="M275" i="39"/>
  <c r="R275" i="39" s="1"/>
  <c r="K275" i="39"/>
  <c r="G275" i="39"/>
  <c r="C275" i="39"/>
  <c r="M274" i="39"/>
  <c r="R274" i="39" s="1"/>
  <c r="K274" i="39"/>
  <c r="G274" i="39"/>
  <c r="C274" i="39"/>
  <c r="M273" i="39"/>
  <c r="R273" i="39" s="1"/>
  <c r="K273" i="39"/>
  <c r="G273" i="39"/>
  <c r="C273" i="39"/>
  <c r="M272" i="39"/>
  <c r="R272" i="39" s="1"/>
  <c r="K272" i="39"/>
  <c r="G272" i="39"/>
  <c r="C272" i="39"/>
  <c r="M271" i="39"/>
  <c r="R271" i="39" s="1"/>
  <c r="K271" i="39"/>
  <c r="G271" i="39"/>
  <c r="C271" i="39"/>
  <c r="M270" i="39"/>
  <c r="R270" i="39" s="1"/>
  <c r="K270" i="39"/>
  <c r="G270" i="39"/>
  <c r="C270" i="39"/>
  <c r="M269" i="39"/>
  <c r="R269" i="39" s="1"/>
  <c r="K269" i="39"/>
  <c r="G269" i="39"/>
  <c r="C269" i="39"/>
  <c r="M268" i="39"/>
  <c r="R268" i="39" s="1"/>
  <c r="K268" i="39"/>
  <c r="G268" i="39"/>
  <c r="C268" i="39"/>
  <c r="M267" i="39"/>
  <c r="R267" i="39" s="1"/>
  <c r="K267" i="39"/>
  <c r="G267" i="39"/>
  <c r="C267" i="39"/>
  <c r="M266" i="39"/>
  <c r="R266" i="39" s="1"/>
  <c r="K266" i="39"/>
  <c r="G266" i="39"/>
  <c r="C266" i="39"/>
  <c r="M265" i="39"/>
  <c r="R265" i="39" s="1"/>
  <c r="K265" i="39"/>
  <c r="G265" i="39"/>
  <c r="C265" i="39"/>
  <c r="M264" i="39"/>
  <c r="R264" i="39" s="1"/>
  <c r="K264" i="39"/>
  <c r="G264" i="39"/>
  <c r="C264" i="39"/>
  <c r="M263" i="39"/>
  <c r="R263" i="39" s="1"/>
  <c r="K263" i="39"/>
  <c r="G263" i="39"/>
  <c r="C263" i="39"/>
  <c r="M262" i="39"/>
  <c r="R262" i="39" s="1"/>
  <c r="K262" i="39"/>
  <c r="G262" i="39"/>
  <c r="C262" i="39"/>
  <c r="M261" i="39"/>
  <c r="R261" i="39" s="1"/>
  <c r="K261" i="39"/>
  <c r="G261" i="39"/>
  <c r="C261" i="39"/>
  <c r="M260" i="39"/>
  <c r="R260" i="39" s="1"/>
  <c r="K260" i="39"/>
  <c r="G260" i="39"/>
  <c r="C260" i="39"/>
  <c r="M259" i="39"/>
  <c r="R259" i="39" s="1"/>
  <c r="K259" i="39"/>
  <c r="G259" i="39"/>
  <c r="C259" i="39"/>
  <c r="M258" i="39"/>
  <c r="R258" i="39" s="1"/>
  <c r="K258" i="39"/>
  <c r="G258" i="39"/>
  <c r="C258" i="39"/>
  <c r="M257" i="39"/>
  <c r="R257" i="39" s="1"/>
  <c r="K257" i="39"/>
  <c r="G257" i="39"/>
  <c r="C257" i="39"/>
  <c r="M256" i="39"/>
  <c r="R256" i="39" s="1"/>
  <c r="K256" i="39"/>
  <c r="G256" i="39"/>
  <c r="C256" i="39"/>
  <c r="M255" i="39"/>
  <c r="R255" i="39" s="1"/>
  <c r="K255" i="39"/>
  <c r="G255" i="39"/>
  <c r="C255" i="39"/>
  <c r="M254" i="39"/>
  <c r="R254" i="39" s="1"/>
  <c r="K254" i="39"/>
  <c r="G254" i="39"/>
  <c r="C254" i="39"/>
  <c r="M253" i="39"/>
  <c r="R253" i="39" s="1"/>
  <c r="K253" i="39"/>
  <c r="G253" i="39"/>
  <c r="C253" i="39"/>
  <c r="M252" i="39"/>
  <c r="R252" i="39" s="1"/>
  <c r="K252" i="39"/>
  <c r="G252" i="39"/>
  <c r="C252" i="39"/>
  <c r="M251" i="39"/>
  <c r="R251" i="39" s="1"/>
  <c r="K251" i="39"/>
  <c r="G251" i="39"/>
  <c r="C251" i="39"/>
  <c r="M250" i="39"/>
  <c r="R250" i="39" s="1"/>
  <c r="K250" i="39"/>
  <c r="G250" i="39"/>
  <c r="C250" i="39"/>
  <c r="M249" i="39"/>
  <c r="R249" i="39" s="1"/>
  <c r="K249" i="39"/>
  <c r="G249" i="39"/>
  <c r="C249" i="39"/>
  <c r="M248" i="39"/>
  <c r="R248" i="39" s="1"/>
  <c r="K248" i="39"/>
  <c r="G248" i="39"/>
  <c r="C248" i="39"/>
  <c r="M247" i="39"/>
  <c r="R247" i="39" s="1"/>
  <c r="K247" i="39"/>
  <c r="G247" i="39"/>
  <c r="C247" i="39"/>
  <c r="M246" i="39"/>
  <c r="R246" i="39" s="1"/>
  <c r="K246" i="39"/>
  <c r="G246" i="39"/>
  <c r="C246" i="39"/>
  <c r="M245" i="39"/>
  <c r="R245" i="39" s="1"/>
  <c r="K245" i="39"/>
  <c r="G245" i="39"/>
  <c r="C245" i="39"/>
  <c r="M244" i="39"/>
  <c r="R244" i="39" s="1"/>
  <c r="K244" i="39"/>
  <c r="G244" i="39"/>
  <c r="C244" i="39"/>
  <c r="M243" i="39"/>
  <c r="R243" i="39" s="1"/>
  <c r="K243" i="39"/>
  <c r="G243" i="39"/>
  <c r="C243" i="39"/>
  <c r="M242" i="39"/>
  <c r="R242" i="39" s="1"/>
  <c r="K242" i="39"/>
  <c r="G242" i="39"/>
  <c r="C242" i="39"/>
  <c r="M241" i="39"/>
  <c r="R241" i="39" s="1"/>
  <c r="K241" i="39"/>
  <c r="G241" i="39"/>
  <c r="C241" i="39"/>
  <c r="M240" i="39"/>
  <c r="R240" i="39" s="1"/>
  <c r="K240" i="39"/>
  <c r="G240" i="39"/>
  <c r="C240" i="39"/>
  <c r="M239" i="39"/>
  <c r="R239" i="39" s="1"/>
  <c r="K239" i="39"/>
  <c r="G239" i="39"/>
  <c r="C239" i="39"/>
  <c r="M238" i="39"/>
  <c r="R238" i="39" s="1"/>
  <c r="K238" i="39"/>
  <c r="G238" i="39"/>
  <c r="C238" i="39"/>
  <c r="M237" i="39"/>
  <c r="R237" i="39" s="1"/>
  <c r="K237" i="39"/>
  <c r="G237" i="39"/>
  <c r="C237" i="39"/>
  <c r="M236" i="39"/>
  <c r="R236" i="39" s="1"/>
  <c r="K236" i="39"/>
  <c r="G236" i="39"/>
  <c r="C236" i="39"/>
  <c r="M235" i="39"/>
  <c r="R235" i="39" s="1"/>
  <c r="K235" i="39"/>
  <c r="G235" i="39"/>
  <c r="C235" i="39"/>
  <c r="M234" i="39"/>
  <c r="R234" i="39" s="1"/>
  <c r="K234" i="39"/>
  <c r="G234" i="39"/>
  <c r="C234" i="39"/>
  <c r="M233" i="39"/>
  <c r="R233" i="39" s="1"/>
  <c r="K233" i="39"/>
  <c r="G233" i="39"/>
  <c r="C233" i="39"/>
  <c r="M232" i="39"/>
  <c r="R232" i="39" s="1"/>
  <c r="K232" i="39"/>
  <c r="G232" i="39"/>
  <c r="C232" i="39"/>
  <c r="M231" i="39"/>
  <c r="R231" i="39" s="1"/>
  <c r="K231" i="39"/>
  <c r="G231" i="39"/>
  <c r="C231" i="39"/>
  <c r="M230" i="39"/>
  <c r="R230" i="39" s="1"/>
  <c r="K230" i="39"/>
  <c r="G230" i="39"/>
  <c r="C230" i="39"/>
  <c r="M229" i="39"/>
  <c r="R229" i="39" s="1"/>
  <c r="K229" i="39"/>
  <c r="G229" i="39"/>
  <c r="C229" i="39"/>
  <c r="M228" i="39"/>
  <c r="R228" i="39" s="1"/>
  <c r="K228" i="39"/>
  <c r="G228" i="39"/>
  <c r="C228" i="39"/>
  <c r="M227" i="39"/>
  <c r="R227" i="39" s="1"/>
  <c r="K227" i="39"/>
  <c r="G227" i="39"/>
  <c r="C227" i="39"/>
  <c r="M226" i="39"/>
  <c r="R226" i="39" s="1"/>
  <c r="K226" i="39"/>
  <c r="G226" i="39"/>
  <c r="C226" i="39"/>
  <c r="M225" i="39"/>
  <c r="R225" i="39" s="1"/>
  <c r="K225" i="39"/>
  <c r="G225" i="39"/>
  <c r="C225" i="39"/>
  <c r="M224" i="39"/>
  <c r="R224" i="39" s="1"/>
  <c r="K224" i="39"/>
  <c r="G224" i="39"/>
  <c r="C224" i="39"/>
  <c r="M223" i="39"/>
  <c r="R223" i="39" s="1"/>
  <c r="K223" i="39"/>
  <c r="G223" i="39"/>
  <c r="C223" i="39"/>
  <c r="M222" i="39"/>
  <c r="R222" i="39" s="1"/>
  <c r="K222" i="39"/>
  <c r="G222" i="39"/>
  <c r="C222" i="39"/>
  <c r="M221" i="39"/>
  <c r="R221" i="39" s="1"/>
  <c r="K221" i="39"/>
  <c r="G221" i="39"/>
  <c r="C221" i="39"/>
  <c r="M220" i="39"/>
  <c r="R220" i="39" s="1"/>
  <c r="K220" i="39"/>
  <c r="G220" i="39"/>
  <c r="C220" i="39"/>
  <c r="M219" i="39"/>
  <c r="R219" i="39" s="1"/>
  <c r="K219" i="39"/>
  <c r="G219" i="39"/>
  <c r="C219" i="39"/>
  <c r="M218" i="39"/>
  <c r="R218" i="39" s="1"/>
  <c r="K218" i="39"/>
  <c r="G218" i="39"/>
  <c r="C218" i="39"/>
  <c r="M217" i="39"/>
  <c r="R217" i="39" s="1"/>
  <c r="K217" i="39"/>
  <c r="G217" i="39"/>
  <c r="C217" i="39"/>
  <c r="M216" i="39"/>
  <c r="R216" i="39" s="1"/>
  <c r="K216" i="39"/>
  <c r="G216" i="39"/>
  <c r="C216" i="39"/>
  <c r="M215" i="39"/>
  <c r="R215" i="39" s="1"/>
  <c r="K215" i="39"/>
  <c r="G215" i="39"/>
  <c r="C215" i="39"/>
  <c r="M214" i="39"/>
  <c r="R214" i="39" s="1"/>
  <c r="K214" i="39"/>
  <c r="G214" i="39"/>
  <c r="C214" i="39"/>
  <c r="M213" i="39"/>
  <c r="R213" i="39" s="1"/>
  <c r="K213" i="39"/>
  <c r="G213" i="39"/>
  <c r="C213" i="39"/>
  <c r="M212" i="39"/>
  <c r="R212" i="39" s="1"/>
  <c r="K212" i="39"/>
  <c r="G212" i="39"/>
  <c r="C212" i="39"/>
  <c r="M211" i="39"/>
  <c r="R211" i="39" s="1"/>
  <c r="K211" i="39"/>
  <c r="G211" i="39"/>
  <c r="C211" i="39"/>
  <c r="M210" i="39"/>
  <c r="R210" i="39" s="1"/>
  <c r="K210" i="39"/>
  <c r="G210" i="39"/>
  <c r="C210" i="39"/>
  <c r="M209" i="39"/>
  <c r="R209" i="39" s="1"/>
  <c r="K209" i="39"/>
  <c r="G209" i="39"/>
  <c r="C209" i="39"/>
  <c r="M208" i="39"/>
  <c r="R208" i="39" s="1"/>
  <c r="K208" i="39"/>
  <c r="G208" i="39"/>
  <c r="C208" i="39"/>
  <c r="M207" i="39"/>
  <c r="R207" i="39" s="1"/>
  <c r="K207" i="39"/>
  <c r="G207" i="39"/>
  <c r="C207" i="39"/>
  <c r="M206" i="39"/>
  <c r="R206" i="39" s="1"/>
  <c r="K206" i="39"/>
  <c r="G206" i="39"/>
  <c r="C206" i="39"/>
  <c r="M205" i="39"/>
  <c r="R205" i="39" s="1"/>
  <c r="K205" i="39"/>
  <c r="G205" i="39"/>
  <c r="C205" i="39"/>
  <c r="M204" i="39"/>
  <c r="R204" i="39" s="1"/>
  <c r="K204" i="39"/>
  <c r="G204" i="39"/>
  <c r="C204" i="39"/>
  <c r="M203" i="39"/>
  <c r="R203" i="39" s="1"/>
  <c r="K203" i="39"/>
  <c r="G203" i="39"/>
  <c r="C203" i="39"/>
  <c r="M202" i="39"/>
  <c r="R202" i="39" s="1"/>
  <c r="K202" i="39"/>
  <c r="G202" i="39"/>
  <c r="C202" i="39"/>
  <c r="M201" i="39"/>
  <c r="R201" i="39" s="1"/>
  <c r="K201" i="39"/>
  <c r="G201" i="39"/>
  <c r="C201" i="39"/>
  <c r="M200" i="39"/>
  <c r="R200" i="39" s="1"/>
  <c r="K200" i="39"/>
  <c r="G200" i="39"/>
  <c r="C200" i="39"/>
  <c r="M199" i="39"/>
  <c r="R199" i="39" s="1"/>
  <c r="K199" i="39"/>
  <c r="G199" i="39"/>
  <c r="C199" i="39"/>
  <c r="M198" i="39"/>
  <c r="R198" i="39" s="1"/>
  <c r="K198" i="39"/>
  <c r="G198" i="39"/>
  <c r="C198" i="39"/>
  <c r="M197" i="39"/>
  <c r="R197" i="39" s="1"/>
  <c r="K197" i="39"/>
  <c r="G197" i="39"/>
  <c r="C197" i="39"/>
  <c r="M196" i="39"/>
  <c r="R196" i="39" s="1"/>
  <c r="K196" i="39"/>
  <c r="G196" i="39"/>
  <c r="C196" i="39"/>
  <c r="M195" i="39"/>
  <c r="R195" i="39" s="1"/>
  <c r="K195" i="39"/>
  <c r="G195" i="39"/>
  <c r="C195" i="39"/>
  <c r="M194" i="39"/>
  <c r="R194" i="39" s="1"/>
  <c r="K194" i="39"/>
  <c r="G194" i="39"/>
  <c r="C194" i="39"/>
  <c r="M193" i="39"/>
  <c r="R193" i="39" s="1"/>
  <c r="K193" i="39"/>
  <c r="G193" i="39"/>
  <c r="C193" i="39"/>
  <c r="M192" i="39"/>
  <c r="R192" i="39" s="1"/>
  <c r="K192" i="39"/>
  <c r="G192" i="39"/>
  <c r="C192" i="39"/>
  <c r="M191" i="39"/>
  <c r="R191" i="39" s="1"/>
  <c r="K191" i="39"/>
  <c r="G191" i="39"/>
  <c r="C191" i="39"/>
  <c r="M190" i="39"/>
  <c r="R190" i="39" s="1"/>
  <c r="K190" i="39"/>
  <c r="G190" i="39"/>
  <c r="C190" i="39"/>
  <c r="M189" i="39"/>
  <c r="R189" i="39" s="1"/>
  <c r="K189" i="39"/>
  <c r="G189" i="39"/>
  <c r="C189" i="39"/>
  <c r="M188" i="39"/>
  <c r="R188" i="39" s="1"/>
  <c r="K188" i="39"/>
  <c r="G188" i="39"/>
  <c r="C188" i="39"/>
  <c r="M187" i="39"/>
  <c r="R187" i="39" s="1"/>
  <c r="K187" i="39"/>
  <c r="G187" i="39"/>
  <c r="C187" i="39"/>
  <c r="M186" i="39"/>
  <c r="R186" i="39" s="1"/>
  <c r="K186" i="39"/>
  <c r="G186" i="39"/>
  <c r="C186" i="39"/>
  <c r="M185" i="39"/>
  <c r="R185" i="39" s="1"/>
  <c r="K185" i="39"/>
  <c r="G185" i="39"/>
  <c r="C185" i="39"/>
  <c r="M184" i="39"/>
  <c r="R184" i="39" s="1"/>
  <c r="K184" i="39"/>
  <c r="G184" i="39"/>
  <c r="C184" i="39"/>
  <c r="M183" i="39"/>
  <c r="R183" i="39" s="1"/>
  <c r="K183" i="39"/>
  <c r="G183" i="39"/>
  <c r="C183" i="39"/>
  <c r="M182" i="39"/>
  <c r="R182" i="39" s="1"/>
  <c r="K182" i="39"/>
  <c r="G182" i="39"/>
  <c r="C182" i="39"/>
  <c r="M181" i="39"/>
  <c r="R181" i="39" s="1"/>
  <c r="K181" i="39"/>
  <c r="G181" i="39"/>
  <c r="C181" i="39"/>
  <c r="M180" i="39"/>
  <c r="R180" i="39" s="1"/>
  <c r="K180" i="39"/>
  <c r="G180" i="39"/>
  <c r="C180" i="39"/>
  <c r="M179" i="39"/>
  <c r="R179" i="39" s="1"/>
  <c r="K179" i="39"/>
  <c r="G179" i="39"/>
  <c r="C179" i="39"/>
  <c r="M178" i="39"/>
  <c r="R178" i="39" s="1"/>
  <c r="K178" i="39"/>
  <c r="G178" i="39"/>
  <c r="C178" i="39"/>
  <c r="M177" i="39"/>
  <c r="R177" i="39" s="1"/>
  <c r="K177" i="39"/>
  <c r="G177" i="39"/>
  <c r="C177" i="39"/>
  <c r="N177" i="39" s="1"/>
  <c r="S177" i="39" s="1"/>
  <c r="M176" i="39"/>
  <c r="R176" i="39" s="1"/>
  <c r="K176" i="39"/>
  <c r="G176" i="39"/>
  <c r="C176" i="39"/>
  <c r="M175" i="39"/>
  <c r="R175" i="39" s="1"/>
  <c r="K175" i="39"/>
  <c r="G175" i="39"/>
  <c r="C175" i="39"/>
  <c r="M174" i="39"/>
  <c r="R174" i="39" s="1"/>
  <c r="K174" i="39"/>
  <c r="G174" i="39"/>
  <c r="C174" i="39"/>
  <c r="M173" i="39"/>
  <c r="R173" i="39" s="1"/>
  <c r="K173" i="39"/>
  <c r="G173" i="39"/>
  <c r="C173" i="39"/>
  <c r="M172" i="39"/>
  <c r="R172" i="39" s="1"/>
  <c r="K172" i="39"/>
  <c r="G172" i="39"/>
  <c r="C172" i="39"/>
  <c r="M171" i="39"/>
  <c r="R171" i="39" s="1"/>
  <c r="K171" i="39"/>
  <c r="G171" i="39"/>
  <c r="C171" i="39"/>
  <c r="M170" i="39"/>
  <c r="R170" i="39" s="1"/>
  <c r="K170" i="39"/>
  <c r="G170" i="39"/>
  <c r="C170" i="39"/>
  <c r="M169" i="39"/>
  <c r="R169" i="39" s="1"/>
  <c r="K169" i="39"/>
  <c r="G169" i="39"/>
  <c r="C169" i="39"/>
  <c r="M168" i="39"/>
  <c r="R168" i="39" s="1"/>
  <c r="K168" i="39"/>
  <c r="G168" i="39"/>
  <c r="C168" i="39"/>
  <c r="M167" i="39"/>
  <c r="R167" i="39" s="1"/>
  <c r="K167" i="39"/>
  <c r="G167" i="39"/>
  <c r="C167" i="39"/>
  <c r="M166" i="39"/>
  <c r="R166" i="39" s="1"/>
  <c r="K166" i="39"/>
  <c r="G166" i="39"/>
  <c r="C166" i="39"/>
  <c r="M165" i="39"/>
  <c r="R165" i="39" s="1"/>
  <c r="K165" i="39"/>
  <c r="G165" i="39"/>
  <c r="C165" i="39"/>
  <c r="M164" i="39"/>
  <c r="R164" i="39" s="1"/>
  <c r="K164" i="39"/>
  <c r="G164" i="39"/>
  <c r="C164" i="39"/>
  <c r="M163" i="39"/>
  <c r="R163" i="39" s="1"/>
  <c r="K163" i="39"/>
  <c r="G163" i="39"/>
  <c r="C163" i="39"/>
  <c r="M162" i="39"/>
  <c r="R162" i="39" s="1"/>
  <c r="K162" i="39"/>
  <c r="G162" i="39"/>
  <c r="C162" i="39"/>
  <c r="M161" i="39"/>
  <c r="R161" i="39" s="1"/>
  <c r="K161" i="39"/>
  <c r="G161" i="39"/>
  <c r="C161" i="39"/>
  <c r="M160" i="39"/>
  <c r="R160" i="39" s="1"/>
  <c r="K160" i="39"/>
  <c r="G160" i="39"/>
  <c r="C160" i="39"/>
  <c r="M159" i="39"/>
  <c r="R159" i="39" s="1"/>
  <c r="K159" i="39"/>
  <c r="G159" i="39"/>
  <c r="C159" i="39"/>
  <c r="M158" i="39"/>
  <c r="R158" i="39" s="1"/>
  <c r="K158" i="39"/>
  <c r="G158" i="39"/>
  <c r="C158" i="39"/>
  <c r="M157" i="39"/>
  <c r="R157" i="39" s="1"/>
  <c r="K157" i="39"/>
  <c r="G157" i="39"/>
  <c r="C157" i="39"/>
  <c r="M156" i="39"/>
  <c r="R156" i="39" s="1"/>
  <c r="K156" i="39"/>
  <c r="G156" i="39"/>
  <c r="C156" i="39"/>
  <c r="M155" i="39"/>
  <c r="R155" i="39" s="1"/>
  <c r="K155" i="39"/>
  <c r="G155" i="39"/>
  <c r="C155" i="39"/>
  <c r="M154" i="39"/>
  <c r="R154" i="39" s="1"/>
  <c r="K154" i="39"/>
  <c r="G154" i="39"/>
  <c r="C154" i="39"/>
  <c r="M153" i="39"/>
  <c r="R153" i="39" s="1"/>
  <c r="K153" i="39"/>
  <c r="G153" i="39"/>
  <c r="C153" i="39"/>
  <c r="M152" i="39"/>
  <c r="R152" i="39" s="1"/>
  <c r="K152" i="39"/>
  <c r="G152" i="39"/>
  <c r="C152" i="39"/>
  <c r="M151" i="39"/>
  <c r="R151" i="39" s="1"/>
  <c r="K151" i="39"/>
  <c r="G151" i="39"/>
  <c r="C151" i="39"/>
  <c r="M150" i="39"/>
  <c r="R150" i="39" s="1"/>
  <c r="K150" i="39"/>
  <c r="G150" i="39"/>
  <c r="C150" i="39"/>
  <c r="M149" i="39"/>
  <c r="R149" i="39" s="1"/>
  <c r="K149" i="39"/>
  <c r="G149" i="39"/>
  <c r="C149" i="39"/>
  <c r="M148" i="39"/>
  <c r="R148" i="39" s="1"/>
  <c r="K148" i="39"/>
  <c r="G148" i="39"/>
  <c r="C148" i="39"/>
  <c r="M147" i="39"/>
  <c r="R147" i="39" s="1"/>
  <c r="K147" i="39"/>
  <c r="G147" i="39"/>
  <c r="C147" i="39"/>
  <c r="M146" i="39"/>
  <c r="R146" i="39" s="1"/>
  <c r="K146" i="39"/>
  <c r="G146" i="39"/>
  <c r="C146" i="39"/>
  <c r="M145" i="39"/>
  <c r="R145" i="39" s="1"/>
  <c r="K145" i="39"/>
  <c r="G145" i="39"/>
  <c r="C145" i="39"/>
  <c r="M144" i="39"/>
  <c r="R144" i="39" s="1"/>
  <c r="K144" i="39"/>
  <c r="G144" i="39"/>
  <c r="C144" i="39"/>
  <c r="M143" i="39"/>
  <c r="R143" i="39" s="1"/>
  <c r="K143" i="39"/>
  <c r="G143" i="39"/>
  <c r="C143" i="39"/>
  <c r="M142" i="39"/>
  <c r="R142" i="39" s="1"/>
  <c r="K142" i="39"/>
  <c r="G142" i="39"/>
  <c r="C142" i="39"/>
  <c r="M141" i="39"/>
  <c r="R141" i="39" s="1"/>
  <c r="K141" i="39"/>
  <c r="G141" i="39"/>
  <c r="C141" i="39"/>
  <c r="M140" i="39"/>
  <c r="R140" i="39" s="1"/>
  <c r="K140" i="39"/>
  <c r="G140" i="39"/>
  <c r="C140" i="39"/>
  <c r="M139" i="39"/>
  <c r="R139" i="39" s="1"/>
  <c r="K139" i="39"/>
  <c r="G139" i="39"/>
  <c r="C139" i="39"/>
  <c r="M138" i="39"/>
  <c r="R138" i="39" s="1"/>
  <c r="K138" i="39"/>
  <c r="G138" i="39"/>
  <c r="C138" i="39"/>
  <c r="M137" i="39"/>
  <c r="R137" i="39" s="1"/>
  <c r="K137" i="39"/>
  <c r="G137" i="39"/>
  <c r="C137" i="39"/>
  <c r="M136" i="39"/>
  <c r="R136" i="39" s="1"/>
  <c r="K136" i="39"/>
  <c r="G136" i="39"/>
  <c r="C136" i="39"/>
  <c r="M135" i="39"/>
  <c r="R135" i="39" s="1"/>
  <c r="K135" i="39"/>
  <c r="G135" i="39"/>
  <c r="C135" i="39"/>
  <c r="M134" i="39"/>
  <c r="R134" i="39" s="1"/>
  <c r="K134" i="39"/>
  <c r="P134" i="39" s="1"/>
  <c r="G134" i="39"/>
  <c r="C134" i="39"/>
  <c r="M133" i="39"/>
  <c r="R133" i="39" s="1"/>
  <c r="K133" i="39"/>
  <c r="G133" i="39"/>
  <c r="C133" i="39"/>
  <c r="M132" i="39"/>
  <c r="R132" i="39" s="1"/>
  <c r="K132" i="39"/>
  <c r="G132" i="39"/>
  <c r="C132" i="39"/>
  <c r="M131" i="39"/>
  <c r="R131" i="39" s="1"/>
  <c r="K131" i="39"/>
  <c r="G131" i="39"/>
  <c r="C131" i="39"/>
  <c r="M130" i="39"/>
  <c r="R130" i="39" s="1"/>
  <c r="K130" i="39"/>
  <c r="G130" i="39"/>
  <c r="C130" i="39"/>
  <c r="M129" i="39"/>
  <c r="R129" i="39" s="1"/>
  <c r="K129" i="39"/>
  <c r="G129" i="39"/>
  <c r="C129" i="39"/>
  <c r="M128" i="39"/>
  <c r="R128" i="39" s="1"/>
  <c r="K128" i="39"/>
  <c r="G128" i="39"/>
  <c r="C128" i="39"/>
  <c r="M127" i="39"/>
  <c r="R127" i="39" s="1"/>
  <c r="K127" i="39"/>
  <c r="G127" i="39"/>
  <c r="C127" i="39"/>
  <c r="M126" i="39"/>
  <c r="R126" i="39" s="1"/>
  <c r="K126" i="39"/>
  <c r="G126" i="39"/>
  <c r="C126" i="39"/>
  <c r="M125" i="39"/>
  <c r="R125" i="39" s="1"/>
  <c r="K125" i="39"/>
  <c r="G125" i="39"/>
  <c r="C125" i="39"/>
  <c r="M124" i="39"/>
  <c r="R124" i="39" s="1"/>
  <c r="K124" i="39"/>
  <c r="G124" i="39"/>
  <c r="C124" i="39"/>
  <c r="M123" i="39"/>
  <c r="R123" i="39" s="1"/>
  <c r="K123" i="39"/>
  <c r="G123" i="39"/>
  <c r="C123" i="39"/>
  <c r="M122" i="39"/>
  <c r="R122" i="39" s="1"/>
  <c r="K122" i="39"/>
  <c r="G122" i="39"/>
  <c r="C122" i="39"/>
  <c r="M121" i="39"/>
  <c r="R121" i="39" s="1"/>
  <c r="K121" i="39"/>
  <c r="G121" i="39"/>
  <c r="C121" i="39"/>
  <c r="M120" i="39"/>
  <c r="R120" i="39" s="1"/>
  <c r="K120" i="39"/>
  <c r="G120" i="39"/>
  <c r="C120" i="39"/>
  <c r="M119" i="39"/>
  <c r="R119" i="39" s="1"/>
  <c r="K119" i="39"/>
  <c r="G119" i="39"/>
  <c r="C119" i="39"/>
  <c r="M118" i="39"/>
  <c r="R118" i="39" s="1"/>
  <c r="K118" i="39"/>
  <c r="G118" i="39"/>
  <c r="C118" i="39"/>
  <c r="M117" i="39"/>
  <c r="R117" i="39" s="1"/>
  <c r="K117" i="39"/>
  <c r="G117" i="39"/>
  <c r="C117" i="39"/>
  <c r="M116" i="39"/>
  <c r="R116" i="39" s="1"/>
  <c r="K116" i="39"/>
  <c r="G116" i="39"/>
  <c r="C116" i="39"/>
  <c r="M115" i="39"/>
  <c r="R115" i="39" s="1"/>
  <c r="K115" i="39"/>
  <c r="G115" i="39"/>
  <c r="C115" i="39"/>
  <c r="M114" i="39"/>
  <c r="R114" i="39" s="1"/>
  <c r="K114" i="39"/>
  <c r="G114" i="39"/>
  <c r="C114" i="39"/>
  <c r="M113" i="39"/>
  <c r="R113" i="39" s="1"/>
  <c r="K113" i="39"/>
  <c r="G113" i="39"/>
  <c r="C113" i="39"/>
  <c r="M112" i="39"/>
  <c r="R112" i="39" s="1"/>
  <c r="K112" i="39"/>
  <c r="G112" i="39"/>
  <c r="C112" i="39"/>
  <c r="M111" i="39"/>
  <c r="R111" i="39" s="1"/>
  <c r="K111" i="39"/>
  <c r="G111" i="39"/>
  <c r="C111" i="39"/>
  <c r="M110" i="39"/>
  <c r="R110" i="39" s="1"/>
  <c r="K110" i="39"/>
  <c r="G110" i="39"/>
  <c r="C110" i="39"/>
  <c r="M109" i="39"/>
  <c r="R109" i="39" s="1"/>
  <c r="K109" i="39"/>
  <c r="G109" i="39"/>
  <c r="C109" i="39"/>
  <c r="M108" i="39"/>
  <c r="R108" i="39" s="1"/>
  <c r="K108" i="39"/>
  <c r="G108" i="39"/>
  <c r="C108" i="39"/>
  <c r="M107" i="39"/>
  <c r="R107" i="39" s="1"/>
  <c r="K107" i="39"/>
  <c r="G107" i="39"/>
  <c r="C107" i="39"/>
  <c r="M106" i="39"/>
  <c r="R106" i="39" s="1"/>
  <c r="K106" i="39"/>
  <c r="G106" i="39"/>
  <c r="C106" i="39"/>
  <c r="M105" i="39"/>
  <c r="R105" i="39" s="1"/>
  <c r="K105" i="39"/>
  <c r="G105" i="39"/>
  <c r="C105" i="39"/>
  <c r="M104" i="39"/>
  <c r="R104" i="39" s="1"/>
  <c r="K104" i="39"/>
  <c r="G104" i="39"/>
  <c r="C104" i="39"/>
  <c r="M103" i="39"/>
  <c r="R103" i="39" s="1"/>
  <c r="K103" i="39"/>
  <c r="G103" i="39"/>
  <c r="C103" i="39"/>
  <c r="M102" i="39"/>
  <c r="R102" i="39" s="1"/>
  <c r="K102" i="39"/>
  <c r="G102" i="39"/>
  <c r="C102" i="39"/>
  <c r="M101" i="39"/>
  <c r="R101" i="39" s="1"/>
  <c r="K101" i="39"/>
  <c r="G101" i="39"/>
  <c r="C101" i="39"/>
  <c r="M100" i="39"/>
  <c r="R100" i="39" s="1"/>
  <c r="K100" i="39"/>
  <c r="G100" i="39"/>
  <c r="C100" i="39"/>
  <c r="M99" i="39"/>
  <c r="R99" i="39" s="1"/>
  <c r="K99" i="39"/>
  <c r="G99" i="39"/>
  <c r="C99" i="39"/>
  <c r="M98" i="39"/>
  <c r="R98" i="39" s="1"/>
  <c r="K98" i="39"/>
  <c r="G98" i="39"/>
  <c r="C98" i="39"/>
  <c r="M97" i="39"/>
  <c r="R97" i="39" s="1"/>
  <c r="K97" i="39"/>
  <c r="G97" i="39"/>
  <c r="C97" i="39"/>
  <c r="M96" i="39"/>
  <c r="R96" i="39" s="1"/>
  <c r="K96" i="39"/>
  <c r="G96" i="39"/>
  <c r="C96" i="39"/>
  <c r="M95" i="39"/>
  <c r="R95" i="39" s="1"/>
  <c r="K95" i="39"/>
  <c r="G95" i="39"/>
  <c r="C95" i="39"/>
  <c r="M94" i="39"/>
  <c r="R94" i="39" s="1"/>
  <c r="K94" i="39"/>
  <c r="G94" i="39"/>
  <c r="C94" i="39"/>
  <c r="M93" i="39"/>
  <c r="R93" i="39" s="1"/>
  <c r="K93" i="39"/>
  <c r="G93" i="39"/>
  <c r="C93" i="39"/>
  <c r="M92" i="39"/>
  <c r="R92" i="39" s="1"/>
  <c r="K92" i="39"/>
  <c r="G92" i="39"/>
  <c r="C92" i="39"/>
  <c r="M91" i="39"/>
  <c r="R91" i="39" s="1"/>
  <c r="K91" i="39"/>
  <c r="G91" i="39"/>
  <c r="C91" i="39"/>
  <c r="M90" i="39"/>
  <c r="R90" i="39" s="1"/>
  <c r="K90" i="39"/>
  <c r="G90" i="39"/>
  <c r="C90" i="39"/>
  <c r="M89" i="39"/>
  <c r="R89" i="39" s="1"/>
  <c r="K89" i="39"/>
  <c r="G89" i="39"/>
  <c r="C89" i="39"/>
  <c r="M88" i="39"/>
  <c r="R88" i="39" s="1"/>
  <c r="K88" i="39"/>
  <c r="G88" i="39"/>
  <c r="C88" i="39"/>
  <c r="M87" i="39"/>
  <c r="R87" i="39" s="1"/>
  <c r="K87" i="39"/>
  <c r="G87" i="39"/>
  <c r="C87" i="39"/>
  <c r="M86" i="39"/>
  <c r="R86" i="39" s="1"/>
  <c r="K86" i="39"/>
  <c r="G86" i="39"/>
  <c r="C86" i="39"/>
  <c r="M85" i="39"/>
  <c r="R85" i="39" s="1"/>
  <c r="K85" i="39"/>
  <c r="G85" i="39"/>
  <c r="C85" i="39"/>
  <c r="M84" i="39"/>
  <c r="R84" i="39" s="1"/>
  <c r="K84" i="39"/>
  <c r="G84" i="39"/>
  <c r="C84" i="39"/>
  <c r="M83" i="39"/>
  <c r="R83" i="39" s="1"/>
  <c r="K83" i="39"/>
  <c r="G83" i="39"/>
  <c r="C83" i="39"/>
  <c r="M82" i="39"/>
  <c r="R82" i="39" s="1"/>
  <c r="K82" i="39"/>
  <c r="G82" i="39"/>
  <c r="C82" i="39"/>
  <c r="M81" i="39"/>
  <c r="R81" i="39" s="1"/>
  <c r="K81" i="39"/>
  <c r="G81" i="39"/>
  <c r="C81" i="39"/>
  <c r="M80" i="39"/>
  <c r="R80" i="39" s="1"/>
  <c r="K80" i="39"/>
  <c r="G80" i="39"/>
  <c r="C80" i="39"/>
  <c r="M79" i="39"/>
  <c r="R79" i="39" s="1"/>
  <c r="K79" i="39"/>
  <c r="G79" i="39"/>
  <c r="C79" i="39"/>
  <c r="M78" i="39"/>
  <c r="R78" i="39" s="1"/>
  <c r="K78" i="39"/>
  <c r="G78" i="39"/>
  <c r="C78" i="39"/>
  <c r="M77" i="39"/>
  <c r="R77" i="39" s="1"/>
  <c r="K77" i="39"/>
  <c r="G77" i="39"/>
  <c r="C77" i="39"/>
  <c r="M76" i="39"/>
  <c r="R76" i="39" s="1"/>
  <c r="K76" i="39"/>
  <c r="G76" i="39"/>
  <c r="C76" i="39"/>
  <c r="M75" i="39"/>
  <c r="R75" i="39" s="1"/>
  <c r="K75" i="39"/>
  <c r="G75" i="39"/>
  <c r="C75" i="39"/>
  <c r="M74" i="39"/>
  <c r="R74" i="39" s="1"/>
  <c r="K74" i="39"/>
  <c r="G74" i="39"/>
  <c r="C74" i="39"/>
  <c r="M73" i="39"/>
  <c r="R73" i="39" s="1"/>
  <c r="K73" i="39"/>
  <c r="G73" i="39"/>
  <c r="C73" i="39"/>
  <c r="M72" i="39"/>
  <c r="R72" i="39" s="1"/>
  <c r="K72" i="39"/>
  <c r="G72" i="39"/>
  <c r="C72" i="39"/>
  <c r="M71" i="39"/>
  <c r="R71" i="39" s="1"/>
  <c r="K71" i="39"/>
  <c r="G71" i="39"/>
  <c r="C71" i="39"/>
  <c r="M70" i="39"/>
  <c r="R70" i="39" s="1"/>
  <c r="K70" i="39"/>
  <c r="G70" i="39"/>
  <c r="C70" i="39"/>
  <c r="M69" i="39"/>
  <c r="R69" i="39" s="1"/>
  <c r="K69" i="39"/>
  <c r="G69" i="39"/>
  <c r="C69" i="39"/>
  <c r="M68" i="39"/>
  <c r="R68" i="39" s="1"/>
  <c r="K68" i="39"/>
  <c r="G68" i="39"/>
  <c r="C68" i="39"/>
  <c r="M67" i="39"/>
  <c r="R67" i="39" s="1"/>
  <c r="K67" i="39"/>
  <c r="G67" i="39"/>
  <c r="C67" i="39"/>
  <c r="M66" i="39"/>
  <c r="R66" i="39" s="1"/>
  <c r="K66" i="39"/>
  <c r="G66" i="39"/>
  <c r="C66" i="39"/>
  <c r="M65" i="39"/>
  <c r="R65" i="39" s="1"/>
  <c r="K65" i="39"/>
  <c r="G65" i="39"/>
  <c r="C65" i="39"/>
  <c r="M64" i="39"/>
  <c r="R64" i="39" s="1"/>
  <c r="K64" i="39"/>
  <c r="G64" i="39"/>
  <c r="C64" i="39"/>
  <c r="N64" i="39" s="1"/>
  <c r="S64" i="39" s="1"/>
  <c r="M63" i="39"/>
  <c r="R63" i="39" s="1"/>
  <c r="K63" i="39"/>
  <c r="G63" i="39"/>
  <c r="C63" i="39"/>
  <c r="M62" i="39"/>
  <c r="R62" i="39" s="1"/>
  <c r="K62" i="39"/>
  <c r="G62" i="39"/>
  <c r="C62" i="39"/>
  <c r="M61" i="39"/>
  <c r="R61" i="39" s="1"/>
  <c r="K61" i="39"/>
  <c r="G61" i="39"/>
  <c r="C61" i="39"/>
  <c r="M60" i="39"/>
  <c r="R60" i="39" s="1"/>
  <c r="K60" i="39"/>
  <c r="G60" i="39"/>
  <c r="C60" i="39"/>
  <c r="M59" i="39"/>
  <c r="R59" i="39" s="1"/>
  <c r="K59" i="39"/>
  <c r="G59" i="39"/>
  <c r="C59" i="39"/>
  <c r="M58" i="39"/>
  <c r="R58" i="39" s="1"/>
  <c r="K58" i="39"/>
  <c r="G58" i="39"/>
  <c r="C58" i="39"/>
  <c r="M57" i="39"/>
  <c r="R57" i="39" s="1"/>
  <c r="K57" i="39"/>
  <c r="G57" i="39"/>
  <c r="C57" i="39"/>
  <c r="M56" i="39"/>
  <c r="R56" i="39" s="1"/>
  <c r="K56" i="39"/>
  <c r="G56" i="39"/>
  <c r="C56" i="39"/>
  <c r="M55" i="39"/>
  <c r="R55" i="39" s="1"/>
  <c r="K55" i="39"/>
  <c r="G55" i="39"/>
  <c r="C55" i="39"/>
  <c r="M54" i="39"/>
  <c r="R54" i="39" s="1"/>
  <c r="K54" i="39"/>
  <c r="G54" i="39"/>
  <c r="C54" i="39"/>
  <c r="M53" i="39"/>
  <c r="R53" i="39" s="1"/>
  <c r="K53" i="39"/>
  <c r="G53" i="39"/>
  <c r="C53" i="39"/>
  <c r="M52" i="39"/>
  <c r="R52" i="39" s="1"/>
  <c r="K52" i="39"/>
  <c r="G52" i="39"/>
  <c r="C52" i="39"/>
  <c r="M51" i="39"/>
  <c r="R51" i="39" s="1"/>
  <c r="K51" i="39"/>
  <c r="G51" i="39"/>
  <c r="C51" i="39"/>
  <c r="M50" i="39"/>
  <c r="R50" i="39" s="1"/>
  <c r="K50" i="39"/>
  <c r="G50" i="39"/>
  <c r="C50" i="39"/>
  <c r="M49" i="39"/>
  <c r="R49" i="39" s="1"/>
  <c r="K49" i="39"/>
  <c r="G49" i="39"/>
  <c r="C49" i="39"/>
  <c r="M48" i="39"/>
  <c r="R48" i="39" s="1"/>
  <c r="K48" i="39"/>
  <c r="G48" i="39"/>
  <c r="C48" i="39"/>
  <c r="M47" i="39"/>
  <c r="R47" i="39" s="1"/>
  <c r="K47" i="39"/>
  <c r="G47" i="39"/>
  <c r="C47" i="39"/>
  <c r="M46" i="39"/>
  <c r="R46" i="39" s="1"/>
  <c r="K46" i="39"/>
  <c r="G46" i="39"/>
  <c r="C46" i="39"/>
  <c r="M45" i="39"/>
  <c r="R45" i="39" s="1"/>
  <c r="K45" i="39"/>
  <c r="G45" i="39"/>
  <c r="C45" i="39"/>
  <c r="M44" i="39"/>
  <c r="R44" i="39" s="1"/>
  <c r="K44" i="39"/>
  <c r="G44" i="39"/>
  <c r="C44" i="39"/>
  <c r="M43" i="39"/>
  <c r="R43" i="39" s="1"/>
  <c r="K43" i="39"/>
  <c r="G43" i="39"/>
  <c r="C43" i="39"/>
  <c r="M42" i="39"/>
  <c r="R42" i="39" s="1"/>
  <c r="K42" i="39"/>
  <c r="G42" i="39"/>
  <c r="C42" i="39"/>
  <c r="M41" i="39"/>
  <c r="R41" i="39" s="1"/>
  <c r="K41" i="39"/>
  <c r="G41" i="39"/>
  <c r="C41" i="39"/>
  <c r="M40" i="39"/>
  <c r="R40" i="39" s="1"/>
  <c r="K40" i="39"/>
  <c r="G40" i="39"/>
  <c r="C40" i="39"/>
  <c r="M39" i="39"/>
  <c r="R39" i="39" s="1"/>
  <c r="K39" i="39"/>
  <c r="G39" i="39"/>
  <c r="C39" i="39"/>
  <c r="M38" i="39"/>
  <c r="R38" i="39" s="1"/>
  <c r="K38" i="39"/>
  <c r="G38" i="39"/>
  <c r="C38" i="39"/>
  <c r="M37" i="39"/>
  <c r="R37" i="39" s="1"/>
  <c r="K37" i="39"/>
  <c r="G37" i="39"/>
  <c r="C37" i="39"/>
  <c r="M36" i="39"/>
  <c r="R36" i="39" s="1"/>
  <c r="K36" i="39"/>
  <c r="G36" i="39"/>
  <c r="C36" i="39"/>
  <c r="M35" i="39"/>
  <c r="R35" i="39" s="1"/>
  <c r="K35" i="39"/>
  <c r="G35" i="39"/>
  <c r="C35" i="39"/>
  <c r="M34" i="39"/>
  <c r="R34" i="39" s="1"/>
  <c r="K34" i="39"/>
  <c r="G34" i="39"/>
  <c r="C34" i="39"/>
  <c r="M33" i="39"/>
  <c r="R33" i="39" s="1"/>
  <c r="K33" i="39"/>
  <c r="G33" i="39"/>
  <c r="C33" i="39"/>
  <c r="M32" i="39"/>
  <c r="R32" i="39" s="1"/>
  <c r="K32" i="39"/>
  <c r="G32" i="39"/>
  <c r="C32" i="39"/>
  <c r="M31" i="39"/>
  <c r="R31" i="39" s="1"/>
  <c r="K31" i="39"/>
  <c r="G31" i="39"/>
  <c r="C31" i="39"/>
  <c r="M30" i="39"/>
  <c r="R30" i="39" s="1"/>
  <c r="K30" i="39"/>
  <c r="G30" i="39"/>
  <c r="C30" i="39"/>
  <c r="M29" i="39"/>
  <c r="R29" i="39" s="1"/>
  <c r="K29" i="39"/>
  <c r="G29" i="39"/>
  <c r="C29" i="39"/>
  <c r="M28" i="39"/>
  <c r="R28" i="39" s="1"/>
  <c r="K28" i="39"/>
  <c r="G28" i="39"/>
  <c r="C28" i="39"/>
  <c r="N28" i="39" s="1"/>
  <c r="S28" i="39" s="1"/>
  <c r="M27" i="39"/>
  <c r="R27" i="39" s="1"/>
  <c r="K27" i="39"/>
  <c r="G27" i="39"/>
  <c r="C27" i="39"/>
  <c r="M26" i="39"/>
  <c r="R26" i="39" s="1"/>
  <c r="K26" i="39"/>
  <c r="G26" i="39"/>
  <c r="C26" i="39"/>
  <c r="N26" i="39" s="1"/>
  <c r="S26" i="39" s="1"/>
  <c r="M25" i="39"/>
  <c r="R25" i="39" s="1"/>
  <c r="K25" i="39"/>
  <c r="G25" i="39"/>
  <c r="C25" i="39"/>
  <c r="M24" i="39"/>
  <c r="R24" i="39" s="1"/>
  <c r="K24" i="39"/>
  <c r="G24" i="39"/>
  <c r="C24" i="39"/>
  <c r="M23" i="39"/>
  <c r="R23" i="39" s="1"/>
  <c r="K23" i="39"/>
  <c r="G23" i="39"/>
  <c r="C23" i="39"/>
  <c r="M22" i="39"/>
  <c r="R22" i="39" s="1"/>
  <c r="K22" i="39"/>
  <c r="G22" i="39"/>
  <c r="C22" i="39"/>
  <c r="M21" i="39"/>
  <c r="R21" i="39" s="1"/>
  <c r="K21" i="39"/>
  <c r="G21" i="39"/>
  <c r="C21" i="39"/>
  <c r="M20" i="39"/>
  <c r="R20" i="39" s="1"/>
  <c r="K20" i="39"/>
  <c r="G20" i="39"/>
  <c r="C20" i="39"/>
  <c r="M19" i="39"/>
  <c r="R19" i="39" s="1"/>
  <c r="K19" i="39"/>
  <c r="G19" i="39"/>
  <c r="C19" i="39"/>
  <c r="M18" i="39"/>
  <c r="R18" i="39" s="1"/>
  <c r="K18" i="39"/>
  <c r="G18" i="39"/>
  <c r="C18" i="39"/>
  <c r="M17" i="39"/>
  <c r="R17" i="39" s="1"/>
  <c r="K17" i="39"/>
  <c r="G17" i="39"/>
  <c r="C17" i="39"/>
  <c r="M16" i="39"/>
  <c r="R16" i="39" s="1"/>
  <c r="K16" i="39"/>
  <c r="G16" i="39"/>
  <c r="C16" i="39"/>
  <c r="M15" i="39"/>
  <c r="R15" i="39" s="1"/>
  <c r="K15" i="39"/>
  <c r="G15" i="39"/>
  <c r="C15" i="39"/>
  <c r="M14" i="39"/>
  <c r="R14" i="39" s="1"/>
  <c r="K14" i="39"/>
  <c r="G14" i="39"/>
  <c r="C14" i="39"/>
  <c r="M13" i="39"/>
  <c r="R13" i="39" s="1"/>
  <c r="K13" i="39"/>
  <c r="G13" i="39"/>
  <c r="C13" i="39"/>
  <c r="M12" i="39"/>
  <c r="R12" i="39" s="1"/>
  <c r="K12" i="39"/>
  <c r="G12" i="39"/>
  <c r="C12" i="39"/>
  <c r="M11" i="39"/>
  <c r="R11" i="39" s="1"/>
  <c r="K11" i="39"/>
  <c r="G11" i="39"/>
  <c r="C11" i="39"/>
  <c r="M10" i="39"/>
  <c r="R10" i="39" s="1"/>
  <c r="K10" i="39"/>
  <c r="G10" i="39"/>
  <c r="C10" i="39"/>
  <c r="M9" i="39"/>
  <c r="R9" i="39" s="1"/>
  <c r="K9" i="39"/>
  <c r="G9" i="39"/>
  <c r="C9" i="39"/>
  <c r="M8" i="39"/>
  <c r="R8" i="39" s="1"/>
  <c r="K8" i="39"/>
  <c r="G8" i="39"/>
  <c r="C8" i="39"/>
  <c r="N8" i="39" s="1"/>
  <c r="M474" i="35"/>
  <c r="R474" i="35" s="1"/>
  <c r="K474" i="35"/>
  <c r="G474" i="35"/>
  <c r="C474" i="35"/>
  <c r="N474" i="35" s="1"/>
  <c r="M473" i="35"/>
  <c r="R473" i="35" s="1"/>
  <c r="K473" i="35"/>
  <c r="G473" i="35"/>
  <c r="C473" i="35"/>
  <c r="N473" i="35" s="1"/>
  <c r="M472" i="35"/>
  <c r="R472" i="35" s="1"/>
  <c r="K472" i="35"/>
  <c r="G472" i="35"/>
  <c r="C472" i="35"/>
  <c r="N472" i="35" s="1"/>
  <c r="M471" i="35"/>
  <c r="R471" i="35" s="1"/>
  <c r="K471" i="35"/>
  <c r="G471" i="35"/>
  <c r="C471" i="35"/>
  <c r="N471" i="35" s="1"/>
  <c r="M470" i="35"/>
  <c r="R470" i="35" s="1"/>
  <c r="K470" i="35"/>
  <c r="G470" i="35"/>
  <c r="C470" i="35"/>
  <c r="N470" i="35" s="1"/>
  <c r="M469" i="35"/>
  <c r="R469" i="35" s="1"/>
  <c r="K469" i="35"/>
  <c r="G469" i="35"/>
  <c r="C469" i="35"/>
  <c r="N469" i="35" s="1"/>
  <c r="M468" i="35"/>
  <c r="R468" i="35" s="1"/>
  <c r="K468" i="35"/>
  <c r="G468" i="35"/>
  <c r="M467" i="35"/>
  <c r="R467" i="35" s="1"/>
  <c r="K467" i="35"/>
  <c r="G467" i="35"/>
  <c r="C467" i="35"/>
  <c r="M466" i="35"/>
  <c r="R466" i="35" s="1"/>
  <c r="K466" i="35"/>
  <c r="G466" i="35"/>
  <c r="C466" i="35"/>
  <c r="N466" i="35" s="1"/>
  <c r="M465" i="35"/>
  <c r="R465" i="35" s="1"/>
  <c r="K465" i="35"/>
  <c r="G465" i="35"/>
  <c r="C465" i="35"/>
  <c r="N465" i="35" s="1"/>
  <c r="M464" i="35"/>
  <c r="R464" i="35" s="1"/>
  <c r="K464" i="35"/>
  <c r="G464" i="35"/>
  <c r="C464" i="35"/>
  <c r="N464" i="35" s="1"/>
  <c r="M463" i="35"/>
  <c r="R463" i="35" s="1"/>
  <c r="K463" i="35"/>
  <c r="G463" i="35"/>
  <c r="C463" i="35"/>
  <c r="N463" i="35" s="1"/>
  <c r="M462" i="35"/>
  <c r="R462" i="35" s="1"/>
  <c r="K462" i="35"/>
  <c r="G462" i="35"/>
  <c r="C462" i="35"/>
  <c r="N462" i="35" s="1"/>
  <c r="M461" i="35"/>
  <c r="R461" i="35" s="1"/>
  <c r="K461" i="35"/>
  <c r="G461" i="35"/>
  <c r="C461" i="35"/>
  <c r="N461" i="35" s="1"/>
  <c r="M460" i="35"/>
  <c r="R460" i="35" s="1"/>
  <c r="K460" i="35"/>
  <c r="G460" i="35"/>
  <c r="C460" i="35"/>
  <c r="N460" i="35" s="1"/>
  <c r="M459" i="35"/>
  <c r="R459" i="35" s="1"/>
  <c r="K459" i="35"/>
  <c r="G459" i="35"/>
  <c r="C459" i="35"/>
  <c r="N459" i="35" s="1"/>
  <c r="M458" i="35"/>
  <c r="R458" i="35" s="1"/>
  <c r="K458" i="35"/>
  <c r="G458" i="35"/>
  <c r="C458" i="35"/>
  <c r="N458" i="35" s="1"/>
  <c r="M457" i="35"/>
  <c r="R457" i="35" s="1"/>
  <c r="K457" i="35"/>
  <c r="G457" i="35"/>
  <c r="C457" i="35"/>
  <c r="N457" i="35" s="1"/>
  <c r="M456" i="35"/>
  <c r="R456" i="35" s="1"/>
  <c r="K456" i="35"/>
  <c r="G456" i="35"/>
  <c r="C456" i="35"/>
  <c r="N456" i="35" s="1"/>
  <c r="M455" i="35"/>
  <c r="R455" i="35" s="1"/>
  <c r="K455" i="35"/>
  <c r="G455" i="35"/>
  <c r="C455" i="35"/>
  <c r="N455" i="35" s="1"/>
  <c r="M454" i="35"/>
  <c r="R454" i="35" s="1"/>
  <c r="K454" i="35"/>
  <c r="G454" i="35"/>
  <c r="C454" i="35"/>
  <c r="N454" i="35" s="1"/>
  <c r="M453" i="35"/>
  <c r="R453" i="35" s="1"/>
  <c r="K453" i="35"/>
  <c r="G453" i="35"/>
  <c r="C453" i="35"/>
  <c r="N453" i="35" s="1"/>
  <c r="M452" i="35"/>
  <c r="R452" i="35" s="1"/>
  <c r="K452" i="35"/>
  <c r="G452" i="35"/>
  <c r="C452" i="35"/>
  <c r="N452" i="35" s="1"/>
  <c r="M451" i="35"/>
  <c r="R451" i="35" s="1"/>
  <c r="K451" i="35"/>
  <c r="G451" i="35"/>
  <c r="C451" i="35"/>
  <c r="N451" i="35" s="1"/>
  <c r="M450" i="35"/>
  <c r="R450" i="35" s="1"/>
  <c r="K450" i="35"/>
  <c r="G450" i="35"/>
  <c r="C450" i="35"/>
  <c r="N450" i="35" s="1"/>
  <c r="M449" i="35"/>
  <c r="R449" i="35" s="1"/>
  <c r="K449" i="35"/>
  <c r="G449" i="35"/>
  <c r="C449" i="35"/>
  <c r="N449" i="35" s="1"/>
  <c r="M448" i="35"/>
  <c r="R448" i="35" s="1"/>
  <c r="K448" i="35"/>
  <c r="G448" i="35"/>
  <c r="C448" i="35"/>
  <c r="N448" i="35" s="1"/>
  <c r="M447" i="35"/>
  <c r="R447" i="35" s="1"/>
  <c r="K447" i="35"/>
  <c r="G447" i="35"/>
  <c r="C447" i="35"/>
  <c r="N447" i="35" s="1"/>
  <c r="M446" i="35"/>
  <c r="R446" i="35" s="1"/>
  <c r="K446" i="35"/>
  <c r="G446" i="35"/>
  <c r="C446" i="35"/>
  <c r="N446" i="35" s="1"/>
  <c r="M445" i="35"/>
  <c r="R445" i="35" s="1"/>
  <c r="K445" i="35"/>
  <c r="G445" i="35"/>
  <c r="C445" i="35"/>
  <c r="N445" i="35" s="1"/>
  <c r="M444" i="35"/>
  <c r="R444" i="35" s="1"/>
  <c r="K444" i="35"/>
  <c r="G444" i="35"/>
  <c r="C444" i="35"/>
  <c r="N444" i="35" s="1"/>
  <c r="M443" i="35"/>
  <c r="R443" i="35" s="1"/>
  <c r="K443" i="35"/>
  <c r="G443" i="35"/>
  <c r="M442" i="35"/>
  <c r="R442" i="35" s="1"/>
  <c r="K442" i="35"/>
  <c r="G442" i="35"/>
  <c r="C442" i="35"/>
  <c r="N442" i="35" s="1"/>
  <c r="M441" i="35"/>
  <c r="R441" i="35" s="1"/>
  <c r="K441" i="35"/>
  <c r="G441" i="35"/>
  <c r="C441" i="35"/>
  <c r="N441" i="35" s="1"/>
  <c r="M440" i="35"/>
  <c r="R440" i="35" s="1"/>
  <c r="K440" i="35"/>
  <c r="G440" i="35"/>
  <c r="C440" i="35"/>
  <c r="N440" i="35" s="1"/>
  <c r="M439" i="35"/>
  <c r="R439" i="35" s="1"/>
  <c r="K439" i="35"/>
  <c r="G439" i="35"/>
  <c r="C439" i="35"/>
  <c r="N439" i="35" s="1"/>
  <c r="M438" i="35"/>
  <c r="R438" i="35" s="1"/>
  <c r="K438" i="35"/>
  <c r="G438" i="35"/>
  <c r="C438" i="35"/>
  <c r="N438" i="35" s="1"/>
  <c r="M437" i="35"/>
  <c r="R437" i="35" s="1"/>
  <c r="K437" i="35"/>
  <c r="G437" i="35"/>
  <c r="C437" i="35"/>
  <c r="N437" i="35" s="1"/>
  <c r="M436" i="35"/>
  <c r="R436" i="35" s="1"/>
  <c r="K436" i="35"/>
  <c r="G436" i="35"/>
  <c r="C436" i="35"/>
  <c r="N436" i="35" s="1"/>
  <c r="M435" i="35"/>
  <c r="R435" i="35" s="1"/>
  <c r="K435" i="35"/>
  <c r="G435" i="35"/>
  <c r="C435" i="35"/>
  <c r="N435" i="35" s="1"/>
  <c r="M434" i="35"/>
  <c r="R434" i="35" s="1"/>
  <c r="K434" i="35"/>
  <c r="G434" i="35"/>
  <c r="C434" i="35"/>
  <c r="N434" i="35" s="1"/>
  <c r="M433" i="35"/>
  <c r="R433" i="35" s="1"/>
  <c r="K433" i="35"/>
  <c r="G433" i="35"/>
  <c r="C433" i="35"/>
  <c r="N433" i="35" s="1"/>
  <c r="M432" i="35"/>
  <c r="R432" i="35" s="1"/>
  <c r="K432" i="35"/>
  <c r="G432" i="35"/>
  <c r="C432" i="35"/>
  <c r="N432" i="35" s="1"/>
  <c r="M431" i="35"/>
  <c r="R431" i="35" s="1"/>
  <c r="K431" i="35"/>
  <c r="G431" i="35"/>
  <c r="C431" i="35"/>
  <c r="N431" i="35" s="1"/>
  <c r="M430" i="35"/>
  <c r="R430" i="35" s="1"/>
  <c r="K430" i="35"/>
  <c r="G430" i="35"/>
  <c r="C430" i="35"/>
  <c r="N430" i="35" s="1"/>
  <c r="M429" i="35"/>
  <c r="R429" i="35" s="1"/>
  <c r="K429" i="35"/>
  <c r="G429" i="35"/>
  <c r="C429" i="35"/>
  <c r="N429" i="35" s="1"/>
  <c r="M428" i="35"/>
  <c r="R428" i="35" s="1"/>
  <c r="K428" i="35"/>
  <c r="G428" i="35"/>
  <c r="C428" i="35"/>
  <c r="N428" i="35" s="1"/>
  <c r="M427" i="35"/>
  <c r="R427" i="35" s="1"/>
  <c r="K427" i="35"/>
  <c r="G427" i="35"/>
  <c r="C427" i="35"/>
  <c r="N427" i="35" s="1"/>
  <c r="M426" i="35"/>
  <c r="R426" i="35" s="1"/>
  <c r="K426" i="35"/>
  <c r="G426" i="35"/>
  <c r="C426" i="35"/>
  <c r="N426" i="35" s="1"/>
  <c r="M425" i="35"/>
  <c r="R425" i="35" s="1"/>
  <c r="K425" i="35"/>
  <c r="G425" i="35"/>
  <c r="C425" i="35"/>
  <c r="N425" i="35" s="1"/>
  <c r="M424" i="35"/>
  <c r="R424" i="35" s="1"/>
  <c r="K424" i="35"/>
  <c r="G424" i="35"/>
  <c r="C424" i="35"/>
  <c r="N424" i="35" s="1"/>
  <c r="M423" i="35"/>
  <c r="R423" i="35" s="1"/>
  <c r="K423" i="35"/>
  <c r="G423" i="35"/>
  <c r="C423" i="35"/>
  <c r="N423" i="35" s="1"/>
  <c r="M422" i="35"/>
  <c r="R422" i="35" s="1"/>
  <c r="K422" i="35"/>
  <c r="G422" i="35"/>
  <c r="C422" i="35"/>
  <c r="N422" i="35" s="1"/>
  <c r="M421" i="35"/>
  <c r="R421" i="35" s="1"/>
  <c r="K421" i="35"/>
  <c r="G421" i="35"/>
  <c r="C421" i="35"/>
  <c r="N421" i="35" s="1"/>
  <c r="M420" i="35"/>
  <c r="R420" i="35" s="1"/>
  <c r="K420" i="35"/>
  <c r="G420" i="35"/>
  <c r="C420" i="35"/>
  <c r="N420" i="35" s="1"/>
  <c r="M419" i="35"/>
  <c r="R419" i="35" s="1"/>
  <c r="K419" i="35"/>
  <c r="G419" i="35"/>
  <c r="C419" i="35"/>
  <c r="N419" i="35" s="1"/>
  <c r="M418" i="35"/>
  <c r="R418" i="35" s="1"/>
  <c r="K418" i="35"/>
  <c r="G418" i="35"/>
  <c r="C418" i="35"/>
  <c r="N418" i="35" s="1"/>
  <c r="M417" i="35"/>
  <c r="R417" i="35" s="1"/>
  <c r="K417" i="35"/>
  <c r="G417" i="35"/>
  <c r="C417" i="35"/>
  <c r="N417" i="35" s="1"/>
  <c r="M416" i="35"/>
  <c r="R416" i="35" s="1"/>
  <c r="K416" i="35"/>
  <c r="G416" i="35"/>
  <c r="C416" i="35"/>
  <c r="N416" i="35" s="1"/>
  <c r="M415" i="35"/>
  <c r="R415" i="35" s="1"/>
  <c r="K415" i="35"/>
  <c r="G415" i="35"/>
  <c r="C415" i="35"/>
  <c r="N415" i="35" s="1"/>
  <c r="M414" i="35"/>
  <c r="R414" i="35" s="1"/>
  <c r="K414" i="35"/>
  <c r="G414" i="35"/>
  <c r="C414" i="35"/>
  <c r="N414" i="35" s="1"/>
  <c r="M413" i="35"/>
  <c r="R413" i="35" s="1"/>
  <c r="K413" i="35"/>
  <c r="G413" i="35"/>
  <c r="C413" i="35"/>
  <c r="N413" i="35" s="1"/>
  <c r="M412" i="35"/>
  <c r="R412" i="35" s="1"/>
  <c r="K412" i="35"/>
  <c r="G412" i="35"/>
  <c r="C412" i="35"/>
  <c r="N412" i="35" s="1"/>
  <c r="M411" i="35"/>
  <c r="R411" i="35" s="1"/>
  <c r="K411" i="35"/>
  <c r="G411" i="35"/>
  <c r="C411" i="35"/>
  <c r="N411" i="35" s="1"/>
  <c r="M410" i="35"/>
  <c r="R410" i="35" s="1"/>
  <c r="K410" i="35"/>
  <c r="G410" i="35"/>
  <c r="C410" i="35"/>
  <c r="N410" i="35" s="1"/>
  <c r="M409" i="35"/>
  <c r="R409" i="35" s="1"/>
  <c r="K409" i="35"/>
  <c r="G409" i="35"/>
  <c r="C409" i="35"/>
  <c r="N409" i="35" s="1"/>
  <c r="M408" i="35"/>
  <c r="R408" i="35" s="1"/>
  <c r="K408" i="35"/>
  <c r="G408" i="35"/>
  <c r="C408" i="35"/>
  <c r="N408" i="35" s="1"/>
  <c r="M407" i="35"/>
  <c r="R407" i="35" s="1"/>
  <c r="K407" i="35"/>
  <c r="G407" i="35"/>
  <c r="C407" i="35"/>
  <c r="N407" i="35" s="1"/>
  <c r="M406" i="35"/>
  <c r="R406" i="35" s="1"/>
  <c r="K406" i="35"/>
  <c r="G406" i="35"/>
  <c r="C406" i="35"/>
  <c r="N406" i="35" s="1"/>
  <c r="M405" i="35"/>
  <c r="R405" i="35" s="1"/>
  <c r="K405" i="35"/>
  <c r="G405" i="35"/>
  <c r="C405" i="35"/>
  <c r="N405" i="35" s="1"/>
  <c r="M404" i="35"/>
  <c r="R404" i="35" s="1"/>
  <c r="K404" i="35"/>
  <c r="G404" i="35"/>
  <c r="C404" i="35"/>
  <c r="N404" i="35" s="1"/>
  <c r="M403" i="35"/>
  <c r="R403" i="35" s="1"/>
  <c r="K403" i="35"/>
  <c r="G403" i="35"/>
  <c r="C403" i="35"/>
  <c r="N403" i="35" s="1"/>
  <c r="M402" i="35"/>
  <c r="R402" i="35" s="1"/>
  <c r="K402" i="35"/>
  <c r="G402" i="35"/>
  <c r="C402" i="35"/>
  <c r="N402" i="35" s="1"/>
  <c r="M401" i="35"/>
  <c r="R401" i="35" s="1"/>
  <c r="K401" i="35"/>
  <c r="G401" i="35"/>
  <c r="C401" i="35"/>
  <c r="N401" i="35" s="1"/>
  <c r="M400" i="35"/>
  <c r="R400" i="35" s="1"/>
  <c r="K400" i="35"/>
  <c r="G400" i="35"/>
  <c r="C400" i="35"/>
  <c r="N400" i="35" s="1"/>
  <c r="M399" i="35"/>
  <c r="R399" i="35" s="1"/>
  <c r="K399" i="35"/>
  <c r="G399" i="35"/>
  <c r="C399" i="35"/>
  <c r="N399" i="35" s="1"/>
  <c r="M398" i="35"/>
  <c r="R398" i="35" s="1"/>
  <c r="G398" i="35"/>
  <c r="M397" i="35"/>
  <c r="R397" i="35" s="1"/>
  <c r="K397" i="35"/>
  <c r="G397" i="35"/>
  <c r="C397" i="35"/>
  <c r="N397" i="35" s="1"/>
  <c r="M396" i="35"/>
  <c r="R396" i="35" s="1"/>
  <c r="K396" i="35"/>
  <c r="G396" i="35"/>
  <c r="C396" i="35"/>
  <c r="N396" i="35" s="1"/>
  <c r="M395" i="35"/>
  <c r="R395" i="35" s="1"/>
  <c r="K395" i="35"/>
  <c r="G395" i="35"/>
  <c r="C395" i="35"/>
  <c r="N395" i="35" s="1"/>
  <c r="M394" i="35"/>
  <c r="R394" i="35" s="1"/>
  <c r="K394" i="35"/>
  <c r="G394" i="35"/>
  <c r="C394" i="35"/>
  <c r="N394" i="35" s="1"/>
  <c r="M393" i="35"/>
  <c r="R393" i="35" s="1"/>
  <c r="K393" i="35"/>
  <c r="G393" i="35"/>
  <c r="C393" i="35"/>
  <c r="N393" i="35" s="1"/>
  <c r="M392" i="35"/>
  <c r="R392" i="35" s="1"/>
  <c r="K392" i="35"/>
  <c r="G392" i="35"/>
  <c r="C392" i="35"/>
  <c r="N392" i="35" s="1"/>
  <c r="M391" i="35"/>
  <c r="R391" i="35" s="1"/>
  <c r="K391" i="35"/>
  <c r="P391" i="35" s="1"/>
  <c r="G391" i="35"/>
  <c r="C391" i="35"/>
  <c r="N391" i="35" s="1"/>
  <c r="M390" i="35"/>
  <c r="R390" i="35" s="1"/>
  <c r="K390" i="35"/>
  <c r="G390" i="35"/>
  <c r="C390" i="35"/>
  <c r="N390" i="35" s="1"/>
  <c r="M389" i="35"/>
  <c r="R389" i="35" s="1"/>
  <c r="K389" i="35"/>
  <c r="G389" i="35"/>
  <c r="C389" i="35"/>
  <c r="N389" i="35" s="1"/>
  <c r="M388" i="35"/>
  <c r="R388" i="35" s="1"/>
  <c r="K388" i="35"/>
  <c r="P388" i="35" s="1"/>
  <c r="G388" i="35"/>
  <c r="C388" i="35"/>
  <c r="N388" i="35" s="1"/>
  <c r="M387" i="35"/>
  <c r="R387" i="35" s="1"/>
  <c r="K387" i="35"/>
  <c r="G387" i="35"/>
  <c r="C387" i="35"/>
  <c r="N387" i="35" s="1"/>
  <c r="M386" i="35"/>
  <c r="R386" i="35" s="1"/>
  <c r="K386" i="35"/>
  <c r="G386" i="35"/>
  <c r="C386" i="35"/>
  <c r="N386" i="35" s="1"/>
  <c r="M385" i="35"/>
  <c r="R385" i="35" s="1"/>
  <c r="K385" i="35"/>
  <c r="G385" i="35"/>
  <c r="C385" i="35"/>
  <c r="N385" i="35" s="1"/>
  <c r="M384" i="35"/>
  <c r="R384" i="35" s="1"/>
  <c r="K384" i="35"/>
  <c r="G384" i="35"/>
  <c r="C384" i="35"/>
  <c r="N384" i="35" s="1"/>
  <c r="M383" i="35"/>
  <c r="R383" i="35" s="1"/>
  <c r="K383" i="35"/>
  <c r="G383" i="35"/>
  <c r="C383" i="35"/>
  <c r="N383" i="35" s="1"/>
  <c r="M382" i="35"/>
  <c r="R382" i="35" s="1"/>
  <c r="K382" i="35"/>
  <c r="G382" i="35"/>
  <c r="C382" i="35"/>
  <c r="N382" i="35" s="1"/>
  <c r="M381" i="35"/>
  <c r="R381" i="35" s="1"/>
  <c r="K381" i="35"/>
  <c r="G381" i="35"/>
  <c r="C381" i="35"/>
  <c r="N381" i="35" s="1"/>
  <c r="M380" i="35"/>
  <c r="R380" i="35" s="1"/>
  <c r="K380" i="35"/>
  <c r="G380" i="35"/>
  <c r="C380" i="35"/>
  <c r="N380" i="35" s="1"/>
  <c r="M379" i="35"/>
  <c r="R379" i="35" s="1"/>
  <c r="K379" i="35"/>
  <c r="G379" i="35"/>
  <c r="C379" i="35"/>
  <c r="N379" i="35" s="1"/>
  <c r="M378" i="35"/>
  <c r="R378" i="35" s="1"/>
  <c r="K378" i="35"/>
  <c r="G378" i="35"/>
  <c r="C378" i="35"/>
  <c r="N378" i="35" s="1"/>
  <c r="M377" i="35"/>
  <c r="R377" i="35" s="1"/>
  <c r="K377" i="35"/>
  <c r="G377" i="35"/>
  <c r="C377" i="35"/>
  <c r="N377" i="35" s="1"/>
  <c r="M376" i="35"/>
  <c r="R376" i="35" s="1"/>
  <c r="K376" i="35"/>
  <c r="G376" i="35"/>
  <c r="C376" i="35"/>
  <c r="N376" i="35" s="1"/>
  <c r="M375" i="35"/>
  <c r="R375" i="35" s="1"/>
  <c r="K375" i="35"/>
  <c r="G375" i="35"/>
  <c r="C375" i="35"/>
  <c r="N375" i="35" s="1"/>
  <c r="M374" i="35"/>
  <c r="R374" i="35" s="1"/>
  <c r="K374" i="35"/>
  <c r="G374" i="35"/>
  <c r="C374" i="35"/>
  <c r="N374" i="35" s="1"/>
  <c r="M373" i="35"/>
  <c r="R373" i="35" s="1"/>
  <c r="G373" i="35"/>
  <c r="M372" i="35"/>
  <c r="R372" i="35" s="1"/>
  <c r="K372" i="35"/>
  <c r="G372" i="35"/>
  <c r="C372" i="35"/>
  <c r="M371" i="35"/>
  <c r="R371" i="35" s="1"/>
  <c r="K371" i="35"/>
  <c r="G371" i="35"/>
  <c r="C371" i="35"/>
  <c r="N371" i="35" s="1"/>
  <c r="M370" i="35"/>
  <c r="R370" i="35" s="1"/>
  <c r="K370" i="35"/>
  <c r="G370" i="35"/>
  <c r="C370" i="35"/>
  <c r="N370" i="35" s="1"/>
  <c r="M369" i="35"/>
  <c r="R369" i="35" s="1"/>
  <c r="K369" i="35"/>
  <c r="G369" i="35"/>
  <c r="C369" i="35"/>
  <c r="N369" i="35" s="1"/>
  <c r="M368" i="35"/>
  <c r="R368" i="35" s="1"/>
  <c r="K368" i="35"/>
  <c r="G368" i="35"/>
  <c r="C368" i="35"/>
  <c r="N368" i="35" s="1"/>
  <c r="M367" i="35"/>
  <c r="R367" i="35" s="1"/>
  <c r="K367" i="35"/>
  <c r="G367" i="35"/>
  <c r="C367" i="35"/>
  <c r="N367" i="35" s="1"/>
  <c r="M366" i="35"/>
  <c r="R366" i="35" s="1"/>
  <c r="K366" i="35"/>
  <c r="G366" i="35"/>
  <c r="C366" i="35"/>
  <c r="N366" i="35" s="1"/>
  <c r="M365" i="35"/>
  <c r="R365" i="35" s="1"/>
  <c r="K365" i="35"/>
  <c r="G365" i="35"/>
  <c r="C365" i="35"/>
  <c r="N365" i="35" s="1"/>
  <c r="M364" i="35"/>
  <c r="R364" i="35" s="1"/>
  <c r="K364" i="35"/>
  <c r="G364" i="35"/>
  <c r="C364" i="35"/>
  <c r="N364" i="35" s="1"/>
  <c r="M363" i="35"/>
  <c r="R363" i="35" s="1"/>
  <c r="K363" i="35"/>
  <c r="G363" i="35"/>
  <c r="C363" i="35"/>
  <c r="N363" i="35" s="1"/>
  <c r="M362" i="35"/>
  <c r="R362" i="35" s="1"/>
  <c r="K362" i="35"/>
  <c r="G362" i="35"/>
  <c r="C362" i="35"/>
  <c r="N362" i="35" s="1"/>
  <c r="M361" i="35"/>
  <c r="R361" i="35" s="1"/>
  <c r="K361" i="35"/>
  <c r="G361" i="35"/>
  <c r="C361" i="35"/>
  <c r="N361" i="35" s="1"/>
  <c r="M360" i="35"/>
  <c r="R360" i="35" s="1"/>
  <c r="K360" i="35"/>
  <c r="G360" i="35"/>
  <c r="C360" i="35"/>
  <c r="N360" i="35" s="1"/>
  <c r="M359" i="35"/>
  <c r="R359" i="35" s="1"/>
  <c r="K359" i="35"/>
  <c r="G359" i="35"/>
  <c r="C359" i="35"/>
  <c r="N359" i="35" s="1"/>
  <c r="M358" i="35"/>
  <c r="R358" i="35" s="1"/>
  <c r="K358" i="35"/>
  <c r="G358" i="35"/>
  <c r="C358" i="35"/>
  <c r="N358" i="35" s="1"/>
  <c r="M357" i="35"/>
  <c r="R357" i="35" s="1"/>
  <c r="K357" i="35"/>
  <c r="G357" i="35"/>
  <c r="C357" i="35"/>
  <c r="N357" i="35" s="1"/>
  <c r="M356" i="35"/>
  <c r="R356" i="35" s="1"/>
  <c r="K356" i="35"/>
  <c r="G356" i="35"/>
  <c r="C356" i="35"/>
  <c r="N356" i="35" s="1"/>
  <c r="M355" i="35"/>
  <c r="R355" i="35" s="1"/>
  <c r="K355" i="35"/>
  <c r="G355" i="35"/>
  <c r="C355" i="35"/>
  <c r="N355" i="35" s="1"/>
  <c r="M354" i="35"/>
  <c r="R354" i="35" s="1"/>
  <c r="K354" i="35"/>
  <c r="G354" i="35"/>
  <c r="C354" i="35"/>
  <c r="N354" i="35" s="1"/>
  <c r="M353" i="35"/>
  <c r="R353" i="35" s="1"/>
  <c r="K353" i="35"/>
  <c r="G353" i="35"/>
  <c r="C353" i="35"/>
  <c r="N353" i="35" s="1"/>
  <c r="M352" i="35"/>
  <c r="R352" i="35" s="1"/>
  <c r="K352" i="35"/>
  <c r="G352" i="35"/>
  <c r="C352" i="35"/>
  <c r="N352" i="35" s="1"/>
  <c r="M351" i="35"/>
  <c r="R351" i="35" s="1"/>
  <c r="K351" i="35"/>
  <c r="G351" i="35"/>
  <c r="C351" i="35"/>
  <c r="N351" i="35" s="1"/>
  <c r="M350" i="35"/>
  <c r="R350" i="35" s="1"/>
  <c r="K350" i="35"/>
  <c r="G350" i="35"/>
  <c r="C350" i="35"/>
  <c r="N350" i="35" s="1"/>
  <c r="M349" i="35"/>
  <c r="R349" i="35" s="1"/>
  <c r="K349" i="35"/>
  <c r="G349" i="35"/>
  <c r="C349" i="35"/>
  <c r="N349" i="35" s="1"/>
  <c r="M348" i="35"/>
  <c r="R348" i="35" s="1"/>
  <c r="K348" i="35"/>
  <c r="G348" i="35"/>
  <c r="C348" i="35"/>
  <c r="N348" i="35" s="1"/>
  <c r="M347" i="35"/>
  <c r="R347" i="35" s="1"/>
  <c r="K347" i="35"/>
  <c r="G347" i="35"/>
  <c r="C347" i="35"/>
  <c r="N347" i="35" s="1"/>
  <c r="M346" i="35"/>
  <c r="R346" i="35" s="1"/>
  <c r="K346" i="35"/>
  <c r="G346" i="35"/>
  <c r="C346" i="35"/>
  <c r="N346" i="35" s="1"/>
  <c r="M345" i="35"/>
  <c r="R345" i="35" s="1"/>
  <c r="K345" i="35"/>
  <c r="G345" i="35"/>
  <c r="C345" i="35"/>
  <c r="N345" i="35" s="1"/>
  <c r="M344" i="35"/>
  <c r="R344" i="35" s="1"/>
  <c r="K344" i="35"/>
  <c r="G344" i="35"/>
  <c r="C344" i="35"/>
  <c r="N344" i="35" s="1"/>
  <c r="M343" i="35"/>
  <c r="R343" i="35" s="1"/>
  <c r="K343" i="35"/>
  <c r="G343" i="35"/>
  <c r="C343" i="35"/>
  <c r="N343" i="35" s="1"/>
  <c r="M342" i="35"/>
  <c r="R342" i="35" s="1"/>
  <c r="K342" i="35"/>
  <c r="G342" i="35"/>
  <c r="C342" i="35"/>
  <c r="N342" i="35" s="1"/>
  <c r="M341" i="35"/>
  <c r="R341" i="35" s="1"/>
  <c r="K341" i="35"/>
  <c r="G341" i="35"/>
  <c r="C341" i="35"/>
  <c r="N341" i="35" s="1"/>
  <c r="M340" i="35"/>
  <c r="R340" i="35" s="1"/>
  <c r="K340" i="35"/>
  <c r="G340" i="35"/>
  <c r="C340" i="35"/>
  <c r="N340" i="35" s="1"/>
  <c r="M339" i="35"/>
  <c r="R339" i="35" s="1"/>
  <c r="K339" i="35"/>
  <c r="G339" i="35"/>
  <c r="C339" i="35"/>
  <c r="N339" i="35" s="1"/>
  <c r="M338" i="35"/>
  <c r="R338" i="35" s="1"/>
  <c r="K338" i="35"/>
  <c r="G338" i="35"/>
  <c r="C338" i="35"/>
  <c r="N338" i="35" s="1"/>
  <c r="M337" i="35"/>
  <c r="R337" i="35" s="1"/>
  <c r="K337" i="35"/>
  <c r="G337" i="35"/>
  <c r="C337" i="35"/>
  <c r="N337" i="35" s="1"/>
  <c r="M336" i="35"/>
  <c r="R336" i="35" s="1"/>
  <c r="K336" i="35"/>
  <c r="G336" i="35"/>
  <c r="C336" i="35"/>
  <c r="N336" i="35" s="1"/>
  <c r="M335" i="35"/>
  <c r="R335" i="35" s="1"/>
  <c r="K335" i="35"/>
  <c r="G335" i="35"/>
  <c r="C335" i="35"/>
  <c r="N335" i="35" s="1"/>
  <c r="M334" i="35"/>
  <c r="R334" i="35" s="1"/>
  <c r="K334" i="35"/>
  <c r="G334" i="35"/>
  <c r="C334" i="35"/>
  <c r="N334" i="35" s="1"/>
  <c r="M333" i="35"/>
  <c r="R333" i="35" s="1"/>
  <c r="K333" i="35"/>
  <c r="G333" i="35"/>
  <c r="C333" i="35"/>
  <c r="N333" i="35" s="1"/>
  <c r="M332" i="35"/>
  <c r="R332" i="35" s="1"/>
  <c r="G332" i="35"/>
  <c r="C332" i="35"/>
  <c r="N332" i="35" s="1"/>
  <c r="M331" i="35"/>
  <c r="R331" i="35" s="1"/>
  <c r="K331" i="35"/>
  <c r="G331" i="35"/>
  <c r="C331" i="35"/>
  <c r="N331" i="35" s="1"/>
  <c r="M330" i="35"/>
  <c r="R330" i="35" s="1"/>
  <c r="K330" i="35"/>
  <c r="G330" i="35"/>
  <c r="C330" i="35"/>
  <c r="N330" i="35" s="1"/>
  <c r="M329" i="35"/>
  <c r="R329" i="35" s="1"/>
  <c r="K329" i="35"/>
  <c r="G329" i="35"/>
  <c r="C329" i="35"/>
  <c r="N329" i="35" s="1"/>
  <c r="M328" i="35"/>
  <c r="R328" i="35" s="1"/>
  <c r="K328" i="35"/>
  <c r="G328" i="35"/>
  <c r="C328" i="35"/>
  <c r="N328" i="35" s="1"/>
  <c r="M327" i="35"/>
  <c r="R327" i="35" s="1"/>
  <c r="K327" i="35"/>
  <c r="G327" i="35"/>
  <c r="C327" i="35"/>
  <c r="N327" i="35" s="1"/>
  <c r="M326" i="35"/>
  <c r="R326" i="35" s="1"/>
  <c r="K326" i="35"/>
  <c r="G326" i="35"/>
  <c r="C326" i="35"/>
  <c r="N326" i="35" s="1"/>
  <c r="M325" i="35"/>
  <c r="R325" i="35" s="1"/>
  <c r="K325" i="35"/>
  <c r="G325" i="35"/>
  <c r="C325" i="35"/>
  <c r="N325" i="35" s="1"/>
  <c r="M324" i="35"/>
  <c r="R324" i="35" s="1"/>
  <c r="K324" i="35"/>
  <c r="G324" i="35"/>
  <c r="C324" i="35"/>
  <c r="N324" i="35" s="1"/>
  <c r="M323" i="35"/>
  <c r="R323" i="35" s="1"/>
  <c r="K323" i="35"/>
  <c r="G323" i="35"/>
  <c r="C323" i="35"/>
  <c r="N323" i="35" s="1"/>
  <c r="M322" i="35"/>
  <c r="R322" i="35" s="1"/>
  <c r="K322" i="35"/>
  <c r="G322" i="35"/>
  <c r="C322" i="35"/>
  <c r="N322" i="35" s="1"/>
  <c r="M321" i="35"/>
  <c r="R321" i="35" s="1"/>
  <c r="K321" i="35"/>
  <c r="G321" i="35"/>
  <c r="C321" i="35"/>
  <c r="N321" i="35" s="1"/>
  <c r="M320" i="35"/>
  <c r="R320" i="35" s="1"/>
  <c r="K320" i="35"/>
  <c r="G320" i="35"/>
  <c r="C320" i="35"/>
  <c r="N320" i="35" s="1"/>
  <c r="M319" i="35"/>
  <c r="R319" i="35" s="1"/>
  <c r="K319" i="35"/>
  <c r="G319" i="35"/>
  <c r="C319" i="35"/>
  <c r="N319" i="35" s="1"/>
  <c r="M318" i="35"/>
  <c r="R318" i="35" s="1"/>
  <c r="K318" i="35"/>
  <c r="G318" i="35"/>
  <c r="C318" i="35"/>
  <c r="N318" i="35" s="1"/>
  <c r="M317" i="35"/>
  <c r="R317" i="35" s="1"/>
  <c r="K317" i="35"/>
  <c r="G317" i="35"/>
  <c r="C317" i="35"/>
  <c r="N317" i="35" s="1"/>
  <c r="M316" i="35"/>
  <c r="R316" i="35" s="1"/>
  <c r="K316" i="35"/>
  <c r="G316" i="35"/>
  <c r="C316" i="35"/>
  <c r="N316" i="35" s="1"/>
  <c r="M315" i="35"/>
  <c r="R315" i="35" s="1"/>
  <c r="K315" i="35"/>
  <c r="G315" i="35"/>
  <c r="C315" i="35"/>
  <c r="N315" i="35" s="1"/>
  <c r="M314" i="35"/>
  <c r="R314" i="35" s="1"/>
  <c r="K314" i="35"/>
  <c r="G314" i="35"/>
  <c r="C314" i="35"/>
  <c r="N314" i="35" s="1"/>
  <c r="M313" i="35"/>
  <c r="R313" i="35" s="1"/>
  <c r="K313" i="35"/>
  <c r="G313" i="35"/>
  <c r="C313" i="35"/>
  <c r="N313" i="35" s="1"/>
  <c r="M312" i="35"/>
  <c r="R312" i="35" s="1"/>
  <c r="K312" i="35"/>
  <c r="G312" i="35"/>
  <c r="C312" i="35"/>
  <c r="N312" i="35" s="1"/>
  <c r="M311" i="35"/>
  <c r="R311" i="35" s="1"/>
  <c r="K311" i="35"/>
  <c r="G311" i="35"/>
  <c r="C311" i="35"/>
  <c r="N311" i="35" s="1"/>
  <c r="M310" i="35"/>
  <c r="R310" i="35" s="1"/>
  <c r="K310" i="35"/>
  <c r="G310" i="35"/>
  <c r="C310" i="35"/>
  <c r="N310" i="35" s="1"/>
  <c r="M309" i="35"/>
  <c r="R309" i="35" s="1"/>
  <c r="K309" i="35"/>
  <c r="G309" i="35"/>
  <c r="C309" i="35"/>
  <c r="N309" i="35" s="1"/>
  <c r="M308" i="35"/>
  <c r="R308" i="35" s="1"/>
  <c r="K308" i="35"/>
  <c r="G308" i="35"/>
  <c r="C308" i="35"/>
  <c r="N308" i="35" s="1"/>
  <c r="M307" i="35"/>
  <c r="R307" i="35" s="1"/>
  <c r="K307" i="35"/>
  <c r="P307" i="35" s="1"/>
  <c r="G307" i="35"/>
  <c r="C307" i="35"/>
  <c r="N307" i="35" s="1"/>
  <c r="M306" i="35"/>
  <c r="R306" i="35" s="1"/>
  <c r="K306" i="35"/>
  <c r="G306" i="35"/>
  <c r="C306" i="35"/>
  <c r="N306" i="35" s="1"/>
  <c r="M305" i="35"/>
  <c r="R305" i="35" s="1"/>
  <c r="K305" i="35"/>
  <c r="G305" i="35"/>
  <c r="C305" i="35"/>
  <c r="N305" i="35" s="1"/>
  <c r="M304" i="35"/>
  <c r="R304" i="35" s="1"/>
  <c r="K304" i="35"/>
  <c r="G304" i="35"/>
  <c r="C304" i="35"/>
  <c r="N304" i="35" s="1"/>
  <c r="M303" i="35"/>
  <c r="R303" i="35" s="1"/>
  <c r="G303" i="35"/>
  <c r="M302" i="35"/>
  <c r="R302" i="35" s="1"/>
  <c r="K302" i="35"/>
  <c r="G302" i="35"/>
  <c r="C302" i="35"/>
  <c r="M301" i="35"/>
  <c r="R301" i="35" s="1"/>
  <c r="K301" i="35"/>
  <c r="P301" i="35" s="1"/>
  <c r="G301" i="35"/>
  <c r="C301" i="35"/>
  <c r="N301" i="35" s="1"/>
  <c r="M300" i="35"/>
  <c r="R300" i="35" s="1"/>
  <c r="K300" i="35"/>
  <c r="G300" i="35"/>
  <c r="C300" i="35"/>
  <c r="N300" i="35" s="1"/>
  <c r="M299" i="35"/>
  <c r="R299" i="35" s="1"/>
  <c r="K299" i="35"/>
  <c r="G299" i="35"/>
  <c r="C299" i="35"/>
  <c r="N299" i="35" s="1"/>
  <c r="M298" i="35"/>
  <c r="R298" i="35" s="1"/>
  <c r="K298" i="35"/>
  <c r="G298" i="35"/>
  <c r="C298" i="35"/>
  <c r="N298" i="35" s="1"/>
  <c r="M297" i="35"/>
  <c r="R297" i="35" s="1"/>
  <c r="K297" i="35"/>
  <c r="G297" i="35"/>
  <c r="C297" i="35"/>
  <c r="N297" i="35" s="1"/>
  <c r="M296" i="35"/>
  <c r="R296" i="35" s="1"/>
  <c r="K296" i="35"/>
  <c r="G296" i="35"/>
  <c r="C296" i="35"/>
  <c r="N296" i="35" s="1"/>
  <c r="M295" i="35"/>
  <c r="R295" i="35" s="1"/>
  <c r="K295" i="35"/>
  <c r="G295" i="35"/>
  <c r="C295" i="35"/>
  <c r="N295" i="35" s="1"/>
  <c r="M294" i="35"/>
  <c r="R294" i="35" s="1"/>
  <c r="K294" i="35"/>
  <c r="G294" i="35"/>
  <c r="C294" i="35"/>
  <c r="N294" i="35" s="1"/>
  <c r="M293" i="35"/>
  <c r="R293" i="35" s="1"/>
  <c r="K293" i="35"/>
  <c r="G293" i="35"/>
  <c r="C293" i="35"/>
  <c r="N293" i="35" s="1"/>
  <c r="M292" i="35"/>
  <c r="R292" i="35" s="1"/>
  <c r="K292" i="35"/>
  <c r="G292" i="35"/>
  <c r="C292" i="35"/>
  <c r="N292" i="35" s="1"/>
  <c r="M291" i="35"/>
  <c r="R291" i="35" s="1"/>
  <c r="K291" i="35"/>
  <c r="G291" i="35"/>
  <c r="C291" i="35"/>
  <c r="N291" i="35" s="1"/>
  <c r="M290" i="35"/>
  <c r="R290" i="35" s="1"/>
  <c r="K290" i="35"/>
  <c r="G290" i="35"/>
  <c r="C290" i="35"/>
  <c r="N290" i="35" s="1"/>
  <c r="M289" i="35"/>
  <c r="R289" i="35" s="1"/>
  <c r="K289" i="35"/>
  <c r="G289" i="35"/>
  <c r="C289" i="35"/>
  <c r="N289" i="35" s="1"/>
  <c r="M288" i="35"/>
  <c r="R288" i="35" s="1"/>
  <c r="K288" i="35"/>
  <c r="G288" i="35"/>
  <c r="C288" i="35"/>
  <c r="N288" i="35" s="1"/>
  <c r="M287" i="35"/>
  <c r="R287" i="35" s="1"/>
  <c r="K287" i="35"/>
  <c r="G287" i="35"/>
  <c r="C287" i="35"/>
  <c r="N287" i="35" s="1"/>
  <c r="M286" i="35"/>
  <c r="R286" i="35" s="1"/>
  <c r="K286" i="35"/>
  <c r="G286" i="35"/>
  <c r="C286" i="35"/>
  <c r="N286" i="35" s="1"/>
  <c r="M285" i="35"/>
  <c r="R285" i="35" s="1"/>
  <c r="K285" i="35"/>
  <c r="G285" i="35"/>
  <c r="C285" i="35"/>
  <c r="N285" i="35" s="1"/>
  <c r="M284" i="35"/>
  <c r="R284" i="35" s="1"/>
  <c r="K284" i="35"/>
  <c r="G284" i="35"/>
  <c r="C284" i="35"/>
  <c r="N284" i="35" s="1"/>
  <c r="M283" i="35"/>
  <c r="R283" i="35" s="1"/>
  <c r="K283" i="35"/>
  <c r="G283" i="35"/>
  <c r="C283" i="35"/>
  <c r="N283" i="35" s="1"/>
  <c r="M282" i="35"/>
  <c r="R282" i="35" s="1"/>
  <c r="K282" i="35"/>
  <c r="G282" i="35"/>
  <c r="C282" i="35"/>
  <c r="N282" i="35" s="1"/>
  <c r="M281" i="35"/>
  <c r="R281" i="35" s="1"/>
  <c r="K281" i="35"/>
  <c r="G281" i="35"/>
  <c r="C281" i="35"/>
  <c r="N281" i="35" s="1"/>
  <c r="M280" i="35"/>
  <c r="R280" i="35" s="1"/>
  <c r="K280" i="35"/>
  <c r="G280" i="35"/>
  <c r="C280" i="35"/>
  <c r="N280" i="35" s="1"/>
  <c r="M279" i="35"/>
  <c r="R279" i="35" s="1"/>
  <c r="K279" i="35"/>
  <c r="G279" i="35"/>
  <c r="C279" i="35"/>
  <c r="N279" i="35" s="1"/>
  <c r="M278" i="35"/>
  <c r="R278" i="35" s="1"/>
  <c r="K278" i="35"/>
  <c r="G278" i="35"/>
  <c r="C278" i="35"/>
  <c r="N278" i="35" s="1"/>
  <c r="M277" i="35"/>
  <c r="R277" i="35" s="1"/>
  <c r="K277" i="35"/>
  <c r="G277" i="35"/>
  <c r="C277" i="35"/>
  <c r="N277" i="35" s="1"/>
  <c r="M276" i="35"/>
  <c r="R276" i="35" s="1"/>
  <c r="K276" i="35"/>
  <c r="G276" i="35"/>
  <c r="C276" i="35"/>
  <c r="N276" i="35" s="1"/>
  <c r="M275" i="35"/>
  <c r="R275" i="35" s="1"/>
  <c r="K275" i="35"/>
  <c r="G275" i="35"/>
  <c r="C275" i="35"/>
  <c r="N275" i="35" s="1"/>
  <c r="M274" i="35"/>
  <c r="R274" i="35" s="1"/>
  <c r="K274" i="35"/>
  <c r="G274" i="35"/>
  <c r="C274" i="35"/>
  <c r="N274" i="35" s="1"/>
  <c r="M273" i="35"/>
  <c r="R273" i="35" s="1"/>
  <c r="K273" i="35"/>
  <c r="G273" i="35"/>
  <c r="C273" i="35"/>
  <c r="N273" i="35" s="1"/>
  <c r="M272" i="35"/>
  <c r="R272" i="35" s="1"/>
  <c r="K272" i="35"/>
  <c r="G272" i="35"/>
  <c r="C272" i="35"/>
  <c r="N272" i="35" s="1"/>
  <c r="M271" i="35"/>
  <c r="R271" i="35" s="1"/>
  <c r="K271" i="35"/>
  <c r="G271" i="35"/>
  <c r="C271" i="35"/>
  <c r="N271" i="35" s="1"/>
  <c r="M270" i="35"/>
  <c r="R270" i="35" s="1"/>
  <c r="K270" i="35"/>
  <c r="G270" i="35"/>
  <c r="C270" i="35"/>
  <c r="N270" i="35" s="1"/>
  <c r="M269" i="35"/>
  <c r="R269" i="35" s="1"/>
  <c r="K269" i="35"/>
  <c r="G269" i="35"/>
  <c r="C269" i="35"/>
  <c r="N269" i="35" s="1"/>
  <c r="M268" i="35"/>
  <c r="R268" i="35" s="1"/>
  <c r="K268" i="35"/>
  <c r="G268" i="35"/>
  <c r="C268" i="35"/>
  <c r="N268" i="35" s="1"/>
  <c r="M267" i="35"/>
  <c r="R267" i="35" s="1"/>
  <c r="K267" i="35"/>
  <c r="G267" i="35"/>
  <c r="C267" i="35"/>
  <c r="N267" i="35" s="1"/>
  <c r="M266" i="35"/>
  <c r="R266" i="35" s="1"/>
  <c r="K266" i="35"/>
  <c r="G266" i="35"/>
  <c r="C266" i="35"/>
  <c r="N266" i="35" s="1"/>
  <c r="M265" i="35"/>
  <c r="R265" i="35" s="1"/>
  <c r="K265" i="35"/>
  <c r="G265" i="35"/>
  <c r="C265" i="35"/>
  <c r="N265" i="35" s="1"/>
  <c r="M264" i="35"/>
  <c r="R264" i="35" s="1"/>
  <c r="K264" i="35"/>
  <c r="G264" i="35"/>
  <c r="C264" i="35"/>
  <c r="N264" i="35" s="1"/>
  <c r="M263" i="35"/>
  <c r="R263" i="35" s="1"/>
  <c r="K263" i="35"/>
  <c r="G263" i="35"/>
  <c r="C263" i="35"/>
  <c r="N263" i="35" s="1"/>
  <c r="M262" i="35"/>
  <c r="R262" i="35" s="1"/>
  <c r="G262" i="35"/>
  <c r="C262" i="35"/>
  <c r="N262" i="35" s="1"/>
  <c r="M261" i="35"/>
  <c r="R261" i="35" s="1"/>
  <c r="K261" i="35"/>
  <c r="G261" i="35"/>
  <c r="C261" i="35"/>
  <c r="N261" i="35" s="1"/>
  <c r="M260" i="35"/>
  <c r="R260" i="35" s="1"/>
  <c r="K260" i="35"/>
  <c r="G260" i="35"/>
  <c r="C260" i="35"/>
  <c r="N260" i="35" s="1"/>
  <c r="M259" i="35"/>
  <c r="R259" i="35" s="1"/>
  <c r="K259" i="35"/>
  <c r="G259" i="35"/>
  <c r="C259" i="35"/>
  <c r="N259" i="35" s="1"/>
  <c r="M258" i="35"/>
  <c r="R258" i="35" s="1"/>
  <c r="K258" i="35"/>
  <c r="G258" i="35"/>
  <c r="C258" i="35"/>
  <c r="N258" i="35" s="1"/>
  <c r="M257" i="35"/>
  <c r="R257" i="35" s="1"/>
  <c r="K257" i="35"/>
  <c r="G257" i="35"/>
  <c r="C257" i="35"/>
  <c r="N257" i="35" s="1"/>
  <c r="M256" i="35"/>
  <c r="R256" i="35" s="1"/>
  <c r="K256" i="35"/>
  <c r="G256" i="35"/>
  <c r="C256" i="35"/>
  <c r="N256" i="35" s="1"/>
  <c r="M255" i="35"/>
  <c r="R255" i="35" s="1"/>
  <c r="K255" i="35"/>
  <c r="G255" i="35"/>
  <c r="C255" i="35"/>
  <c r="N255" i="35" s="1"/>
  <c r="M254" i="35"/>
  <c r="R254" i="35" s="1"/>
  <c r="K254" i="35"/>
  <c r="G254" i="35"/>
  <c r="C254" i="35"/>
  <c r="N254" i="35" s="1"/>
  <c r="M253" i="35"/>
  <c r="R253" i="35" s="1"/>
  <c r="K253" i="35"/>
  <c r="G253" i="35"/>
  <c r="C253" i="35"/>
  <c r="N253" i="35" s="1"/>
  <c r="M252" i="35"/>
  <c r="R252" i="35" s="1"/>
  <c r="K252" i="35"/>
  <c r="G252" i="35"/>
  <c r="C252" i="35"/>
  <c r="N252" i="35" s="1"/>
  <c r="M251" i="35"/>
  <c r="R251" i="35" s="1"/>
  <c r="K251" i="35"/>
  <c r="G251" i="35"/>
  <c r="C251" i="35"/>
  <c r="N251" i="35" s="1"/>
  <c r="M250" i="35"/>
  <c r="R250" i="35" s="1"/>
  <c r="K250" i="35"/>
  <c r="G250" i="35"/>
  <c r="C250" i="35"/>
  <c r="N250" i="35" s="1"/>
  <c r="M249" i="35"/>
  <c r="R249" i="35" s="1"/>
  <c r="K249" i="35"/>
  <c r="G249" i="35"/>
  <c r="C249" i="35"/>
  <c r="N249" i="35" s="1"/>
  <c r="M248" i="35"/>
  <c r="R248" i="35" s="1"/>
  <c r="K248" i="35"/>
  <c r="G248" i="35"/>
  <c r="C248" i="35"/>
  <c r="N248" i="35" s="1"/>
  <c r="M247" i="35"/>
  <c r="R247" i="35" s="1"/>
  <c r="K247" i="35"/>
  <c r="G247" i="35"/>
  <c r="C247" i="35"/>
  <c r="N247" i="35" s="1"/>
  <c r="M246" i="35"/>
  <c r="R246" i="35" s="1"/>
  <c r="K246" i="35"/>
  <c r="G246" i="35"/>
  <c r="C246" i="35"/>
  <c r="N246" i="35" s="1"/>
  <c r="M245" i="35"/>
  <c r="R245" i="35" s="1"/>
  <c r="K245" i="35"/>
  <c r="G245" i="35"/>
  <c r="C245" i="35"/>
  <c r="N245" i="35" s="1"/>
  <c r="M244" i="35"/>
  <c r="R244" i="35" s="1"/>
  <c r="K244" i="35"/>
  <c r="G244" i="35"/>
  <c r="C244" i="35"/>
  <c r="N244" i="35" s="1"/>
  <c r="M243" i="35"/>
  <c r="R243" i="35" s="1"/>
  <c r="K243" i="35"/>
  <c r="G243" i="35"/>
  <c r="C243" i="35"/>
  <c r="N243" i="35" s="1"/>
  <c r="M242" i="35"/>
  <c r="R242" i="35" s="1"/>
  <c r="K242" i="35"/>
  <c r="G242" i="35"/>
  <c r="C242" i="35"/>
  <c r="N242" i="35" s="1"/>
  <c r="M241" i="35"/>
  <c r="R241" i="35" s="1"/>
  <c r="G241" i="35"/>
  <c r="M240" i="35"/>
  <c r="R240" i="35" s="1"/>
  <c r="K240" i="35"/>
  <c r="G240" i="35"/>
  <c r="C240" i="35"/>
  <c r="N240" i="35" s="1"/>
  <c r="M239" i="35"/>
  <c r="R239" i="35" s="1"/>
  <c r="K239" i="35"/>
  <c r="G239" i="35"/>
  <c r="C239" i="35"/>
  <c r="N239" i="35" s="1"/>
  <c r="M238" i="35"/>
  <c r="R238" i="35" s="1"/>
  <c r="K238" i="35"/>
  <c r="G238" i="35"/>
  <c r="C238" i="35"/>
  <c r="N238" i="35" s="1"/>
  <c r="M237" i="35"/>
  <c r="R237" i="35" s="1"/>
  <c r="K237" i="35"/>
  <c r="G237" i="35"/>
  <c r="C237" i="35"/>
  <c r="N237" i="35" s="1"/>
  <c r="M236" i="35"/>
  <c r="R236" i="35" s="1"/>
  <c r="K236" i="35"/>
  <c r="P236" i="35" s="1"/>
  <c r="G236" i="35"/>
  <c r="C236" i="35"/>
  <c r="N236" i="35" s="1"/>
  <c r="M235" i="35"/>
  <c r="R235" i="35" s="1"/>
  <c r="K235" i="35"/>
  <c r="G235" i="35"/>
  <c r="C235" i="35"/>
  <c r="N235" i="35" s="1"/>
  <c r="M234" i="35"/>
  <c r="R234" i="35" s="1"/>
  <c r="K234" i="35"/>
  <c r="G234" i="35"/>
  <c r="C234" i="35"/>
  <c r="N234" i="35" s="1"/>
  <c r="M233" i="35"/>
  <c r="R233" i="35" s="1"/>
  <c r="K233" i="35"/>
  <c r="P233" i="35" s="1"/>
  <c r="G233" i="35"/>
  <c r="C233" i="35"/>
  <c r="N233" i="35" s="1"/>
  <c r="M232" i="35"/>
  <c r="R232" i="35" s="1"/>
  <c r="K232" i="35"/>
  <c r="G232" i="35"/>
  <c r="C232" i="35"/>
  <c r="N232" i="35" s="1"/>
  <c r="M231" i="35"/>
  <c r="R231" i="35" s="1"/>
  <c r="K231" i="35"/>
  <c r="G231" i="35"/>
  <c r="M230" i="35"/>
  <c r="R230" i="35" s="1"/>
  <c r="K230" i="35"/>
  <c r="G230" i="35"/>
  <c r="C230" i="35"/>
  <c r="N230" i="35" s="1"/>
  <c r="M229" i="35"/>
  <c r="R229" i="35" s="1"/>
  <c r="K229" i="35"/>
  <c r="G229" i="35"/>
  <c r="C229" i="35"/>
  <c r="N229" i="35" s="1"/>
  <c r="M228" i="35"/>
  <c r="R228" i="35" s="1"/>
  <c r="K228" i="35"/>
  <c r="G228" i="35"/>
  <c r="C228" i="35"/>
  <c r="N228" i="35" s="1"/>
  <c r="M227" i="35"/>
  <c r="R227" i="35" s="1"/>
  <c r="K227" i="35"/>
  <c r="G227" i="35"/>
  <c r="C227" i="35"/>
  <c r="N227" i="35" s="1"/>
  <c r="M226" i="35"/>
  <c r="R226" i="35" s="1"/>
  <c r="K226" i="35"/>
  <c r="G226" i="35"/>
  <c r="C226" i="35"/>
  <c r="N226" i="35" s="1"/>
  <c r="M225" i="35"/>
  <c r="R225" i="35" s="1"/>
  <c r="K225" i="35"/>
  <c r="G225" i="35"/>
  <c r="C225" i="35"/>
  <c r="N225" i="35" s="1"/>
  <c r="M224" i="35"/>
  <c r="R224" i="35" s="1"/>
  <c r="K224" i="35"/>
  <c r="G224" i="35"/>
  <c r="M223" i="35"/>
  <c r="R223" i="35" s="1"/>
  <c r="K223" i="35"/>
  <c r="G223" i="35"/>
  <c r="C223" i="35"/>
  <c r="N223" i="35" s="1"/>
  <c r="M222" i="35"/>
  <c r="R222" i="35" s="1"/>
  <c r="K222" i="35"/>
  <c r="G222" i="35"/>
  <c r="C222" i="35"/>
  <c r="N222" i="35" s="1"/>
  <c r="M221" i="35"/>
  <c r="R221" i="35" s="1"/>
  <c r="K221" i="35"/>
  <c r="G221" i="35"/>
  <c r="C221" i="35"/>
  <c r="N221" i="35" s="1"/>
  <c r="M220" i="35"/>
  <c r="R220" i="35" s="1"/>
  <c r="K220" i="35"/>
  <c r="G220" i="35"/>
  <c r="C220" i="35"/>
  <c r="N220" i="35" s="1"/>
  <c r="M219" i="35"/>
  <c r="R219" i="35" s="1"/>
  <c r="K219" i="35"/>
  <c r="G219" i="35"/>
  <c r="C219" i="35"/>
  <c r="N219" i="35" s="1"/>
  <c r="M218" i="35"/>
  <c r="R218" i="35" s="1"/>
  <c r="K218" i="35"/>
  <c r="G218" i="35"/>
  <c r="C218" i="35"/>
  <c r="N218" i="35" s="1"/>
  <c r="M217" i="35"/>
  <c r="R217" i="35" s="1"/>
  <c r="K217" i="35"/>
  <c r="G217" i="35"/>
  <c r="C217" i="35"/>
  <c r="N217" i="35" s="1"/>
  <c r="M216" i="35"/>
  <c r="R216" i="35" s="1"/>
  <c r="K216" i="35"/>
  <c r="G216" i="35"/>
  <c r="C216" i="35"/>
  <c r="N216" i="35" s="1"/>
  <c r="M215" i="35"/>
  <c r="R215" i="35" s="1"/>
  <c r="K215" i="35"/>
  <c r="G215" i="35"/>
  <c r="C215" i="35"/>
  <c r="N215" i="35" s="1"/>
  <c r="M214" i="35"/>
  <c r="R214" i="35" s="1"/>
  <c r="K214" i="35"/>
  <c r="G214" i="35"/>
  <c r="C214" i="35"/>
  <c r="N214" i="35" s="1"/>
  <c r="M213" i="35"/>
  <c r="R213" i="35" s="1"/>
  <c r="K213" i="35"/>
  <c r="G213" i="35"/>
  <c r="C213" i="35"/>
  <c r="N213" i="35" s="1"/>
  <c r="M212" i="35"/>
  <c r="R212" i="35" s="1"/>
  <c r="K212" i="35"/>
  <c r="G212" i="35"/>
  <c r="C212" i="35"/>
  <c r="N212" i="35" s="1"/>
  <c r="M211" i="35"/>
  <c r="R211" i="35" s="1"/>
  <c r="K211" i="35"/>
  <c r="G211" i="35"/>
  <c r="C211" i="35"/>
  <c r="N211" i="35" s="1"/>
  <c r="M210" i="35"/>
  <c r="R210" i="35" s="1"/>
  <c r="K210" i="35"/>
  <c r="G210" i="35"/>
  <c r="C210" i="35"/>
  <c r="N210" i="35" s="1"/>
  <c r="M209" i="35"/>
  <c r="R209" i="35" s="1"/>
  <c r="K209" i="35"/>
  <c r="G209" i="35"/>
  <c r="C209" i="35"/>
  <c r="N209" i="35" s="1"/>
  <c r="M208" i="35"/>
  <c r="R208" i="35" s="1"/>
  <c r="K208" i="35"/>
  <c r="G208" i="35"/>
  <c r="M207" i="35"/>
  <c r="R207" i="35" s="1"/>
  <c r="K207" i="35"/>
  <c r="G207" i="35"/>
  <c r="C207" i="35"/>
  <c r="M206" i="35"/>
  <c r="R206" i="35" s="1"/>
  <c r="K206" i="35"/>
  <c r="G206" i="35"/>
  <c r="C206" i="35"/>
  <c r="N206" i="35" s="1"/>
  <c r="M205" i="35"/>
  <c r="R205" i="35" s="1"/>
  <c r="K205" i="35"/>
  <c r="G205" i="35"/>
  <c r="C205" i="35"/>
  <c r="N205" i="35" s="1"/>
  <c r="M204" i="35"/>
  <c r="R204" i="35" s="1"/>
  <c r="K204" i="35"/>
  <c r="G204" i="35"/>
  <c r="C204" i="35"/>
  <c r="N204" i="35" s="1"/>
  <c r="M203" i="35"/>
  <c r="R203" i="35" s="1"/>
  <c r="K203" i="35"/>
  <c r="G203" i="35"/>
  <c r="C203" i="35"/>
  <c r="N203" i="35" s="1"/>
  <c r="M202" i="35"/>
  <c r="R202" i="35" s="1"/>
  <c r="K202" i="35"/>
  <c r="G202" i="35"/>
  <c r="C202" i="35"/>
  <c r="N202" i="35" s="1"/>
  <c r="M201" i="35"/>
  <c r="R201" i="35" s="1"/>
  <c r="K201" i="35"/>
  <c r="G201" i="35"/>
  <c r="C201" i="35"/>
  <c r="N201" i="35" s="1"/>
  <c r="M200" i="35"/>
  <c r="R200" i="35" s="1"/>
  <c r="K200" i="35"/>
  <c r="G200" i="35"/>
  <c r="C200" i="35"/>
  <c r="N200" i="35" s="1"/>
  <c r="M199" i="35"/>
  <c r="R199" i="35" s="1"/>
  <c r="K199" i="35"/>
  <c r="G199" i="35"/>
  <c r="C199" i="35"/>
  <c r="N199" i="35" s="1"/>
  <c r="M198" i="35"/>
  <c r="R198" i="35" s="1"/>
  <c r="K198" i="35"/>
  <c r="G198" i="35"/>
  <c r="C198" i="35"/>
  <c r="N198" i="35" s="1"/>
  <c r="M197" i="35"/>
  <c r="R197" i="35" s="1"/>
  <c r="K197" i="35"/>
  <c r="G197" i="35"/>
  <c r="C197" i="35"/>
  <c r="N197" i="35" s="1"/>
  <c r="M196" i="35"/>
  <c r="R196" i="35" s="1"/>
  <c r="K196" i="35"/>
  <c r="G196" i="35"/>
  <c r="C196" i="35"/>
  <c r="N196" i="35" s="1"/>
  <c r="M195" i="35"/>
  <c r="R195" i="35" s="1"/>
  <c r="K195" i="35"/>
  <c r="G195" i="35"/>
  <c r="C195" i="35"/>
  <c r="N195" i="35" s="1"/>
  <c r="M194" i="35"/>
  <c r="R194" i="35" s="1"/>
  <c r="K194" i="35"/>
  <c r="G194" i="35"/>
  <c r="C194" i="35"/>
  <c r="N194" i="35" s="1"/>
  <c r="M193" i="35"/>
  <c r="R193" i="35" s="1"/>
  <c r="K193" i="35"/>
  <c r="G193" i="35"/>
  <c r="C193" i="35"/>
  <c r="N193" i="35" s="1"/>
  <c r="M192" i="35"/>
  <c r="R192" i="35" s="1"/>
  <c r="K192" i="35"/>
  <c r="G192" i="35"/>
  <c r="C192" i="35"/>
  <c r="N192" i="35" s="1"/>
  <c r="M191" i="35"/>
  <c r="R191" i="35" s="1"/>
  <c r="K191" i="35"/>
  <c r="G191" i="35"/>
  <c r="C191" i="35"/>
  <c r="N191" i="35" s="1"/>
  <c r="M190" i="35"/>
  <c r="R190" i="35" s="1"/>
  <c r="K190" i="35"/>
  <c r="G190" i="35"/>
  <c r="C190" i="35"/>
  <c r="N190" i="35" s="1"/>
  <c r="M189" i="35"/>
  <c r="R189" i="35" s="1"/>
  <c r="K189" i="35"/>
  <c r="G189" i="35"/>
  <c r="C189" i="35"/>
  <c r="N189" i="35" s="1"/>
  <c r="M188" i="35"/>
  <c r="R188" i="35" s="1"/>
  <c r="K188" i="35"/>
  <c r="G188" i="35"/>
  <c r="C188" i="35"/>
  <c r="N188" i="35" s="1"/>
  <c r="M187" i="35"/>
  <c r="R187" i="35" s="1"/>
  <c r="K187" i="35"/>
  <c r="G187" i="35"/>
  <c r="C187" i="35"/>
  <c r="N187" i="35" s="1"/>
  <c r="M186" i="35"/>
  <c r="R186" i="35" s="1"/>
  <c r="K186" i="35"/>
  <c r="G186" i="35"/>
  <c r="C186" i="35"/>
  <c r="N186" i="35" s="1"/>
  <c r="M185" i="35"/>
  <c r="R185" i="35" s="1"/>
  <c r="K185" i="35"/>
  <c r="G185" i="35"/>
  <c r="C185" i="35"/>
  <c r="N185" i="35" s="1"/>
  <c r="M184" i="35"/>
  <c r="R184" i="35" s="1"/>
  <c r="K184" i="35"/>
  <c r="G184" i="35"/>
  <c r="C184" i="35"/>
  <c r="N184" i="35" s="1"/>
  <c r="M183" i="35"/>
  <c r="R183" i="35" s="1"/>
  <c r="G183" i="35"/>
  <c r="M182" i="35"/>
  <c r="R182" i="35" s="1"/>
  <c r="K182" i="35"/>
  <c r="G182" i="35"/>
  <c r="C182" i="35"/>
  <c r="N182" i="35" s="1"/>
  <c r="M181" i="35"/>
  <c r="R181" i="35" s="1"/>
  <c r="K181" i="35"/>
  <c r="G181" i="35"/>
  <c r="C181" i="35"/>
  <c r="N181" i="35" s="1"/>
  <c r="M180" i="35"/>
  <c r="R180" i="35" s="1"/>
  <c r="K180" i="35"/>
  <c r="G180" i="35"/>
  <c r="C180" i="35"/>
  <c r="N180" i="35" s="1"/>
  <c r="M179" i="35"/>
  <c r="R179" i="35" s="1"/>
  <c r="K179" i="35"/>
  <c r="G179" i="35"/>
  <c r="C179" i="35"/>
  <c r="N179" i="35" s="1"/>
  <c r="M178" i="35"/>
  <c r="R178" i="35" s="1"/>
  <c r="K178" i="35"/>
  <c r="G178" i="35"/>
  <c r="C178" i="35"/>
  <c r="N178" i="35" s="1"/>
  <c r="M177" i="35"/>
  <c r="R177" i="35" s="1"/>
  <c r="K177" i="35"/>
  <c r="G177" i="35"/>
  <c r="C177" i="35"/>
  <c r="N177" i="35" s="1"/>
  <c r="M176" i="35"/>
  <c r="R176" i="35" s="1"/>
  <c r="K176" i="35"/>
  <c r="G176" i="35"/>
  <c r="C176" i="35"/>
  <c r="N176" i="35" s="1"/>
  <c r="M175" i="35"/>
  <c r="R175" i="35" s="1"/>
  <c r="K175" i="35"/>
  <c r="G175" i="35"/>
  <c r="C175" i="35"/>
  <c r="N175" i="35" s="1"/>
  <c r="M174" i="35"/>
  <c r="R174" i="35" s="1"/>
  <c r="K174" i="35"/>
  <c r="G174" i="35"/>
  <c r="C174" i="35"/>
  <c r="N174" i="35" s="1"/>
  <c r="M173" i="35"/>
  <c r="R173" i="35" s="1"/>
  <c r="K173" i="35"/>
  <c r="G173" i="35"/>
  <c r="C173" i="35"/>
  <c r="N173" i="35" s="1"/>
  <c r="M172" i="35"/>
  <c r="R172" i="35" s="1"/>
  <c r="K172" i="35"/>
  <c r="G172" i="35"/>
  <c r="C172" i="35"/>
  <c r="N172" i="35" s="1"/>
  <c r="M171" i="35"/>
  <c r="R171" i="35" s="1"/>
  <c r="K171" i="35"/>
  <c r="G171" i="35"/>
  <c r="C171" i="35"/>
  <c r="N171" i="35" s="1"/>
  <c r="M170" i="35"/>
  <c r="R170" i="35" s="1"/>
  <c r="K170" i="35"/>
  <c r="G170" i="35"/>
  <c r="C170" i="35"/>
  <c r="N170" i="35" s="1"/>
  <c r="M169" i="35"/>
  <c r="R169" i="35" s="1"/>
  <c r="K169" i="35"/>
  <c r="G169" i="35"/>
  <c r="C169" i="35"/>
  <c r="N169" i="35" s="1"/>
  <c r="M168" i="35"/>
  <c r="R168" i="35" s="1"/>
  <c r="K168" i="35"/>
  <c r="G168" i="35"/>
  <c r="C168" i="35"/>
  <c r="N168" i="35" s="1"/>
  <c r="M167" i="35"/>
  <c r="R167" i="35" s="1"/>
  <c r="K167" i="35"/>
  <c r="G167" i="35"/>
  <c r="C167" i="35"/>
  <c r="N167" i="35" s="1"/>
  <c r="M166" i="35"/>
  <c r="R166" i="35" s="1"/>
  <c r="K166" i="35"/>
  <c r="G166" i="35"/>
  <c r="C166" i="35"/>
  <c r="N166" i="35" s="1"/>
  <c r="M165" i="35"/>
  <c r="R165" i="35" s="1"/>
  <c r="K165" i="35"/>
  <c r="G165" i="35"/>
  <c r="C165" i="35"/>
  <c r="N165" i="35" s="1"/>
  <c r="M164" i="35"/>
  <c r="R164" i="35" s="1"/>
  <c r="K164" i="35"/>
  <c r="G164" i="35"/>
  <c r="C164" i="35"/>
  <c r="N164" i="35" s="1"/>
  <c r="M163" i="35"/>
  <c r="R163" i="35" s="1"/>
  <c r="K163" i="35"/>
  <c r="G163" i="35"/>
  <c r="C163" i="35"/>
  <c r="N163" i="35" s="1"/>
  <c r="M162" i="35"/>
  <c r="R162" i="35" s="1"/>
  <c r="K162" i="35"/>
  <c r="G162" i="35"/>
  <c r="C162" i="35"/>
  <c r="N162" i="35" s="1"/>
  <c r="M161" i="35"/>
  <c r="R161" i="35" s="1"/>
  <c r="K161" i="35"/>
  <c r="G161" i="35"/>
  <c r="C161" i="35"/>
  <c r="N161" i="35" s="1"/>
  <c r="M160" i="35"/>
  <c r="R160" i="35" s="1"/>
  <c r="K160" i="35"/>
  <c r="G160" i="35"/>
  <c r="C160" i="35"/>
  <c r="N160" i="35" s="1"/>
  <c r="M159" i="35"/>
  <c r="R159" i="35" s="1"/>
  <c r="K159" i="35"/>
  <c r="G159" i="35"/>
  <c r="C159" i="35"/>
  <c r="N159" i="35" s="1"/>
  <c r="M158" i="35"/>
  <c r="R158" i="35" s="1"/>
  <c r="K158" i="35"/>
  <c r="G158" i="35"/>
  <c r="C158" i="35"/>
  <c r="N158" i="35" s="1"/>
  <c r="M157" i="35"/>
  <c r="R157" i="35" s="1"/>
  <c r="K157" i="35"/>
  <c r="G157" i="35"/>
  <c r="C157" i="35"/>
  <c r="N157" i="35" s="1"/>
  <c r="M156" i="35"/>
  <c r="R156" i="35" s="1"/>
  <c r="K156" i="35"/>
  <c r="G156" i="35"/>
  <c r="C156" i="35"/>
  <c r="N156" i="35" s="1"/>
  <c r="M155" i="35"/>
  <c r="R155" i="35" s="1"/>
  <c r="K155" i="35"/>
  <c r="G155" i="35"/>
  <c r="C155" i="35"/>
  <c r="N155" i="35" s="1"/>
  <c r="M154" i="35"/>
  <c r="R154" i="35" s="1"/>
  <c r="K154" i="35"/>
  <c r="G154" i="35"/>
  <c r="C154" i="35"/>
  <c r="N154" i="35" s="1"/>
  <c r="M153" i="35"/>
  <c r="R153" i="35" s="1"/>
  <c r="K153" i="35"/>
  <c r="G153" i="35"/>
  <c r="C153" i="35"/>
  <c r="N153" i="35" s="1"/>
  <c r="M152" i="35"/>
  <c r="R152" i="35" s="1"/>
  <c r="K152" i="35"/>
  <c r="G152" i="35"/>
  <c r="C152" i="35"/>
  <c r="N152" i="35" s="1"/>
  <c r="M151" i="35"/>
  <c r="R151" i="35" s="1"/>
  <c r="K151" i="35"/>
  <c r="G151" i="35"/>
  <c r="C151" i="35"/>
  <c r="N151" i="35" s="1"/>
  <c r="M150" i="35"/>
  <c r="R150" i="35" s="1"/>
  <c r="K150" i="35"/>
  <c r="G150" i="35"/>
  <c r="C150" i="35"/>
  <c r="N150" i="35" s="1"/>
  <c r="M149" i="35"/>
  <c r="R149" i="35" s="1"/>
  <c r="K149" i="35"/>
  <c r="G149" i="35"/>
  <c r="C149" i="35"/>
  <c r="N149" i="35" s="1"/>
  <c r="M148" i="35"/>
  <c r="R148" i="35" s="1"/>
  <c r="K148" i="35"/>
  <c r="G148" i="35"/>
  <c r="C148" i="35"/>
  <c r="N148" i="35" s="1"/>
  <c r="M147" i="35"/>
  <c r="R147" i="35" s="1"/>
  <c r="K147" i="35"/>
  <c r="G147" i="35"/>
  <c r="C147" i="35"/>
  <c r="N147" i="35" s="1"/>
  <c r="M146" i="35"/>
  <c r="R146" i="35" s="1"/>
  <c r="K146" i="35"/>
  <c r="G146" i="35"/>
  <c r="C146" i="35"/>
  <c r="N146" i="35" s="1"/>
  <c r="M145" i="35"/>
  <c r="R145" i="35" s="1"/>
  <c r="K145" i="35"/>
  <c r="G145" i="35"/>
  <c r="C145" i="35"/>
  <c r="N145" i="35" s="1"/>
  <c r="M144" i="35"/>
  <c r="R144" i="35" s="1"/>
  <c r="K144" i="35"/>
  <c r="G144" i="35"/>
  <c r="C144" i="35"/>
  <c r="N144" i="35" s="1"/>
  <c r="M143" i="35"/>
  <c r="R143" i="35" s="1"/>
  <c r="K143" i="35"/>
  <c r="G143" i="35"/>
  <c r="C143" i="35"/>
  <c r="N143" i="35" s="1"/>
  <c r="M142" i="35"/>
  <c r="R142" i="35" s="1"/>
  <c r="K142" i="35"/>
  <c r="G142" i="35"/>
  <c r="C142" i="35"/>
  <c r="N142" i="35" s="1"/>
  <c r="M141" i="35"/>
  <c r="R141" i="35" s="1"/>
  <c r="K141" i="35"/>
  <c r="G141" i="35"/>
  <c r="C141" i="35"/>
  <c r="N141" i="35" s="1"/>
  <c r="M140" i="35"/>
  <c r="R140" i="35" s="1"/>
  <c r="K140" i="35"/>
  <c r="G140" i="35"/>
  <c r="C140" i="35"/>
  <c r="N140" i="35" s="1"/>
  <c r="M139" i="35"/>
  <c r="R139" i="35" s="1"/>
  <c r="K139" i="35"/>
  <c r="G139" i="35"/>
  <c r="C139" i="35"/>
  <c r="N139" i="35" s="1"/>
  <c r="M138" i="35"/>
  <c r="R138" i="35" s="1"/>
  <c r="G138" i="35"/>
  <c r="M137" i="35"/>
  <c r="R137" i="35" s="1"/>
  <c r="K137" i="35"/>
  <c r="G137" i="35"/>
  <c r="C137" i="35"/>
  <c r="N137" i="35" s="1"/>
  <c r="M136" i="35"/>
  <c r="R136" i="35" s="1"/>
  <c r="K136" i="35"/>
  <c r="G136" i="35"/>
  <c r="C136" i="35"/>
  <c r="N136" i="35" s="1"/>
  <c r="M135" i="35"/>
  <c r="R135" i="35" s="1"/>
  <c r="K135" i="35"/>
  <c r="G135" i="35"/>
  <c r="C135" i="35"/>
  <c r="N135" i="35" s="1"/>
  <c r="M134" i="35"/>
  <c r="R134" i="35" s="1"/>
  <c r="K134" i="35"/>
  <c r="G134" i="35"/>
  <c r="C134" i="35"/>
  <c r="N134" i="35" s="1"/>
  <c r="M133" i="35"/>
  <c r="R133" i="35" s="1"/>
  <c r="K133" i="35"/>
  <c r="G133" i="35"/>
  <c r="C133" i="35"/>
  <c r="N133" i="35" s="1"/>
  <c r="M132" i="35"/>
  <c r="R132" i="35" s="1"/>
  <c r="K132" i="35"/>
  <c r="G132" i="35"/>
  <c r="C132" i="35"/>
  <c r="N132" i="35" s="1"/>
  <c r="M131" i="35"/>
  <c r="R131" i="35" s="1"/>
  <c r="K131" i="35"/>
  <c r="G131" i="35"/>
  <c r="C131" i="35"/>
  <c r="N131" i="35" s="1"/>
  <c r="M130" i="35"/>
  <c r="R130" i="35" s="1"/>
  <c r="K130" i="35"/>
  <c r="G130" i="35"/>
  <c r="C130" i="35"/>
  <c r="N130" i="35" s="1"/>
  <c r="M129" i="35"/>
  <c r="R129" i="35" s="1"/>
  <c r="K129" i="35"/>
  <c r="G129" i="35"/>
  <c r="C129" i="35"/>
  <c r="N129" i="35" s="1"/>
  <c r="M128" i="35"/>
  <c r="R128" i="35" s="1"/>
  <c r="K128" i="35"/>
  <c r="G128" i="35"/>
  <c r="C128" i="35"/>
  <c r="N128" i="35" s="1"/>
  <c r="M127" i="35"/>
  <c r="R127" i="35" s="1"/>
  <c r="K127" i="35"/>
  <c r="G127" i="35"/>
  <c r="C127" i="35"/>
  <c r="N127" i="35" s="1"/>
  <c r="M126" i="35"/>
  <c r="R126" i="35" s="1"/>
  <c r="K126" i="35"/>
  <c r="G126" i="35"/>
  <c r="C126" i="35"/>
  <c r="N126" i="35" s="1"/>
  <c r="M125" i="35"/>
  <c r="R125" i="35" s="1"/>
  <c r="K125" i="35"/>
  <c r="G125" i="35"/>
  <c r="C125" i="35"/>
  <c r="N125" i="35" s="1"/>
  <c r="M124" i="35"/>
  <c r="R124" i="35" s="1"/>
  <c r="K124" i="35"/>
  <c r="G124" i="35"/>
  <c r="C124" i="35"/>
  <c r="N124" i="35" s="1"/>
  <c r="M123" i="35"/>
  <c r="R123" i="35" s="1"/>
  <c r="K123" i="35"/>
  <c r="G123" i="35"/>
  <c r="C123" i="35"/>
  <c r="N123" i="35" s="1"/>
  <c r="M122" i="35"/>
  <c r="R122" i="35" s="1"/>
  <c r="K122" i="35"/>
  <c r="G122" i="35"/>
  <c r="C122" i="35"/>
  <c r="N122" i="35" s="1"/>
  <c r="M121" i="35"/>
  <c r="R121" i="35" s="1"/>
  <c r="K121" i="35"/>
  <c r="G121" i="35"/>
  <c r="C121" i="35"/>
  <c r="N121" i="35" s="1"/>
  <c r="M120" i="35"/>
  <c r="R120" i="35" s="1"/>
  <c r="K120" i="35"/>
  <c r="G120" i="35"/>
  <c r="C120" i="35"/>
  <c r="N120" i="35" s="1"/>
  <c r="M119" i="35"/>
  <c r="R119" i="35" s="1"/>
  <c r="K119" i="35"/>
  <c r="G119" i="35"/>
  <c r="C119" i="35"/>
  <c r="N119" i="35" s="1"/>
  <c r="M118" i="35"/>
  <c r="R118" i="35" s="1"/>
  <c r="K118" i="35"/>
  <c r="G118" i="35"/>
  <c r="C118" i="35"/>
  <c r="N118" i="35" s="1"/>
  <c r="M117" i="35"/>
  <c r="R117" i="35" s="1"/>
  <c r="K117" i="35"/>
  <c r="G117" i="35"/>
  <c r="C117" i="35"/>
  <c r="N117" i="35" s="1"/>
  <c r="M116" i="35"/>
  <c r="R116" i="35" s="1"/>
  <c r="K116" i="35"/>
  <c r="G116" i="35"/>
  <c r="C116" i="35"/>
  <c r="N116" i="35" s="1"/>
  <c r="M115" i="35"/>
  <c r="R115" i="35" s="1"/>
  <c r="K115" i="35"/>
  <c r="G115" i="35"/>
  <c r="C115" i="35"/>
  <c r="N115" i="35" s="1"/>
  <c r="M114" i="35"/>
  <c r="R114" i="35" s="1"/>
  <c r="K114" i="35"/>
  <c r="G114" i="35"/>
  <c r="C114" i="35"/>
  <c r="N114" i="35" s="1"/>
  <c r="M113" i="35"/>
  <c r="R113" i="35" s="1"/>
  <c r="G113" i="35"/>
  <c r="M112" i="35"/>
  <c r="R112" i="35" s="1"/>
  <c r="K112" i="35"/>
  <c r="G112" i="35"/>
  <c r="C112" i="35"/>
  <c r="N112" i="35" s="1"/>
  <c r="M111" i="35"/>
  <c r="R111" i="35" s="1"/>
  <c r="K111" i="35"/>
  <c r="G111" i="35"/>
  <c r="C111" i="35"/>
  <c r="N111" i="35" s="1"/>
  <c r="M110" i="35"/>
  <c r="R110" i="35" s="1"/>
  <c r="K110" i="35"/>
  <c r="G110" i="35"/>
  <c r="C110" i="35"/>
  <c r="N110" i="35" s="1"/>
  <c r="M109" i="35"/>
  <c r="R109" i="35" s="1"/>
  <c r="K109" i="35"/>
  <c r="G109" i="35"/>
  <c r="C109" i="35"/>
  <c r="N109" i="35" s="1"/>
  <c r="M108" i="35"/>
  <c r="R108" i="35" s="1"/>
  <c r="K108" i="35"/>
  <c r="G108" i="35"/>
  <c r="C108" i="35"/>
  <c r="N108" i="35" s="1"/>
  <c r="M107" i="35"/>
  <c r="R107" i="35" s="1"/>
  <c r="K107" i="35"/>
  <c r="G107" i="35"/>
  <c r="C107" i="35"/>
  <c r="N107" i="35" s="1"/>
  <c r="M106" i="35"/>
  <c r="R106" i="35" s="1"/>
  <c r="K106" i="35"/>
  <c r="G106" i="35"/>
  <c r="C106" i="35"/>
  <c r="N106" i="35" s="1"/>
  <c r="M105" i="35"/>
  <c r="R105" i="35" s="1"/>
  <c r="K105" i="35"/>
  <c r="G105" i="35"/>
  <c r="C105" i="35"/>
  <c r="N105" i="35" s="1"/>
  <c r="M104" i="35"/>
  <c r="R104" i="35" s="1"/>
  <c r="K104" i="35"/>
  <c r="G104" i="35"/>
  <c r="C104" i="35"/>
  <c r="N104" i="35" s="1"/>
  <c r="M103" i="35"/>
  <c r="R103" i="35" s="1"/>
  <c r="K103" i="35"/>
  <c r="G103" i="35"/>
  <c r="C103" i="35"/>
  <c r="N103" i="35" s="1"/>
  <c r="M102" i="35"/>
  <c r="R102" i="35" s="1"/>
  <c r="K102" i="35"/>
  <c r="G102" i="35"/>
  <c r="C102" i="35"/>
  <c r="N102" i="35" s="1"/>
  <c r="M101" i="35"/>
  <c r="R101" i="35" s="1"/>
  <c r="K101" i="35"/>
  <c r="G101" i="35"/>
  <c r="C101" i="35"/>
  <c r="N101" i="35" s="1"/>
  <c r="M100" i="35"/>
  <c r="R100" i="35" s="1"/>
  <c r="K100" i="35"/>
  <c r="G100" i="35"/>
  <c r="C100" i="35"/>
  <c r="N100" i="35" s="1"/>
  <c r="M99" i="35"/>
  <c r="R99" i="35" s="1"/>
  <c r="K99" i="35"/>
  <c r="G99" i="35"/>
  <c r="C99" i="35"/>
  <c r="N99" i="35" s="1"/>
  <c r="M98" i="35"/>
  <c r="R98" i="35" s="1"/>
  <c r="K98" i="35"/>
  <c r="G98" i="35"/>
  <c r="C98" i="35"/>
  <c r="N98" i="35" s="1"/>
  <c r="M97" i="35"/>
  <c r="R97" i="35" s="1"/>
  <c r="K97" i="35"/>
  <c r="G97" i="35"/>
  <c r="C97" i="35"/>
  <c r="N97" i="35" s="1"/>
  <c r="M96" i="35"/>
  <c r="R96" i="35" s="1"/>
  <c r="K96" i="35"/>
  <c r="G96" i="35"/>
  <c r="C96" i="35"/>
  <c r="N96" i="35" s="1"/>
  <c r="M95" i="35"/>
  <c r="R95" i="35" s="1"/>
  <c r="K95" i="35"/>
  <c r="G95" i="35"/>
  <c r="C95" i="35"/>
  <c r="N95" i="35" s="1"/>
  <c r="M94" i="35"/>
  <c r="R94" i="35" s="1"/>
  <c r="K94" i="35"/>
  <c r="G94" i="35"/>
  <c r="C94" i="35"/>
  <c r="N94" i="35" s="1"/>
  <c r="M93" i="35"/>
  <c r="R93" i="35" s="1"/>
  <c r="K93" i="35"/>
  <c r="G93" i="35"/>
  <c r="C93" i="35"/>
  <c r="N93" i="35" s="1"/>
  <c r="M92" i="35"/>
  <c r="R92" i="35" s="1"/>
  <c r="K92" i="35"/>
  <c r="G92" i="35"/>
  <c r="C92" i="35"/>
  <c r="N92" i="35" s="1"/>
  <c r="M91" i="35"/>
  <c r="R91" i="35" s="1"/>
  <c r="K91" i="35"/>
  <c r="G91" i="35"/>
  <c r="C91" i="35"/>
  <c r="N91" i="35" s="1"/>
  <c r="M90" i="35"/>
  <c r="R90" i="35" s="1"/>
  <c r="K90" i="35"/>
  <c r="G90" i="35"/>
  <c r="C90" i="35"/>
  <c r="N90" i="35" s="1"/>
  <c r="M89" i="35"/>
  <c r="R89" i="35" s="1"/>
  <c r="K89" i="35"/>
  <c r="G89" i="35"/>
  <c r="C89" i="35"/>
  <c r="N89" i="35" s="1"/>
  <c r="M88" i="35"/>
  <c r="R88" i="35" s="1"/>
  <c r="K88" i="35"/>
  <c r="G88" i="35"/>
  <c r="C88" i="35"/>
  <c r="N88" i="35" s="1"/>
  <c r="M87" i="35"/>
  <c r="R87" i="35" s="1"/>
  <c r="K87" i="35"/>
  <c r="G87" i="35"/>
  <c r="C87" i="35"/>
  <c r="N87" i="35" s="1"/>
  <c r="M86" i="35"/>
  <c r="R86" i="35" s="1"/>
  <c r="K86" i="35"/>
  <c r="G86" i="35"/>
  <c r="C86" i="35"/>
  <c r="N86" i="35" s="1"/>
  <c r="M85" i="35"/>
  <c r="R85" i="35" s="1"/>
  <c r="K85" i="35"/>
  <c r="G85" i="35"/>
  <c r="C85" i="35"/>
  <c r="N85" i="35" s="1"/>
  <c r="M84" i="35"/>
  <c r="R84" i="35" s="1"/>
  <c r="K84" i="35"/>
  <c r="G84" i="35"/>
  <c r="C84" i="35"/>
  <c r="N84" i="35" s="1"/>
  <c r="M83" i="35"/>
  <c r="R83" i="35" s="1"/>
  <c r="K83" i="35"/>
  <c r="G83" i="35"/>
  <c r="C83" i="35"/>
  <c r="N83" i="35" s="1"/>
  <c r="M82" i="35"/>
  <c r="R82" i="35" s="1"/>
  <c r="K82" i="35"/>
  <c r="G82" i="35"/>
  <c r="C82" i="35"/>
  <c r="N82" i="35" s="1"/>
  <c r="M81" i="35"/>
  <c r="R81" i="35" s="1"/>
  <c r="K81" i="35"/>
  <c r="G81" i="35"/>
  <c r="C81" i="35"/>
  <c r="N81" i="35" s="1"/>
  <c r="M80" i="35"/>
  <c r="R80" i="35" s="1"/>
  <c r="K80" i="35"/>
  <c r="G80" i="35"/>
  <c r="C80" i="35"/>
  <c r="N80" i="35" s="1"/>
  <c r="M79" i="35"/>
  <c r="R79" i="35" s="1"/>
  <c r="K79" i="35"/>
  <c r="G79" i="35"/>
  <c r="C79" i="35"/>
  <c r="N79" i="35" s="1"/>
  <c r="M78" i="35"/>
  <c r="R78" i="35" s="1"/>
  <c r="K78" i="35"/>
  <c r="G78" i="35"/>
  <c r="C78" i="35"/>
  <c r="N78" i="35" s="1"/>
  <c r="M77" i="35"/>
  <c r="R77" i="35" s="1"/>
  <c r="G77" i="35"/>
  <c r="C77" i="35"/>
  <c r="N77" i="35" s="1"/>
  <c r="M76" i="35"/>
  <c r="R76" i="35" s="1"/>
  <c r="K76" i="35"/>
  <c r="G76" i="35"/>
  <c r="C76" i="35"/>
  <c r="N76" i="35" s="1"/>
  <c r="M75" i="35"/>
  <c r="R75" i="35" s="1"/>
  <c r="K75" i="35"/>
  <c r="P75" i="35" s="1"/>
  <c r="G75" i="35"/>
  <c r="C75" i="35"/>
  <c r="N75" i="35" s="1"/>
  <c r="M74" i="35"/>
  <c r="R74" i="35" s="1"/>
  <c r="K74" i="35"/>
  <c r="G74" i="35"/>
  <c r="C74" i="35"/>
  <c r="N74" i="35" s="1"/>
  <c r="M73" i="35"/>
  <c r="R73" i="35" s="1"/>
  <c r="K73" i="35"/>
  <c r="G73" i="35"/>
  <c r="C73" i="35"/>
  <c r="N73" i="35" s="1"/>
  <c r="M72" i="35"/>
  <c r="R72" i="35" s="1"/>
  <c r="K72" i="35"/>
  <c r="G72" i="35"/>
  <c r="C72" i="35"/>
  <c r="N72" i="35" s="1"/>
  <c r="M71" i="35"/>
  <c r="R71" i="35" s="1"/>
  <c r="K71" i="35"/>
  <c r="G71" i="35"/>
  <c r="C71" i="35"/>
  <c r="N71" i="35" s="1"/>
  <c r="M70" i="35"/>
  <c r="R70" i="35" s="1"/>
  <c r="K70" i="35"/>
  <c r="G70" i="35"/>
  <c r="C70" i="35"/>
  <c r="N70" i="35" s="1"/>
  <c r="M69" i="35"/>
  <c r="R69" i="35" s="1"/>
  <c r="K69" i="35"/>
  <c r="G69" i="35"/>
  <c r="C69" i="35"/>
  <c r="N69" i="35" s="1"/>
  <c r="M68" i="35"/>
  <c r="R68" i="35" s="1"/>
  <c r="K68" i="35"/>
  <c r="G68" i="35"/>
  <c r="C68" i="35"/>
  <c r="N68" i="35" s="1"/>
  <c r="M67" i="35"/>
  <c r="R67" i="35" s="1"/>
  <c r="K67" i="35"/>
  <c r="G67" i="35"/>
  <c r="C67" i="35"/>
  <c r="N67" i="35" s="1"/>
  <c r="M66" i="35"/>
  <c r="R66" i="35" s="1"/>
  <c r="K66" i="35"/>
  <c r="G66" i="35"/>
  <c r="C66" i="35"/>
  <c r="N66" i="35" s="1"/>
  <c r="M65" i="35"/>
  <c r="R65" i="35" s="1"/>
  <c r="K65" i="35"/>
  <c r="G65" i="35"/>
  <c r="C65" i="35"/>
  <c r="N65" i="35" s="1"/>
  <c r="M64" i="35"/>
  <c r="R64" i="35" s="1"/>
  <c r="K64" i="35"/>
  <c r="G64" i="35"/>
  <c r="C64" i="35"/>
  <c r="N64" i="35" s="1"/>
  <c r="M63" i="35"/>
  <c r="R63" i="35" s="1"/>
  <c r="K63" i="35"/>
  <c r="G63" i="35"/>
  <c r="C63" i="35"/>
  <c r="N63" i="35" s="1"/>
  <c r="M62" i="35"/>
  <c r="R62" i="35" s="1"/>
  <c r="K62" i="35"/>
  <c r="G62" i="35"/>
  <c r="C62" i="35"/>
  <c r="N62" i="35" s="1"/>
  <c r="M61" i="35"/>
  <c r="R61" i="35" s="1"/>
  <c r="K61" i="35"/>
  <c r="G61" i="35"/>
  <c r="C61" i="35"/>
  <c r="N61" i="35" s="1"/>
  <c r="M60" i="35"/>
  <c r="R60" i="35" s="1"/>
  <c r="K60" i="35"/>
  <c r="G60" i="35"/>
  <c r="C60" i="35"/>
  <c r="N60" i="35" s="1"/>
  <c r="M59" i="35"/>
  <c r="R59" i="35" s="1"/>
  <c r="K59" i="35"/>
  <c r="G59" i="35"/>
  <c r="C59" i="35"/>
  <c r="N59" i="35" s="1"/>
  <c r="M58" i="35"/>
  <c r="R58" i="35" s="1"/>
  <c r="K58" i="35"/>
  <c r="G58" i="35"/>
  <c r="C58" i="35"/>
  <c r="N58" i="35" s="1"/>
  <c r="M57" i="35"/>
  <c r="R57" i="35" s="1"/>
  <c r="K57" i="35"/>
  <c r="G57" i="35"/>
  <c r="C57" i="35"/>
  <c r="N57" i="35" s="1"/>
  <c r="M56" i="35"/>
  <c r="R56" i="35" s="1"/>
  <c r="K56" i="35"/>
  <c r="G56" i="35"/>
  <c r="C56" i="35"/>
  <c r="N56" i="35" s="1"/>
  <c r="M55" i="35"/>
  <c r="R55" i="35" s="1"/>
  <c r="K55" i="35"/>
  <c r="G55" i="35"/>
  <c r="C55" i="35"/>
  <c r="N55" i="35" s="1"/>
  <c r="M54" i="35"/>
  <c r="R54" i="35" s="1"/>
  <c r="K54" i="35"/>
  <c r="G54" i="35"/>
  <c r="C54" i="35"/>
  <c r="N54" i="35" s="1"/>
  <c r="M53" i="35"/>
  <c r="R53" i="35" s="1"/>
  <c r="K53" i="35"/>
  <c r="G53" i="35"/>
  <c r="C53" i="35"/>
  <c r="N53" i="35" s="1"/>
  <c r="M52" i="35"/>
  <c r="R52" i="35" s="1"/>
  <c r="K52" i="35"/>
  <c r="G52" i="35"/>
  <c r="C52" i="35"/>
  <c r="N52" i="35" s="1"/>
  <c r="M51" i="35"/>
  <c r="R51" i="35" s="1"/>
  <c r="K51" i="35"/>
  <c r="G51" i="35"/>
  <c r="C51" i="35"/>
  <c r="N51" i="35" s="1"/>
  <c r="M50" i="35"/>
  <c r="R50" i="35" s="1"/>
  <c r="K50" i="35"/>
  <c r="G50" i="35"/>
  <c r="C50" i="35"/>
  <c r="N50" i="35" s="1"/>
  <c r="M49" i="35"/>
  <c r="R49" i="35" s="1"/>
  <c r="K49" i="35"/>
  <c r="G49" i="35"/>
  <c r="C49" i="35"/>
  <c r="N49" i="35" s="1"/>
  <c r="M48" i="35"/>
  <c r="R48" i="35" s="1"/>
  <c r="K48" i="35"/>
  <c r="G48" i="35"/>
  <c r="C48" i="35"/>
  <c r="N48" i="35" s="1"/>
  <c r="M47" i="35"/>
  <c r="R47" i="35" s="1"/>
  <c r="K47" i="35"/>
  <c r="G47" i="35"/>
  <c r="C47" i="35"/>
  <c r="N47" i="35" s="1"/>
  <c r="M46" i="35"/>
  <c r="R46" i="35" s="1"/>
  <c r="K46" i="35"/>
  <c r="G46" i="35"/>
  <c r="O46" i="35" s="1"/>
  <c r="C46" i="35"/>
  <c r="N46" i="35" s="1"/>
  <c r="M45" i="35"/>
  <c r="R45" i="35" s="1"/>
  <c r="K45" i="35"/>
  <c r="G45" i="35"/>
  <c r="C45" i="35"/>
  <c r="N45" i="35" s="1"/>
  <c r="M44" i="35"/>
  <c r="R44" i="35" s="1"/>
  <c r="K44" i="35"/>
  <c r="G44" i="35"/>
  <c r="C44" i="35"/>
  <c r="N44" i="35" s="1"/>
  <c r="M43" i="35"/>
  <c r="R43" i="35" s="1"/>
  <c r="K43" i="35"/>
  <c r="G43" i="35"/>
  <c r="C43" i="35"/>
  <c r="N43" i="35" s="1"/>
  <c r="M42" i="35"/>
  <c r="R42" i="35" s="1"/>
  <c r="K42" i="35"/>
  <c r="G42" i="35"/>
  <c r="C42" i="35"/>
  <c r="N42" i="35" s="1"/>
  <c r="M41" i="35"/>
  <c r="R41" i="35" s="1"/>
  <c r="K41" i="35"/>
  <c r="G41" i="35"/>
  <c r="C41" i="35"/>
  <c r="N41" i="35" s="1"/>
  <c r="M40" i="35"/>
  <c r="R40" i="35" s="1"/>
  <c r="K40" i="35"/>
  <c r="G40" i="35"/>
  <c r="C40" i="35"/>
  <c r="N40" i="35" s="1"/>
  <c r="M39" i="35"/>
  <c r="R39" i="35" s="1"/>
  <c r="K39" i="35"/>
  <c r="G39" i="35"/>
  <c r="C39" i="35"/>
  <c r="N39" i="35" s="1"/>
  <c r="M38" i="35"/>
  <c r="R38" i="35" s="1"/>
  <c r="G38" i="35"/>
  <c r="M37" i="35"/>
  <c r="R37" i="35" s="1"/>
  <c r="K37" i="35"/>
  <c r="G37" i="35"/>
  <c r="M36" i="35"/>
  <c r="R36" i="35" s="1"/>
  <c r="K36" i="35"/>
  <c r="G36" i="35"/>
  <c r="C36" i="35"/>
  <c r="N36" i="35" s="1"/>
  <c r="M35" i="35"/>
  <c r="R35" i="35" s="1"/>
  <c r="K35" i="35"/>
  <c r="G35" i="35"/>
  <c r="C35" i="35"/>
  <c r="N35" i="35" s="1"/>
  <c r="M34" i="35"/>
  <c r="R34" i="35" s="1"/>
  <c r="K34" i="35"/>
  <c r="G34" i="35"/>
  <c r="C34" i="35"/>
  <c r="N34" i="35" s="1"/>
  <c r="M33" i="35"/>
  <c r="R33" i="35" s="1"/>
  <c r="K33" i="35"/>
  <c r="G33" i="35"/>
  <c r="C33" i="35"/>
  <c r="N33" i="35" s="1"/>
  <c r="M32" i="35"/>
  <c r="R32" i="35" s="1"/>
  <c r="K32" i="35"/>
  <c r="G32" i="35"/>
  <c r="C32" i="35"/>
  <c r="N32" i="35" s="1"/>
  <c r="M31" i="35"/>
  <c r="R31" i="35" s="1"/>
  <c r="K31" i="35"/>
  <c r="G31" i="35"/>
  <c r="C31" i="35"/>
  <c r="N31" i="35" s="1"/>
  <c r="M30" i="35"/>
  <c r="R30" i="35" s="1"/>
  <c r="K30" i="35"/>
  <c r="G30" i="35"/>
  <c r="C30" i="35"/>
  <c r="N30" i="35" s="1"/>
  <c r="M29" i="35"/>
  <c r="R29" i="35" s="1"/>
  <c r="K29" i="35"/>
  <c r="G29" i="35"/>
  <c r="C29" i="35"/>
  <c r="N29" i="35" s="1"/>
  <c r="M28" i="35"/>
  <c r="R28" i="35" s="1"/>
  <c r="K28" i="35"/>
  <c r="G28" i="35"/>
  <c r="C28" i="35"/>
  <c r="N28" i="35" s="1"/>
  <c r="M27" i="35"/>
  <c r="R27" i="35" s="1"/>
  <c r="K27" i="35"/>
  <c r="G27" i="35"/>
  <c r="C27" i="35"/>
  <c r="N27" i="35" s="1"/>
  <c r="M26" i="35"/>
  <c r="R26" i="35" s="1"/>
  <c r="K26" i="35"/>
  <c r="G26" i="35"/>
  <c r="C26" i="35"/>
  <c r="N26" i="35" s="1"/>
  <c r="M25" i="35"/>
  <c r="R25" i="35" s="1"/>
  <c r="K25" i="35"/>
  <c r="G25" i="35"/>
  <c r="C25" i="35"/>
  <c r="N25" i="35" s="1"/>
  <c r="M24" i="35"/>
  <c r="R24" i="35" s="1"/>
  <c r="K24" i="35"/>
  <c r="G24" i="35"/>
  <c r="C24" i="35"/>
  <c r="N24" i="35" s="1"/>
  <c r="M23" i="35"/>
  <c r="R23" i="35" s="1"/>
  <c r="K23" i="35"/>
  <c r="G23" i="35"/>
  <c r="C23" i="35"/>
  <c r="N23" i="35" s="1"/>
  <c r="M22" i="35"/>
  <c r="R22" i="35" s="1"/>
  <c r="K22" i="35"/>
  <c r="G22" i="35"/>
  <c r="C22" i="35"/>
  <c r="N22" i="35" s="1"/>
  <c r="M21" i="35"/>
  <c r="R21" i="35" s="1"/>
  <c r="K21" i="35"/>
  <c r="G21" i="35"/>
  <c r="C21" i="35"/>
  <c r="N21" i="35" s="1"/>
  <c r="M20" i="35"/>
  <c r="R20" i="35" s="1"/>
  <c r="K20" i="35"/>
  <c r="G20" i="35"/>
  <c r="C20" i="35"/>
  <c r="N20" i="35" s="1"/>
  <c r="M19" i="35"/>
  <c r="R19" i="35" s="1"/>
  <c r="K19" i="35"/>
  <c r="G19" i="35"/>
  <c r="C19" i="35"/>
  <c r="N19" i="35" s="1"/>
  <c r="M18" i="35"/>
  <c r="R18" i="35" s="1"/>
  <c r="K18" i="35"/>
  <c r="G18" i="35"/>
  <c r="C18" i="35"/>
  <c r="N18" i="35" s="1"/>
  <c r="M17" i="35"/>
  <c r="R17" i="35" s="1"/>
  <c r="K17" i="35"/>
  <c r="G17" i="35"/>
  <c r="C17" i="35"/>
  <c r="N17" i="35" s="1"/>
  <c r="M16" i="35"/>
  <c r="R16" i="35" s="1"/>
  <c r="K16" i="35"/>
  <c r="G16" i="35"/>
  <c r="C16" i="35"/>
  <c r="N16" i="35" s="1"/>
  <c r="M15" i="35"/>
  <c r="R15" i="35" s="1"/>
  <c r="K15" i="35"/>
  <c r="G15" i="35"/>
  <c r="C15" i="35"/>
  <c r="N15" i="35" s="1"/>
  <c r="M14" i="35"/>
  <c r="R14" i="35" s="1"/>
  <c r="K14" i="35"/>
  <c r="G14" i="35"/>
  <c r="C14" i="35"/>
  <c r="N14" i="35" s="1"/>
  <c r="M13" i="35"/>
  <c r="R13" i="35" s="1"/>
  <c r="K13" i="35"/>
  <c r="G13" i="35"/>
  <c r="C13" i="35"/>
  <c r="N13" i="35" s="1"/>
  <c r="M12" i="35"/>
  <c r="R12" i="35" s="1"/>
  <c r="K12" i="35"/>
  <c r="G12" i="35"/>
  <c r="C12" i="35"/>
  <c r="N12" i="35" s="1"/>
  <c r="M11" i="35"/>
  <c r="R11" i="35" s="1"/>
  <c r="K11" i="35"/>
  <c r="G11" i="35"/>
  <c r="C11" i="35"/>
  <c r="N11" i="35" s="1"/>
  <c r="M10" i="35"/>
  <c r="R10" i="35" s="1"/>
  <c r="K10" i="35"/>
  <c r="G10" i="35"/>
  <c r="C10" i="35"/>
  <c r="N10" i="35" s="1"/>
  <c r="M9" i="35"/>
  <c r="R9" i="35" s="1"/>
  <c r="K9" i="35"/>
  <c r="G9" i="35"/>
  <c r="C9" i="35"/>
  <c r="N9" i="35" s="1"/>
  <c r="M8" i="35"/>
  <c r="R8" i="35" s="1"/>
  <c r="K8" i="35"/>
  <c r="G8" i="35"/>
  <c r="C8" i="35"/>
  <c r="N8" i="35" s="1"/>
  <c r="U590" i="1"/>
  <c r="AB590" i="1" s="1"/>
  <c r="U589" i="1"/>
  <c r="AB589" i="1" s="1"/>
  <c r="U588" i="1"/>
  <c r="AB588" i="1" s="1"/>
  <c r="U587" i="1"/>
  <c r="AB587" i="1" s="1"/>
  <c r="U586" i="1"/>
  <c r="AB586" i="1" s="1"/>
  <c r="U585" i="1"/>
  <c r="AB585" i="1" s="1"/>
  <c r="U584" i="1"/>
  <c r="AB584" i="1" s="1"/>
  <c r="U583" i="1"/>
  <c r="AB583" i="1" s="1"/>
  <c r="U582" i="1"/>
  <c r="AB582" i="1" s="1"/>
  <c r="U581" i="1"/>
  <c r="AB581" i="1" s="1"/>
  <c r="U580" i="1"/>
  <c r="AB580" i="1" s="1"/>
  <c r="U579" i="1"/>
  <c r="AB579" i="1" s="1"/>
  <c r="U578" i="1"/>
  <c r="AB578" i="1" s="1"/>
  <c r="U577" i="1"/>
  <c r="AB577" i="1" s="1"/>
  <c r="U576" i="1"/>
  <c r="AB576" i="1" s="1"/>
  <c r="U575" i="1"/>
  <c r="AB575" i="1" s="1"/>
  <c r="U574" i="1"/>
  <c r="AB574" i="1" s="1"/>
  <c r="U573" i="1"/>
  <c r="AB573" i="1" s="1"/>
  <c r="U572" i="1"/>
  <c r="AB572" i="1" s="1"/>
  <c r="U571" i="1"/>
  <c r="AB571" i="1" s="1"/>
  <c r="U570" i="1"/>
  <c r="AB570" i="1" s="1"/>
  <c r="U569" i="1"/>
  <c r="AB569" i="1" s="1"/>
  <c r="U568" i="1"/>
  <c r="AB568" i="1" s="1"/>
  <c r="U567" i="1"/>
  <c r="AB567" i="1" s="1"/>
  <c r="U566" i="1"/>
  <c r="AB566" i="1" s="1"/>
  <c r="U565" i="1"/>
  <c r="AB565" i="1" s="1"/>
  <c r="U564" i="1"/>
  <c r="AB564" i="1" s="1"/>
  <c r="U563" i="1"/>
  <c r="AB563" i="1" s="1"/>
  <c r="U562" i="1"/>
  <c r="AB562" i="1" s="1"/>
  <c r="U561" i="1"/>
  <c r="AB561" i="1" s="1"/>
  <c r="U560" i="1"/>
  <c r="AB560" i="1" s="1"/>
  <c r="U559" i="1"/>
  <c r="AB559" i="1" s="1"/>
  <c r="U558" i="1"/>
  <c r="AB558" i="1" s="1"/>
  <c r="U557" i="1"/>
  <c r="AB557" i="1" s="1"/>
  <c r="U556" i="1"/>
  <c r="AB556" i="1" s="1"/>
  <c r="U555" i="1"/>
  <c r="AB555" i="1" s="1"/>
  <c r="U554" i="1"/>
  <c r="AB554" i="1" s="1"/>
  <c r="U553" i="1"/>
  <c r="AB553" i="1" s="1"/>
  <c r="U552" i="1"/>
  <c r="AB552" i="1" s="1"/>
  <c r="U551" i="1"/>
  <c r="AB551" i="1" s="1"/>
  <c r="U550" i="1"/>
  <c r="AB550" i="1" s="1"/>
  <c r="U549" i="1"/>
  <c r="AB549" i="1" s="1"/>
  <c r="U548" i="1"/>
  <c r="AB548" i="1" s="1"/>
  <c r="U547" i="1"/>
  <c r="AB547" i="1" s="1"/>
  <c r="U546" i="1"/>
  <c r="AB546" i="1" s="1"/>
  <c r="U545" i="1"/>
  <c r="AB545" i="1" s="1"/>
  <c r="U544" i="1"/>
  <c r="AB544" i="1" s="1"/>
  <c r="U543" i="1"/>
  <c r="AB543" i="1" s="1"/>
  <c r="U542" i="1"/>
  <c r="AB542" i="1" s="1"/>
  <c r="U541" i="1"/>
  <c r="AB541" i="1" s="1"/>
  <c r="U540" i="1"/>
  <c r="AB540" i="1" s="1"/>
  <c r="U539" i="1"/>
  <c r="AB539" i="1" s="1"/>
  <c r="U538" i="1"/>
  <c r="AB538" i="1" s="1"/>
  <c r="U537" i="1"/>
  <c r="AB537" i="1" s="1"/>
  <c r="U536" i="1"/>
  <c r="AB536" i="1" s="1"/>
  <c r="U535" i="1"/>
  <c r="AB535" i="1" s="1"/>
  <c r="U534" i="1"/>
  <c r="AB534" i="1" s="1"/>
  <c r="U533" i="1"/>
  <c r="AB533" i="1" s="1"/>
  <c r="U532" i="1"/>
  <c r="AB532" i="1" s="1"/>
  <c r="U531" i="1"/>
  <c r="AB531" i="1" s="1"/>
  <c r="U530" i="1"/>
  <c r="AB530" i="1" s="1"/>
  <c r="U529" i="1"/>
  <c r="AB529" i="1" s="1"/>
  <c r="U528" i="1"/>
  <c r="AB528" i="1" s="1"/>
  <c r="U527" i="1"/>
  <c r="AB527" i="1" s="1"/>
  <c r="U526" i="1"/>
  <c r="AB526" i="1" s="1"/>
  <c r="U525" i="1"/>
  <c r="AB525" i="1" s="1"/>
  <c r="U524" i="1"/>
  <c r="AB524" i="1" s="1"/>
  <c r="U523" i="1"/>
  <c r="AB523" i="1" s="1"/>
  <c r="U522" i="1"/>
  <c r="AB522" i="1" s="1"/>
  <c r="U521" i="1"/>
  <c r="AB521" i="1" s="1"/>
  <c r="U520" i="1"/>
  <c r="AB520" i="1" s="1"/>
  <c r="U519" i="1"/>
  <c r="AB519" i="1" s="1"/>
  <c r="U518" i="1"/>
  <c r="AB518" i="1" s="1"/>
  <c r="U517" i="1"/>
  <c r="AB517" i="1" s="1"/>
  <c r="U516" i="1"/>
  <c r="AB516" i="1" s="1"/>
  <c r="U515" i="1"/>
  <c r="AB515" i="1" s="1"/>
  <c r="U514" i="1"/>
  <c r="AB514" i="1" s="1"/>
  <c r="U513" i="1"/>
  <c r="AB513" i="1" s="1"/>
  <c r="U512" i="1"/>
  <c r="AB512" i="1" s="1"/>
  <c r="U511" i="1"/>
  <c r="AB511" i="1" s="1"/>
  <c r="U510" i="1"/>
  <c r="AB510" i="1" s="1"/>
  <c r="U509" i="1"/>
  <c r="AB509" i="1" s="1"/>
  <c r="U508" i="1"/>
  <c r="AB508" i="1" s="1"/>
  <c r="U507" i="1"/>
  <c r="AB507" i="1" s="1"/>
  <c r="U506" i="1"/>
  <c r="AB506" i="1" s="1"/>
  <c r="U505" i="1"/>
  <c r="AB505" i="1" s="1"/>
  <c r="U504" i="1"/>
  <c r="AB504" i="1" s="1"/>
  <c r="U503" i="1"/>
  <c r="AB503" i="1" s="1"/>
  <c r="U502" i="1"/>
  <c r="AB502" i="1" s="1"/>
  <c r="U501" i="1"/>
  <c r="AB501" i="1" s="1"/>
  <c r="U500" i="1"/>
  <c r="AB500" i="1" s="1"/>
  <c r="U499" i="1"/>
  <c r="AB499" i="1" s="1"/>
  <c r="U498" i="1"/>
  <c r="AB498" i="1" s="1"/>
  <c r="U497" i="1"/>
  <c r="AB497" i="1" s="1"/>
  <c r="U496" i="1"/>
  <c r="AB496" i="1" s="1"/>
  <c r="U495" i="1"/>
  <c r="AB495" i="1" s="1"/>
  <c r="U494" i="1"/>
  <c r="AB494" i="1" s="1"/>
  <c r="U493" i="1"/>
  <c r="AB493" i="1" s="1"/>
  <c r="U492" i="1"/>
  <c r="AB492" i="1" s="1"/>
  <c r="U491" i="1"/>
  <c r="AB491" i="1" s="1"/>
  <c r="U490" i="1"/>
  <c r="AB490" i="1" s="1"/>
  <c r="U489" i="1"/>
  <c r="AB489" i="1" s="1"/>
  <c r="U488" i="1"/>
  <c r="AB488" i="1" s="1"/>
  <c r="U487" i="1"/>
  <c r="AB487" i="1" s="1"/>
  <c r="U486" i="1"/>
  <c r="AB486" i="1" s="1"/>
  <c r="U485" i="1"/>
  <c r="AB485" i="1" s="1"/>
  <c r="U484" i="1"/>
  <c r="AB484" i="1" s="1"/>
  <c r="U483" i="1"/>
  <c r="AB483" i="1" s="1"/>
  <c r="U482" i="1"/>
  <c r="AB482" i="1" s="1"/>
  <c r="U481" i="1"/>
  <c r="AB481" i="1" s="1"/>
  <c r="U480" i="1"/>
  <c r="AB480" i="1" s="1"/>
  <c r="U479" i="1"/>
  <c r="AB479" i="1" s="1"/>
  <c r="U478" i="1"/>
  <c r="AB478" i="1" s="1"/>
  <c r="U477" i="1"/>
  <c r="AB477" i="1" s="1"/>
  <c r="U476" i="1"/>
  <c r="AB476" i="1" s="1"/>
  <c r="U475" i="1"/>
  <c r="AB475" i="1" s="1"/>
  <c r="U474" i="1"/>
  <c r="AB474" i="1" s="1"/>
  <c r="U473" i="1"/>
  <c r="AB473" i="1" s="1"/>
  <c r="U472" i="1"/>
  <c r="AB472" i="1" s="1"/>
  <c r="U471" i="1"/>
  <c r="AB471" i="1" s="1"/>
  <c r="U470" i="1"/>
  <c r="AB470" i="1" s="1"/>
  <c r="U469" i="1"/>
  <c r="AB469" i="1" s="1"/>
  <c r="U468" i="1"/>
  <c r="AB468" i="1" s="1"/>
  <c r="U467" i="1"/>
  <c r="AB467" i="1" s="1"/>
  <c r="U466" i="1"/>
  <c r="AB466" i="1" s="1"/>
  <c r="U465" i="1"/>
  <c r="AB465" i="1" s="1"/>
  <c r="U464" i="1"/>
  <c r="AB464" i="1" s="1"/>
  <c r="U463" i="1"/>
  <c r="AB463" i="1" s="1"/>
  <c r="U462" i="1"/>
  <c r="AB462" i="1" s="1"/>
  <c r="U461" i="1"/>
  <c r="AB461" i="1" s="1"/>
  <c r="U460" i="1"/>
  <c r="AB460" i="1" s="1"/>
  <c r="U459" i="1"/>
  <c r="AB459" i="1" s="1"/>
  <c r="U458" i="1"/>
  <c r="AB458" i="1" s="1"/>
  <c r="U457" i="1"/>
  <c r="AB457" i="1" s="1"/>
  <c r="U456" i="1"/>
  <c r="AB456" i="1" s="1"/>
  <c r="U455" i="1"/>
  <c r="AB455" i="1" s="1"/>
  <c r="U454" i="1"/>
  <c r="AB454" i="1" s="1"/>
  <c r="U453" i="1"/>
  <c r="AB453" i="1" s="1"/>
  <c r="U452" i="1"/>
  <c r="AB452" i="1" s="1"/>
  <c r="U451" i="1"/>
  <c r="AB451" i="1" s="1"/>
  <c r="U450" i="1"/>
  <c r="AB450" i="1" s="1"/>
  <c r="U449" i="1"/>
  <c r="AB449" i="1" s="1"/>
  <c r="U448" i="1"/>
  <c r="AB448" i="1" s="1"/>
  <c r="U447" i="1"/>
  <c r="AB447" i="1" s="1"/>
  <c r="U446" i="1"/>
  <c r="AB446" i="1" s="1"/>
  <c r="U445" i="1"/>
  <c r="AB445" i="1" s="1"/>
  <c r="U444" i="1"/>
  <c r="AB444" i="1" s="1"/>
  <c r="U443" i="1"/>
  <c r="AB443" i="1" s="1"/>
  <c r="U442" i="1"/>
  <c r="AB442" i="1" s="1"/>
  <c r="U441" i="1"/>
  <c r="AB441" i="1" s="1"/>
  <c r="U440" i="1"/>
  <c r="AB440" i="1" s="1"/>
  <c r="U439" i="1"/>
  <c r="AB439" i="1" s="1"/>
  <c r="U438" i="1"/>
  <c r="AB438" i="1" s="1"/>
  <c r="U437" i="1"/>
  <c r="AB437" i="1" s="1"/>
  <c r="U436" i="1"/>
  <c r="AB436" i="1" s="1"/>
  <c r="U435" i="1"/>
  <c r="AB435" i="1" s="1"/>
  <c r="U434" i="1"/>
  <c r="AB434" i="1" s="1"/>
  <c r="U433" i="1"/>
  <c r="AB433" i="1" s="1"/>
  <c r="U432" i="1"/>
  <c r="AB432" i="1" s="1"/>
  <c r="U431" i="1"/>
  <c r="AB431" i="1" s="1"/>
  <c r="U430" i="1"/>
  <c r="AB430" i="1" s="1"/>
  <c r="U429" i="1"/>
  <c r="AB429" i="1" s="1"/>
  <c r="U428" i="1"/>
  <c r="AB428" i="1" s="1"/>
  <c r="U427" i="1"/>
  <c r="AB427" i="1" s="1"/>
  <c r="U426" i="1"/>
  <c r="AB426" i="1" s="1"/>
  <c r="U425" i="1"/>
  <c r="AB425" i="1" s="1"/>
  <c r="U424" i="1"/>
  <c r="AB424" i="1" s="1"/>
  <c r="U423" i="1"/>
  <c r="AB423" i="1" s="1"/>
  <c r="U422" i="1"/>
  <c r="AB422" i="1" s="1"/>
  <c r="U421" i="1"/>
  <c r="AB421" i="1" s="1"/>
  <c r="U420" i="1"/>
  <c r="AB420" i="1" s="1"/>
  <c r="U419" i="1"/>
  <c r="AB419" i="1" s="1"/>
  <c r="U418" i="1"/>
  <c r="AB418" i="1" s="1"/>
  <c r="U417" i="1"/>
  <c r="AB417" i="1" s="1"/>
  <c r="U416" i="1"/>
  <c r="AB416" i="1" s="1"/>
  <c r="U415" i="1"/>
  <c r="AB415" i="1" s="1"/>
  <c r="U414" i="1"/>
  <c r="AB414" i="1" s="1"/>
  <c r="U413" i="1"/>
  <c r="AB413" i="1" s="1"/>
  <c r="U412" i="1"/>
  <c r="AB412" i="1" s="1"/>
  <c r="U411" i="1"/>
  <c r="AB411" i="1" s="1"/>
  <c r="U410" i="1"/>
  <c r="AB410" i="1" s="1"/>
  <c r="U409" i="1"/>
  <c r="AB409" i="1" s="1"/>
  <c r="U408" i="1"/>
  <c r="AB408" i="1" s="1"/>
  <c r="U407" i="1"/>
  <c r="AB407" i="1" s="1"/>
  <c r="U406" i="1"/>
  <c r="AB406" i="1" s="1"/>
  <c r="U405" i="1"/>
  <c r="AB405" i="1" s="1"/>
  <c r="U404" i="1"/>
  <c r="AB404" i="1" s="1"/>
  <c r="U403" i="1"/>
  <c r="AB403" i="1" s="1"/>
  <c r="U402" i="1"/>
  <c r="AB402" i="1" s="1"/>
  <c r="U401" i="1"/>
  <c r="AB401" i="1" s="1"/>
  <c r="U400" i="1"/>
  <c r="AB400" i="1" s="1"/>
  <c r="U399" i="1"/>
  <c r="AB399" i="1" s="1"/>
  <c r="U398" i="1"/>
  <c r="AB398" i="1" s="1"/>
  <c r="U397" i="1"/>
  <c r="AB397" i="1" s="1"/>
  <c r="U396" i="1"/>
  <c r="AB396" i="1" s="1"/>
  <c r="U395" i="1"/>
  <c r="AB395" i="1" s="1"/>
  <c r="U394" i="1"/>
  <c r="AB394" i="1" s="1"/>
  <c r="U393" i="1"/>
  <c r="AB393" i="1" s="1"/>
  <c r="U392" i="1"/>
  <c r="AB392" i="1" s="1"/>
  <c r="U391" i="1"/>
  <c r="AB391" i="1" s="1"/>
  <c r="U390" i="1"/>
  <c r="AB390" i="1" s="1"/>
  <c r="U389" i="1"/>
  <c r="AB389" i="1" s="1"/>
  <c r="U388" i="1"/>
  <c r="AB388" i="1" s="1"/>
  <c r="U387" i="1"/>
  <c r="AB387" i="1" s="1"/>
  <c r="U386" i="1"/>
  <c r="AB386" i="1" s="1"/>
  <c r="U385" i="1"/>
  <c r="AB385" i="1" s="1"/>
  <c r="U384" i="1"/>
  <c r="AB384" i="1" s="1"/>
  <c r="U383" i="1"/>
  <c r="AB383" i="1" s="1"/>
  <c r="U382" i="1"/>
  <c r="AB382" i="1" s="1"/>
  <c r="U381" i="1"/>
  <c r="AB381" i="1" s="1"/>
  <c r="U380" i="1"/>
  <c r="AB380" i="1" s="1"/>
  <c r="U379" i="1"/>
  <c r="AB379" i="1" s="1"/>
  <c r="U378" i="1"/>
  <c r="AB378" i="1" s="1"/>
  <c r="U377" i="1"/>
  <c r="AB377" i="1" s="1"/>
  <c r="U376" i="1"/>
  <c r="AB376" i="1" s="1"/>
  <c r="U375" i="1"/>
  <c r="AB375" i="1" s="1"/>
  <c r="U374" i="1"/>
  <c r="AB374" i="1" s="1"/>
  <c r="U373" i="1"/>
  <c r="AB373" i="1" s="1"/>
  <c r="U372" i="1"/>
  <c r="AB372" i="1" s="1"/>
  <c r="U371" i="1"/>
  <c r="AB371" i="1" s="1"/>
  <c r="U370" i="1"/>
  <c r="AB370" i="1" s="1"/>
  <c r="U369" i="1"/>
  <c r="AB369" i="1" s="1"/>
  <c r="U368" i="1"/>
  <c r="AB368" i="1" s="1"/>
  <c r="U367" i="1"/>
  <c r="AB367" i="1" s="1"/>
  <c r="U366" i="1"/>
  <c r="AB366" i="1" s="1"/>
  <c r="U365" i="1"/>
  <c r="AB365" i="1" s="1"/>
  <c r="U364" i="1"/>
  <c r="AB364" i="1" s="1"/>
  <c r="U363" i="1"/>
  <c r="AB363" i="1" s="1"/>
  <c r="U362" i="1"/>
  <c r="AB362" i="1" s="1"/>
  <c r="U361" i="1"/>
  <c r="AB361" i="1" s="1"/>
  <c r="U360" i="1"/>
  <c r="AB360" i="1" s="1"/>
  <c r="U359" i="1"/>
  <c r="AB359" i="1" s="1"/>
  <c r="U358" i="1"/>
  <c r="AB358" i="1" s="1"/>
  <c r="U357" i="1"/>
  <c r="AB357" i="1" s="1"/>
  <c r="U356" i="1"/>
  <c r="AB356" i="1" s="1"/>
  <c r="U355" i="1"/>
  <c r="AB355" i="1" s="1"/>
  <c r="U354" i="1"/>
  <c r="AB354" i="1" s="1"/>
  <c r="U353" i="1"/>
  <c r="AB353" i="1" s="1"/>
  <c r="U352" i="1"/>
  <c r="AB352" i="1" s="1"/>
  <c r="U351" i="1"/>
  <c r="AB351" i="1" s="1"/>
  <c r="U350" i="1"/>
  <c r="AB350" i="1" s="1"/>
  <c r="U349" i="1"/>
  <c r="AB349" i="1" s="1"/>
  <c r="U348" i="1"/>
  <c r="AB348" i="1" s="1"/>
  <c r="U347" i="1"/>
  <c r="AB347" i="1" s="1"/>
  <c r="U346" i="1"/>
  <c r="AB346" i="1" s="1"/>
  <c r="U345" i="1"/>
  <c r="AB345" i="1" s="1"/>
  <c r="U344" i="1"/>
  <c r="AB344" i="1" s="1"/>
  <c r="U343" i="1"/>
  <c r="AB343" i="1" s="1"/>
  <c r="U342" i="1"/>
  <c r="AB342" i="1" s="1"/>
  <c r="U341" i="1"/>
  <c r="AB341" i="1" s="1"/>
  <c r="U340" i="1"/>
  <c r="AB340" i="1" s="1"/>
  <c r="U339" i="1"/>
  <c r="AB339" i="1" s="1"/>
  <c r="U338" i="1"/>
  <c r="AB338" i="1" s="1"/>
  <c r="U337" i="1"/>
  <c r="AB337" i="1" s="1"/>
  <c r="U336" i="1"/>
  <c r="AB336" i="1" s="1"/>
  <c r="U335" i="1"/>
  <c r="AB335" i="1" s="1"/>
  <c r="U334" i="1"/>
  <c r="AB334" i="1" s="1"/>
  <c r="U333" i="1"/>
  <c r="AB333" i="1" s="1"/>
  <c r="U332" i="1"/>
  <c r="AB332" i="1" s="1"/>
  <c r="U331" i="1"/>
  <c r="AB331" i="1" s="1"/>
  <c r="U330" i="1"/>
  <c r="AB330" i="1" s="1"/>
  <c r="U329" i="1"/>
  <c r="AB329" i="1" s="1"/>
  <c r="U328" i="1"/>
  <c r="AB328" i="1" s="1"/>
  <c r="U327" i="1"/>
  <c r="AB327" i="1" s="1"/>
  <c r="U326" i="1"/>
  <c r="AB326" i="1" s="1"/>
  <c r="U325" i="1"/>
  <c r="AB325" i="1" s="1"/>
  <c r="U324" i="1"/>
  <c r="AB324" i="1" s="1"/>
  <c r="U323" i="1"/>
  <c r="AB323" i="1" s="1"/>
  <c r="U322" i="1"/>
  <c r="AB322" i="1" s="1"/>
  <c r="U321" i="1"/>
  <c r="AB321" i="1" s="1"/>
  <c r="U320" i="1"/>
  <c r="AB320" i="1" s="1"/>
  <c r="U319" i="1"/>
  <c r="AB319" i="1" s="1"/>
  <c r="U318" i="1"/>
  <c r="AB318" i="1" s="1"/>
  <c r="U317" i="1"/>
  <c r="AB317" i="1" s="1"/>
  <c r="U316" i="1"/>
  <c r="AB316" i="1" s="1"/>
  <c r="U315" i="1"/>
  <c r="AB315" i="1" s="1"/>
  <c r="U314" i="1"/>
  <c r="AB314" i="1" s="1"/>
  <c r="U313" i="1"/>
  <c r="AB313" i="1" s="1"/>
  <c r="U312" i="1"/>
  <c r="AB312" i="1" s="1"/>
  <c r="U311" i="1"/>
  <c r="AB311" i="1" s="1"/>
  <c r="U310" i="1"/>
  <c r="AB310" i="1" s="1"/>
  <c r="U309" i="1"/>
  <c r="AB309" i="1" s="1"/>
  <c r="U308" i="1"/>
  <c r="AB308" i="1" s="1"/>
  <c r="U307" i="1"/>
  <c r="AB307" i="1" s="1"/>
  <c r="U306" i="1"/>
  <c r="AB306" i="1" s="1"/>
  <c r="U305" i="1"/>
  <c r="AB305" i="1" s="1"/>
  <c r="U304" i="1"/>
  <c r="AB304" i="1" s="1"/>
  <c r="U303" i="1"/>
  <c r="AB303" i="1" s="1"/>
  <c r="U302" i="1"/>
  <c r="AB302" i="1" s="1"/>
  <c r="U301" i="1"/>
  <c r="AB301" i="1" s="1"/>
  <c r="U300" i="1"/>
  <c r="AB300" i="1" s="1"/>
  <c r="U299" i="1"/>
  <c r="AB299" i="1" s="1"/>
  <c r="U298" i="1"/>
  <c r="AB298" i="1" s="1"/>
  <c r="U297" i="1"/>
  <c r="AB297" i="1" s="1"/>
  <c r="U296" i="1"/>
  <c r="AB296" i="1" s="1"/>
  <c r="U295" i="1"/>
  <c r="AB295" i="1" s="1"/>
  <c r="U294" i="1"/>
  <c r="AB294" i="1" s="1"/>
  <c r="U293" i="1"/>
  <c r="AB293" i="1" s="1"/>
  <c r="U292" i="1"/>
  <c r="AB292" i="1" s="1"/>
  <c r="U291" i="1"/>
  <c r="AB291" i="1" s="1"/>
  <c r="U290" i="1"/>
  <c r="AB290" i="1" s="1"/>
  <c r="U289" i="1"/>
  <c r="AB289" i="1" s="1"/>
  <c r="U288" i="1"/>
  <c r="AB288" i="1" s="1"/>
  <c r="U287" i="1"/>
  <c r="AB287" i="1" s="1"/>
  <c r="U286" i="1"/>
  <c r="AB286" i="1" s="1"/>
  <c r="U285" i="1"/>
  <c r="AB285" i="1" s="1"/>
  <c r="U284" i="1"/>
  <c r="AB284" i="1" s="1"/>
  <c r="U283" i="1"/>
  <c r="AB283" i="1" s="1"/>
  <c r="U282" i="1"/>
  <c r="AB282" i="1" s="1"/>
  <c r="U281" i="1"/>
  <c r="AB281" i="1" s="1"/>
  <c r="U280" i="1"/>
  <c r="AB280" i="1" s="1"/>
  <c r="U279" i="1"/>
  <c r="AB279" i="1" s="1"/>
  <c r="U278" i="1"/>
  <c r="AB278" i="1" s="1"/>
  <c r="U277" i="1"/>
  <c r="AB277" i="1" s="1"/>
  <c r="U276" i="1"/>
  <c r="AB276" i="1" s="1"/>
  <c r="U275" i="1"/>
  <c r="AB275" i="1" s="1"/>
  <c r="U274" i="1"/>
  <c r="AB274" i="1" s="1"/>
  <c r="U273" i="1"/>
  <c r="AB273" i="1" s="1"/>
  <c r="U272" i="1"/>
  <c r="AB272" i="1" s="1"/>
  <c r="U271" i="1"/>
  <c r="AB271" i="1" s="1"/>
  <c r="U270" i="1"/>
  <c r="AB270" i="1" s="1"/>
  <c r="U269" i="1"/>
  <c r="AB269" i="1" s="1"/>
  <c r="U268" i="1"/>
  <c r="AB268" i="1" s="1"/>
  <c r="U267" i="1"/>
  <c r="AB267" i="1" s="1"/>
  <c r="U266" i="1"/>
  <c r="AB266" i="1" s="1"/>
  <c r="U265" i="1"/>
  <c r="AB265" i="1" s="1"/>
  <c r="U264" i="1"/>
  <c r="AB264" i="1" s="1"/>
  <c r="U263" i="1"/>
  <c r="AB263" i="1" s="1"/>
  <c r="U262" i="1"/>
  <c r="AB262" i="1" s="1"/>
  <c r="U261" i="1"/>
  <c r="AB261" i="1" s="1"/>
  <c r="U260" i="1"/>
  <c r="AB260" i="1" s="1"/>
  <c r="U259" i="1"/>
  <c r="AB259" i="1" s="1"/>
  <c r="U258" i="1"/>
  <c r="AB258" i="1" s="1"/>
  <c r="U257" i="1"/>
  <c r="AB257" i="1" s="1"/>
  <c r="U256" i="1"/>
  <c r="AB256" i="1" s="1"/>
  <c r="U255" i="1"/>
  <c r="AB255" i="1" s="1"/>
  <c r="U254" i="1"/>
  <c r="AB254" i="1" s="1"/>
  <c r="U253" i="1"/>
  <c r="AB253" i="1" s="1"/>
  <c r="U252" i="1"/>
  <c r="AB252" i="1" s="1"/>
  <c r="U251" i="1"/>
  <c r="AB251" i="1" s="1"/>
  <c r="U250" i="1"/>
  <c r="AB250" i="1" s="1"/>
  <c r="U249" i="1"/>
  <c r="AB249" i="1" s="1"/>
  <c r="U248" i="1"/>
  <c r="AB248" i="1" s="1"/>
  <c r="U247" i="1"/>
  <c r="AB247" i="1" s="1"/>
  <c r="U246" i="1"/>
  <c r="AB246" i="1" s="1"/>
  <c r="U245" i="1"/>
  <c r="AB245" i="1" s="1"/>
  <c r="U244" i="1"/>
  <c r="AB244" i="1" s="1"/>
  <c r="U243" i="1"/>
  <c r="AB243" i="1" s="1"/>
  <c r="U242" i="1"/>
  <c r="AB242" i="1" s="1"/>
  <c r="U241" i="1"/>
  <c r="AB241" i="1" s="1"/>
  <c r="U240" i="1"/>
  <c r="AB240" i="1" s="1"/>
  <c r="U239" i="1"/>
  <c r="AB239" i="1" s="1"/>
  <c r="U238" i="1"/>
  <c r="AB238" i="1" s="1"/>
  <c r="U237" i="1"/>
  <c r="AB237" i="1" s="1"/>
  <c r="U236" i="1"/>
  <c r="AB236" i="1" s="1"/>
  <c r="U235" i="1"/>
  <c r="AB235" i="1" s="1"/>
  <c r="U234" i="1"/>
  <c r="AB234" i="1" s="1"/>
  <c r="U233" i="1"/>
  <c r="AB233" i="1" s="1"/>
  <c r="U232" i="1"/>
  <c r="AB232" i="1" s="1"/>
  <c r="U231" i="1"/>
  <c r="AB231" i="1" s="1"/>
  <c r="U230" i="1"/>
  <c r="AB230" i="1" s="1"/>
  <c r="U229" i="1"/>
  <c r="AB229" i="1" s="1"/>
  <c r="U228" i="1"/>
  <c r="AB228" i="1" s="1"/>
  <c r="U227" i="1"/>
  <c r="AB227" i="1" s="1"/>
  <c r="U226" i="1"/>
  <c r="AB226" i="1" s="1"/>
  <c r="U225" i="1"/>
  <c r="AB225" i="1" s="1"/>
  <c r="U224" i="1"/>
  <c r="AB224" i="1" s="1"/>
  <c r="U223" i="1"/>
  <c r="AB223" i="1" s="1"/>
  <c r="U222" i="1"/>
  <c r="AB222" i="1" s="1"/>
  <c r="U221" i="1"/>
  <c r="AB221" i="1" s="1"/>
  <c r="U220" i="1"/>
  <c r="AB220" i="1" s="1"/>
  <c r="U219" i="1"/>
  <c r="AB219" i="1" s="1"/>
  <c r="U218" i="1"/>
  <c r="AB218" i="1" s="1"/>
  <c r="U217" i="1"/>
  <c r="AB217" i="1" s="1"/>
  <c r="U216" i="1"/>
  <c r="AB216" i="1" s="1"/>
  <c r="U215" i="1"/>
  <c r="AB215" i="1" s="1"/>
  <c r="U214" i="1"/>
  <c r="AB214" i="1" s="1"/>
  <c r="U213" i="1"/>
  <c r="AB213" i="1" s="1"/>
  <c r="U212" i="1"/>
  <c r="AB212" i="1" s="1"/>
  <c r="U211" i="1"/>
  <c r="AB211" i="1" s="1"/>
  <c r="U210" i="1"/>
  <c r="AB210" i="1" s="1"/>
  <c r="U209" i="1"/>
  <c r="AB209" i="1" s="1"/>
  <c r="U208" i="1"/>
  <c r="AB208" i="1" s="1"/>
  <c r="U207" i="1"/>
  <c r="AB207" i="1" s="1"/>
  <c r="U206" i="1"/>
  <c r="AB206" i="1" s="1"/>
  <c r="U205" i="1"/>
  <c r="AB205" i="1" s="1"/>
  <c r="U204" i="1"/>
  <c r="AB204" i="1" s="1"/>
  <c r="U203" i="1"/>
  <c r="AB203" i="1" s="1"/>
  <c r="U202" i="1"/>
  <c r="AB202" i="1" s="1"/>
  <c r="U201" i="1"/>
  <c r="AB201" i="1" s="1"/>
  <c r="U200" i="1"/>
  <c r="AB200" i="1" s="1"/>
  <c r="U199" i="1"/>
  <c r="AB199" i="1" s="1"/>
  <c r="U198" i="1"/>
  <c r="AB198" i="1" s="1"/>
  <c r="U197" i="1"/>
  <c r="AB197" i="1" s="1"/>
  <c r="U196" i="1"/>
  <c r="AB196" i="1" s="1"/>
  <c r="U195" i="1"/>
  <c r="AB195" i="1" s="1"/>
  <c r="U194" i="1"/>
  <c r="AB194" i="1" s="1"/>
  <c r="U193" i="1"/>
  <c r="AB193" i="1" s="1"/>
  <c r="U192" i="1"/>
  <c r="AB192" i="1" s="1"/>
  <c r="U191" i="1"/>
  <c r="AB191" i="1" s="1"/>
  <c r="U190" i="1"/>
  <c r="AB190" i="1" s="1"/>
  <c r="U189" i="1"/>
  <c r="AB189" i="1" s="1"/>
  <c r="U188" i="1"/>
  <c r="AB188" i="1" s="1"/>
  <c r="U187" i="1"/>
  <c r="AB187" i="1" s="1"/>
  <c r="U186" i="1"/>
  <c r="AB186" i="1" s="1"/>
  <c r="U185" i="1"/>
  <c r="AB185" i="1" s="1"/>
  <c r="U184" i="1"/>
  <c r="AB184" i="1" s="1"/>
  <c r="U183" i="1"/>
  <c r="AB183" i="1" s="1"/>
  <c r="U182" i="1"/>
  <c r="AB182" i="1" s="1"/>
  <c r="U181" i="1"/>
  <c r="AB181" i="1" s="1"/>
  <c r="U180" i="1"/>
  <c r="AB180" i="1" s="1"/>
  <c r="U179" i="1"/>
  <c r="AB179" i="1" s="1"/>
  <c r="U178" i="1"/>
  <c r="AB178" i="1" s="1"/>
  <c r="U177" i="1"/>
  <c r="AB177" i="1" s="1"/>
  <c r="U176" i="1"/>
  <c r="AB176" i="1" s="1"/>
  <c r="U175" i="1"/>
  <c r="AB175" i="1" s="1"/>
  <c r="U174" i="1"/>
  <c r="AB174" i="1" s="1"/>
  <c r="U173" i="1"/>
  <c r="AB173" i="1" s="1"/>
  <c r="U172" i="1"/>
  <c r="AB172" i="1" s="1"/>
  <c r="U171" i="1"/>
  <c r="AB171" i="1" s="1"/>
  <c r="U170" i="1"/>
  <c r="AB170" i="1" s="1"/>
  <c r="U169" i="1"/>
  <c r="AB169" i="1" s="1"/>
  <c r="U168" i="1"/>
  <c r="AB168" i="1" s="1"/>
  <c r="U167" i="1"/>
  <c r="AB167" i="1" s="1"/>
  <c r="U166" i="1"/>
  <c r="AB166" i="1" s="1"/>
  <c r="U165" i="1"/>
  <c r="AB165" i="1" s="1"/>
  <c r="U164" i="1"/>
  <c r="AB164" i="1" s="1"/>
  <c r="U163" i="1"/>
  <c r="AB163" i="1" s="1"/>
  <c r="U162" i="1"/>
  <c r="AB162" i="1" s="1"/>
  <c r="U161" i="1"/>
  <c r="AB161" i="1" s="1"/>
  <c r="U160" i="1"/>
  <c r="AB160" i="1" s="1"/>
  <c r="U159" i="1"/>
  <c r="AB159" i="1" s="1"/>
  <c r="U158" i="1"/>
  <c r="AB158" i="1" s="1"/>
  <c r="U157" i="1"/>
  <c r="AB157" i="1" s="1"/>
  <c r="U156" i="1"/>
  <c r="AB156" i="1" s="1"/>
  <c r="U155" i="1"/>
  <c r="AB155" i="1" s="1"/>
  <c r="U154" i="1"/>
  <c r="AB154" i="1" s="1"/>
  <c r="U153" i="1"/>
  <c r="AB153" i="1" s="1"/>
  <c r="U152" i="1"/>
  <c r="AB152" i="1" s="1"/>
  <c r="U151" i="1"/>
  <c r="AB151" i="1" s="1"/>
  <c r="U150" i="1"/>
  <c r="AB150" i="1" s="1"/>
  <c r="U149" i="1"/>
  <c r="AB149" i="1" s="1"/>
  <c r="U148" i="1"/>
  <c r="AB148" i="1" s="1"/>
  <c r="U147" i="1"/>
  <c r="AB147" i="1" s="1"/>
  <c r="U146" i="1"/>
  <c r="AB146" i="1" s="1"/>
  <c r="U145" i="1"/>
  <c r="AB145" i="1" s="1"/>
  <c r="U144" i="1"/>
  <c r="AB144" i="1" s="1"/>
  <c r="U143" i="1"/>
  <c r="AB143" i="1" s="1"/>
  <c r="U142" i="1"/>
  <c r="AB142" i="1" s="1"/>
  <c r="U141" i="1"/>
  <c r="AB141" i="1" s="1"/>
  <c r="U140" i="1"/>
  <c r="AB140" i="1" s="1"/>
  <c r="U139" i="1"/>
  <c r="AB139" i="1" s="1"/>
  <c r="U138" i="1"/>
  <c r="AB138" i="1" s="1"/>
  <c r="U137" i="1"/>
  <c r="AB137" i="1" s="1"/>
  <c r="U136" i="1"/>
  <c r="AB136" i="1" s="1"/>
  <c r="U135" i="1"/>
  <c r="AB135" i="1" s="1"/>
  <c r="U134" i="1"/>
  <c r="AB134" i="1" s="1"/>
  <c r="U133" i="1"/>
  <c r="AB133" i="1" s="1"/>
  <c r="U132" i="1"/>
  <c r="AB132" i="1" s="1"/>
  <c r="U131" i="1"/>
  <c r="AB131" i="1" s="1"/>
  <c r="U130" i="1"/>
  <c r="AB130" i="1" s="1"/>
  <c r="U129" i="1"/>
  <c r="AB129" i="1" s="1"/>
  <c r="U128" i="1"/>
  <c r="AB128" i="1" s="1"/>
  <c r="U127" i="1"/>
  <c r="AB127" i="1" s="1"/>
  <c r="U126" i="1"/>
  <c r="AB126" i="1" s="1"/>
  <c r="U125" i="1"/>
  <c r="AB125" i="1" s="1"/>
  <c r="U124" i="1"/>
  <c r="AB124" i="1" s="1"/>
  <c r="U123" i="1"/>
  <c r="AB123" i="1" s="1"/>
  <c r="U122" i="1"/>
  <c r="AB122" i="1" s="1"/>
  <c r="U121" i="1"/>
  <c r="AB121" i="1" s="1"/>
  <c r="U120" i="1"/>
  <c r="AB120" i="1" s="1"/>
  <c r="U119" i="1"/>
  <c r="AB119" i="1" s="1"/>
  <c r="U118" i="1"/>
  <c r="AB118" i="1" s="1"/>
  <c r="U117" i="1"/>
  <c r="AB117" i="1" s="1"/>
  <c r="U116" i="1"/>
  <c r="AB116" i="1" s="1"/>
  <c r="U115" i="1"/>
  <c r="AB115" i="1" s="1"/>
  <c r="U114" i="1"/>
  <c r="AB114" i="1" s="1"/>
  <c r="U113" i="1"/>
  <c r="AB113" i="1" s="1"/>
  <c r="U112" i="1"/>
  <c r="AB112" i="1" s="1"/>
  <c r="U111" i="1"/>
  <c r="AB111" i="1" s="1"/>
  <c r="U110" i="1"/>
  <c r="AB110" i="1" s="1"/>
  <c r="U109" i="1"/>
  <c r="AB109" i="1" s="1"/>
  <c r="U108" i="1"/>
  <c r="AB108" i="1" s="1"/>
  <c r="U107" i="1"/>
  <c r="AB107" i="1" s="1"/>
  <c r="U106" i="1"/>
  <c r="AB106" i="1" s="1"/>
  <c r="U105" i="1"/>
  <c r="AB105" i="1" s="1"/>
  <c r="U104" i="1"/>
  <c r="AB104" i="1" s="1"/>
  <c r="U103" i="1"/>
  <c r="AB103" i="1" s="1"/>
  <c r="U102" i="1"/>
  <c r="AB102" i="1" s="1"/>
  <c r="U101" i="1"/>
  <c r="AB101" i="1" s="1"/>
  <c r="U100" i="1"/>
  <c r="AB100" i="1" s="1"/>
  <c r="U99" i="1"/>
  <c r="AB99" i="1" s="1"/>
  <c r="U98" i="1"/>
  <c r="AB98" i="1" s="1"/>
  <c r="U97" i="1"/>
  <c r="AB97" i="1" s="1"/>
  <c r="U96" i="1"/>
  <c r="AB96" i="1" s="1"/>
  <c r="U95" i="1"/>
  <c r="AB95" i="1" s="1"/>
  <c r="U94" i="1"/>
  <c r="AB94" i="1" s="1"/>
  <c r="U93" i="1"/>
  <c r="AB93" i="1" s="1"/>
  <c r="U92" i="1"/>
  <c r="AB92" i="1" s="1"/>
  <c r="U91" i="1"/>
  <c r="AB91" i="1" s="1"/>
  <c r="U90" i="1"/>
  <c r="AB90" i="1" s="1"/>
  <c r="U89" i="1"/>
  <c r="AB89" i="1" s="1"/>
  <c r="U88" i="1"/>
  <c r="AB88" i="1" s="1"/>
  <c r="U87" i="1"/>
  <c r="AB87" i="1" s="1"/>
  <c r="U86" i="1"/>
  <c r="AB86" i="1" s="1"/>
  <c r="U85" i="1"/>
  <c r="AB85" i="1" s="1"/>
  <c r="U84" i="1"/>
  <c r="AB84" i="1" s="1"/>
  <c r="U83" i="1"/>
  <c r="AB83" i="1" s="1"/>
  <c r="U82" i="1"/>
  <c r="AB82" i="1" s="1"/>
  <c r="U81" i="1"/>
  <c r="AB81" i="1" s="1"/>
  <c r="U80" i="1"/>
  <c r="AB80" i="1" s="1"/>
  <c r="U79" i="1"/>
  <c r="AB79" i="1" s="1"/>
  <c r="U78" i="1"/>
  <c r="AB78" i="1" s="1"/>
  <c r="U77" i="1"/>
  <c r="AB77" i="1" s="1"/>
  <c r="U76" i="1"/>
  <c r="AB76" i="1" s="1"/>
  <c r="U75" i="1"/>
  <c r="AB75" i="1" s="1"/>
  <c r="U74" i="1"/>
  <c r="AB74" i="1" s="1"/>
  <c r="U73" i="1"/>
  <c r="AB73" i="1" s="1"/>
  <c r="U72" i="1"/>
  <c r="AB72" i="1" s="1"/>
  <c r="U71" i="1"/>
  <c r="AB71" i="1" s="1"/>
  <c r="U70" i="1"/>
  <c r="AB70" i="1" s="1"/>
  <c r="U69" i="1"/>
  <c r="AB69" i="1" s="1"/>
  <c r="U68" i="1"/>
  <c r="AB68" i="1" s="1"/>
  <c r="U67" i="1"/>
  <c r="AB67" i="1" s="1"/>
  <c r="U66" i="1"/>
  <c r="AB66" i="1" s="1"/>
  <c r="U65" i="1"/>
  <c r="AB65" i="1" s="1"/>
  <c r="U64" i="1"/>
  <c r="AB64" i="1" s="1"/>
  <c r="U63" i="1"/>
  <c r="AB63" i="1" s="1"/>
  <c r="U62" i="1"/>
  <c r="AB62" i="1" s="1"/>
  <c r="U61" i="1"/>
  <c r="AB61" i="1" s="1"/>
  <c r="U60" i="1"/>
  <c r="AB60" i="1" s="1"/>
  <c r="U59" i="1"/>
  <c r="AB59" i="1" s="1"/>
  <c r="U58" i="1"/>
  <c r="AB58" i="1" s="1"/>
  <c r="U57" i="1"/>
  <c r="AB57" i="1" s="1"/>
  <c r="U56" i="1"/>
  <c r="AB56" i="1" s="1"/>
  <c r="U55" i="1"/>
  <c r="AB55" i="1" s="1"/>
  <c r="U54" i="1"/>
  <c r="AB54" i="1" s="1"/>
  <c r="U53" i="1"/>
  <c r="AB53" i="1" s="1"/>
  <c r="U52" i="1"/>
  <c r="AB52" i="1" s="1"/>
  <c r="U51" i="1"/>
  <c r="AB51" i="1" s="1"/>
  <c r="U50" i="1"/>
  <c r="AB50" i="1" s="1"/>
  <c r="U49" i="1"/>
  <c r="AB49" i="1" s="1"/>
  <c r="U48" i="1"/>
  <c r="AB48" i="1" s="1"/>
  <c r="U47" i="1"/>
  <c r="AB47" i="1" s="1"/>
  <c r="U46" i="1"/>
  <c r="AB46" i="1" s="1"/>
  <c r="U45" i="1"/>
  <c r="AB45" i="1" s="1"/>
  <c r="U44" i="1"/>
  <c r="AB44" i="1" s="1"/>
  <c r="U43" i="1"/>
  <c r="AB43" i="1" s="1"/>
  <c r="U42" i="1"/>
  <c r="AB42" i="1" s="1"/>
  <c r="U41" i="1"/>
  <c r="AB41" i="1" s="1"/>
  <c r="U40" i="1"/>
  <c r="AB40" i="1" s="1"/>
  <c r="U39" i="1"/>
  <c r="AB39" i="1" s="1"/>
  <c r="U38" i="1"/>
  <c r="AB38" i="1" s="1"/>
  <c r="U37" i="1"/>
  <c r="AB37" i="1" s="1"/>
  <c r="U36" i="1"/>
  <c r="AB36" i="1" s="1"/>
  <c r="U35" i="1"/>
  <c r="AB35" i="1" s="1"/>
  <c r="U34" i="1"/>
  <c r="AB34" i="1" s="1"/>
  <c r="U33" i="1"/>
  <c r="AB33" i="1" s="1"/>
  <c r="U32" i="1"/>
  <c r="AB32" i="1" s="1"/>
  <c r="U31" i="1"/>
  <c r="AB31" i="1" s="1"/>
  <c r="U30" i="1"/>
  <c r="AB30" i="1" s="1"/>
  <c r="U29" i="1"/>
  <c r="AB29" i="1" s="1"/>
  <c r="U28" i="1"/>
  <c r="AB28" i="1" s="1"/>
  <c r="U27" i="1"/>
  <c r="AB27" i="1" s="1"/>
  <c r="U26" i="1"/>
  <c r="AB26" i="1" s="1"/>
  <c r="U25" i="1"/>
  <c r="AB25" i="1" s="1"/>
  <c r="U24" i="1"/>
  <c r="AB24" i="1" s="1"/>
  <c r="U23" i="1"/>
  <c r="AB23" i="1" s="1"/>
  <c r="U22" i="1"/>
  <c r="AB22" i="1" s="1"/>
  <c r="U21" i="1"/>
  <c r="AB21" i="1" s="1"/>
  <c r="U20" i="1"/>
  <c r="AB20" i="1" s="1"/>
  <c r="U19" i="1"/>
  <c r="AB19" i="1" s="1"/>
  <c r="U18" i="1"/>
  <c r="AB18" i="1" s="1"/>
  <c r="U17" i="1"/>
  <c r="AB17" i="1" s="1"/>
  <c r="U16" i="1"/>
  <c r="AB16" i="1" s="1"/>
  <c r="U15" i="1"/>
  <c r="AB15" i="1" s="1"/>
  <c r="U14" i="1"/>
  <c r="AB14" i="1" s="1"/>
  <c r="U13" i="1"/>
  <c r="AB13" i="1" s="1"/>
  <c r="U12" i="1"/>
  <c r="AB12" i="1" s="1"/>
  <c r="U11" i="1"/>
  <c r="AB11" i="1" s="1"/>
  <c r="U10" i="1"/>
  <c r="AB10" i="1" s="1"/>
  <c r="U9" i="1"/>
  <c r="AB9" i="1" s="1"/>
  <c r="U8" i="1"/>
  <c r="AB8" i="1" s="1"/>
  <c r="S590" i="1"/>
  <c r="Z591" i="1" s="1"/>
  <c r="S589" i="1"/>
  <c r="Z589" i="1" s="1"/>
  <c r="S588" i="1"/>
  <c r="S587" i="1"/>
  <c r="S586" i="1"/>
  <c r="S585" i="1"/>
  <c r="Z585" i="1" s="1"/>
  <c r="S584" i="1"/>
  <c r="S583" i="1"/>
  <c r="S582" i="1"/>
  <c r="S581" i="1"/>
  <c r="S580" i="1"/>
  <c r="S579" i="1"/>
  <c r="S578" i="1"/>
  <c r="S577" i="1"/>
  <c r="Z577" i="1" s="1"/>
  <c r="S576" i="1"/>
  <c r="S575" i="1"/>
  <c r="S574" i="1"/>
  <c r="S573" i="1"/>
  <c r="Z573" i="1" s="1"/>
  <c r="S572" i="1"/>
  <c r="S571" i="1"/>
  <c r="S570" i="1"/>
  <c r="Z570" i="1" s="1"/>
  <c r="S569" i="1"/>
  <c r="S568" i="1"/>
  <c r="S567" i="1"/>
  <c r="S566" i="1"/>
  <c r="S565" i="1"/>
  <c r="Z565" i="1" s="1"/>
  <c r="S564" i="1"/>
  <c r="S563" i="1"/>
  <c r="S562" i="1"/>
  <c r="S561" i="1"/>
  <c r="Z561" i="1" s="1"/>
  <c r="S560" i="1"/>
  <c r="Z560" i="1" s="1"/>
  <c r="S559" i="1"/>
  <c r="S558" i="1"/>
  <c r="Z558" i="1" s="1"/>
  <c r="S557" i="1"/>
  <c r="S556" i="1"/>
  <c r="S555" i="1"/>
  <c r="S554" i="1"/>
  <c r="S553" i="1"/>
  <c r="Z553" i="1" s="1"/>
  <c r="S552" i="1"/>
  <c r="S551" i="1"/>
  <c r="S550" i="1"/>
  <c r="S549" i="1"/>
  <c r="Z549" i="1" s="1"/>
  <c r="S548" i="1"/>
  <c r="Z548" i="1" s="1"/>
  <c r="S547" i="1"/>
  <c r="S546" i="1"/>
  <c r="Z546" i="1" s="1"/>
  <c r="S545" i="1"/>
  <c r="S544" i="1"/>
  <c r="S543" i="1"/>
  <c r="S542" i="1"/>
  <c r="S541" i="1"/>
  <c r="Z541" i="1" s="1"/>
  <c r="S540" i="1"/>
  <c r="S539" i="1"/>
  <c r="S538" i="1"/>
  <c r="S537" i="1"/>
  <c r="Z537" i="1" s="1"/>
  <c r="S536" i="1"/>
  <c r="Z536" i="1" s="1"/>
  <c r="S535" i="1"/>
  <c r="S534" i="1"/>
  <c r="S533" i="1"/>
  <c r="S532" i="1"/>
  <c r="S531" i="1"/>
  <c r="S530" i="1"/>
  <c r="S529" i="1"/>
  <c r="Z529" i="1" s="1"/>
  <c r="S528" i="1"/>
  <c r="S527" i="1"/>
  <c r="S526" i="1"/>
  <c r="S525" i="1"/>
  <c r="Z525" i="1" s="1"/>
  <c r="S524" i="1"/>
  <c r="Z524" i="1" s="1"/>
  <c r="S523" i="1"/>
  <c r="S522" i="1"/>
  <c r="Z522" i="1" s="1"/>
  <c r="S521" i="1"/>
  <c r="S520" i="1"/>
  <c r="S519" i="1"/>
  <c r="S518" i="1"/>
  <c r="S517" i="1"/>
  <c r="Z517" i="1" s="1"/>
  <c r="S516" i="1"/>
  <c r="S515" i="1"/>
  <c r="S514" i="1"/>
  <c r="S513" i="1"/>
  <c r="Z513" i="1" s="1"/>
  <c r="S512" i="1"/>
  <c r="S511" i="1"/>
  <c r="S510" i="1"/>
  <c r="Z510" i="1" s="1"/>
  <c r="S509" i="1"/>
  <c r="S508" i="1"/>
  <c r="S507" i="1"/>
  <c r="S506" i="1"/>
  <c r="S505" i="1"/>
  <c r="Z505" i="1" s="1"/>
  <c r="S504" i="1"/>
  <c r="S503" i="1"/>
  <c r="S502" i="1"/>
  <c r="S501" i="1"/>
  <c r="Z501" i="1" s="1"/>
  <c r="S500" i="1"/>
  <c r="S499" i="1"/>
  <c r="S498" i="1"/>
  <c r="Z498" i="1" s="1"/>
  <c r="S497" i="1"/>
  <c r="S496" i="1"/>
  <c r="S495" i="1"/>
  <c r="S494" i="1"/>
  <c r="S493" i="1"/>
  <c r="Z493" i="1" s="1"/>
  <c r="S492" i="1"/>
  <c r="S491" i="1"/>
  <c r="S490" i="1"/>
  <c r="S489" i="1"/>
  <c r="Z489" i="1" s="1"/>
  <c r="S488" i="1"/>
  <c r="S487" i="1"/>
  <c r="S486" i="1"/>
  <c r="Z486" i="1" s="1"/>
  <c r="S485" i="1"/>
  <c r="S484" i="1"/>
  <c r="S483" i="1"/>
  <c r="S482" i="1"/>
  <c r="S481" i="1"/>
  <c r="Z481" i="1" s="1"/>
  <c r="S480" i="1"/>
  <c r="S479" i="1"/>
  <c r="S478" i="1"/>
  <c r="S477" i="1"/>
  <c r="Z477" i="1" s="1"/>
  <c r="S476" i="1"/>
  <c r="S475" i="1"/>
  <c r="S474" i="1"/>
  <c r="Z474" i="1" s="1"/>
  <c r="S473" i="1"/>
  <c r="S472" i="1"/>
  <c r="S471" i="1"/>
  <c r="S470" i="1"/>
  <c r="S469" i="1"/>
  <c r="Z469" i="1" s="1"/>
  <c r="S468" i="1"/>
  <c r="S467" i="1"/>
  <c r="S466" i="1"/>
  <c r="S465" i="1"/>
  <c r="Z465" i="1" s="1"/>
  <c r="S464" i="1"/>
  <c r="S463" i="1"/>
  <c r="S462" i="1"/>
  <c r="Z462" i="1" s="1"/>
  <c r="S461" i="1"/>
  <c r="S460" i="1"/>
  <c r="S459" i="1"/>
  <c r="S458" i="1"/>
  <c r="S457" i="1"/>
  <c r="Z457" i="1" s="1"/>
  <c r="S456" i="1"/>
  <c r="S455" i="1"/>
  <c r="S454" i="1"/>
  <c r="S453" i="1"/>
  <c r="Z453" i="1" s="1"/>
  <c r="S452" i="1"/>
  <c r="S451" i="1"/>
  <c r="S450" i="1"/>
  <c r="Z450" i="1" s="1"/>
  <c r="S449" i="1"/>
  <c r="S448" i="1"/>
  <c r="S447" i="1"/>
  <c r="S446" i="1"/>
  <c r="S445" i="1"/>
  <c r="Z445" i="1" s="1"/>
  <c r="S444" i="1"/>
  <c r="S443" i="1"/>
  <c r="S442" i="1"/>
  <c r="S441" i="1"/>
  <c r="Z441" i="1" s="1"/>
  <c r="S440" i="1"/>
  <c r="S439" i="1"/>
  <c r="S438" i="1"/>
  <c r="Z438" i="1" s="1"/>
  <c r="S437" i="1"/>
  <c r="S436" i="1"/>
  <c r="S435" i="1"/>
  <c r="S434" i="1"/>
  <c r="S433" i="1"/>
  <c r="Z433" i="1" s="1"/>
  <c r="S432" i="1"/>
  <c r="S431" i="1"/>
  <c r="S430" i="1"/>
  <c r="S429" i="1"/>
  <c r="Z429" i="1" s="1"/>
  <c r="S428" i="1"/>
  <c r="S427" i="1"/>
  <c r="S426" i="1"/>
  <c r="Z426" i="1" s="1"/>
  <c r="S425" i="1"/>
  <c r="S424" i="1"/>
  <c r="S423" i="1"/>
  <c r="S422" i="1"/>
  <c r="S421" i="1"/>
  <c r="Z421" i="1" s="1"/>
  <c r="S420" i="1"/>
  <c r="S419" i="1"/>
  <c r="S418" i="1"/>
  <c r="S417" i="1"/>
  <c r="Z417" i="1" s="1"/>
  <c r="S416" i="1"/>
  <c r="S415" i="1"/>
  <c r="S414" i="1"/>
  <c r="Z414" i="1" s="1"/>
  <c r="S413" i="1"/>
  <c r="S412" i="1"/>
  <c r="S411" i="1"/>
  <c r="S410" i="1"/>
  <c r="S409" i="1"/>
  <c r="Z409" i="1" s="1"/>
  <c r="S408" i="1"/>
  <c r="S407" i="1"/>
  <c r="S406" i="1"/>
  <c r="S405" i="1"/>
  <c r="Z405" i="1" s="1"/>
  <c r="S404" i="1"/>
  <c r="S403" i="1"/>
  <c r="S402" i="1"/>
  <c r="Z402" i="1" s="1"/>
  <c r="S401" i="1"/>
  <c r="S400" i="1"/>
  <c r="S399" i="1"/>
  <c r="S398" i="1"/>
  <c r="S397" i="1"/>
  <c r="Z397" i="1" s="1"/>
  <c r="S396" i="1"/>
  <c r="S395" i="1"/>
  <c r="S394" i="1"/>
  <c r="S393" i="1"/>
  <c r="Z393" i="1" s="1"/>
  <c r="S392" i="1"/>
  <c r="S391" i="1"/>
  <c r="S390" i="1"/>
  <c r="Z390" i="1" s="1"/>
  <c r="S389" i="1"/>
  <c r="S388" i="1"/>
  <c r="S387" i="1"/>
  <c r="S386" i="1"/>
  <c r="S385" i="1"/>
  <c r="Z385" i="1" s="1"/>
  <c r="S384" i="1"/>
  <c r="S383" i="1"/>
  <c r="S382" i="1"/>
  <c r="S381" i="1"/>
  <c r="Z381" i="1" s="1"/>
  <c r="S380" i="1"/>
  <c r="S379" i="1"/>
  <c r="S378" i="1"/>
  <c r="Z378" i="1" s="1"/>
  <c r="S377" i="1"/>
  <c r="S376" i="1"/>
  <c r="S375" i="1"/>
  <c r="S374" i="1"/>
  <c r="S373" i="1"/>
  <c r="Z373" i="1" s="1"/>
  <c r="S372" i="1"/>
  <c r="S371" i="1"/>
  <c r="S370" i="1"/>
  <c r="S369" i="1"/>
  <c r="Z369" i="1" s="1"/>
  <c r="S368" i="1"/>
  <c r="S367" i="1"/>
  <c r="S366" i="1"/>
  <c r="Z366" i="1" s="1"/>
  <c r="S365" i="1"/>
  <c r="S364" i="1"/>
  <c r="S363" i="1"/>
  <c r="S362" i="1"/>
  <c r="S361" i="1"/>
  <c r="Z361" i="1" s="1"/>
  <c r="S360" i="1"/>
  <c r="S359" i="1"/>
  <c r="S358" i="1"/>
  <c r="S357" i="1"/>
  <c r="Z357" i="1" s="1"/>
  <c r="S356" i="1"/>
  <c r="S355" i="1"/>
  <c r="S354" i="1"/>
  <c r="Z354" i="1" s="1"/>
  <c r="S353" i="1"/>
  <c r="S352" i="1"/>
  <c r="Z352" i="1" s="1"/>
  <c r="S351" i="1"/>
  <c r="S350" i="1"/>
  <c r="S349" i="1"/>
  <c r="Z349" i="1" s="1"/>
  <c r="S348" i="1"/>
  <c r="S347" i="1"/>
  <c r="S346" i="1"/>
  <c r="S345" i="1"/>
  <c r="Z345" i="1" s="1"/>
  <c r="S344" i="1"/>
  <c r="S343" i="1"/>
  <c r="S342" i="1"/>
  <c r="S341" i="1"/>
  <c r="S340" i="1"/>
  <c r="Z340" i="1" s="1"/>
  <c r="S339" i="1"/>
  <c r="S338" i="1"/>
  <c r="S337" i="1"/>
  <c r="Z337" i="1" s="1"/>
  <c r="S336" i="1"/>
  <c r="S335" i="1"/>
  <c r="S334" i="1"/>
  <c r="S333" i="1"/>
  <c r="Z333" i="1" s="1"/>
  <c r="S332" i="1"/>
  <c r="S331" i="1"/>
  <c r="S330" i="1"/>
  <c r="S329" i="1"/>
  <c r="S328" i="1"/>
  <c r="Z328" i="1" s="1"/>
  <c r="S327" i="1"/>
  <c r="S326" i="1"/>
  <c r="S325" i="1"/>
  <c r="Z325" i="1" s="1"/>
  <c r="S324" i="1"/>
  <c r="S323" i="1"/>
  <c r="S322" i="1"/>
  <c r="S321" i="1"/>
  <c r="Z321" i="1" s="1"/>
  <c r="S320" i="1"/>
  <c r="S319" i="1"/>
  <c r="S318" i="1"/>
  <c r="S317" i="1"/>
  <c r="S316" i="1"/>
  <c r="Z316" i="1" s="1"/>
  <c r="S315" i="1"/>
  <c r="S314" i="1"/>
  <c r="S313" i="1"/>
  <c r="Z313" i="1" s="1"/>
  <c r="S312" i="1"/>
  <c r="S311" i="1"/>
  <c r="S310" i="1"/>
  <c r="S309" i="1"/>
  <c r="Z309" i="1" s="1"/>
  <c r="S308" i="1"/>
  <c r="S307" i="1"/>
  <c r="S306" i="1"/>
  <c r="S305" i="1"/>
  <c r="S304" i="1"/>
  <c r="Z304" i="1" s="1"/>
  <c r="S303" i="1"/>
  <c r="S302" i="1"/>
  <c r="S301" i="1"/>
  <c r="Z301" i="1" s="1"/>
  <c r="S300" i="1"/>
  <c r="S299" i="1"/>
  <c r="S298" i="1"/>
  <c r="S297" i="1"/>
  <c r="Z297" i="1" s="1"/>
  <c r="S296" i="1"/>
  <c r="S295" i="1"/>
  <c r="S294" i="1"/>
  <c r="S293" i="1"/>
  <c r="S292" i="1"/>
  <c r="Z292" i="1" s="1"/>
  <c r="S291" i="1"/>
  <c r="S290" i="1"/>
  <c r="S289" i="1"/>
  <c r="Z289" i="1" s="1"/>
  <c r="S288" i="1"/>
  <c r="S287" i="1"/>
  <c r="S286" i="1"/>
  <c r="S285" i="1"/>
  <c r="Z285" i="1" s="1"/>
  <c r="S284" i="1"/>
  <c r="S283" i="1"/>
  <c r="S282" i="1"/>
  <c r="S281" i="1"/>
  <c r="S280" i="1"/>
  <c r="Z280" i="1" s="1"/>
  <c r="S279" i="1"/>
  <c r="S278" i="1"/>
  <c r="S277" i="1"/>
  <c r="Z277" i="1" s="1"/>
  <c r="S276" i="1"/>
  <c r="S275" i="1"/>
  <c r="S274" i="1"/>
  <c r="S273" i="1"/>
  <c r="Z273" i="1" s="1"/>
  <c r="S272" i="1"/>
  <c r="S271" i="1"/>
  <c r="S270" i="1"/>
  <c r="S269" i="1"/>
  <c r="S268" i="1"/>
  <c r="Z268" i="1" s="1"/>
  <c r="S267" i="1"/>
  <c r="S266" i="1"/>
  <c r="S265" i="1"/>
  <c r="Z265" i="1" s="1"/>
  <c r="S264" i="1"/>
  <c r="S263" i="1"/>
  <c r="S262" i="1"/>
  <c r="S261" i="1"/>
  <c r="Z261" i="1" s="1"/>
  <c r="S260" i="1"/>
  <c r="S259" i="1"/>
  <c r="S258" i="1"/>
  <c r="S257" i="1"/>
  <c r="S256" i="1"/>
  <c r="Z256" i="1" s="1"/>
  <c r="S255" i="1"/>
  <c r="S254" i="1"/>
  <c r="S253" i="1"/>
  <c r="Z253" i="1" s="1"/>
  <c r="S252" i="1"/>
  <c r="S251" i="1"/>
  <c r="S250" i="1"/>
  <c r="S249" i="1"/>
  <c r="Z249" i="1" s="1"/>
  <c r="S248" i="1"/>
  <c r="S247" i="1"/>
  <c r="S246" i="1"/>
  <c r="S245" i="1"/>
  <c r="S244" i="1"/>
  <c r="Z244" i="1" s="1"/>
  <c r="S243" i="1"/>
  <c r="S242" i="1"/>
  <c r="S241" i="1"/>
  <c r="Z241" i="1" s="1"/>
  <c r="S240" i="1"/>
  <c r="S239" i="1"/>
  <c r="S238" i="1"/>
  <c r="S237" i="1"/>
  <c r="Z237" i="1" s="1"/>
  <c r="S236" i="1"/>
  <c r="S235" i="1"/>
  <c r="S234" i="1"/>
  <c r="S233" i="1"/>
  <c r="S232" i="1"/>
  <c r="Z232" i="1" s="1"/>
  <c r="S231" i="1"/>
  <c r="S230" i="1"/>
  <c r="S229" i="1"/>
  <c r="Z229" i="1" s="1"/>
  <c r="S228" i="1"/>
  <c r="S227" i="1"/>
  <c r="S226" i="1"/>
  <c r="S225" i="1"/>
  <c r="Z225" i="1" s="1"/>
  <c r="S224" i="1"/>
  <c r="S223" i="1"/>
  <c r="S222" i="1"/>
  <c r="S221" i="1"/>
  <c r="S220" i="1"/>
  <c r="Z220" i="1" s="1"/>
  <c r="S219" i="1"/>
  <c r="S218" i="1"/>
  <c r="S217" i="1"/>
  <c r="Z217" i="1" s="1"/>
  <c r="S216" i="1"/>
  <c r="S215" i="1"/>
  <c r="S214" i="1"/>
  <c r="S213" i="1"/>
  <c r="Z213" i="1" s="1"/>
  <c r="S212" i="1"/>
  <c r="S211" i="1"/>
  <c r="S210" i="1"/>
  <c r="S209" i="1"/>
  <c r="S208" i="1"/>
  <c r="Z208" i="1" s="1"/>
  <c r="S207" i="1"/>
  <c r="S206" i="1"/>
  <c r="S205" i="1"/>
  <c r="Z205" i="1" s="1"/>
  <c r="S204" i="1"/>
  <c r="S203" i="1"/>
  <c r="S202" i="1"/>
  <c r="S201" i="1"/>
  <c r="Z201" i="1" s="1"/>
  <c r="S200" i="1"/>
  <c r="S199" i="1"/>
  <c r="S198" i="1"/>
  <c r="S197" i="1"/>
  <c r="S196" i="1"/>
  <c r="Z196" i="1" s="1"/>
  <c r="S195" i="1"/>
  <c r="S194" i="1"/>
  <c r="S193" i="1"/>
  <c r="Z193" i="1" s="1"/>
  <c r="S192" i="1"/>
  <c r="S191" i="1"/>
  <c r="S190" i="1"/>
  <c r="S189" i="1"/>
  <c r="Z189" i="1" s="1"/>
  <c r="S188" i="1"/>
  <c r="S187" i="1"/>
  <c r="S186" i="1"/>
  <c r="S185" i="1"/>
  <c r="S184" i="1"/>
  <c r="Z184" i="1" s="1"/>
  <c r="S183" i="1"/>
  <c r="S182" i="1"/>
  <c r="S181" i="1"/>
  <c r="Z181" i="1" s="1"/>
  <c r="S180" i="1"/>
  <c r="S179" i="1"/>
  <c r="S178" i="1"/>
  <c r="S177" i="1"/>
  <c r="Z177" i="1" s="1"/>
  <c r="S176" i="1"/>
  <c r="S175" i="1"/>
  <c r="S174" i="1"/>
  <c r="S173" i="1"/>
  <c r="S172" i="1"/>
  <c r="Z172" i="1" s="1"/>
  <c r="S171" i="1"/>
  <c r="S170" i="1"/>
  <c r="S169" i="1"/>
  <c r="Z169" i="1" s="1"/>
  <c r="S168" i="1"/>
  <c r="S167" i="1"/>
  <c r="S166" i="1"/>
  <c r="S165" i="1"/>
  <c r="Z165" i="1" s="1"/>
  <c r="S164" i="1"/>
  <c r="S163" i="1"/>
  <c r="S162" i="1"/>
  <c r="S161" i="1"/>
  <c r="S160" i="1"/>
  <c r="Z160" i="1" s="1"/>
  <c r="S159" i="1"/>
  <c r="S158" i="1"/>
  <c r="S157" i="1"/>
  <c r="Z157" i="1" s="1"/>
  <c r="S156" i="1"/>
  <c r="S155" i="1"/>
  <c r="S154" i="1"/>
  <c r="S153" i="1"/>
  <c r="Z153" i="1" s="1"/>
  <c r="S152" i="1"/>
  <c r="S151" i="1"/>
  <c r="S150" i="1"/>
  <c r="S149" i="1"/>
  <c r="S148" i="1"/>
  <c r="Z148" i="1" s="1"/>
  <c r="S147" i="1"/>
  <c r="S146" i="1"/>
  <c r="S145" i="1"/>
  <c r="Z145" i="1" s="1"/>
  <c r="S144" i="1"/>
  <c r="S143" i="1"/>
  <c r="S142" i="1"/>
  <c r="S141" i="1"/>
  <c r="Z141" i="1" s="1"/>
  <c r="S140" i="1"/>
  <c r="S139" i="1"/>
  <c r="S138" i="1"/>
  <c r="S137" i="1"/>
  <c r="S136" i="1"/>
  <c r="Z136" i="1" s="1"/>
  <c r="S135" i="1"/>
  <c r="S134" i="1"/>
  <c r="S133" i="1"/>
  <c r="Z133" i="1" s="1"/>
  <c r="S132" i="1"/>
  <c r="S131" i="1"/>
  <c r="S130" i="1"/>
  <c r="S129" i="1"/>
  <c r="Z129" i="1" s="1"/>
  <c r="S128" i="1"/>
  <c r="S127" i="1"/>
  <c r="S126" i="1"/>
  <c r="S125" i="1"/>
  <c r="S124" i="1"/>
  <c r="Z124" i="1" s="1"/>
  <c r="S123" i="1"/>
  <c r="S122" i="1"/>
  <c r="S121" i="1"/>
  <c r="Z121" i="1" s="1"/>
  <c r="S120" i="1"/>
  <c r="S119" i="1"/>
  <c r="S118" i="1"/>
  <c r="S117" i="1"/>
  <c r="Z117" i="1" s="1"/>
  <c r="S116" i="1"/>
  <c r="S115" i="1"/>
  <c r="S114" i="1"/>
  <c r="S113" i="1"/>
  <c r="S112" i="1"/>
  <c r="Z112" i="1" s="1"/>
  <c r="S111" i="1"/>
  <c r="S110" i="1"/>
  <c r="S109" i="1"/>
  <c r="Z109" i="1" s="1"/>
  <c r="S108" i="1"/>
  <c r="S107" i="1"/>
  <c r="S106" i="1"/>
  <c r="S105" i="1"/>
  <c r="Z105" i="1" s="1"/>
  <c r="S104" i="1"/>
  <c r="S103" i="1"/>
  <c r="S102" i="1"/>
  <c r="S101" i="1"/>
  <c r="S100" i="1"/>
  <c r="Z100" i="1" s="1"/>
  <c r="S99" i="1"/>
  <c r="S98" i="1"/>
  <c r="S97" i="1"/>
  <c r="Z97" i="1" s="1"/>
  <c r="S96" i="1"/>
  <c r="S95" i="1"/>
  <c r="S94" i="1"/>
  <c r="S93" i="1"/>
  <c r="Z93" i="1" s="1"/>
  <c r="S92" i="1"/>
  <c r="S91" i="1"/>
  <c r="S90" i="1"/>
  <c r="S89" i="1"/>
  <c r="S88" i="1"/>
  <c r="Z88" i="1" s="1"/>
  <c r="S87" i="1"/>
  <c r="S86" i="1"/>
  <c r="S85" i="1"/>
  <c r="Z85" i="1" s="1"/>
  <c r="S84" i="1"/>
  <c r="S83" i="1"/>
  <c r="S82" i="1"/>
  <c r="S81" i="1"/>
  <c r="Z81" i="1" s="1"/>
  <c r="S80" i="1"/>
  <c r="S79" i="1"/>
  <c r="S78" i="1"/>
  <c r="S77" i="1"/>
  <c r="S76" i="1"/>
  <c r="Z76" i="1" s="1"/>
  <c r="S75" i="1"/>
  <c r="S74" i="1"/>
  <c r="S73" i="1"/>
  <c r="S72" i="1"/>
  <c r="S71" i="1"/>
  <c r="S70" i="1"/>
  <c r="S69" i="1"/>
  <c r="Z69" i="1" s="1"/>
  <c r="S68" i="1"/>
  <c r="S67" i="1"/>
  <c r="S66" i="1"/>
  <c r="S65" i="1"/>
  <c r="S64" i="1"/>
  <c r="Z64" i="1" s="1"/>
  <c r="S63" i="1"/>
  <c r="S62" i="1"/>
  <c r="S61" i="1"/>
  <c r="Z61" i="1" s="1"/>
  <c r="S60" i="1"/>
  <c r="S59" i="1"/>
  <c r="S58" i="1"/>
  <c r="S57" i="1"/>
  <c r="Z57" i="1" s="1"/>
  <c r="S56" i="1"/>
  <c r="S55" i="1"/>
  <c r="S54" i="1"/>
  <c r="S53" i="1"/>
  <c r="S52" i="1"/>
  <c r="Z52" i="1" s="1"/>
  <c r="S51" i="1"/>
  <c r="S50" i="1"/>
  <c r="S49" i="1"/>
  <c r="Z49" i="1" s="1"/>
  <c r="S48" i="1"/>
  <c r="S47" i="1"/>
  <c r="S46" i="1"/>
  <c r="S45" i="1"/>
  <c r="Z45" i="1" s="1"/>
  <c r="S44" i="1"/>
  <c r="S43" i="1"/>
  <c r="S42" i="1"/>
  <c r="S41" i="1"/>
  <c r="S40" i="1"/>
  <c r="Z40" i="1" s="1"/>
  <c r="S39" i="1"/>
  <c r="S38" i="1"/>
  <c r="S37" i="1"/>
  <c r="Z37" i="1" s="1"/>
  <c r="S36" i="1"/>
  <c r="S35" i="1"/>
  <c r="S34" i="1"/>
  <c r="S33" i="1"/>
  <c r="Z33" i="1" s="1"/>
  <c r="S32" i="1"/>
  <c r="S31" i="1"/>
  <c r="S30" i="1"/>
  <c r="S29" i="1"/>
  <c r="S28" i="1"/>
  <c r="Z28" i="1" s="1"/>
  <c r="S27" i="1"/>
  <c r="S26" i="1"/>
  <c r="S25" i="1"/>
  <c r="Z25" i="1" s="1"/>
  <c r="S24" i="1"/>
  <c r="S23" i="1"/>
  <c r="S22" i="1"/>
  <c r="S21" i="1"/>
  <c r="Z21" i="1" s="1"/>
  <c r="S20" i="1"/>
  <c r="S19" i="1"/>
  <c r="S18" i="1"/>
  <c r="S17" i="1"/>
  <c r="S16" i="1"/>
  <c r="Z16" i="1" s="1"/>
  <c r="S15" i="1"/>
  <c r="S14" i="1"/>
  <c r="S13" i="1"/>
  <c r="Z13" i="1" s="1"/>
  <c r="S12" i="1"/>
  <c r="S11" i="1"/>
  <c r="S10" i="1"/>
  <c r="S9" i="1"/>
  <c r="Z9" i="1" s="1"/>
  <c r="S8" i="1"/>
  <c r="O590" i="1"/>
  <c r="Y591" i="1" s="1"/>
  <c r="O589" i="1"/>
  <c r="O588" i="1"/>
  <c r="O587" i="1"/>
  <c r="Y587" i="1" s="1"/>
  <c r="O586" i="1"/>
  <c r="O585" i="1"/>
  <c r="O584" i="1"/>
  <c r="Y584" i="1" s="1"/>
  <c r="O583" i="1"/>
  <c r="O582" i="1"/>
  <c r="O581" i="1"/>
  <c r="O580" i="1"/>
  <c r="Y580" i="1" s="1"/>
  <c r="O579" i="1"/>
  <c r="O578" i="1"/>
  <c r="O577" i="1"/>
  <c r="O576" i="1"/>
  <c r="O575" i="1"/>
  <c r="Y575" i="1" s="1"/>
  <c r="O574" i="1"/>
  <c r="O573" i="1"/>
  <c r="O572" i="1"/>
  <c r="Y572" i="1" s="1"/>
  <c r="O571" i="1"/>
  <c r="O570" i="1"/>
  <c r="O569" i="1"/>
  <c r="O568" i="1"/>
  <c r="Y568" i="1" s="1"/>
  <c r="O567" i="1"/>
  <c r="O566" i="1"/>
  <c r="O565" i="1"/>
  <c r="O564" i="1"/>
  <c r="O563" i="1"/>
  <c r="Y563" i="1" s="1"/>
  <c r="O562" i="1"/>
  <c r="O561" i="1"/>
  <c r="O560" i="1"/>
  <c r="Y560" i="1" s="1"/>
  <c r="O559" i="1"/>
  <c r="O558" i="1"/>
  <c r="O557" i="1"/>
  <c r="O556" i="1"/>
  <c r="Y556" i="1" s="1"/>
  <c r="O555" i="1"/>
  <c r="O554" i="1"/>
  <c r="O553" i="1"/>
  <c r="O552" i="1"/>
  <c r="O551" i="1"/>
  <c r="Y551" i="1" s="1"/>
  <c r="O550" i="1"/>
  <c r="O549" i="1"/>
  <c r="O548" i="1"/>
  <c r="Y548" i="1" s="1"/>
  <c r="O547" i="1"/>
  <c r="O546" i="1"/>
  <c r="O545" i="1"/>
  <c r="O544" i="1"/>
  <c r="Y544" i="1" s="1"/>
  <c r="O543" i="1"/>
  <c r="O542" i="1"/>
  <c r="O541" i="1"/>
  <c r="O540" i="1"/>
  <c r="O539" i="1"/>
  <c r="Y539" i="1" s="1"/>
  <c r="O538" i="1"/>
  <c r="O537" i="1"/>
  <c r="O536" i="1"/>
  <c r="Y536" i="1" s="1"/>
  <c r="O535" i="1"/>
  <c r="O534" i="1"/>
  <c r="O533" i="1"/>
  <c r="O532" i="1"/>
  <c r="Y532" i="1" s="1"/>
  <c r="O531" i="1"/>
  <c r="O530" i="1"/>
  <c r="O529" i="1"/>
  <c r="O528" i="1"/>
  <c r="O527" i="1"/>
  <c r="Y527" i="1" s="1"/>
  <c r="O526" i="1"/>
  <c r="O525" i="1"/>
  <c r="O524" i="1"/>
  <c r="Y524" i="1" s="1"/>
  <c r="O523" i="1"/>
  <c r="O522" i="1"/>
  <c r="O521" i="1"/>
  <c r="O520" i="1"/>
  <c r="Y520" i="1" s="1"/>
  <c r="O519" i="1"/>
  <c r="O518" i="1"/>
  <c r="O517" i="1"/>
  <c r="O516" i="1"/>
  <c r="O515" i="1"/>
  <c r="Y515" i="1" s="1"/>
  <c r="O514" i="1"/>
  <c r="O513" i="1"/>
  <c r="O512" i="1"/>
  <c r="Y512" i="1" s="1"/>
  <c r="O511" i="1"/>
  <c r="O510" i="1"/>
  <c r="O509" i="1"/>
  <c r="O508" i="1"/>
  <c r="Y508" i="1" s="1"/>
  <c r="O507" i="1"/>
  <c r="O506" i="1"/>
  <c r="O505" i="1"/>
  <c r="O504" i="1"/>
  <c r="O503" i="1"/>
  <c r="Y503" i="1" s="1"/>
  <c r="O502" i="1"/>
  <c r="O501" i="1"/>
  <c r="O500" i="1"/>
  <c r="Y500" i="1" s="1"/>
  <c r="O499" i="1"/>
  <c r="O498" i="1"/>
  <c r="O497" i="1"/>
  <c r="O496" i="1"/>
  <c r="Y496" i="1" s="1"/>
  <c r="O495" i="1"/>
  <c r="O494" i="1"/>
  <c r="O493" i="1"/>
  <c r="O492" i="1"/>
  <c r="O491" i="1"/>
  <c r="Y491" i="1" s="1"/>
  <c r="O490" i="1"/>
  <c r="O489" i="1"/>
  <c r="O488" i="1"/>
  <c r="Y488" i="1" s="1"/>
  <c r="O487" i="1"/>
  <c r="O486" i="1"/>
  <c r="O485" i="1"/>
  <c r="O484" i="1"/>
  <c r="Y484" i="1" s="1"/>
  <c r="O483" i="1"/>
  <c r="O482" i="1"/>
  <c r="O481" i="1"/>
  <c r="O480" i="1"/>
  <c r="O479" i="1"/>
  <c r="Y479" i="1" s="1"/>
  <c r="O478" i="1"/>
  <c r="O477" i="1"/>
  <c r="O476" i="1"/>
  <c r="Y476" i="1" s="1"/>
  <c r="O475" i="1"/>
  <c r="O474" i="1"/>
  <c r="O473" i="1"/>
  <c r="O472" i="1"/>
  <c r="Y472" i="1" s="1"/>
  <c r="O471" i="1"/>
  <c r="O470" i="1"/>
  <c r="O469" i="1"/>
  <c r="O468" i="1"/>
  <c r="O467" i="1"/>
  <c r="Y467" i="1" s="1"/>
  <c r="O466" i="1"/>
  <c r="O465" i="1"/>
  <c r="O464" i="1"/>
  <c r="Y464" i="1" s="1"/>
  <c r="O463" i="1"/>
  <c r="O462" i="1"/>
  <c r="O461" i="1"/>
  <c r="O460" i="1"/>
  <c r="Y460" i="1" s="1"/>
  <c r="O459" i="1"/>
  <c r="O458" i="1"/>
  <c r="O457" i="1"/>
  <c r="O456" i="1"/>
  <c r="O455" i="1"/>
  <c r="Y455" i="1" s="1"/>
  <c r="O454" i="1"/>
  <c r="O453" i="1"/>
  <c r="O452" i="1"/>
  <c r="Y452" i="1" s="1"/>
  <c r="O451" i="1"/>
  <c r="O450" i="1"/>
  <c r="O449" i="1"/>
  <c r="O448" i="1"/>
  <c r="Y448" i="1" s="1"/>
  <c r="O447" i="1"/>
  <c r="O446" i="1"/>
  <c r="O445" i="1"/>
  <c r="O444" i="1"/>
  <c r="O443" i="1"/>
  <c r="Y443" i="1" s="1"/>
  <c r="O442" i="1"/>
  <c r="O441" i="1"/>
  <c r="O440" i="1"/>
  <c r="Y440" i="1" s="1"/>
  <c r="O439" i="1"/>
  <c r="O438" i="1"/>
  <c r="O437" i="1"/>
  <c r="O436" i="1"/>
  <c r="Y436" i="1" s="1"/>
  <c r="O435" i="1"/>
  <c r="O434" i="1"/>
  <c r="O433" i="1"/>
  <c r="O432" i="1"/>
  <c r="O431" i="1"/>
  <c r="Y431" i="1" s="1"/>
  <c r="O430" i="1"/>
  <c r="O429" i="1"/>
  <c r="O428" i="1"/>
  <c r="Y428" i="1" s="1"/>
  <c r="O427" i="1"/>
  <c r="O426" i="1"/>
  <c r="O425" i="1"/>
  <c r="O424" i="1"/>
  <c r="Y424" i="1" s="1"/>
  <c r="O423" i="1"/>
  <c r="O422" i="1"/>
  <c r="O421" i="1"/>
  <c r="O420" i="1"/>
  <c r="O419" i="1"/>
  <c r="Y419" i="1" s="1"/>
  <c r="O418" i="1"/>
  <c r="O417" i="1"/>
  <c r="O416" i="1"/>
  <c r="Y416" i="1" s="1"/>
  <c r="O415" i="1"/>
  <c r="O414" i="1"/>
  <c r="O413" i="1"/>
  <c r="O412" i="1"/>
  <c r="Y412" i="1" s="1"/>
  <c r="O411" i="1"/>
  <c r="O410" i="1"/>
  <c r="O409" i="1"/>
  <c r="O408" i="1"/>
  <c r="O407" i="1"/>
  <c r="Y407" i="1" s="1"/>
  <c r="O406" i="1"/>
  <c r="O405" i="1"/>
  <c r="O404" i="1"/>
  <c r="Y404" i="1" s="1"/>
  <c r="O403" i="1"/>
  <c r="O402" i="1"/>
  <c r="O401" i="1"/>
  <c r="O400" i="1"/>
  <c r="Y400" i="1" s="1"/>
  <c r="O399" i="1"/>
  <c r="O398" i="1"/>
  <c r="Y398" i="1" s="1"/>
  <c r="O397" i="1"/>
  <c r="O396" i="1"/>
  <c r="O395" i="1"/>
  <c r="Y395" i="1" s="1"/>
  <c r="O394" i="1"/>
  <c r="O393" i="1"/>
  <c r="O392" i="1"/>
  <c r="Y392" i="1" s="1"/>
  <c r="O391" i="1"/>
  <c r="O390" i="1"/>
  <c r="O389" i="1"/>
  <c r="O388" i="1"/>
  <c r="Y388" i="1" s="1"/>
  <c r="O387" i="1"/>
  <c r="O386" i="1"/>
  <c r="Y386" i="1" s="1"/>
  <c r="O385" i="1"/>
  <c r="O384" i="1"/>
  <c r="O383" i="1"/>
  <c r="Y383" i="1" s="1"/>
  <c r="O382" i="1"/>
  <c r="O381" i="1"/>
  <c r="O380" i="1"/>
  <c r="Y380" i="1" s="1"/>
  <c r="O379" i="1"/>
  <c r="O378" i="1"/>
  <c r="O377" i="1"/>
  <c r="O376" i="1"/>
  <c r="Y376" i="1" s="1"/>
  <c r="O375" i="1"/>
  <c r="O374" i="1"/>
  <c r="Y374" i="1" s="1"/>
  <c r="O373" i="1"/>
  <c r="O372" i="1"/>
  <c r="O371" i="1"/>
  <c r="Y371" i="1" s="1"/>
  <c r="O370" i="1"/>
  <c r="O369" i="1"/>
  <c r="O368" i="1"/>
  <c r="Y368" i="1" s="1"/>
  <c r="O367" i="1"/>
  <c r="O366" i="1"/>
  <c r="O365" i="1"/>
  <c r="O364" i="1"/>
  <c r="Y364" i="1" s="1"/>
  <c r="O363" i="1"/>
  <c r="O362" i="1"/>
  <c r="Y362" i="1" s="1"/>
  <c r="O361" i="1"/>
  <c r="O360" i="1"/>
  <c r="O359" i="1"/>
  <c r="Y359" i="1" s="1"/>
  <c r="O358" i="1"/>
  <c r="O357" i="1"/>
  <c r="O356" i="1"/>
  <c r="Y356" i="1" s="1"/>
  <c r="O355" i="1"/>
  <c r="O354" i="1"/>
  <c r="O353" i="1"/>
  <c r="O352" i="1"/>
  <c r="Y352" i="1" s="1"/>
  <c r="O351" i="1"/>
  <c r="O350" i="1"/>
  <c r="Y350" i="1" s="1"/>
  <c r="O349" i="1"/>
  <c r="O348" i="1"/>
  <c r="O347" i="1"/>
  <c r="Y347" i="1" s="1"/>
  <c r="O346" i="1"/>
  <c r="O345" i="1"/>
  <c r="O344" i="1"/>
  <c r="Y344" i="1" s="1"/>
  <c r="O343" i="1"/>
  <c r="O342" i="1"/>
  <c r="O341" i="1"/>
  <c r="O340" i="1"/>
  <c r="Y340" i="1" s="1"/>
  <c r="O339" i="1"/>
  <c r="O338" i="1"/>
  <c r="Y338" i="1" s="1"/>
  <c r="O337" i="1"/>
  <c r="O336" i="1"/>
  <c r="O335" i="1"/>
  <c r="Y335" i="1" s="1"/>
  <c r="O334" i="1"/>
  <c r="O333" i="1"/>
  <c r="O332" i="1"/>
  <c r="Y332" i="1" s="1"/>
  <c r="O331" i="1"/>
  <c r="O330" i="1"/>
  <c r="O329" i="1"/>
  <c r="O328" i="1"/>
  <c r="Y328" i="1" s="1"/>
  <c r="O327" i="1"/>
  <c r="O326" i="1"/>
  <c r="Y326" i="1" s="1"/>
  <c r="O325" i="1"/>
  <c r="O324" i="1"/>
  <c r="O323" i="1"/>
  <c r="Y323" i="1" s="1"/>
  <c r="O322" i="1"/>
  <c r="O321" i="1"/>
  <c r="O320" i="1"/>
  <c r="Y320" i="1" s="1"/>
  <c r="O319" i="1"/>
  <c r="O318" i="1"/>
  <c r="O317" i="1"/>
  <c r="O316" i="1"/>
  <c r="Y316" i="1" s="1"/>
  <c r="O315" i="1"/>
  <c r="O314" i="1"/>
  <c r="Y314" i="1" s="1"/>
  <c r="O313" i="1"/>
  <c r="O312" i="1"/>
  <c r="O311" i="1"/>
  <c r="Y311" i="1" s="1"/>
  <c r="O310" i="1"/>
  <c r="O309" i="1"/>
  <c r="O308" i="1"/>
  <c r="Y308" i="1" s="1"/>
  <c r="O307" i="1"/>
  <c r="O306" i="1"/>
  <c r="O305" i="1"/>
  <c r="O304" i="1"/>
  <c r="Y304" i="1" s="1"/>
  <c r="O303" i="1"/>
  <c r="O302" i="1"/>
  <c r="Y302" i="1" s="1"/>
  <c r="O301" i="1"/>
  <c r="O300" i="1"/>
  <c r="O299" i="1"/>
  <c r="Y299" i="1" s="1"/>
  <c r="O298" i="1"/>
  <c r="O297" i="1"/>
  <c r="O296" i="1"/>
  <c r="Y296" i="1" s="1"/>
  <c r="O295" i="1"/>
  <c r="O294" i="1"/>
  <c r="O293" i="1"/>
  <c r="O292" i="1"/>
  <c r="Y292" i="1" s="1"/>
  <c r="O291" i="1"/>
  <c r="O290" i="1"/>
  <c r="Y290" i="1" s="1"/>
  <c r="O289" i="1"/>
  <c r="O288" i="1"/>
  <c r="O287" i="1"/>
  <c r="Y287" i="1" s="1"/>
  <c r="O286" i="1"/>
  <c r="O285" i="1"/>
  <c r="O284" i="1"/>
  <c r="Y284" i="1" s="1"/>
  <c r="O283" i="1"/>
  <c r="O282" i="1"/>
  <c r="O281" i="1"/>
  <c r="O280" i="1"/>
  <c r="Y280" i="1" s="1"/>
  <c r="O279" i="1"/>
  <c r="O278" i="1"/>
  <c r="Y278" i="1" s="1"/>
  <c r="O277" i="1"/>
  <c r="O276" i="1"/>
  <c r="O275" i="1"/>
  <c r="Y275" i="1" s="1"/>
  <c r="O274" i="1"/>
  <c r="O273" i="1"/>
  <c r="O272" i="1"/>
  <c r="Y272" i="1" s="1"/>
  <c r="O271" i="1"/>
  <c r="O270" i="1"/>
  <c r="O269" i="1"/>
  <c r="O268" i="1"/>
  <c r="Y268" i="1" s="1"/>
  <c r="O267" i="1"/>
  <c r="O266" i="1"/>
  <c r="Y266" i="1" s="1"/>
  <c r="O265" i="1"/>
  <c r="O264" i="1"/>
  <c r="O263" i="1"/>
  <c r="Y263" i="1" s="1"/>
  <c r="O262" i="1"/>
  <c r="O261" i="1"/>
  <c r="O260" i="1"/>
  <c r="Y260" i="1" s="1"/>
  <c r="O259" i="1"/>
  <c r="O258" i="1"/>
  <c r="O257" i="1"/>
  <c r="O256" i="1"/>
  <c r="Y256" i="1" s="1"/>
  <c r="O255" i="1"/>
  <c r="O254" i="1"/>
  <c r="Y254" i="1" s="1"/>
  <c r="O253" i="1"/>
  <c r="O252" i="1"/>
  <c r="O251" i="1"/>
  <c r="Y251" i="1" s="1"/>
  <c r="O250" i="1"/>
  <c r="O249" i="1"/>
  <c r="O248" i="1"/>
  <c r="Y248" i="1" s="1"/>
  <c r="O247" i="1"/>
  <c r="O246" i="1"/>
  <c r="O245" i="1"/>
  <c r="O244" i="1"/>
  <c r="Y244" i="1" s="1"/>
  <c r="O243" i="1"/>
  <c r="O242" i="1"/>
  <c r="Y242" i="1" s="1"/>
  <c r="O241" i="1"/>
  <c r="O240" i="1"/>
  <c r="O239" i="1"/>
  <c r="Y239" i="1" s="1"/>
  <c r="O238" i="1"/>
  <c r="O237" i="1"/>
  <c r="O236" i="1"/>
  <c r="Y236" i="1" s="1"/>
  <c r="O235" i="1"/>
  <c r="O234" i="1"/>
  <c r="O233" i="1"/>
  <c r="O232" i="1"/>
  <c r="Y232" i="1" s="1"/>
  <c r="O231" i="1"/>
  <c r="O230" i="1"/>
  <c r="Y230" i="1" s="1"/>
  <c r="O229" i="1"/>
  <c r="O228" i="1"/>
  <c r="O227" i="1"/>
  <c r="Y227" i="1" s="1"/>
  <c r="O226" i="1"/>
  <c r="O225" i="1"/>
  <c r="O224" i="1"/>
  <c r="Y224" i="1" s="1"/>
  <c r="O223" i="1"/>
  <c r="O222" i="1"/>
  <c r="O221" i="1"/>
  <c r="O220" i="1"/>
  <c r="Y220" i="1" s="1"/>
  <c r="O219" i="1"/>
  <c r="O218" i="1"/>
  <c r="Y218" i="1" s="1"/>
  <c r="O217" i="1"/>
  <c r="O216" i="1"/>
  <c r="O215" i="1"/>
  <c r="Y215" i="1" s="1"/>
  <c r="O214" i="1"/>
  <c r="O213" i="1"/>
  <c r="O212" i="1"/>
  <c r="Y212" i="1" s="1"/>
  <c r="O211" i="1"/>
  <c r="O210" i="1"/>
  <c r="O209" i="1"/>
  <c r="O208" i="1"/>
  <c r="Y208" i="1" s="1"/>
  <c r="O207" i="1"/>
  <c r="O206" i="1"/>
  <c r="Y206" i="1" s="1"/>
  <c r="O205" i="1"/>
  <c r="O204" i="1"/>
  <c r="O203" i="1"/>
  <c r="Y203" i="1" s="1"/>
  <c r="O202" i="1"/>
  <c r="O201" i="1"/>
  <c r="O200" i="1"/>
  <c r="Y200" i="1" s="1"/>
  <c r="O199" i="1"/>
  <c r="O198" i="1"/>
  <c r="O197" i="1"/>
  <c r="O196" i="1"/>
  <c r="Y196" i="1" s="1"/>
  <c r="O195" i="1"/>
  <c r="O194" i="1"/>
  <c r="Y194" i="1" s="1"/>
  <c r="O193" i="1"/>
  <c r="O192" i="1"/>
  <c r="O191" i="1"/>
  <c r="Y191" i="1" s="1"/>
  <c r="O190" i="1"/>
  <c r="O189" i="1"/>
  <c r="O188" i="1"/>
  <c r="Y188" i="1" s="1"/>
  <c r="O187" i="1"/>
  <c r="O186" i="1"/>
  <c r="O185" i="1"/>
  <c r="O184" i="1"/>
  <c r="Y184" i="1" s="1"/>
  <c r="O183" i="1"/>
  <c r="O182" i="1"/>
  <c r="Y182" i="1" s="1"/>
  <c r="O181" i="1"/>
  <c r="O180" i="1"/>
  <c r="O179" i="1"/>
  <c r="Y179" i="1" s="1"/>
  <c r="O178" i="1"/>
  <c r="O177" i="1"/>
  <c r="O176" i="1"/>
  <c r="Y176" i="1" s="1"/>
  <c r="O175" i="1"/>
  <c r="O174" i="1"/>
  <c r="O173" i="1"/>
  <c r="O172" i="1"/>
  <c r="Y172" i="1" s="1"/>
  <c r="O171" i="1"/>
  <c r="O170" i="1"/>
  <c r="Y170" i="1" s="1"/>
  <c r="O169" i="1"/>
  <c r="O168" i="1"/>
  <c r="O167" i="1"/>
  <c r="Y167" i="1" s="1"/>
  <c r="O166" i="1"/>
  <c r="O165" i="1"/>
  <c r="O164" i="1"/>
  <c r="Y164" i="1" s="1"/>
  <c r="O163" i="1"/>
  <c r="O162" i="1"/>
  <c r="O161" i="1"/>
  <c r="O160" i="1"/>
  <c r="Y160" i="1" s="1"/>
  <c r="O159" i="1"/>
  <c r="O158" i="1"/>
  <c r="Y158" i="1" s="1"/>
  <c r="O157" i="1"/>
  <c r="O156" i="1"/>
  <c r="O155" i="1"/>
  <c r="Y155" i="1" s="1"/>
  <c r="O154" i="1"/>
  <c r="O153" i="1"/>
  <c r="O152" i="1"/>
  <c r="Y152" i="1" s="1"/>
  <c r="O151" i="1"/>
  <c r="O150" i="1"/>
  <c r="O149" i="1"/>
  <c r="O148" i="1"/>
  <c r="Y148" i="1" s="1"/>
  <c r="O147" i="1"/>
  <c r="O146" i="1"/>
  <c r="Y146" i="1" s="1"/>
  <c r="O145" i="1"/>
  <c r="O144" i="1"/>
  <c r="O143" i="1"/>
  <c r="Y143" i="1" s="1"/>
  <c r="O142" i="1"/>
  <c r="O141" i="1"/>
  <c r="O140" i="1"/>
  <c r="Y140" i="1" s="1"/>
  <c r="O139" i="1"/>
  <c r="O138" i="1"/>
  <c r="O137" i="1"/>
  <c r="O136" i="1"/>
  <c r="Y136" i="1" s="1"/>
  <c r="O135" i="1"/>
  <c r="O134" i="1"/>
  <c r="Y134" i="1" s="1"/>
  <c r="O133" i="1"/>
  <c r="O132" i="1"/>
  <c r="O131" i="1"/>
  <c r="Y131" i="1" s="1"/>
  <c r="O130" i="1"/>
  <c r="O129" i="1"/>
  <c r="O128" i="1"/>
  <c r="Y128" i="1" s="1"/>
  <c r="O127" i="1"/>
  <c r="O126" i="1"/>
  <c r="O125" i="1"/>
  <c r="O124" i="1"/>
  <c r="Y124" i="1" s="1"/>
  <c r="O123" i="1"/>
  <c r="O122" i="1"/>
  <c r="Y122" i="1" s="1"/>
  <c r="O121" i="1"/>
  <c r="O120" i="1"/>
  <c r="O119" i="1"/>
  <c r="Y119" i="1" s="1"/>
  <c r="O118" i="1"/>
  <c r="O117" i="1"/>
  <c r="O116" i="1"/>
  <c r="Y116" i="1" s="1"/>
  <c r="O115" i="1"/>
  <c r="O114" i="1"/>
  <c r="O113" i="1"/>
  <c r="O112" i="1"/>
  <c r="Y112" i="1" s="1"/>
  <c r="O111" i="1"/>
  <c r="O110" i="1"/>
  <c r="Y110" i="1" s="1"/>
  <c r="O109" i="1"/>
  <c r="O108" i="1"/>
  <c r="O107" i="1"/>
  <c r="Y107" i="1" s="1"/>
  <c r="O106" i="1"/>
  <c r="O105" i="1"/>
  <c r="O104" i="1"/>
  <c r="Y104" i="1" s="1"/>
  <c r="O103" i="1"/>
  <c r="O102" i="1"/>
  <c r="O101" i="1"/>
  <c r="O100" i="1"/>
  <c r="Y100" i="1" s="1"/>
  <c r="O99" i="1"/>
  <c r="O98" i="1"/>
  <c r="Y98" i="1" s="1"/>
  <c r="O97" i="1"/>
  <c r="O96" i="1"/>
  <c r="O95" i="1"/>
  <c r="Y95" i="1" s="1"/>
  <c r="O94" i="1"/>
  <c r="O93" i="1"/>
  <c r="O92" i="1"/>
  <c r="Y92" i="1" s="1"/>
  <c r="O91" i="1"/>
  <c r="O90" i="1"/>
  <c r="O89" i="1"/>
  <c r="O88" i="1"/>
  <c r="Y88" i="1" s="1"/>
  <c r="O87" i="1"/>
  <c r="O86" i="1"/>
  <c r="Y86" i="1" s="1"/>
  <c r="O85" i="1"/>
  <c r="O84" i="1"/>
  <c r="O83" i="1"/>
  <c r="Y83" i="1" s="1"/>
  <c r="O82" i="1"/>
  <c r="O81" i="1"/>
  <c r="O80" i="1"/>
  <c r="Y80" i="1" s="1"/>
  <c r="O79" i="1"/>
  <c r="O78" i="1"/>
  <c r="O77" i="1"/>
  <c r="O76" i="1"/>
  <c r="Y76" i="1" s="1"/>
  <c r="O75" i="1"/>
  <c r="O74" i="1"/>
  <c r="Y74" i="1" s="1"/>
  <c r="O73" i="1"/>
  <c r="O72" i="1"/>
  <c r="O71" i="1"/>
  <c r="Y71" i="1" s="1"/>
  <c r="O70" i="1"/>
  <c r="O69" i="1"/>
  <c r="O68" i="1"/>
  <c r="Y68" i="1" s="1"/>
  <c r="O67" i="1"/>
  <c r="Y67" i="1" s="1"/>
  <c r="O66" i="1"/>
  <c r="O65" i="1"/>
  <c r="O64" i="1"/>
  <c r="Y64" i="1" s="1"/>
  <c r="O63" i="1"/>
  <c r="O62" i="1"/>
  <c r="Y62" i="1" s="1"/>
  <c r="O61" i="1"/>
  <c r="O60" i="1"/>
  <c r="O59" i="1"/>
  <c r="Y59" i="1" s="1"/>
  <c r="O58" i="1"/>
  <c r="O57" i="1"/>
  <c r="O56" i="1"/>
  <c r="Y56" i="1" s="1"/>
  <c r="O55" i="1"/>
  <c r="Y55" i="1" s="1"/>
  <c r="O54" i="1"/>
  <c r="O53" i="1"/>
  <c r="O52" i="1"/>
  <c r="Y52" i="1" s="1"/>
  <c r="O51" i="1"/>
  <c r="O50" i="1"/>
  <c r="Y50" i="1" s="1"/>
  <c r="O49" i="1"/>
  <c r="O48" i="1"/>
  <c r="O47" i="1"/>
  <c r="Y47" i="1" s="1"/>
  <c r="O46" i="1"/>
  <c r="O45" i="1"/>
  <c r="O44" i="1"/>
  <c r="Y44" i="1" s="1"/>
  <c r="O43" i="1"/>
  <c r="Y43" i="1" s="1"/>
  <c r="O42" i="1"/>
  <c r="O41" i="1"/>
  <c r="O40" i="1"/>
  <c r="Y40" i="1" s="1"/>
  <c r="O39" i="1"/>
  <c r="O38" i="1"/>
  <c r="Y38" i="1" s="1"/>
  <c r="O37" i="1"/>
  <c r="O36" i="1"/>
  <c r="O35" i="1"/>
  <c r="Y35" i="1" s="1"/>
  <c r="O34" i="1"/>
  <c r="O33" i="1"/>
  <c r="O32" i="1"/>
  <c r="Y32" i="1" s="1"/>
  <c r="O31" i="1"/>
  <c r="Y31" i="1" s="1"/>
  <c r="O30" i="1"/>
  <c r="O29" i="1"/>
  <c r="O28" i="1"/>
  <c r="Y28" i="1" s="1"/>
  <c r="O27" i="1"/>
  <c r="O26" i="1"/>
  <c r="Y26" i="1" s="1"/>
  <c r="O25" i="1"/>
  <c r="O24" i="1"/>
  <c r="O23" i="1"/>
  <c r="Y23" i="1" s="1"/>
  <c r="O22" i="1"/>
  <c r="O21" i="1"/>
  <c r="O20" i="1"/>
  <c r="Y20" i="1" s="1"/>
  <c r="O19" i="1"/>
  <c r="Y19" i="1" s="1"/>
  <c r="O18" i="1"/>
  <c r="O17" i="1"/>
  <c r="O16" i="1"/>
  <c r="Y16" i="1" s="1"/>
  <c r="O15" i="1"/>
  <c r="O14" i="1"/>
  <c r="Y14" i="1" s="1"/>
  <c r="O13" i="1"/>
  <c r="O12" i="1"/>
  <c r="O11" i="1"/>
  <c r="Y11" i="1" s="1"/>
  <c r="O10" i="1"/>
  <c r="O9" i="1"/>
  <c r="O8" i="1"/>
  <c r="K590" i="1"/>
  <c r="K589" i="1"/>
  <c r="K588" i="1"/>
  <c r="K587" i="1"/>
  <c r="X587" i="1" s="1"/>
  <c r="K586" i="1"/>
  <c r="K585" i="1"/>
  <c r="X585" i="1" s="1"/>
  <c r="K584" i="1"/>
  <c r="K583" i="1"/>
  <c r="K582" i="1"/>
  <c r="X582" i="1" s="1"/>
  <c r="K581" i="1"/>
  <c r="K580" i="1"/>
  <c r="K579" i="1"/>
  <c r="X579" i="1" s="1"/>
  <c r="K578" i="1"/>
  <c r="X578" i="1" s="1"/>
  <c r="K577" i="1"/>
  <c r="K576" i="1"/>
  <c r="K575" i="1"/>
  <c r="X575" i="1" s="1"/>
  <c r="K574" i="1"/>
  <c r="K573" i="1"/>
  <c r="X573" i="1" s="1"/>
  <c r="K572" i="1"/>
  <c r="K571" i="1"/>
  <c r="K570" i="1"/>
  <c r="X570" i="1" s="1"/>
  <c r="K569" i="1"/>
  <c r="K568" i="1"/>
  <c r="K567" i="1"/>
  <c r="X567" i="1" s="1"/>
  <c r="K566" i="1"/>
  <c r="X566" i="1" s="1"/>
  <c r="K565" i="1"/>
  <c r="K564" i="1"/>
  <c r="K563" i="1"/>
  <c r="X563" i="1" s="1"/>
  <c r="K562" i="1"/>
  <c r="K561" i="1"/>
  <c r="X561" i="1" s="1"/>
  <c r="K560" i="1"/>
  <c r="K559" i="1"/>
  <c r="K558" i="1"/>
  <c r="X558" i="1" s="1"/>
  <c r="K557" i="1"/>
  <c r="K556" i="1"/>
  <c r="K555" i="1"/>
  <c r="X555" i="1" s="1"/>
  <c r="K554" i="1"/>
  <c r="X554" i="1" s="1"/>
  <c r="K553" i="1"/>
  <c r="K552" i="1"/>
  <c r="K551" i="1"/>
  <c r="X551" i="1" s="1"/>
  <c r="K550" i="1"/>
  <c r="K549" i="1"/>
  <c r="X549" i="1" s="1"/>
  <c r="K548" i="1"/>
  <c r="K547" i="1"/>
  <c r="K546" i="1"/>
  <c r="X546" i="1" s="1"/>
  <c r="K545" i="1"/>
  <c r="K544" i="1"/>
  <c r="K543" i="1"/>
  <c r="X543" i="1" s="1"/>
  <c r="K542" i="1"/>
  <c r="X542" i="1" s="1"/>
  <c r="K541" i="1"/>
  <c r="K540" i="1"/>
  <c r="K539" i="1"/>
  <c r="X539" i="1" s="1"/>
  <c r="K538" i="1"/>
  <c r="K537" i="1"/>
  <c r="X537" i="1" s="1"/>
  <c r="K536" i="1"/>
  <c r="K535" i="1"/>
  <c r="K534" i="1"/>
  <c r="X534" i="1" s="1"/>
  <c r="K533" i="1"/>
  <c r="K532" i="1"/>
  <c r="K531" i="1"/>
  <c r="X531" i="1" s="1"/>
  <c r="K530" i="1"/>
  <c r="X530" i="1" s="1"/>
  <c r="K529" i="1"/>
  <c r="K528" i="1"/>
  <c r="K527" i="1"/>
  <c r="X527" i="1" s="1"/>
  <c r="K526" i="1"/>
  <c r="K525" i="1"/>
  <c r="X525" i="1" s="1"/>
  <c r="K524" i="1"/>
  <c r="K523" i="1"/>
  <c r="K522" i="1"/>
  <c r="K521" i="1"/>
  <c r="K520" i="1"/>
  <c r="K519" i="1"/>
  <c r="X519" i="1" s="1"/>
  <c r="K518" i="1"/>
  <c r="X518" i="1" s="1"/>
  <c r="K517" i="1"/>
  <c r="K516" i="1"/>
  <c r="K515" i="1"/>
  <c r="X515" i="1" s="1"/>
  <c r="K514" i="1"/>
  <c r="K513" i="1"/>
  <c r="X513" i="1" s="1"/>
  <c r="K512" i="1"/>
  <c r="K511" i="1"/>
  <c r="K510" i="1"/>
  <c r="K509" i="1"/>
  <c r="K508" i="1"/>
  <c r="K507" i="1"/>
  <c r="X507" i="1" s="1"/>
  <c r="K506" i="1"/>
  <c r="X506" i="1" s="1"/>
  <c r="K505" i="1"/>
  <c r="K504" i="1"/>
  <c r="K503" i="1"/>
  <c r="X503" i="1" s="1"/>
  <c r="K502" i="1"/>
  <c r="K501" i="1"/>
  <c r="X501" i="1" s="1"/>
  <c r="K500" i="1"/>
  <c r="K499" i="1"/>
  <c r="K498" i="1"/>
  <c r="K497" i="1"/>
  <c r="K496" i="1"/>
  <c r="K495" i="1"/>
  <c r="X495" i="1" s="1"/>
  <c r="K494" i="1"/>
  <c r="X494" i="1" s="1"/>
  <c r="K493" i="1"/>
  <c r="K492" i="1"/>
  <c r="K491" i="1"/>
  <c r="X491" i="1" s="1"/>
  <c r="K490" i="1"/>
  <c r="K489" i="1"/>
  <c r="X489" i="1" s="1"/>
  <c r="K488" i="1"/>
  <c r="K487" i="1"/>
  <c r="K486" i="1"/>
  <c r="K485" i="1"/>
  <c r="K484" i="1"/>
  <c r="K483" i="1"/>
  <c r="X483" i="1" s="1"/>
  <c r="K482" i="1"/>
  <c r="X482" i="1" s="1"/>
  <c r="K481" i="1"/>
  <c r="K480" i="1"/>
  <c r="K479" i="1"/>
  <c r="X479" i="1" s="1"/>
  <c r="K478" i="1"/>
  <c r="K477" i="1"/>
  <c r="X477" i="1" s="1"/>
  <c r="K476" i="1"/>
  <c r="K475" i="1"/>
  <c r="K474" i="1"/>
  <c r="K473" i="1"/>
  <c r="K472" i="1"/>
  <c r="K471" i="1"/>
  <c r="X471" i="1" s="1"/>
  <c r="K470" i="1"/>
  <c r="X470" i="1" s="1"/>
  <c r="K469" i="1"/>
  <c r="K468" i="1"/>
  <c r="K467" i="1"/>
  <c r="X467" i="1" s="1"/>
  <c r="K466" i="1"/>
  <c r="K465" i="1"/>
  <c r="X465" i="1" s="1"/>
  <c r="K464" i="1"/>
  <c r="K463" i="1"/>
  <c r="K462" i="1"/>
  <c r="K461" i="1"/>
  <c r="K460" i="1"/>
  <c r="K459" i="1"/>
  <c r="X459" i="1" s="1"/>
  <c r="K458" i="1"/>
  <c r="X458" i="1" s="1"/>
  <c r="K457" i="1"/>
  <c r="K456" i="1"/>
  <c r="K455" i="1"/>
  <c r="X455" i="1" s="1"/>
  <c r="K454" i="1"/>
  <c r="K453" i="1"/>
  <c r="X453" i="1" s="1"/>
  <c r="K452" i="1"/>
  <c r="K451" i="1"/>
  <c r="K450" i="1"/>
  <c r="K449" i="1"/>
  <c r="K448" i="1"/>
  <c r="K447" i="1"/>
  <c r="X447" i="1" s="1"/>
  <c r="K446" i="1"/>
  <c r="X446" i="1" s="1"/>
  <c r="K445" i="1"/>
  <c r="K444" i="1"/>
  <c r="K443" i="1"/>
  <c r="X443" i="1" s="1"/>
  <c r="K442" i="1"/>
  <c r="K441" i="1"/>
  <c r="X441" i="1" s="1"/>
  <c r="K440" i="1"/>
  <c r="K439" i="1"/>
  <c r="K438" i="1"/>
  <c r="K437" i="1"/>
  <c r="K436" i="1"/>
  <c r="K435" i="1"/>
  <c r="X435" i="1" s="1"/>
  <c r="K434" i="1"/>
  <c r="X434" i="1" s="1"/>
  <c r="K433" i="1"/>
  <c r="K432" i="1"/>
  <c r="K431" i="1"/>
  <c r="X431" i="1" s="1"/>
  <c r="K430" i="1"/>
  <c r="K429" i="1"/>
  <c r="X429" i="1" s="1"/>
  <c r="K428" i="1"/>
  <c r="K427" i="1"/>
  <c r="K426" i="1"/>
  <c r="K425" i="1"/>
  <c r="K424" i="1"/>
  <c r="K423" i="1"/>
  <c r="X423" i="1" s="1"/>
  <c r="K422" i="1"/>
  <c r="X422" i="1" s="1"/>
  <c r="K421" i="1"/>
  <c r="K420" i="1"/>
  <c r="K419" i="1"/>
  <c r="X419" i="1" s="1"/>
  <c r="K418" i="1"/>
  <c r="K417" i="1"/>
  <c r="X417" i="1" s="1"/>
  <c r="K416" i="1"/>
  <c r="K415" i="1"/>
  <c r="K414" i="1"/>
  <c r="K413" i="1"/>
  <c r="K412" i="1"/>
  <c r="K411" i="1"/>
  <c r="X411" i="1" s="1"/>
  <c r="K410" i="1"/>
  <c r="X410" i="1" s="1"/>
  <c r="K409" i="1"/>
  <c r="K408" i="1"/>
  <c r="K407" i="1"/>
  <c r="X407" i="1" s="1"/>
  <c r="K406" i="1"/>
  <c r="K405" i="1"/>
  <c r="X405" i="1" s="1"/>
  <c r="K404" i="1"/>
  <c r="K403" i="1"/>
  <c r="K402" i="1"/>
  <c r="K401" i="1"/>
  <c r="K400" i="1"/>
  <c r="K399" i="1"/>
  <c r="X399" i="1" s="1"/>
  <c r="K398" i="1"/>
  <c r="X398" i="1" s="1"/>
  <c r="K397" i="1"/>
  <c r="K396" i="1"/>
  <c r="K395" i="1"/>
  <c r="X395" i="1" s="1"/>
  <c r="K394" i="1"/>
  <c r="K393" i="1"/>
  <c r="X393" i="1" s="1"/>
  <c r="K392" i="1"/>
  <c r="K391" i="1"/>
  <c r="K390" i="1"/>
  <c r="K389" i="1"/>
  <c r="K388" i="1"/>
  <c r="K387" i="1"/>
  <c r="X387" i="1" s="1"/>
  <c r="K386" i="1"/>
  <c r="X386" i="1" s="1"/>
  <c r="K385" i="1"/>
  <c r="K384" i="1"/>
  <c r="K383" i="1"/>
  <c r="X383" i="1" s="1"/>
  <c r="K382" i="1"/>
  <c r="K381" i="1"/>
  <c r="X381" i="1" s="1"/>
  <c r="K380" i="1"/>
  <c r="K379" i="1"/>
  <c r="K378" i="1"/>
  <c r="K377" i="1"/>
  <c r="K376" i="1"/>
  <c r="K375" i="1"/>
  <c r="X375" i="1" s="1"/>
  <c r="K374" i="1"/>
  <c r="X374" i="1" s="1"/>
  <c r="K373" i="1"/>
  <c r="K372" i="1"/>
  <c r="K371" i="1"/>
  <c r="X371" i="1" s="1"/>
  <c r="K370" i="1"/>
  <c r="K369" i="1"/>
  <c r="X369" i="1" s="1"/>
  <c r="K368" i="1"/>
  <c r="K367" i="1"/>
  <c r="K366" i="1"/>
  <c r="K365" i="1"/>
  <c r="K364" i="1"/>
  <c r="K363" i="1"/>
  <c r="X363" i="1" s="1"/>
  <c r="K362" i="1"/>
  <c r="X362" i="1" s="1"/>
  <c r="K361" i="1"/>
  <c r="K360" i="1"/>
  <c r="K359" i="1"/>
  <c r="X359" i="1" s="1"/>
  <c r="K358" i="1"/>
  <c r="K357" i="1"/>
  <c r="X357" i="1" s="1"/>
  <c r="K356" i="1"/>
  <c r="K355" i="1"/>
  <c r="K354" i="1"/>
  <c r="K353" i="1"/>
  <c r="K352" i="1"/>
  <c r="K351" i="1"/>
  <c r="X351" i="1" s="1"/>
  <c r="K350" i="1"/>
  <c r="X350" i="1" s="1"/>
  <c r="K349" i="1"/>
  <c r="K348" i="1"/>
  <c r="K347" i="1"/>
  <c r="X347" i="1" s="1"/>
  <c r="K346" i="1"/>
  <c r="K345" i="1"/>
  <c r="X345" i="1" s="1"/>
  <c r="K344" i="1"/>
  <c r="K343" i="1"/>
  <c r="K342" i="1"/>
  <c r="K341" i="1"/>
  <c r="K340" i="1"/>
  <c r="K339" i="1"/>
  <c r="X339" i="1" s="1"/>
  <c r="K338" i="1"/>
  <c r="X338" i="1" s="1"/>
  <c r="K337" i="1"/>
  <c r="K336" i="1"/>
  <c r="K335" i="1"/>
  <c r="X335" i="1" s="1"/>
  <c r="K334" i="1"/>
  <c r="K333" i="1"/>
  <c r="X333" i="1" s="1"/>
  <c r="K332" i="1"/>
  <c r="K331" i="1"/>
  <c r="K330" i="1"/>
  <c r="K329" i="1"/>
  <c r="K328" i="1"/>
  <c r="K327" i="1"/>
  <c r="X327" i="1" s="1"/>
  <c r="K326" i="1"/>
  <c r="X326" i="1" s="1"/>
  <c r="K325" i="1"/>
  <c r="K324" i="1"/>
  <c r="K323" i="1"/>
  <c r="X323" i="1" s="1"/>
  <c r="K322" i="1"/>
  <c r="K321" i="1"/>
  <c r="X321" i="1" s="1"/>
  <c r="K320" i="1"/>
  <c r="K319" i="1"/>
  <c r="K318" i="1"/>
  <c r="K317" i="1"/>
  <c r="K316" i="1"/>
  <c r="K315" i="1"/>
  <c r="X315" i="1" s="1"/>
  <c r="K314" i="1"/>
  <c r="X314" i="1" s="1"/>
  <c r="K313" i="1"/>
  <c r="K312" i="1"/>
  <c r="K311" i="1"/>
  <c r="X311" i="1" s="1"/>
  <c r="K310" i="1"/>
  <c r="K309" i="1"/>
  <c r="X309" i="1" s="1"/>
  <c r="K308" i="1"/>
  <c r="K307" i="1"/>
  <c r="K306" i="1"/>
  <c r="K305" i="1"/>
  <c r="K304" i="1"/>
  <c r="K303" i="1"/>
  <c r="X303" i="1" s="1"/>
  <c r="K302" i="1"/>
  <c r="X302" i="1" s="1"/>
  <c r="K301" i="1"/>
  <c r="K300" i="1"/>
  <c r="K299" i="1"/>
  <c r="X299" i="1" s="1"/>
  <c r="K298" i="1"/>
  <c r="K297" i="1"/>
  <c r="X297" i="1" s="1"/>
  <c r="K296" i="1"/>
  <c r="K295" i="1"/>
  <c r="K294" i="1"/>
  <c r="K293" i="1"/>
  <c r="K292" i="1"/>
  <c r="K291" i="1"/>
  <c r="X291" i="1" s="1"/>
  <c r="K290" i="1"/>
  <c r="X290" i="1" s="1"/>
  <c r="K289" i="1"/>
  <c r="K288" i="1"/>
  <c r="K287" i="1"/>
  <c r="X287" i="1" s="1"/>
  <c r="K286" i="1"/>
  <c r="K285" i="1"/>
  <c r="X285" i="1" s="1"/>
  <c r="K284" i="1"/>
  <c r="K283" i="1"/>
  <c r="K282" i="1"/>
  <c r="K281" i="1"/>
  <c r="K280" i="1"/>
  <c r="K279" i="1"/>
  <c r="X279" i="1" s="1"/>
  <c r="K278" i="1"/>
  <c r="X278" i="1" s="1"/>
  <c r="K277" i="1"/>
  <c r="K276" i="1"/>
  <c r="K275" i="1"/>
  <c r="X275" i="1" s="1"/>
  <c r="K274" i="1"/>
  <c r="K273" i="1"/>
  <c r="X273" i="1" s="1"/>
  <c r="K272" i="1"/>
  <c r="K271" i="1"/>
  <c r="K270" i="1"/>
  <c r="K269" i="1"/>
  <c r="K268" i="1"/>
  <c r="K267" i="1"/>
  <c r="X267" i="1" s="1"/>
  <c r="K266" i="1"/>
  <c r="X266" i="1" s="1"/>
  <c r="K265" i="1"/>
  <c r="K264" i="1"/>
  <c r="K263" i="1"/>
  <c r="X263" i="1" s="1"/>
  <c r="K262" i="1"/>
  <c r="K261" i="1"/>
  <c r="X261" i="1" s="1"/>
  <c r="K260" i="1"/>
  <c r="K259" i="1"/>
  <c r="K258" i="1"/>
  <c r="K257" i="1"/>
  <c r="K256" i="1"/>
  <c r="K255" i="1"/>
  <c r="X255" i="1" s="1"/>
  <c r="K254" i="1"/>
  <c r="X254" i="1" s="1"/>
  <c r="K253" i="1"/>
  <c r="K252" i="1"/>
  <c r="K251" i="1"/>
  <c r="X251" i="1" s="1"/>
  <c r="K250" i="1"/>
  <c r="K249" i="1"/>
  <c r="X249" i="1" s="1"/>
  <c r="K248" i="1"/>
  <c r="K247" i="1"/>
  <c r="K246" i="1"/>
  <c r="K245" i="1"/>
  <c r="K244" i="1"/>
  <c r="K243" i="1"/>
  <c r="X243" i="1" s="1"/>
  <c r="K242" i="1"/>
  <c r="X242" i="1" s="1"/>
  <c r="K241" i="1"/>
  <c r="K240" i="1"/>
  <c r="K239" i="1"/>
  <c r="X239" i="1" s="1"/>
  <c r="K238" i="1"/>
  <c r="K237" i="1"/>
  <c r="X237" i="1" s="1"/>
  <c r="K236" i="1"/>
  <c r="K235" i="1"/>
  <c r="K234" i="1"/>
  <c r="X234" i="1" s="1"/>
  <c r="K233" i="1"/>
  <c r="K232" i="1"/>
  <c r="K231" i="1"/>
  <c r="X231" i="1" s="1"/>
  <c r="K230" i="1"/>
  <c r="X230" i="1" s="1"/>
  <c r="K229" i="1"/>
  <c r="K228" i="1"/>
  <c r="K227" i="1"/>
  <c r="X227" i="1" s="1"/>
  <c r="K226" i="1"/>
  <c r="K225" i="1"/>
  <c r="X225" i="1" s="1"/>
  <c r="K224" i="1"/>
  <c r="K223" i="1"/>
  <c r="K222" i="1"/>
  <c r="X222" i="1" s="1"/>
  <c r="K221" i="1"/>
  <c r="K220" i="1"/>
  <c r="K219" i="1"/>
  <c r="X219" i="1" s="1"/>
  <c r="K218" i="1"/>
  <c r="X218" i="1" s="1"/>
  <c r="K217" i="1"/>
  <c r="K216" i="1"/>
  <c r="K215" i="1"/>
  <c r="X215" i="1" s="1"/>
  <c r="K214" i="1"/>
  <c r="K213" i="1"/>
  <c r="X213" i="1" s="1"/>
  <c r="K212" i="1"/>
  <c r="K211" i="1"/>
  <c r="K210" i="1"/>
  <c r="X210" i="1" s="1"/>
  <c r="K209" i="1"/>
  <c r="K208" i="1"/>
  <c r="K207" i="1"/>
  <c r="X207" i="1" s="1"/>
  <c r="K206" i="1"/>
  <c r="X206" i="1" s="1"/>
  <c r="K205" i="1"/>
  <c r="K204" i="1"/>
  <c r="K203" i="1"/>
  <c r="X203" i="1" s="1"/>
  <c r="K202" i="1"/>
  <c r="K201" i="1"/>
  <c r="X201" i="1" s="1"/>
  <c r="K200" i="1"/>
  <c r="K199" i="1"/>
  <c r="K198" i="1"/>
  <c r="X198" i="1" s="1"/>
  <c r="K197" i="1"/>
  <c r="K196" i="1"/>
  <c r="K195" i="1"/>
  <c r="X195" i="1" s="1"/>
  <c r="K194" i="1"/>
  <c r="X194" i="1" s="1"/>
  <c r="K193" i="1"/>
  <c r="K192" i="1"/>
  <c r="K191" i="1"/>
  <c r="X191" i="1" s="1"/>
  <c r="K190" i="1"/>
  <c r="K189" i="1"/>
  <c r="X189" i="1" s="1"/>
  <c r="K188" i="1"/>
  <c r="K187" i="1"/>
  <c r="K186" i="1"/>
  <c r="X186" i="1" s="1"/>
  <c r="K185" i="1"/>
  <c r="K184" i="1"/>
  <c r="K183" i="1"/>
  <c r="X183" i="1" s="1"/>
  <c r="K182" i="1"/>
  <c r="X182" i="1" s="1"/>
  <c r="K181" i="1"/>
  <c r="K180" i="1"/>
  <c r="K179" i="1"/>
  <c r="X179" i="1" s="1"/>
  <c r="K178" i="1"/>
  <c r="K177" i="1"/>
  <c r="X177" i="1" s="1"/>
  <c r="K176" i="1"/>
  <c r="K175" i="1"/>
  <c r="K174" i="1"/>
  <c r="X174" i="1" s="1"/>
  <c r="K173" i="1"/>
  <c r="K172" i="1"/>
  <c r="K171" i="1"/>
  <c r="X171" i="1" s="1"/>
  <c r="K170" i="1"/>
  <c r="X170" i="1" s="1"/>
  <c r="K169" i="1"/>
  <c r="K168" i="1"/>
  <c r="K167" i="1"/>
  <c r="X167" i="1" s="1"/>
  <c r="K166" i="1"/>
  <c r="K165" i="1"/>
  <c r="X165" i="1" s="1"/>
  <c r="K164" i="1"/>
  <c r="K163" i="1"/>
  <c r="K162" i="1"/>
  <c r="X162" i="1" s="1"/>
  <c r="K161" i="1"/>
  <c r="K160" i="1"/>
  <c r="K159" i="1"/>
  <c r="X159" i="1" s="1"/>
  <c r="K158" i="1"/>
  <c r="X158" i="1" s="1"/>
  <c r="K157" i="1"/>
  <c r="K156" i="1"/>
  <c r="K155" i="1"/>
  <c r="X155" i="1" s="1"/>
  <c r="K154" i="1"/>
  <c r="K153" i="1"/>
  <c r="X153" i="1" s="1"/>
  <c r="K152" i="1"/>
  <c r="K151" i="1"/>
  <c r="K150" i="1"/>
  <c r="X150" i="1" s="1"/>
  <c r="K149" i="1"/>
  <c r="K148" i="1"/>
  <c r="K147" i="1"/>
  <c r="X147" i="1" s="1"/>
  <c r="K146" i="1"/>
  <c r="X146" i="1" s="1"/>
  <c r="K145" i="1"/>
  <c r="K144" i="1"/>
  <c r="K143" i="1"/>
  <c r="X143" i="1" s="1"/>
  <c r="K142" i="1"/>
  <c r="K141" i="1"/>
  <c r="X141" i="1" s="1"/>
  <c r="K140" i="1"/>
  <c r="K139" i="1"/>
  <c r="K138" i="1"/>
  <c r="X138" i="1" s="1"/>
  <c r="K137" i="1"/>
  <c r="K136" i="1"/>
  <c r="K135" i="1"/>
  <c r="X135" i="1" s="1"/>
  <c r="K134" i="1"/>
  <c r="X134" i="1" s="1"/>
  <c r="K133" i="1"/>
  <c r="K132" i="1"/>
  <c r="K131" i="1"/>
  <c r="X131" i="1" s="1"/>
  <c r="K130" i="1"/>
  <c r="K129" i="1"/>
  <c r="X129" i="1" s="1"/>
  <c r="K128" i="1"/>
  <c r="K127" i="1"/>
  <c r="K126" i="1"/>
  <c r="X126" i="1" s="1"/>
  <c r="K125" i="1"/>
  <c r="K124" i="1"/>
  <c r="K123" i="1"/>
  <c r="X123" i="1" s="1"/>
  <c r="K122" i="1"/>
  <c r="X122" i="1" s="1"/>
  <c r="K121" i="1"/>
  <c r="K120" i="1"/>
  <c r="K119" i="1"/>
  <c r="X119" i="1" s="1"/>
  <c r="K118" i="1"/>
  <c r="K117" i="1"/>
  <c r="X117" i="1" s="1"/>
  <c r="K116" i="1"/>
  <c r="K115" i="1"/>
  <c r="K114" i="1"/>
  <c r="X114" i="1" s="1"/>
  <c r="K113" i="1"/>
  <c r="K112" i="1"/>
  <c r="K111" i="1"/>
  <c r="X111" i="1" s="1"/>
  <c r="K110" i="1"/>
  <c r="X110" i="1" s="1"/>
  <c r="K109" i="1"/>
  <c r="K108" i="1"/>
  <c r="K107" i="1"/>
  <c r="X107" i="1" s="1"/>
  <c r="K106" i="1"/>
  <c r="K105" i="1"/>
  <c r="X105" i="1" s="1"/>
  <c r="K104" i="1"/>
  <c r="K103" i="1"/>
  <c r="K102" i="1"/>
  <c r="X102" i="1" s="1"/>
  <c r="K101" i="1"/>
  <c r="K100" i="1"/>
  <c r="K99" i="1"/>
  <c r="X99" i="1" s="1"/>
  <c r="K98" i="1"/>
  <c r="X98" i="1" s="1"/>
  <c r="K97" i="1"/>
  <c r="K96" i="1"/>
  <c r="K95" i="1"/>
  <c r="X95" i="1" s="1"/>
  <c r="K94" i="1"/>
  <c r="K93" i="1"/>
  <c r="X93" i="1" s="1"/>
  <c r="K92" i="1"/>
  <c r="K91" i="1"/>
  <c r="K90" i="1"/>
  <c r="X90" i="1" s="1"/>
  <c r="K89" i="1"/>
  <c r="K88" i="1"/>
  <c r="K87" i="1"/>
  <c r="X87" i="1" s="1"/>
  <c r="K86" i="1"/>
  <c r="X86" i="1" s="1"/>
  <c r="K85" i="1"/>
  <c r="K84" i="1"/>
  <c r="K83" i="1"/>
  <c r="X83" i="1" s="1"/>
  <c r="K82" i="1"/>
  <c r="K81" i="1"/>
  <c r="X81" i="1" s="1"/>
  <c r="K80" i="1"/>
  <c r="K79" i="1"/>
  <c r="K78" i="1"/>
  <c r="X78" i="1" s="1"/>
  <c r="K77" i="1"/>
  <c r="K76" i="1"/>
  <c r="K75" i="1"/>
  <c r="X75" i="1" s="1"/>
  <c r="K74" i="1"/>
  <c r="X74" i="1" s="1"/>
  <c r="K73" i="1"/>
  <c r="K72" i="1"/>
  <c r="K71" i="1"/>
  <c r="X71" i="1" s="1"/>
  <c r="K70" i="1"/>
  <c r="K69" i="1"/>
  <c r="X69" i="1" s="1"/>
  <c r="K68" i="1"/>
  <c r="K67" i="1"/>
  <c r="K66" i="1"/>
  <c r="X66" i="1" s="1"/>
  <c r="K65" i="1"/>
  <c r="K64" i="1"/>
  <c r="K63" i="1"/>
  <c r="X63" i="1" s="1"/>
  <c r="K62" i="1"/>
  <c r="X62" i="1" s="1"/>
  <c r="K61" i="1"/>
  <c r="K60" i="1"/>
  <c r="K59" i="1"/>
  <c r="X59" i="1" s="1"/>
  <c r="K58" i="1"/>
  <c r="K57" i="1"/>
  <c r="X57" i="1" s="1"/>
  <c r="K56" i="1"/>
  <c r="K55" i="1"/>
  <c r="K54" i="1"/>
  <c r="X54" i="1" s="1"/>
  <c r="K53" i="1"/>
  <c r="K52" i="1"/>
  <c r="K51" i="1"/>
  <c r="X51" i="1" s="1"/>
  <c r="K50" i="1"/>
  <c r="X50" i="1" s="1"/>
  <c r="K49" i="1"/>
  <c r="K48" i="1"/>
  <c r="K47" i="1"/>
  <c r="X47" i="1" s="1"/>
  <c r="K46" i="1"/>
  <c r="K45" i="1"/>
  <c r="X45" i="1" s="1"/>
  <c r="K44" i="1"/>
  <c r="K43" i="1"/>
  <c r="K42" i="1"/>
  <c r="X42" i="1" s="1"/>
  <c r="K41" i="1"/>
  <c r="K40" i="1"/>
  <c r="K39" i="1"/>
  <c r="X39" i="1" s="1"/>
  <c r="K38" i="1"/>
  <c r="X38" i="1" s="1"/>
  <c r="K37" i="1"/>
  <c r="K36" i="1"/>
  <c r="K35" i="1"/>
  <c r="X35" i="1" s="1"/>
  <c r="K34" i="1"/>
  <c r="K33" i="1"/>
  <c r="X33" i="1" s="1"/>
  <c r="K32" i="1"/>
  <c r="K31" i="1"/>
  <c r="K30" i="1"/>
  <c r="X30" i="1" s="1"/>
  <c r="K29" i="1"/>
  <c r="K28" i="1"/>
  <c r="K27" i="1"/>
  <c r="X27" i="1" s="1"/>
  <c r="K26" i="1"/>
  <c r="X26" i="1" s="1"/>
  <c r="K25" i="1"/>
  <c r="K24" i="1"/>
  <c r="K23" i="1"/>
  <c r="X23" i="1" s="1"/>
  <c r="K22" i="1"/>
  <c r="K21" i="1"/>
  <c r="X21" i="1" s="1"/>
  <c r="K20" i="1"/>
  <c r="K19" i="1"/>
  <c r="K18" i="1"/>
  <c r="X18" i="1" s="1"/>
  <c r="K17" i="1"/>
  <c r="K16" i="1"/>
  <c r="K15" i="1"/>
  <c r="X15" i="1" s="1"/>
  <c r="K14" i="1"/>
  <c r="X14" i="1" s="1"/>
  <c r="K13" i="1"/>
  <c r="K12" i="1"/>
  <c r="K11" i="1"/>
  <c r="X11" i="1" s="1"/>
  <c r="K10" i="1"/>
  <c r="K9" i="1"/>
  <c r="X9" i="1" s="1"/>
  <c r="K8" i="1"/>
  <c r="G590" i="1"/>
  <c r="W591" i="1" s="1"/>
  <c r="G589" i="1"/>
  <c r="W589" i="1" s="1"/>
  <c r="G588" i="1"/>
  <c r="G587" i="1"/>
  <c r="G586" i="1"/>
  <c r="W586" i="1" s="1"/>
  <c r="G585" i="1"/>
  <c r="W585" i="1" s="1"/>
  <c r="G584" i="1"/>
  <c r="G583" i="1"/>
  <c r="G582" i="1"/>
  <c r="W582" i="1" s="1"/>
  <c r="G581" i="1"/>
  <c r="G580" i="1"/>
  <c r="W580" i="1" s="1"/>
  <c r="G579" i="1"/>
  <c r="G578" i="1"/>
  <c r="G577" i="1"/>
  <c r="W577" i="1" s="1"/>
  <c r="G576" i="1"/>
  <c r="G575" i="1"/>
  <c r="G574" i="1"/>
  <c r="W574" i="1" s="1"/>
  <c r="G573" i="1"/>
  <c r="W573" i="1" s="1"/>
  <c r="G572" i="1"/>
  <c r="G571" i="1"/>
  <c r="G570" i="1"/>
  <c r="W570" i="1" s="1"/>
  <c r="G569" i="1"/>
  <c r="G568" i="1"/>
  <c r="W568" i="1" s="1"/>
  <c r="G567" i="1"/>
  <c r="G566" i="1"/>
  <c r="G565" i="1"/>
  <c r="W565" i="1" s="1"/>
  <c r="G564" i="1"/>
  <c r="G563" i="1"/>
  <c r="G562" i="1"/>
  <c r="W562" i="1" s="1"/>
  <c r="G561" i="1"/>
  <c r="W561" i="1" s="1"/>
  <c r="G560" i="1"/>
  <c r="G559" i="1"/>
  <c r="G558" i="1"/>
  <c r="W558" i="1" s="1"/>
  <c r="G557" i="1"/>
  <c r="G556" i="1"/>
  <c r="W556" i="1" s="1"/>
  <c r="G555" i="1"/>
  <c r="G554" i="1"/>
  <c r="G553" i="1"/>
  <c r="W553" i="1" s="1"/>
  <c r="G552" i="1"/>
  <c r="G551" i="1"/>
  <c r="G550" i="1"/>
  <c r="W550" i="1" s="1"/>
  <c r="G549" i="1"/>
  <c r="W549" i="1" s="1"/>
  <c r="G548" i="1"/>
  <c r="G547" i="1"/>
  <c r="G546" i="1"/>
  <c r="W546" i="1" s="1"/>
  <c r="G545" i="1"/>
  <c r="G544" i="1"/>
  <c r="W544" i="1" s="1"/>
  <c r="G543" i="1"/>
  <c r="G542" i="1"/>
  <c r="G541" i="1"/>
  <c r="W541" i="1" s="1"/>
  <c r="G540" i="1"/>
  <c r="G539" i="1"/>
  <c r="G538" i="1"/>
  <c r="W538" i="1" s="1"/>
  <c r="G537" i="1"/>
  <c r="W537" i="1" s="1"/>
  <c r="G536" i="1"/>
  <c r="G535" i="1"/>
  <c r="G534" i="1"/>
  <c r="W534" i="1" s="1"/>
  <c r="G533" i="1"/>
  <c r="G532" i="1"/>
  <c r="W532" i="1" s="1"/>
  <c r="G531" i="1"/>
  <c r="G530" i="1"/>
  <c r="G529" i="1"/>
  <c r="W529" i="1" s="1"/>
  <c r="G528" i="1"/>
  <c r="G527" i="1"/>
  <c r="G526" i="1"/>
  <c r="W526" i="1" s="1"/>
  <c r="G525" i="1"/>
  <c r="W525" i="1" s="1"/>
  <c r="G524" i="1"/>
  <c r="G523" i="1"/>
  <c r="G522" i="1"/>
  <c r="W522" i="1" s="1"/>
  <c r="G521" i="1"/>
  <c r="G520" i="1"/>
  <c r="W520" i="1" s="1"/>
  <c r="G519" i="1"/>
  <c r="G518" i="1"/>
  <c r="G517" i="1"/>
  <c r="W517" i="1" s="1"/>
  <c r="G516" i="1"/>
  <c r="G515" i="1"/>
  <c r="G514" i="1"/>
  <c r="W514" i="1" s="1"/>
  <c r="G513" i="1"/>
  <c r="W513" i="1" s="1"/>
  <c r="G512" i="1"/>
  <c r="G511" i="1"/>
  <c r="G510" i="1"/>
  <c r="W510" i="1" s="1"/>
  <c r="G509" i="1"/>
  <c r="G508" i="1"/>
  <c r="W508" i="1" s="1"/>
  <c r="G507" i="1"/>
  <c r="G506" i="1"/>
  <c r="G505" i="1"/>
  <c r="W505" i="1" s="1"/>
  <c r="G504" i="1"/>
  <c r="G503" i="1"/>
  <c r="G502" i="1"/>
  <c r="W502" i="1" s="1"/>
  <c r="G501" i="1"/>
  <c r="W501" i="1" s="1"/>
  <c r="G500" i="1"/>
  <c r="G499" i="1"/>
  <c r="G498" i="1"/>
  <c r="W498" i="1" s="1"/>
  <c r="G497" i="1"/>
  <c r="G496" i="1"/>
  <c r="W496" i="1" s="1"/>
  <c r="G495" i="1"/>
  <c r="G494" i="1"/>
  <c r="G493" i="1"/>
  <c r="W493" i="1" s="1"/>
  <c r="G492" i="1"/>
  <c r="G491" i="1"/>
  <c r="G490" i="1"/>
  <c r="W490" i="1" s="1"/>
  <c r="G489" i="1"/>
  <c r="W489" i="1" s="1"/>
  <c r="G488" i="1"/>
  <c r="G487" i="1"/>
  <c r="G486" i="1"/>
  <c r="W486" i="1" s="1"/>
  <c r="G485" i="1"/>
  <c r="G484" i="1"/>
  <c r="W484" i="1" s="1"/>
  <c r="G483" i="1"/>
  <c r="G482" i="1"/>
  <c r="G481" i="1"/>
  <c r="W481" i="1" s="1"/>
  <c r="G480" i="1"/>
  <c r="G479" i="1"/>
  <c r="G478" i="1"/>
  <c r="W478" i="1" s="1"/>
  <c r="G477" i="1"/>
  <c r="W477" i="1" s="1"/>
  <c r="G476" i="1"/>
  <c r="G475" i="1"/>
  <c r="G474" i="1"/>
  <c r="W474" i="1" s="1"/>
  <c r="G473" i="1"/>
  <c r="G472" i="1"/>
  <c r="W472" i="1" s="1"/>
  <c r="G471" i="1"/>
  <c r="G470" i="1"/>
  <c r="G469" i="1"/>
  <c r="W469" i="1" s="1"/>
  <c r="G468" i="1"/>
  <c r="G467" i="1"/>
  <c r="G466" i="1"/>
  <c r="W466" i="1" s="1"/>
  <c r="G465" i="1"/>
  <c r="W465" i="1" s="1"/>
  <c r="G464" i="1"/>
  <c r="G463" i="1"/>
  <c r="G462" i="1"/>
  <c r="W462" i="1" s="1"/>
  <c r="G461" i="1"/>
  <c r="G460" i="1"/>
  <c r="W460" i="1" s="1"/>
  <c r="G459" i="1"/>
  <c r="G458" i="1"/>
  <c r="G457" i="1"/>
  <c r="W457" i="1" s="1"/>
  <c r="G456" i="1"/>
  <c r="G455" i="1"/>
  <c r="G454" i="1"/>
  <c r="W454" i="1" s="1"/>
  <c r="G453" i="1"/>
  <c r="W453" i="1" s="1"/>
  <c r="G452" i="1"/>
  <c r="G451" i="1"/>
  <c r="G450" i="1"/>
  <c r="W450" i="1" s="1"/>
  <c r="G449" i="1"/>
  <c r="G448" i="1"/>
  <c r="W448" i="1" s="1"/>
  <c r="G447" i="1"/>
  <c r="G446" i="1"/>
  <c r="G445" i="1"/>
  <c r="W445" i="1" s="1"/>
  <c r="G444" i="1"/>
  <c r="G443" i="1"/>
  <c r="G442" i="1"/>
  <c r="W442" i="1" s="1"/>
  <c r="G441" i="1"/>
  <c r="W441" i="1" s="1"/>
  <c r="G440" i="1"/>
  <c r="G439" i="1"/>
  <c r="G438" i="1"/>
  <c r="W438" i="1" s="1"/>
  <c r="G437" i="1"/>
  <c r="G436" i="1"/>
  <c r="W436" i="1" s="1"/>
  <c r="G435" i="1"/>
  <c r="G434" i="1"/>
  <c r="G433" i="1"/>
  <c r="W433" i="1" s="1"/>
  <c r="G432" i="1"/>
  <c r="G431" i="1"/>
  <c r="G430" i="1"/>
  <c r="W430" i="1" s="1"/>
  <c r="G429" i="1"/>
  <c r="W429" i="1" s="1"/>
  <c r="G428" i="1"/>
  <c r="G427" i="1"/>
  <c r="G426" i="1"/>
  <c r="W426" i="1" s="1"/>
  <c r="G425" i="1"/>
  <c r="G424" i="1"/>
  <c r="W424" i="1" s="1"/>
  <c r="G423" i="1"/>
  <c r="G422" i="1"/>
  <c r="G421" i="1"/>
  <c r="W421" i="1" s="1"/>
  <c r="G420" i="1"/>
  <c r="G419" i="1"/>
  <c r="G418" i="1"/>
  <c r="W418" i="1" s="1"/>
  <c r="G417" i="1"/>
  <c r="W417" i="1" s="1"/>
  <c r="G416" i="1"/>
  <c r="G415" i="1"/>
  <c r="G414" i="1"/>
  <c r="W414" i="1" s="1"/>
  <c r="G413" i="1"/>
  <c r="G412" i="1"/>
  <c r="W412" i="1" s="1"/>
  <c r="G411" i="1"/>
  <c r="G410" i="1"/>
  <c r="G409" i="1"/>
  <c r="W409" i="1" s="1"/>
  <c r="G408" i="1"/>
  <c r="G407" i="1"/>
  <c r="G406" i="1"/>
  <c r="G405" i="1"/>
  <c r="W405" i="1" s="1"/>
  <c r="G404" i="1"/>
  <c r="G403" i="1"/>
  <c r="G402" i="1"/>
  <c r="W402" i="1" s="1"/>
  <c r="G401" i="1"/>
  <c r="G400" i="1"/>
  <c r="W400" i="1" s="1"/>
  <c r="G399" i="1"/>
  <c r="G398" i="1"/>
  <c r="G397" i="1"/>
  <c r="W397" i="1" s="1"/>
  <c r="G396" i="1"/>
  <c r="G395" i="1"/>
  <c r="G394" i="1"/>
  <c r="G393" i="1"/>
  <c r="W393" i="1" s="1"/>
  <c r="G392" i="1"/>
  <c r="G391" i="1"/>
  <c r="G390" i="1"/>
  <c r="W390" i="1" s="1"/>
  <c r="G389" i="1"/>
  <c r="G388" i="1"/>
  <c r="W388" i="1" s="1"/>
  <c r="G387" i="1"/>
  <c r="G386" i="1"/>
  <c r="G385" i="1"/>
  <c r="W385" i="1" s="1"/>
  <c r="G384" i="1"/>
  <c r="G383" i="1"/>
  <c r="G382" i="1"/>
  <c r="G381" i="1"/>
  <c r="W381" i="1" s="1"/>
  <c r="G380" i="1"/>
  <c r="G379" i="1"/>
  <c r="G378" i="1"/>
  <c r="W378" i="1" s="1"/>
  <c r="G377" i="1"/>
  <c r="G376" i="1"/>
  <c r="W376" i="1" s="1"/>
  <c r="G375" i="1"/>
  <c r="G374" i="1"/>
  <c r="G373" i="1"/>
  <c r="W373" i="1" s="1"/>
  <c r="G372" i="1"/>
  <c r="G371" i="1"/>
  <c r="G370" i="1"/>
  <c r="G369" i="1"/>
  <c r="W369" i="1" s="1"/>
  <c r="G368" i="1"/>
  <c r="G367" i="1"/>
  <c r="G366" i="1"/>
  <c r="W366" i="1" s="1"/>
  <c r="G365" i="1"/>
  <c r="G364" i="1"/>
  <c r="W364" i="1" s="1"/>
  <c r="G363" i="1"/>
  <c r="G362" i="1"/>
  <c r="G361" i="1"/>
  <c r="W361" i="1" s="1"/>
  <c r="G360" i="1"/>
  <c r="G359" i="1"/>
  <c r="G358" i="1"/>
  <c r="G357" i="1"/>
  <c r="W357" i="1" s="1"/>
  <c r="G356" i="1"/>
  <c r="G355" i="1"/>
  <c r="G354" i="1"/>
  <c r="W354" i="1" s="1"/>
  <c r="G353" i="1"/>
  <c r="G352" i="1"/>
  <c r="W352" i="1" s="1"/>
  <c r="G351" i="1"/>
  <c r="G350" i="1"/>
  <c r="G349" i="1"/>
  <c r="W349" i="1" s="1"/>
  <c r="G348" i="1"/>
  <c r="G347" i="1"/>
  <c r="G346" i="1"/>
  <c r="G345" i="1"/>
  <c r="W345" i="1" s="1"/>
  <c r="G344" i="1"/>
  <c r="G343" i="1"/>
  <c r="G342" i="1"/>
  <c r="W342" i="1" s="1"/>
  <c r="G341" i="1"/>
  <c r="G340" i="1"/>
  <c r="W340" i="1" s="1"/>
  <c r="G339" i="1"/>
  <c r="G338" i="1"/>
  <c r="G337" i="1"/>
  <c r="W337" i="1" s="1"/>
  <c r="G336" i="1"/>
  <c r="G335" i="1"/>
  <c r="G334" i="1"/>
  <c r="G333" i="1"/>
  <c r="W333" i="1" s="1"/>
  <c r="G332" i="1"/>
  <c r="G331" i="1"/>
  <c r="G330" i="1"/>
  <c r="W330" i="1" s="1"/>
  <c r="G329" i="1"/>
  <c r="G328" i="1"/>
  <c r="W328" i="1" s="1"/>
  <c r="G327" i="1"/>
  <c r="G326" i="1"/>
  <c r="G325" i="1"/>
  <c r="W325" i="1" s="1"/>
  <c r="G324" i="1"/>
  <c r="G323" i="1"/>
  <c r="G322" i="1"/>
  <c r="G321" i="1"/>
  <c r="W321" i="1" s="1"/>
  <c r="G320" i="1"/>
  <c r="G319" i="1"/>
  <c r="G318" i="1"/>
  <c r="W318" i="1" s="1"/>
  <c r="G317" i="1"/>
  <c r="G316" i="1"/>
  <c r="W316" i="1" s="1"/>
  <c r="G315" i="1"/>
  <c r="G314" i="1"/>
  <c r="G313" i="1"/>
  <c r="W313" i="1" s="1"/>
  <c r="G312" i="1"/>
  <c r="G311" i="1"/>
  <c r="G310" i="1"/>
  <c r="G309" i="1"/>
  <c r="W309" i="1" s="1"/>
  <c r="G308" i="1"/>
  <c r="G307" i="1"/>
  <c r="G306" i="1"/>
  <c r="W306" i="1" s="1"/>
  <c r="G305" i="1"/>
  <c r="G304" i="1"/>
  <c r="W304" i="1" s="1"/>
  <c r="G303" i="1"/>
  <c r="G302" i="1"/>
  <c r="G301" i="1"/>
  <c r="W301" i="1" s="1"/>
  <c r="G300" i="1"/>
  <c r="G299" i="1"/>
  <c r="G298" i="1"/>
  <c r="G297" i="1"/>
  <c r="W297" i="1" s="1"/>
  <c r="G296" i="1"/>
  <c r="G295" i="1"/>
  <c r="G294" i="1"/>
  <c r="W294" i="1" s="1"/>
  <c r="G293" i="1"/>
  <c r="G292" i="1"/>
  <c r="W292" i="1" s="1"/>
  <c r="G291" i="1"/>
  <c r="G290" i="1"/>
  <c r="G289" i="1"/>
  <c r="W289" i="1" s="1"/>
  <c r="G288" i="1"/>
  <c r="G287" i="1"/>
  <c r="G286" i="1"/>
  <c r="G285" i="1"/>
  <c r="W285" i="1" s="1"/>
  <c r="G284" i="1"/>
  <c r="G283" i="1"/>
  <c r="G282" i="1"/>
  <c r="W282" i="1" s="1"/>
  <c r="G281" i="1"/>
  <c r="G280" i="1"/>
  <c r="W280" i="1" s="1"/>
  <c r="G279" i="1"/>
  <c r="G278" i="1"/>
  <c r="G277" i="1"/>
  <c r="W277" i="1" s="1"/>
  <c r="G276" i="1"/>
  <c r="G275" i="1"/>
  <c r="G274" i="1"/>
  <c r="G273" i="1"/>
  <c r="W273" i="1" s="1"/>
  <c r="G272" i="1"/>
  <c r="G271" i="1"/>
  <c r="G270" i="1"/>
  <c r="W270" i="1" s="1"/>
  <c r="G269" i="1"/>
  <c r="G268" i="1"/>
  <c r="W268" i="1" s="1"/>
  <c r="G267" i="1"/>
  <c r="G266" i="1"/>
  <c r="G265" i="1"/>
  <c r="W265" i="1" s="1"/>
  <c r="G264" i="1"/>
  <c r="G263" i="1"/>
  <c r="G262" i="1"/>
  <c r="G261" i="1"/>
  <c r="W261" i="1" s="1"/>
  <c r="G260" i="1"/>
  <c r="G259" i="1"/>
  <c r="G258" i="1"/>
  <c r="W258" i="1" s="1"/>
  <c r="G257" i="1"/>
  <c r="G256" i="1"/>
  <c r="W256" i="1" s="1"/>
  <c r="G255" i="1"/>
  <c r="G254" i="1"/>
  <c r="G253" i="1"/>
  <c r="W253" i="1" s="1"/>
  <c r="G252" i="1"/>
  <c r="G251" i="1"/>
  <c r="G250" i="1"/>
  <c r="G249" i="1"/>
  <c r="W249" i="1" s="1"/>
  <c r="G248" i="1"/>
  <c r="G247" i="1"/>
  <c r="G246" i="1"/>
  <c r="W246" i="1" s="1"/>
  <c r="G245" i="1"/>
  <c r="G244" i="1"/>
  <c r="W244" i="1" s="1"/>
  <c r="G243" i="1"/>
  <c r="G242" i="1"/>
  <c r="G241" i="1"/>
  <c r="W241" i="1" s="1"/>
  <c r="G240" i="1"/>
  <c r="G239" i="1"/>
  <c r="G238" i="1"/>
  <c r="G237" i="1"/>
  <c r="W237" i="1" s="1"/>
  <c r="G236" i="1"/>
  <c r="G235" i="1"/>
  <c r="G234" i="1"/>
  <c r="W234" i="1" s="1"/>
  <c r="G233" i="1"/>
  <c r="G232" i="1"/>
  <c r="W232" i="1" s="1"/>
  <c r="G231" i="1"/>
  <c r="G230" i="1"/>
  <c r="G229" i="1"/>
  <c r="W229" i="1" s="1"/>
  <c r="G228" i="1"/>
  <c r="G227" i="1"/>
  <c r="G226" i="1"/>
  <c r="G225" i="1"/>
  <c r="W225" i="1" s="1"/>
  <c r="G224" i="1"/>
  <c r="G223" i="1"/>
  <c r="G222" i="1"/>
  <c r="W222" i="1" s="1"/>
  <c r="G221" i="1"/>
  <c r="G220" i="1"/>
  <c r="W220" i="1" s="1"/>
  <c r="G219" i="1"/>
  <c r="G218" i="1"/>
  <c r="G217" i="1"/>
  <c r="W217" i="1" s="1"/>
  <c r="G216" i="1"/>
  <c r="G215" i="1"/>
  <c r="G214" i="1"/>
  <c r="G213" i="1"/>
  <c r="W213" i="1" s="1"/>
  <c r="G212" i="1"/>
  <c r="G211" i="1"/>
  <c r="G210" i="1"/>
  <c r="W210" i="1" s="1"/>
  <c r="G209" i="1"/>
  <c r="G208" i="1"/>
  <c r="W208" i="1" s="1"/>
  <c r="G207" i="1"/>
  <c r="G206" i="1"/>
  <c r="G205" i="1"/>
  <c r="W205" i="1" s="1"/>
  <c r="G204" i="1"/>
  <c r="G203" i="1"/>
  <c r="G202" i="1"/>
  <c r="G201" i="1"/>
  <c r="W201" i="1" s="1"/>
  <c r="G200" i="1"/>
  <c r="G199" i="1"/>
  <c r="G198" i="1"/>
  <c r="W198" i="1" s="1"/>
  <c r="G197" i="1"/>
  <c r="G196" i="1"/>
  <c r="W196" i="1" s="1"/>
  <c r="G195" i="1"/>
  <c r="G194" i="1"/>
  <c r="G193" i="1"/>
  <c r="W193" i="1" s="1"/>
  <c r="G192" i="1"/>
  <c r="G191" i="1"/>
  <c r="G190" i="1"/>
  <c r="G189" i="1"/>
  <c r="W189" i="1" s="1"/>
  <c r="G188" i="1"/>
  <c r="G187" i="1"/>
  <c r="G186" i="1"/>
  <c r="W186" i="1" s="1"/>
  <c r="G185" i="1"/>
  <c r="G184" i="1"/>
  <c r="W184" i="1" s="1"/>
  <c r="G183" i="1"/>
  <c r="G182" i="1"/>
  <c r="G181" i="1"/>
  <c r="W181" i="1" s="1"/>
  <c r="G180" i="1"/>
  <c r="G179" i="1"/>
  <c r="G178" i="1"/>
  <c r="G177" i="1"/>
  <c r="W177" i="1" s="1"/>
  <c r="G176" i="1"/>
  <c r="G175" i="1"/>
  <c r="G174" i="1"/>
  <c r="W174" i="1" s="1"/>
  <c r="G173" i="1"/>
  <c r="G172" i="1"/>
  <c r="W172" i="1" s="1"/>
  <c r="G171" i="1"/>
  <c r="G170" i="1"/>
  <c r="G169" i="1"/>
  <c r="W169" i="1" s="1"/>
  <c r="G168" i="1"/>
  <c r="G167" i="1"/>
  <c r="G166" i="1"/>
  <c r="G165" i="1"/>
  <c r="W165" i="1" s="1"/>
  <c r="G164" i="1"/>
  <c r="G163" i="1"/>
  <c r="G162" i="1"/>
  <c r="W162" i="1" s="1"/>
  <c r="G161" i="1"/>
  <c r="G160" i="1"/>
  <c r="W160" i="1" s="1"/>
  <c r="G159" i="1"/>
  <c r="G158" i="1"/>
  <c r="G157" i="1"/>
  <c r="W157" i="1" s="1"/>
  <c r="G156" i="1"/>
  <c r="G155" i="1"/>
  <c r="G154" i="1"/>
  <c r="G153" i="1"/>
  <c r="W153" i="1" s="1"/>
  <c r="G152" i="1"/>
  <c r="G151" i="1"/>
  <c r="G150" i="1"/>
  <c r="W150" i="1" s="1"/>
  <c r="G149" i="1"/>
  <c r="G148" i="1"/>
  <c r="W148" i="1" s="1"/>
  <c r="G147" i="1"/>
  <c r="G146" i="1"/>
  <c r="G145" i="1"/>
  <c r="W145" i="1" s="1"/>
  <c r="G144" i="1"/>
  <c r="G143" i="1"/>
  <c r="G142" i="1"/>
  <c r="G141" i="1"/>
  <c r="W141" i="1" s="1"/>
  <c r="G140" i="1"/>
  <c r="G139" i="1"/>
  <c r="G138" i="1"/>
  <c r="W138" i="1" s="1"/>
  <c r="G137" i="1"/>
  <c r="G136" i="1"/>
  <c r="W136" i="1" s="1"/>
  <c r="G135" i="1"/>
  <c r="G134" i="1"/>
  <c r="G133" i="1"/>
  <c r="W133" i="1" s="1"/>
  <c r="G132" i="1"/>
  <c r="G131" i="1"/>
  <c r="G130" i="1"/>
  <c r="G129" i="1"/>
  <c r="W129" i="1" s="1"/>
  <c r="G128" i="1"/>
  <c r="G127" i="1"/>
  <c r="G126" i="1"/>
  <c r="W126" i="1" s="1"/>
  <c r="G125" i="1"/>
  <c r="G124" i="1"/>
  <c r="W124" i="1" s="1"/>
  <c r="G123" i="1"/>
  <c r="G122" i="1"/>
  <c r="G121" i="1"/>
  <c r="W121" i="1" s="1"/>
  <c r="G120" i="1"/>
  <c r="G119" i="1"/>
  <c r="G118" i="1"/>
  <c r="G117" i="1"/>
  <c r="W117" i="1" s="1"/>
  <c r="G116" i="1"/>
  <c r="G115" i="1"/>
  <c r="G114" i="1"/>
  <c r="W114" i="1" s="1"/>
  <c r="G113" i="1"/>
  <c r="G112" i="1"/>
  <c r="W112" i="1" s="1"/>
  <c r="G111" i="1"/>
  <c r="G110" i="1"/>
  <c r="G109" i="1"/>
  <c r="W109" i="1" s="1"/>
  <c r="G108" i="1"/>
  <c r="G107" i="1"/>
  <c r="G106" i="1"/>
  <c r="G105" i="1"/>
  <c r="W105" i="1" s="1"/>
  <c r="G104" i="1"/>
  <c r="G103" i="1"/>
  <c r="G102" i="1"/>
  <c r="W102" i="1" s="1"/>
  <c r="G101" i="1"/>
  <c r="G100" i="1"/>
  <c r="W100" i="1" s="1"/>
  <c r="G99" i="1"/>
  <c r="G98" i="1"/>
  <c r="G97" i="1"/>
  <c r="W97" i="1" s="1"/>
  <c r="G96" i="1"/>
  <c r="G95" i="1"/>
  <c r="G94" i="1"/>
  <c r="G93" i="1"/>
  <c r="W93" i="1" s="1"/>
  <c r="G92" i="1"/>
  <c r="G91" i="1"/>
  <c r="G90" i="1"/>
  <c r="W90" i="1" s="1"/>
  <c r="G89" i="1"/>
  <c r="G88" i="1"/>
  <c r="W88" i="1" s="1"/>
  <c r="G87" i="1"/>
  <c r="G86" i="1"/>
  <c r="G85" i="1"/>
  <c r="W85" i="1" s="1"/>
  <c r="G84" i="1"/>
  <c r="G83" i="1"/>
  <c r="G82" i="1"/>
  <c r="G81" i="1"/>
  <c r="W81" i="1" s="1"/>
  <c r="G80" i="1"/>
  <c r="G79" i="1"/>
  <c r="G78" i="1"/>
  <c r="W78" i="1" s="1"/>
  <c r="G77" i="1"/>
  <c r="G76" i="1"/>
  <c r="W76" i="1" s="1"/>
  <c r="G75" i="1"/>
  <c r="G74" i="1"/>
  <c r="G73" i="1"/>
  <c r="W73" i="1" s="1"/>
  <c r="G72" i="1"/>
  <c r="G71" i="1"/>
  <c r="G70" i="1"/>
  <c r="G69" i="1"/>
  <c r="W69" i="1" s="1"/>
  <c r="G68" i="1"/>
  <c r="G67" i="1"/>
  <c r="G66" i="1"/>
  <c r="W66" i="1" s="1"/>
  <c r="G65" i="1"/>
  <c r="G64" i="1"/>
  <c r="W64" i="1" s="1"/>
  <c r="G63" i="1"/>
  <c r="G62" i="1"/>
  <c r="G61" i="1"/>
  <c r="W61" i="1" s="1"/>
  <c r="G60" i="1"/>
  <c r="G59" i="1"/>
  <c r="G58" i="1"/>
  <c r="G57" i="1"/>
  <c r="W57" i="1" s="1"/>
  <c r="G56" i="1"/>
  <c r="G55" i="1"/>
  <c r="G54" i="1"/>
  <c r="W54" i="1" s="1"/>
  <c r="G53" i="1"/>
  <c r="G52" i="1"/>
  <c r="W52" i="1" s="1"/>
  <c r="G51" i="1"/>
  <c r="G50" i="1"/>
  <c r="G49" i="1"/>
  <c r="W49" i="1" s="1"/>
  <c r="G48" i="1"/>
  <c r="G47" i="1"/>
  <c r="G46" i="1"/>
  <c r="G45" i="1"/>
  <c r="W45" i="1" s="1"/>
  <c r="G44" i="1"/>
  <c r="G43" i="1"/>
  <c r="G42" i="1"/>
  <c r="W42" i="1" s="1"/>
  <c r="G41" i="1"/>
  <c r="G40" i="1"/>
  <c r="W40" i="1" s="1"/>
  <c r="G39" i="1"/>
  <c r="G38" i="1"/>
  <c r="G37" i="1"/>
  <c r="W37" i="1" s="1"/>
  <c r="G36" i="1"/>
  <c r="G35" i="1"/>
  <c r="G34" i="1"/>
  <c r="G33" i="1"/>
  <c r="W33" i="1" s="1"/>
  <c r="G32" i="1"/>
  <c r="G31" i="1"/>
  <c r="G30" i="1"/>
  <c r="W30" i="1" s="1"/>
  <c r="G29" i="1"/>
  <c r="G28" i="1"/>
  <c r="W28" i="1" s="1"/>
  <c r="G27" i="1"/>
  <c r="G26" i="1"/>
  <c r="G25" i="1"/>
  <c r="W25" i="1" s="1"/>
  <c r="G24" i="1"/>
  <c r="G23" i="1"/>
  <c r="G22" i="1"/>
  <c r="G21" i="1"/>
  <c r="W21" i="1" s="1"/>
  <c r="G20" i="1"/>
  <c r="G19" i="1"/>
  <c r="G18" i="1"/>
  <c r="W18" i="1" s="1"/>
  <c r="G17" i="1"/>
  <c r="G16" i="1"/>
  <c r="W16" i="1" s="1"/>
  <c r="G15" i="1"/>
  <c r="G14" i="1"/>
  <c r="G13" i="1"/>
  <c r="W13" i="1" s="1"/>
  <c r="G12" i="1"/>
  <c r="G11" i="1"/>
  <c r="G10" i="1"/>
  <c r="G9" i="1"/>
  <c r="W9" i="1" s="1"/>
  <c r="G8" i="1"/>
  <c r="C591" i="1"/>
  <c r="V591" i="1" s="1"/>
  <c r="AC591" i="1" s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7" i="1"/>
  <c r="C526" i="1"/>
  <c r="C525" i="1"/>
  <c r="C524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7" i="1"/>
  <c r="C476" i="1"/>
  <c r="C475" i="1"/>
  <c r="C474" i="1"/>
  <c r="C473" i="1"/>
  <c r="C472" i="1"/>
  <c r="C471" i="1"/>
  <c r="C470" i="1"/>
  <c r="C469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2" i="1"/>
  <c r="C181" i="1"/>
  <c r="C180" i="1"/>
  <c r="C179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V8" i="1" s="1"/>
  <c r="O68" i="35" l="1"/>
  <c r="O74" i="35"/>
  <c r="P159" i="35"/>
  <c r="P290" i="35"/>
  <c r="P293" i="35"/>
  <c r="P296" i="35"/>
  <c r="P14" i="35"/>
  <c r="P23" i="35"/>
  <c r="P26" i="35"/>
  <c r="P230" i="35"/>
  <c r="P443" i="35"/>
  <c r="P446" i="35"/>
  <c r="P449" i="35"/>
  <c r="P452" i="35"/>
  <c r="P455" i="35"/>
  <c r="P458" i="35"/>
  <c r="P461" i="35"/>
  <c r="P367" i="35"/>
  <c r="O16" i="35"/>
  <c r="O19" i="35"/>
  <c r="O22" i="35"/>
  <c r="O151" i="35"/>
  <c r="O163" i="35"/>
  <c r="O166" i="35"/>
  <c r="O169" i="35"/>
  <c r="O172" i="35"/>
  <c r="P94" i="35"/>
  <c r="P106" i="35"/>
  <c r="P109" i="35"/>
  <c r="P112" i="35"/>
  <c r="P115" i="35"/>
  <c r="O244" i="35"/>
  <c r="O262" i="35"/>
  <c r="O265" i="35"/>
  <c r="O389" i="35"/>
  <c r="O392" i="35"/>
  <c r="O395" i="35"/>
  <c r="O398" i="35"/>
  <c r="P417" i="35"/>
  <c r="P420" i="35"/>
  <c r="O17" i="35"/>
  <c r="O20" i="35"/>
  <c r="O26" i="35"/>
  <c r="O29" i="35"/>
  <c r="O32" i="35"/>
  <c r="P403" i="35"/>
  <c r="P418" i="35"/>
  <c r="P421" i="35"/>
  <c r="P424" i="35"/>
  <c r="P430" i="35"/>
  <c r="O260" i="35"/>
  <c r="O299" i="35"/>
  <c r="O302" i="35"/>
  <c r="O404" i="35"/>
  <c r="O201" i="35"/>
  <c r="O204" i="35"/>
  <c r="O210" i="35"/>
  <c r="O300" i="35"/>
  <c r="O303" i="35"/>
  <c r="P261" i="35"/>
  <c r="P264" i="35"/>
  <c r="P288" i="35"/>
  <c r="P291" i="35"/>
  <c r="P294" i="35"/>
  <c r="P297" i="35"/>
  <c r="O357" i="35"/>
  <c r="O360" i="35"/>
  <c r="O363" i="35"/>
  <c r="O49" i="35"/>
  <c r="O52" i="35"/>
  <c r="O321" i="35"/>
  <c r="O464" i="35"/>
  <c r="O467" i="35"/>
  <c r="P56" i="35"/>
  <c r="P59" i="35"/>
  <c r="P62" i="35"/>
  <c r="P65" i="35"/>
  <c r="P89" i="35"/>
  <c r="O107" i="35"/>
  <c r="O110" i="35"/>
  <c r="O113" i="35"/>
  <c r="O116" i="35"/>
  <c r="O119" i="35"/>
  <c r="O122" i="35"/>
  <c r="O125" i="35"/>
  <c r="O128" i="35"/>
  <c r="O149" i="35"/>
  <c r="O188" i="35"/>
  <c r="P259" i="35"/>
  <c r="P140" i="35"/>
  <c r="P176" i="35"/>
  <c r="P179" i="35"/>
  <c r="O200" i="35"/>
  <c r="O203" i="35"/>
  <c r="P271" i="35"/>
  <c r="P274" i="35"/>
  <c r="O402" i="35"/>
  <c r="O423" i="35"/>
  <c r="O426" i="35"/>
  <c r="O429" i="35"/>
  <c r="O438" i="35"/>
  <c r="O337" i="35"/>
  <c r="O343" i="35"/>
  <c r="P435" i="35"/>
  <c r="O182" i="35"/>
  <c r="P96" i="35"/>
  <c r="P99" i="35"/>
  <c r="P105" i="35"/>
  <c r="C208" i="35"/>
  <c r="N208" i="35" s="1"/>
  <c r="P400" i="35"/>
  <c r="P134" i="35"/>
  <c r="O179" i="35"/>
  <c r="O76" i="35"/>
  <c r="O79" i="35"/>
  <c r="O82" i="35"/>
  <c r="O85" i="35"/>
  <c r="O88" i="35"/>
  <c r="P198" i="35"/>
  <c r="P335" i="35"/>
  <c r="P466" i="35"/>
  <c r="P469" i="35"/>
  <c r="P472" i="35"/>
  <c r="P27" i="35"/>
  <c r="P30" i="35"/>
  <c r="P45" i="35"/>
  <c r="P48" i="35"/>
  <c r="P51" i="35"/>
  <c r="O54" i="35"/>
  <c r="O57" i="35"/>
  <c r="O60" i="35"/>
  <c r="O63" i="35"/>
  <c r="O66" i="35"/>
  <c r="O87" i="35"/>
  <c r="O90" i="35"/>
  <c r="P181" i="35"/>
  <c r="P187" i="35"/>
  <c r="P190" i="35"/>
  <c r="P193" i="35"/>
  <c r="O196" i="35"/>
  <c r="P243" i="35"/>
  <c r="P246" i="35"/>
  <c r="O269" i="35"/>
  <c r="O272" i="35"/>
  <c r="O275" i="35"/>
  <c r="O284" i="35"/>
  <c r="P143" i="35"/>
  <c r="P146" i="35"/>
  <c r="P205" i="35"/>
  <c r="O226" i="35"/>
  <c r="O308" i="35"/>
  <c r="O320" i="35"/>
  <c r="O376" i="35"/>
  <c r="O108" i="35"/>
  <c r="O111" i="35"/>
  <c r="O114" i="35"/>
  <c r="O191" i="35"/>
  <c r="O194" i="35"/>
  <c r="O247" i="35"/>
  <c r="O250" i="35"/>
  <c r="O267" i="35"/>
  <c r="P370" i="35"/>
  <c r="P394" i="35"/>
  <c r="P397" i="35"/>
  <c r="O97" i="35"/>
  <c r="O100" i="35"/>
  <c r="O291" i="35"/>
  <c r="O294" i="35"/>
  <c r="O297" i="35"/>
  <c r="O335" i="35"/>
  <c r="O338" i="35"/>
  <c r="O341" i="35"/>
  <c r="O406" i="35"/>
  <c r="O409" i="35"/>
  <c r="O430" i="35"/>
  <c r="O433" i="35"/>
  <c r="O436" i="35"/>
  <c r="O35" i="35"/>
  <c r="O38" i="35"/>
  <c r="O41" i="35"/>
  <c r="O44" i="35"/>
  <c r="O177" i="35"/>
  <c r="O239" i="35"/>
  <c r="O242" i="35"/>
  <c r="O245" i="35"/>
  <c r="P386" i="35"/>
  <c r="P283" i="35"/>
  <c r="C373" i="35"/>
  <c r="N373" i="35" s="1"/>
  <c r="O12" i="35"/>
  <c r="O15" i="35"/>
  <c r="P98" i="35"/>
  <c r="P148" i="35"/>
  <c r="P339" i="35"/>
  <c r="P342" i="35"/>
  <c r="O384" i="35"/>
  <c r="O387" i="35"/>
  <c r="P401" i="35"/>
  <c r="P225" i="35"/>
  <c r="O228" i="35"/>
  <c r="O470" i="35"/>
  <c r="P10" i="35"/>
  <c r="P54" i="35"/>
  <c r="P57" i="35"/>
  <c r="P60" i="35"/>
  <c r="O72" i="35"/>
  <c r="O104" i="35"/>
  <c r="O136" i="35"/>
  <c r="P185" i="35"/>
  <c r="P214" i="35"/>
  <c r="P217" i="35"/>
  <c r="P220" i="35"/>
  <c r="P223" i="35"/>
  <c r="P255" i="35"/>
  <c r="O258" i="35"/>
  <c r="P269" i="35"/>
  <c r="P272" i="35"/>
  <c r="P278" i="35"/>
  <c r="P281" i="35"/>
  <c r="P284" i="35"/>
  <c r="O325" i="35"/>
  <c r="O328" i="35"/>
  <c r="O331" i="35"/>
  <c r="P354" i="35"/>
  <c r="P357" i="35"/>
  <c r="P360" i="35"/>
  <c r="P363" i="35"/>
  <c r="O366" i="35"/>
  <c r="O369" i="35"/>
  <c r="P406" i="35"/>
  <c r="P409" i="35"/>
  <c r="P412" i="35"/>
  <c r="O421" i="35"/>
  <c r="O424" i="35"/>
  <c r="O427" i="35"/>
  <c r="P69" i="35"/>
  <c r="P95" i="35"/>
  <c r="P101" i="35"/>
  <c r="P136" i="35"/>
  <c r="O139" i="35"/>
  <c r="O142" i="35"/>
  <c r="O145" i="35"/>
  <c r="O159" i="35"/>
  <c r="O232" i="35"/>
  <c r="O235" i="35"/>
  <c r="O238" i="35"/>
  <c r="O287" i="35"/>
  <c r="P322" i="35"/>
  <c r="P325" i="35"/>
  <c r="O334" i="35"/>
  <c r="P415" i="35"/>
  <c r="P427" i="35"/>
  <c r="P438" i="35"/>
  <c r="P317" i="35"/>
  <c r="P343" i="35"/>
  <c r="O352" i="35"/>
  <c r="N372" i="35"/>
  <c r="O413" i="35"/>
  <c r="P433" i="35"/>
  <c r="P28" i="35"/>
  <c r="P87" i="35"/>
  <c r="P110" i="35"/>
  <c r="P168" i="35"/>
  <c r="O282" i="35"/>
  <c r="P311" i="35"/>
  <c r="P61" i="35"/>
  <c r="P64" i="35"/>
  <c r="O67" i="35"/>
  <c r="O70" i="35"/>
  <c r="O102" i="35"/>
  <c r="P131" i="35"/>
  <c r="O134" i="35"/>
  <c r="P151" i="35"/>
  <c r="P154" i="35"/>
  <c r="P157" i="35"/>
  <c r="P215" i="35"/>
  <c r="P218" i="35"/>
  <c r="P221" i="35"/>
  <c r="P224" i="35"/>
  <c r="O230" i="35"/>
  <c r="P253" i="35"/>
  <c r="P256" i="35"/>
  <c r="P276" i="35"/>
  <c r="O323" i="35"/>
  <c r="O326" i="35"/>
  <c r="O329" i="35"/>
  <c r="O332" i="35"/>
  <c r="P346" i="35"/>
  <c r="P349" i="35"/>
  <c r="P355" i="35"/>
  <c r="P358" i="35"/>
  <c r="P361" i="35"/>
  <c r="O364" i="35"/>
  <c r="O367" i="35"/>
  <c r="O370" i="35"/>
  <c r="P407" i="35"/>
  <c r="P410" i="35"/>
  <c r="P413" i="35"/>
  <c r="O416" i="35"/>
  <c r="O419" i="35"/>
  <c r="P465" i="35"/>
  <c r="P468" i="35"/>
  <c r="P471" i="35"/>
  <c r="O474" i="35"/>
  <c r="P43" i="35"/>
  <c r="P84" i="35"/>
  <c r="P165" i="35"/>
  <c r="O183" i="35"/>
  <c r="P244" i="35"/>
  <c r="P314" i="35"/>
  <c r="O137" i="35"/>
  <c r="P227" i="35"/>
  <c r="O373" i="35"/>
  <c r="O379" i="35"/>
  <c r="O382" i="35"/>
  <c r="P37" i="35"/>
  <c r="P81" i="35"/>
  <c r="O273" i="35"/>
  <c r="O154" i="35"/>
  <c r="P171" i="35"/>
  <c r="O9" i="35"/>
  <c r="O62" i="35"/>
  <c r="O65" i="35"/>
  <c r="P76" i="35"/>
  <c r="P79" i="35"/>
  <c r="P82" i="35"/>
  <c r="P85" i="35"/>
  <c r="P91" i="35"/>
  <c r="O94" i="35"/>
  <c r="P117" i="35"/>
  <c r="P120" i="35"/>
  <c r="P123" i="35"/>
  <c r="P126" i="35"/>
  <c r="O132" i="35"/>
  <c r="O184" i="35"/>
  <c r="P207" i="35"/>
  <c r="P210" i="35"/>
  <c r="O213" i="35"/>
  <c r="O216" i="35"/>
  <c r="O219" i="35"/>
  <c r="O222" i="35"/>
  <c r="P239" i="35"/>
  <c r="P248" i="35"/>
  <c r="O254" i="35"/>
  <c r="O277" i="35"/>
  <c r="P309" i="35"/>
  <c r="P312" i="35"/>
  <c r="P315" i="35"/>
  <c r="P318" i="35"/>
  <c r="P344" i="35"/>
  <c r="O347" i="35"/>
  <c r="O350" i="35"/>
  <c r="P385" i="35"/>
  <c r="O405" i="35"/>
  <c r="O408" i="35"/>
  <c r="O411" i="35"/>
  <c r="P451" i="35"/>
  <c r="O463" i="35"/>
  <c r="P40" i="35"/>
  <c r="O186" i="35"/>
  <c r="O256" i="35"/>
  <c r="O279" i="35"/>
  <c r="P129" i="35"/>
  <c r="C231" i="35"/>
  <c r="N231" i="35" s="1"/>
  <c r="P251" i="35"/>
  <c r="P463" i="35"/>
  <c r="P34" i="35"/>
  <c r="P107" i="35"/>
  <c r="P174" i="35"/>
  <c r="O270" i="35"/>
  <c r="P12" i="35"/>
  <c r="O24" i="35"/>
  <c r="P71" i="35"/>
  <c r="P103" i="35"/>
  <c r="P135" i="35"/>
  <c r="O138" i="35"/>
  <c r="O141" i="35"/>
  <c r="O144" i="35"/>
  <c r="O147" i="35"/>
  <c r="P196" i="35"/>
  <c r="O234" i="35"/>
  <c r="O237" i="35"/>
  <c r="O289" i="35"/>
  <c r="O292" i="35"/>
  <c r="O295" i="35"/>
  <c r="P321" i="35"/>
  <c r="P327" i="35"/>
  <c r="P330" i="35"/>
  <c r="P365" i="35"/>
  <c r="P368" i="35"/>
  <c r="P371" i="35"/>
  <c r="O440" i="35"/>
  <c r="P31" i="35"/>
  <c r="O157" i="35"/>
  <c r="P267" i="35"/>
  <c r="P18" i="35"/>
  <c r="P21" i="35"/>
  <c r="O30" i="35"/>
  <c r="P74" i="35"/>
  <c r="O77" i="35"/>
  <c r="O80" i="35"/>
  <c r="O83" i="35"/>
  <c r="O86" i="35"/>
  <c r="O92" i="35"/>
  <c r="O106" i="35"/>
  <c r="O118" i="35"/>
  <c r="O121" i="35"/>
  <c r="O124" i="35"/>
  <c r="O127" i="35"/>
  <c r="O150" i="35"/>
  <c r="P161" i="35"/>
  <c r="O164" i="35"/>
  <c r="O167" i="35"/>
  <c r="O170" i="35"/>
  <c r="O173" i="35"/>
  <c r="P202" i="35"/>
  <c r="O208" i="35"/>
  <c r="O211" i="35"/>
  <c r="P231" i="35"/>
  <c r="O249" i="35"/>
  <c r="P286" i="35"/>
  <c r="O298" i="35"/>
  <c r="O307" i="35"/>
  <c r="O310" i="35"/>
  <c r="O313" i="35"/>
  <c r="O316" i="35"/>
  <c r="O345" i="35"/>
  <c r="P377" i="35"/>
  <c r="P380" i="35"/>
  <c r="P383" i="35"/>
  <c r="P440" i="35"/>
  <c r="O443" i="35"/>
  <c r="O446" i="35"/>
  <c r="O449" i="35"/>
  <c r="O452" i="35"/>
  <c r="O455" i="35"/>
  <c r="O458" i="35"/>
  <c r="O461" i="35"/>
  <c r="Y410" i="1"/>
  <c r="Y422" i="1"/>
  <c r="Y434" i="1"/>
  <c r="Y446" i="1"/>
  <c r="Y458" i="1"/>
  <c r="Y470" i="1"/>
  <c r="Y482" i="1"/>
  <c r="Y494" i="1"/>
  <c r="Y506" i="1"/>
  <c r="Y518" i="1"/>
  <c r="Y530" i="1"/>
  <c r="Y542" i="1"/>
  <c r="Z364" i="1"/>
  <c r="Y554" i="1"/>
  <c r="Z572" i="1"/>
  <c r="Z550" i="1"/>
  <c r="Z562" i="1"/>
  <c r="Z574" i="1"/>
  <c r="Z466" i="1"/>
  <c r="Z478" i="1"/>
  <c r="Z490" i="1"/>
  <c r="Z502" i="1"/>
  <c r="Z586" i="1"/>
  <c r="Z584" i="1"/>
  <c r="Z514" i="1"/>
  <c r="X590" i="1"/>
  <c r="X591" i="1"/>
  <c r="O182" i="39"/>
  <c r="O185" i="39"/>
  <c r="P424" i="39"/>
  <c r="P428" i="39"/>
  <c r="P432" i="39"/>
  <c r="P436" i="39"/>
  <c r="P440" i="39"/>
  <c r="P444" i="39"/>
  <c r="P448" i="39"/>
  <c r="P452" i="39"/>
  <c r="P456" i="39"/>
  <c r="P460" i="39"/>
  <c r="P464" i="39"/>
  <c r="P468" i="39"/>
  <c r="P472" i="39"/>
  <c r="P476" i="39"/>
  <c r="P480" i="39"/>
  <c r="P484" i="39"/>
  <c r="P488" i="39"/>
  <c r="P492" i="39"/>
  <c r="P496" i="39"/>
  <c r="P500" i="39"/>
  <c r="P504" i="39"/>
  <c r="P508" i="39"/>
  <c r="P37" i="39"/>
  <c r="P40" i="39"/>
  <c r="P43" i="39"/>
  <c r="P46" i="39"/>
  <c r="P49" i="39"/>
  <c r="P52" i="39"/>
  <c r="P55" i="39"/>
  <c r="P58" i="39"/>
  <c r="P61" i="39"/>
  <c r="P64" i="39"/>
  <c r="P180" i="39"/>
  <c r="P183" i="39"/>
  <c r="P186" i="39"/>
  <c r="P189" i="39"/>
  <c r="P235" i="39"/>
  <c r="P238" i="39"/>
  <c r="P241" i="39"/>
  <c r="P244" i="39"/>
  <c r="P247" i="39"/>
  <c r="P250" i="39"/>
  <c r="P253" i="39"/>
  <c r="P256" i="39"/>
  <c r="P259" i="39"/>
  <c r="P262" i="39"/>
  <c r="P265" i="39"/>
  <c r="P304" i="39"/>
  <c r="O67" i="39"/>
  <c r="O70" i="39"/>
  <c r="O73" i="39"/>
  <c r="O76" i="39"/>
  <c r="O79" i="39"/>
  <c r="O82" i="39"/>
  <c r="O85" i="39"/>
  <c r="O88" i="39"/>
  <c r="P512" i="39"/>
  <c r="P516" i="39"/>
  <c r="P520" i="39"/>
  <c r="P524" i="39"/>
  <c r="P528" i="39"/>
  <c r="P532" i="39"/>
  <c r="P536" i="39"/>
  <c r="P540" i="39"/>
  <c r="P544" i="39"/>
  <c r="P548" i="39"/>
  <c r="P552" i="39"/>
  <c r="P556" i="39"/>
  <c r="P560" i="39"/>
  <c r="P564" i="39"/>
  <c r="P568" i="39"/>
  <c r="P572" i="39"/>
  <c r="P576" i="39"/>
  <c r="P580" i="39"/>
  <c r="P584" i="39"/>
  <c r="P588" i="39"/>
  <c r="P331" i="39"/>
  <c r="P334" i="39"/>
  <c r="P337" i="39"/>
  <c r="P269" i="39"/>
  <c r="P272" i="39"/>
  <c r="P275" i="39"/>
  <c r="P278" i="39"/>
  <c r="O426" i="39"/>
  <c r="O430" i="39"/>
  <c r="O434" i="39"/>
  <c r="O438" i="39"/>
  <c r="O442" i="39"/>
  <c r="O446" i="39"/>
  <c r="O450" i="39"/>
  <c r="O454" i="39"/>
  <c r="O458" i="39"/>
  <c r="O462" i="39"/>
  <c r="O466" i="39"/>
  <c r="O470" i="39"/>
  <c r="O474" i="39"/>
  <c r="O478" i="39"/>
  <c r="O482" i="39"/>
  <c r="O486" i="39"/>
  <c r="O490" i="39"/>
  <c r="O494" i="39"/>
  <c r="O498" i="39"/>
  <c r="O502" i="39"/>
  <c r="O506" i="39"/>
  <c r="O510" i="39"/>
  <c r="O514" i="39"/>
  <c r="O518" i="39"/>
  <c r="O522" i="39"/>
  <c r="O526" i="39"/>
  <c r="O530" i="39"/>
  <c r="O534" i="39"/>
  <c r="O538" i="39"/>
  <c r="O542" i="39"/>
  <c r="O546" i="39"/>
  <c r="O550" i="39"/>
  <c r="O554" i="39"/>
  <c r="O558" i="39"/>
  <c r="O562" i="39"/>
  <c r="O566" i="39"/>
  <c r="O570" i="39"/>
  <c r="O574" i="39"/>
  <c r="O578" i="39"/>
  <c r="O582" i="39"/>
  <c r="O586" i="39"/>
  <c r="O590" i="39"/>
  <c r="O591" i="39"/>
  <c r="P9" i="39"/>
  <c r="P12" i="39"/>
  <c r="P15" i="39"/>
  <c r="P18" i="39"/>
  <c r="P21" i="39"/>
  <c r="P426" i="39"/>
  <c r="P430" i="39"/>
  <c r="P434" i="39"/>
  <c r="P438" i="39"/>
  <c r="P442" i="39"/>
  <c r="P446" i="39"/>
  <c r="P450" i="39"/>
  <c r="P454" i="39"/>
  <c r="P458" i="39"/>
  <c r="P462" i="39"/>
  <c r="P466" i="39"/>
  <c r="P470" i="39"/>
  <c r="P474" i="39"/>
  <c r="P478" i="39"/>
  <c r="P482" i="39"/>
  <c r="P486" i="39"/>
  <c r="P490" i="39"/>
  <c r="P494" i="39"/>
  <c r="P498" i="39"/>
  <c r="P502" i="39"/>
  <c r="P506" i="39"/>
  <c r="O192" i="39"/>
  <c r="O195" i="39"/>
  <c r="O198" i="39"/>
  <c r="O201" i="39"/>
  <c r="O204" i="39"/>
  <c r="O207" i="39"/>
  <c r="O210" i="39"/>
  <c r="O213" i="39"/>
  <c r="O216" i="39"/>
  <c r="O219" i="39"/>
  <c r="O222" i="39"/>
  <c r="O225" i="39"/>
  <c r="O228" i="39"/>
  <c r="O231" i="39"/>
  <c r="O237" i="39"/>
  <c r="O240" i="39"/>
  <c r="O243" i="39"/>
  <c r="O246" i="39"/>
  <c r="O249" i="39"/>
  <c r="O252" i="39"/>
  <c r="O255" i="39"/>
  <c r="O300" i="39"/>
  <c r="O303" i="39"/>
  <c r="O11" i="39"/>
  <c r="O14" i="39"/>
  <c r="O17" i="39"/>
  <c r="O20" i="39"/>
  <c r="O23" i="39"/>
  <c r="O26" i="39"/>
  <c r="O187" i="39"/>
  <c r="O190" i="39"/>
  <c r="O32" i="39"/>
  <c r="O259" i="39"/>
  <c r="O262" i="39"/>
  <c r="O265" i="39"/>
  <c r="O268" i="39"/>
  <c r="O271" i="39"/>
  <c r="O274" i="39"/>
  <c r="O277" i="39"/>
  <c r="O280" i="39"/>
  <c r="O283" i="39"/>
  <c r="O286" i="39"/>
  <c r="O289" i="39"/>
  <c r="O292" i="39"/>
  <c r="O295" i="39"/>
  <c r="O298" i="39"/>
  <c r="P24" i="39"/>
  <c r="P27" i="39"/>
  <c r="P179" i="39"/>
  <c r="P188" i="39"/>
  <c r="P191" i="39"/>
  <c r="O194" i="39"/>
  <c r="O197" i="39"/>
  <c r="O200" i="39"/>
  <c r="O203" i="39"/>
  <c r="O206" i="39"/>
  <c r="O209" i="39"/>
  <c r="O212" i="39"/>
  <c r="O215" i="39"/>
  <c r="O218" i="39"/>
  <c r="O221" i="39"/>
  <c r="O224" i="39"/>
  <c r="O227" i="39"/>
  <c r="O230" i="39"/>
  <c r="O233" i="39"/>
  <c r="P281" i="39"/>
  <c r="P510" i="39"/>
  <c r="P514" i="39"/>
  <c r="P518" i="39"/>
  <c r="P522" i="39"/>
  <c r="P526" i="39"/>
  <c r="P530" i="39"/>
  <c r="P534" i="39"/>
  <c r="P538" i="39"/>
  <c r="P542" i="39"/>
  <c r="P546" i="39"/>
  <c r="P550" i="39"/>
  <c r="P554" i="39"/>
  <c r="P558" i="39"/>
  <c r="P562" i="39"/>
  <c r="P566" i="39"/>
  <c r="P570" i="39"/>
  <c r="P574" i="39"/>
  <c r="P578" i="39"/>
  <c r="P582" i="39"/>
  <c r="P586" i="39"/>
  <c r="P590" i="39"/>
  <c r="O91" i="39"/>
  <c r="O94" i="39"/>
  <c r="O97" i="39"/>
  <c r="O100" i="39"/>
  <c r="O103" i="39"/>
  <c r="O106" i="39"/>
  <c r="O109" i="39"/>
  <c r="O112" i="39"/>
  <c r="O115" i="39"/>
  <c r="O118" i="39"/>
  <c r="O121" i="39"/>
  <c r="O124" i="39"/>
  <c r="O127" i="39"/>
  <c r="O130" i="39"/>
  <c r="O133" i="39"/>
  <c r="O136" i="39"/>
  <c r="O139" i="39"/>
  <c r="O142" i="39"/>
  <c r="O145" i="39"/>
  <c r="O148" i="39"/>
  <c r="O151" i="39"/>
  <c r="O154" i="39"/>
  <c r="O157" i="39"/>
  <c r="O160" i="39"/>
  <c r="O163" i="39"/>
  <c r="O166" i="39"/>
  <c r="O169" i="39"/>
  <c r="O172" i="39"/>
  <c r="O175" i="39"/>
  <c r="P234" i="39"/>
  <c r="P237" i="39"/>
  <c r="P240" i="39"/>
  <c r="P243" i="39"/>
  <c r="P246" i="39"/>
  <c r="P249" i="39"/>
  <c r="P285" i="39"/>
  <c r="P288" i="39"/>
  <c r="P291" i="39"/>
  <c r="P294" i="39"/>
  <c r="P297" i="39"/>
  <c r="P300" i="39"/>
  <c r="O309" i="39"/>
  <c r="O312" i="39"/>
  <c r="O315" i="39"/>
  <c r="O318" i="39"/>
  <c r="O321" i="39"/>
  <c r="O324" i="39"/>
  <c r="O327" i="39"/>
  <c r="P136" i="39"/>
  <c r="P139" i="39"/>
  <c r="P142" i="39"/>
  <c r="P145" i="39"/>
  <c r="P148" i="39"/>
  <c r="P151" i="39"/>
  <c r="P154" i="39"/>
  <c r="P157" i="39"/>
  <c r="P160" i="39"/>
  <c r="P163" i="39"/>
  <c r="P166" i="39"/>
  <c r="P169" i="39"/>
  <c r="P172" i="39"/>
  <c r="P175" i="39"/>
  <c r="P306" i="39"/>
  <c r="P309" i="39"/>
  <c r="O330" i="39"/>
  <c r="P32" i="39"/>
  <c r="O35" i="39"/>
  <c r="O38" i="39"/>
  <c r="O41" i="39"/>
  <c r="O44" i="39"/>
  <c r="O47" i="39"/>
  <c r="O50" i="39"/>
  <c r="O53" i="39"/>
  <c r="O56" i="39"/>
  <c r="O59" i="39"/>
  <c r="O62" i="39"/>
  <c r="P181" i="39"/>
  <c r="P184" i="39"/>
  <c r="P187" i="39"/>
  <c r="O9" i="39"/>
  <c r="O12" i="39"/>
  <c r="O15" i="39"/>
  <c r="O18" i="39"/>
  <c r="O21" i="39"/>
  <c r="O24" i="39"/>
  <c r="P35" i="39"/>
  <c r="P38" i="39"/>
  <c r="P41" i="39"/>
  <c r="P44" i="39"/>
  <c r="P47" i="39"/>
  <c r="P50" i="39"/>
  <c r="P53" i="39"/>
  <c r="P56" i="39"/>
  <c r="P59" i="39"/>
  <c r="P62" i="39"/>
  <c r="O65" i="39"/>
  <c r="O68" i="39"/>
  <c r="O71" i="39"/>
  <c r="O74" i="39"/>
  <c r="O77" i="39"/>
  <c r="O80" i="39"/>
  <c r="O83" i="39"/>
  <c r="O86" i="39"/>
  <c r="O89" i="39"/>
  <c r="O92" i="39"/>
  <c r="O95" i="39"/>
  <c r="O98" i="39"/>
  <c r="O101" i="39"/>
  <c r="O104" i="39"/>
  <c r="O107" i="39"/>
  <c r="O110" i="39"/>
  <c r="O113" i="39"/>
  <c r="O116" i="39"/>
  <c r="O119" i="39"/>
  <c r="O122" i="39"/>
  <c r="O125" i="39"/>
  <c r="O128" i="39"/>
  <c r="O131" i="39"/>
  <c r="P196" i="39"/>
  <c r="P199" i="39"/>
  <c r="P202" i="39"/>
  <c r="P205" i="39"/>
  <c r="P208" i="39"/>
  <c r="P211" i="39"/>
  <c r="P214" i="39"/>
  <c r="P217" i="39"/>
  <c r="P220" i="39"/>
  <c r="P223" i="39"/>
  <c r="P226" i="39"/>
  <c r="P229" i="39"/>
  <c r="P232" i="39"/>
  <c r="O235" i="39"/>
  <c r="O253" i="39"/>
  <c r="O256" i="39"/>
  <c r="O27" i="39"/>
  <c r="O135" i="39"/>
  <c r="O162" i="39"/>
  <c r="O165" i="39"/>
  <c r="O168" i="39"/>
  <c r="O171" i="39"/>
  <c r="O174" i="39"/>
  <c r="O177" i="39"/>
  <c r="P194" i="39"/>
  <c r="P197" i="39"/>
  <c r="P200" i="39"/>
  <c r="P203" i="39"/>
  <c r="P206" i="39"/>
  <c r="P209" i="39"/>
  <c r="P212" i="39"/>
  <c r="P215" i="39"/>
  <c r="P218" i="39"/>
  <c r="P221" i="39"/>
  <c r="P224" i="39"/>
  <c r="P227" i="39"/>
  <c r="P230" i="39"/>
  <c r="P233" i="39"/>
  <c r="O236" i="39"/>
  <c r="O239" i="39"/>
  <c r="O242" i="39"/>
  <c r="O245" i="39"/>
  <c r="O248" i="39"/>
  <c r="O251" i="39"/>
  <c r="P10" i="39"/>
  <c r="P13" i="39"/>
  <c r="P16" i="39"/>
  <c r="P19" i="39"/>
  <c r="P22" i="39"/>
  <c r="P25" i="39"/>
  <c r="O28" i="39"/>
  <c r="N33" i="39"/>
  <c r="S33" i="39" s="1"/>
  <c r="P66" i="39"/>
  <c r="P69" i="39"/>
  <c r="P72" i="39"/>
  <c r="P75" i="39"/>
  <c r="P78" i="39"/>
  <c r="P81" i="39"/>
  <c r="P84" i="39"/>
  <c r="P87" i="39"/>
  <c r="P90" i="39"/>
  <c r="P93" i="39"/>
  <c r="P96" i="39"/>
  <c r="P99" i="39"/>
  <c r="P102" i="39"/>
  <c r="P105" i="39"/>
  <c r="P108" i="39"/>
  <c r="P111" i="39"/>
  <c r="P114" i="39"/>
  <c r="P117" i="39"/>
  <c r="P120" i="39"/>
  <c r="P123" i="39"/>
  <c r="P126" i="39"/>
  <c r="P129" i="39"/>
  <c r="P132" i="39"/>
  <c r="P254" i="39"/>
  <c r="P257" i="39"/>
  <c r="P260" i="39"/>
  <c r="P263" i="39"/>
  <c r="P266" i="39"/>
  <c r="P28" i="39"/>
  <c r="O31" i="39"/>
  <c r="O180" i="39"/>
  <c r="O183" i="39"/>
  <c r="O186" i="39"/>
  <c r="O189" i="39"/>
  <c r="P329" i="39"/>
  <c r="O258" i="39"/>
  <c r="O261" i="39"/>
  <c r="O264" i="39"/>
  <c r="O267" i="39"/>
  <c r="O270" i="39"/>
  <c r="O273" i="39"/>
  <c r="O276" i="39"/>
  <c r="O279" i="39"/>
  <c r="O282" i="39"/>
  <c r="P308" i="39"/>
  <c r="P311" i="39"/>
  <c r="P314" i="39"/>
  <c r="P317" i="39"/>
  <c r="P320" i="39"/>
  <c r="P323" i="39"/>
  <c r="P326" i="39"/>
  <c r="O329" i="39"/>
  <c r="N502" i="39"/>
  <c r="S502" i="39" s="1"/>
  <c r="P312" i="39"/>
  <c r="P315" i="39"/>
  <c r="P318" i="39"/>
  <c r="P321" i="39"/>
  <c r="P324" i="39"/>
  <c r="P327" i="39"/>
  <c r="P268" i="39"/>
  <c r="P271" i="39"/>
  <c r="P274" i="39"/>
  <c r="P277" i="39"/>
  <c r="P280" i="39"/>
  <c r="P283" i="39"/>
  <c r="P286" i="39"/>
  <c r="P289" i="39"/>
  <c r="P292" i="39"/>
  <c r="P295" i="39"/>
  <c r="P298" i="39"/>
  <c r="O301" i="39"/>
  <c r="O333" i="39"/>
  <c r="O336" i="39"/>
  <c r="O339" i="39"/>
  <c r="O342" i="39"/>
  <c r="O345" i="39"/>
  <c r="O348" i="39"/>
  <c r="O351" i="39"/>
  <c r="O354" i="39"/>
  <c r="O357" i="39"/>
  <c r="O360" i="39"/>
  <c r="O363" i="39"/>
  <c r="O366" i="39"/>
  <c r="O369" i="39"/>
  <c r="O372" i="39"/>
  <c r="O375" i="39"/>
  <c r="O378" i="39"/>
  <c r="O381" i="39"/>
  <c r="O384" i="39"/>
  <c r="O387" i="39"/>
  <c r="O390" i="39"/>
  <c r="O393" i="39"/>
  <c r="O396" i="39"/>
  <c r="O399" i="39"/>
  <c r="O402" i="39"/>
  <c r="O405" i="39"/>
  <c r="O408" i="39"/>
  <c r="O411" i="39"/>
  <c r="O414" i="39"/>
  <c r="O417" i="39"/>
  <c r="O420" i="39"/>
  <c r="O423" i="39"/>
  <c r="O427" i="39"/>
  <c r="O431" i="39"/>
  <c r="O435" i="39"/>
  <c r="O439" i="39"/>
  <c r="O443" i="39"/>
  <c r="O447" i="39"/>
  <c r="O451" i="39"/>
  <c r="O455" i="39"/>
  <c r="O459" i="39"/>
  <c r="O463" i="39"/>
  <c r="O467" i="39"/>
  <c r="O471" i="39"/>
  <c r="O475" i="39"/>
  <c r="O479" i="39"/>
  <c r="O483" i="39"/>
  <c r="O487" i="39"/>
  <c r="O491" i="39"/>
  <c r="O495" i="39"/>
  <c r="O499" i="39"/>
  <c r="O503" i="39"/>
  <c r="O507" i="39"/>
  <c r="O511" i="39"/>
  <c r="O515" i="39"/>
  <c r="O519" i="39"/>
  <c r="O523" i="39"/>
  <c r="O527" i="39"/>
  <c r="O531" i="39"/>
  <c r="O535" i="39"/>
  <c r="O539" i="39"/>
  <c r="O543" i="39"/>
  <c r="O547" i="39"/>
  <c r="O551" i="39"/>
  <c r="O555" i="39"/>
  <c r="O559" i="39"/>
  <c r="O563" i="39"/>
  <c r="O567" i="39"/>
  <c r="O571" i="39"/>
  <c r="O575" i="39"/>
  <c r="O579" i="39"/>
  <c r="O583" i="39"/>
  <c r="O587" i="39"/>
  <c r="P301" i="39"/>
  <c r="P330" i="39"/>
  <c r="P302" i="39"/>
  <c r="O305" i="39"/>
  <c r="P340" i="39"/>
  <c r="W12" i="1"/>
  <c r="W24" i="1"/>
  <c r="W36" i="1"/>
  <c r="W48" i="1"/>
  <c r="W60" i="1"/>
  <c r="W72" i="1"/>
  <c r="Y566" i="1"/>
  <c r="Z430" i="1"/>
  <c r="Z538" i="1"/>
  <c r="X246" i="1"/>
  <c r="X258" i="1"/>
  <c r="X270" i="1"/>
  <c r="X282" i="1"/>
  <c r="X294" i="1"/>
  <c r="X306" i="1"/>
  <c r="X318" i="1"/>
  <c r="X330" i="1"/>
  <c r="X342" i="1"/>
  <c r="X354" i="1"/>
  <c r="X366" i="1"/>
  <c r="X378" i="1"/>
  <c r="X390" i="1"/>
  <c r="X402" i="1"/>
  <c r="X414" i="1"/>
  <c r="X426" i="1"/>
  <c r="X438" i="1"/>
  <c r="X450" i="1"/>
  <c r="X462" i="1"/>
  <c r="X474" i="1"/>
  <c r="X486" i="1"/>
  <c r="X498" i="1"/>
  <c r="X510" i="1"/>
  <c r="X522" i="1"/>
  <c r="Y79" i="1"/>
  <c r="Y91" i="1"/>
  <c r="Y103" i="1"/>
  <c r="Y115" i="1"/>
  <c r="Y127" i="1"/>
  <c r="Y139" i="1"/>
  <c r="Y151" i="1"/>
  <c r="Y163" i="1"/>
  <c r="Y175" i="1"/>
  <c r="Y187" i="1"/>
  <c r="Y199" i="1"/>
  <c r="Y211" i="1"/>
  <c r="Y223" i="1"/>
  <c r="Y235" i="1"/>
  <c r="Y247" i="1"/>
  <c r="Y259" i="1"/>
  <c r="Y271" i="1"/>
  <c r="Y283" i="1"/>
  <c r="Y295" i="1"/>
  <c r="Y307" i="1"/>
  <c r="Y319" i="1"/>
  <c r="Y331" i="1"/>
  <c r="Y343" i="1"/>
  <c r="Y355" i="1"/>
  <c r="Y367" i="1"/>
  <c r="Y379" i="1"/>
  <c r="Y391" i="1"/>
  <c r="Y403" i="1"/>
  <c r="Y415" i="1"/>
  <c r="Y427" i="1"/>
  <c r="Y439" i="1"/>
  <c r="Y451" i="1"/>
  <c r="Y463" i="1"/>
  <c r="Y475" i="1"/>
  <c r="Y487" i="1"/>
  <c r="Y499" i="1"/>
  <c r="Y511" i="1"/>
  <c r="Y523" i="1"/>
  <c r="Y535" i="1"/>
  <c r="Y547" i="1"/>
  <c r="Y559" i="1"/>
  <c r="Y571" i="1"/>
  <c r="Y583" i="1"/>
  <c r="Z12" i="1"/>
  <c r="Z24" i="1"/>
  <c r="Z36" i="1"/>
  <c r="Z48" i="1"/>
  <c r="Z60" i="1"/>
  <c r="Z72" i="1"/>
  <c r="Z84" i="1"/>
  <c r="Z96" i="1"/>
  <c r="Z108" i="1"/>
  <c r="Z120" i="1"/>
  <c r="Z132" i="1"/>
  <c r="Z144" i="1"/>
  <c r="Z156" i="1"/>
  <c r="Z168" i="1"/>
  <c r="Z180" i="1"/>
  <c r="Z192" i="1"/>
  <c r="Z204" i="1"/>
  <c r="Z216" i="1"/>
  <c r="Z228" i="1"/>
  <c r="Z240" i="1"/>
  <c r="Z252" i="1"/>
  <c r="Z264" i="1"/>
  <c r="Z276" i="1"/>
  <c r="Z288" i="1"/>
  <c r="Z300" i="1"/>
  <c r="Z312" i="1"/>
  <c r="Z324" i="1"/>
  <c r="Z336" i="1"/>
  <c r="Z348" i="1"/>
  <c r="Z360" i="1"/>
  <c r="Z372" i="1"/>
  <c r="Z384" i="1"/>
  <c r="Z396" i="1"/>
  <c r="Z408" i="1"/>
  <c r="Z420" i="1"/>
  <c r="Z432" i="1"/>
  <c r="Z444" i="1"/>
  <c r="Z456" i="1"/>
  <c r="Z468" i="1"/>
  <c r="Z480" i="1"/>
  <c r="Z492" i="1"/>
  <c r="Z504" i="1"/>
  <c r="Z376" i="1"/>
  <c r="Z388" i="1"/>
  <c r="Z400" i="1"/>
  <c r="Z412" i="1"/>
  <c r="Z424" i="1"/>
  <c r="Z436" i="1"/>
  <c r="Z582" i="1"/>
  <c r="Y578" i="1"/>
  <c r="Y590" i="1"/>
  <c r="Z19" i="1"/>
  <c r="Z31" i="1"/>
  <c r="Z43" i="1"/>
  <c r="Z55" i="1"/>
  <c r="Y185" i="1"/>
  <c r="Y197" i="1"/>
  <c r="Y209" i="1"/>
  <c r="Y221" i="1"/>
  <c r="Y233" i="1"/>
  <c r="Y245" i="1"/>
  <c r="Y257" i="1"/>
  <c r="Y269" i="1"/>
  <c r="Y281" i="1"/>
  <c r="Y293" i="1"/>
  <c r="Y305" i="1"/>
  <c r="Y317" i="1"/>
  <c r="Y329" i="1"/>
  <c r="Y341" i="1"/>
  <c r="Y353" i="1"/>
  <c r="Y365" i="1"/>
  <c r="Y377" i="1"/>
  <c r="Y389" i="1"/>
  <c r="Y401" i="1"/>
  <c r="Y413" i="1"/>
  <c r="Y425" i="1"/>
  <c r="Y437" i="1"/>
  <c r="Y449" i="1"/>
  <c r="Y461" i="1"/>
  <c r="Y473" i="1"/>
  <c r="Y485" i="1"/>
  <c r="Y497" i="1"/>
  <c r="Y509" i="1"/>
  <c r="Y521" i="1"/>
  <c r="Y533" i="1"/>
  <c r="Y545" i="1"/>
  <c r="Y557" i="1"/>
  <c r="Y569" i="1"/>
  <c r="Y581" i="1"/>
  <c r="Z10" i="1"/>
  <c r="Z22" i="1"/>
  <c r="Z34" i="1"/>
  <c r="Z46" i="1"/>
  <c r="Z58" i="1"/>
  <c r="Z70" i="1"/>
  <c r="Z82" i="1"/>
  <c r="Z94" i="1"/>
  <c r="Z106" i="1"/>
  <c r="Z118" i="1"/>
  <c r="Z130" i="1"/>
  <c r="Z142" i="1"/>
  <c r="Z154" i="1"/>
  <c r="Z166" i="1"/>
  <c r="Z178" i="1"/>
  <c r="Z190" i="1"/>
  <c r="Z202" i="1"/>
  <c r="Z214" i="1"/>
  <c r="Z226" i="1"/>
  <c r="Z238" i="1"/>
  <c r="Z250" i="1"/>
  <c r="Z262" i="1"/>
  <c r="Z274" i="1"/>
  <c r="Z286" i="1"/>
  <c r="Z298" i="1"/>
  <c r="Z310" i="1"/>
  <c r="Z322" i="1"/>
  <c r="Z334" i="1"/>
  <c r="Z346" i="1"/>
  <c r="Z358" i="1"/>
  <c r="Z370" i="1"/>
  <c r="Z382" i="1"/>
  <c r="Z394" i="1"/>
  <c r="Z406" i="1"/>
  <c r="Z418" i="1"/>
  <c r="Z442" i="1"/>
  <c r="Z454" i="1"/>
  <c r="Z526" i="1"/>
  <c r="W10" i="1"/>
  <c r="W46" i="1"/>
  <c r="W82" i="1"/>
  <c r="W118" i="1"/>
  <c r="W154" i="1"/>
  <c r="W190" i="1"/>
  <c r="W226" i="1"/>
  <c r="W250" i="1"/>
  <c r="W274" i="1"/>
  <c r="W298" i="1"/>
  <c r="W322" i="1"/>
  <c r="W346" i="1"/>
  <c r="W370" i="1"/>
  <c r="W382" i="1"/>
  <c r="W406" i="1"/>
  <c r="Z73" i="1"/>
  <c r="W34" i="1"/>
  <c r="W70" i="1"/>
  <c r="W106" i="1"/>
  <c r="W142" i="1"/>
  <c r="W166" i="1"/>
  <c r="W178" i="1"/>
  <c r="W214" i="1"/>
  <c r="W238" i="1"/>
  <c r="W262" i="1"/>
  <c r="W286" i="1"/>
  <c r="W310" i="1"/>
  <c r="W334" i="1"/>
  <c r="W358" i="1"/>
  <c r="W394" i="1"/>
  <c r="W22" i="1"/>
  <c r="W58" i="1"/>
  <c r="W94" i="1"/>
  <c r="W130" i="1"/>
  <c r="W202" i="1"/>
  <c r="W84" i="1"/>
  <c r="W96" i="1"/>
  <c r="W108" i="1"/>
  <c r="W120" i="1"/>
  <c r="W132" i="1"/>
  <c r="W144" i="1"/>
  <c r="W156" i="1"/>
  <c r="W168" i="1"/>
  <c r="W180" i="1"/>
  <c r="W192" i="1"/>
  <c r="W204" i="1"/>
  <c r="W216" i="1"/>
  <c r="W228" i="1"/>
  <c r="Z448" i="1"/>
  <c r="Z460" i="1"/>
  <c r="Z472" i="1"/>
  <c r="Z484" i="1"/>
  <c r="Z496" i="1"/>
  <c r="Z508" i="1"/>
  <c r="Z520" i="1"/>
  <c r="Z532" i="1"/>
  <c r="Z544" i="1"/>
  <c r="Z556" i="1"/>
  <c r="Z568" i="1"/>
  <c r="Z580" i="1"/>
  <c r="W458" i="1"/>
  <c r="W470" i="1"/>
  <c r="W482" i="1"/>
  <c r="W494" i="1"/>
  <c r="W506" i="1"/>
  <c r="W518" i="1"/>
  <c r="W530" i="1"/>
  <c r="W542" i="1"/>
  <c r="W554" i="1"/>
  <c r="W566" i="1"/>
  <c r="W578" i="1"/>
  <c r="W590" i="1"/>
  <c r="X19" i="1"/>
  <c r="X31" i="1"/>
  <c r="X43" i="1"/>
  <c r="X55" i="1"/>
  <c r="X67" i="1"/>
  <c r="X79" i="1"/>
  <c r="X91" i="1"/>
  <c r="X103" i="1"/>
  <c r="X115" i="1"/>
  <c r="X127" i="1"/>
  <c r="X139" i="1"/>
  <c r="X151" i="1"/>
  <c r="X163" i="1"/>
  <c r="X175" i="1"/>
  <c r="X187" i="1"/>
  <c r="X199" i="1"/>
  <c r="X211" i="1"/>
  <c r="X223" i="1"/>
  <c r="X235" i="1"/>
  <c r="X247" i="1"/>
  <c r="X259" i="1"/>
  <c r="X271" i="1"/>
  <c r="X283" i="1"/>
  <c r="X295" i="1"/>
  <c r="X307" i="1"/>
  <c r="X319" i="1"/>
  <c r="X331" i="1"/>
  <c r="X343" i="1"/>
  <c r="X355" i="1"/>
  <c r="X367" i="1"/>
  <c r="X379" i="1"/>
  <c r="X391" i="1"/>
  <c r="X403" i="1"/>
  <c r="X415" i="1"/>
  <c r="X427" i="1"/>
  <c r="X439" i="1"/>
  <c r="X451" i="1"/>
  <c r="X463" i="1"/>
  <c r="X475" i="1"/>
  <c r="X487" i="1"/>
  <c r="X499" i="1"/>
  <c r="X511" i="1"/>
  <c r="X523" i="1"/>
  <c r="X535" i="1"/>
  <c r="X547" i="1"/>
  <c r="X559" i="1"/>
  <c r="X571" i="1"/>
  <c r="X583" i="1"/>
  <c r="Y12" i="1"/>
  <c r="Y24" i="1"/>
  <c r="Y36" i="1"/>
  <c r="Y48" i="1"/>
  <c r="Y60" i="1"/>
  <c r="Y72" i="1"/>
  <c r="Y84" i="1"/>
  <c r="Y96" i="1"/>
  <c r="Y108" i="1"/>
  <c r="Y120" i="1"/>
  <c r="Y132" i="1"/>
  <c r="Y144" i="1"/>
  <c r="Y156" i="1"/>
  <c r="Y168" i="1"/>
  <c r="Y180" i="1"/>
  <c r="Y192" i="1"/>
  <c r="Y204" i="1"/>
  <c r="Y216" i="1"/>
  <c r="Y228" i="1"/>
  <c r="Y240" i="1"/>
  <c r="Y252" i="1"/>
  <c r="Y264" i="1"/>
  <c r="Y276" i="1"/>
  <c r="Y288" i="1"/>
  <c r="Y300" i="1"/>
  <c r="Y312" i="1"/>
  <c r="Y324" i="1"/>
  <c r="Y336" i="1"/>
  <c r="Y348" i="1"/>
  <c r="Y360" i="1"/>
  <c r="Y372" i="1"/>
  <c r="Y384" i="1"/>
  <c r="Y396" i="1"/>
  <c r="Y408" i="1"/>
  <c r="Y420" i="1"/>
  <c r="Y432" i="1"/>
  <c r="Y444" i="1"/>
  <c r="Y456" i="1"/>
  <c r="Y468" i="1"/>
  <c r="Y480" i="1"/>
  <c r="Y492" i="1"/>
  <c r="Y504" i="1"/>
  <c r="Y516" i="1"/>
  <c r="Y528" i="1"/>
  <c r="Y540" i="1"/>
  <c r="Y552" i="1"/>
  <c r="Y564" i="1"/>
  <c r="Y576" i="1"/>
  <c r="Y588" i="1"/>
  <c r="Z17" i="1"/>
  <c r="Z29" i="1"/>
  <c r="Z53" i="1"/>
  <c r="Z65" i="1"/>
  <c r="Z77" i="1"/>
  <c r="Z89" i="1"/>
  <c r="Z101" i="1"/>
  <c r="Z113" i="1"/>
  <c r="Z125" i="1"/>
  <c r="Z137" i="1"/>
  <c r="Z149" i="1"/>
  <c r="Z161" i="1"/>
  <c r="Z173" i="1"/>
  <c r="Z185" i="1"/>
  <c r="Z197" i="1"/>
  <c r="Z209" i="1"/>
  <c r="Z221" i="1"/>
  <c r="Z233" i="1"/>
  <c r="Z245" i="1"/>
  <c r="Z257" i="1"/>
  <c r="Z269" i="1"/>
  <c r="Z281" i="1"/>
  <c r="Z293" i="1"/>
  <c r="Z305" i="1"/>
  <c r="Z317" i="1"/>
  <c r="Z329" i="1"/>
  <c r="Z341" i="1"/>
  <c r="Z353" i="1"/>
  <c r="Z365" i="1"/>
  <c r="Z377" i="1"/>
  <c r="Z389" i="1"/>
  <c r="Z401" i="1"/>
  <c r="Z413" i="1"/>
  <c r="Z425" i="1"/>
  <c r="Z437" i="1"/>
  <c r="Z449" i="1"/>
  <c r="Z461" i="1"/>
  <c r="Z473" i="1"/>
  <c r="Z485" i="1"/>
  <c r="Z497" i="1"/>
  <c r="Z509" i="1"/>
  <c r="Z521" i="1"/>
  <c r="Z533" i="1"/>
  <c r="Z545" i="1"/>
  <c r="Z557" i="1"/>
  <c r="Z569" i="1"/>
  <c r="Z581" i="1"/>
  <c r="Z67" i="1"/>
  <c r="Z79" i="1"/>
  <c r="Z91" i="1"/>
  <c r="Z103" i="1"/>
  <c r="Z115" i="1"/>
  <c r="Z127" i="1"/>
  <c r="Z139" i="1"/>
  <c r="Z151" i="1"/>
  <c r="Z163" i="1"/>
  <c r="Z175" i="1"/>
  <c r="Z187" i="1"/>
  <c r="Z199" i="1"/>
  <c r="Z211" i="1"/>
  <c r="Z223" i="1"/>
  <c r="Z235" i="1"/>
  <c r="Z247" i="1"/>
  <c r="Z259" i="1"/>
  <c r="Z271" i="1"/>
  <c r="Z283" i="1"/>
  <c r="Z295" i="1"/>
  <c r="Z307" i="1"/>
  <c r="Z319" i="1"/>
  <c r="Z331" i="1"/>
  <c r="Z343" i="1"/>
  <c r="Z355" i="1"/>
  <c r="Z367" i="1"/>
  <c r="Z379" i="1"/>
  <c r="Z391" i="1"/>
  <c r="Z403" i="1"/>
  <c r="Z415" i="1"/>
  <c r="Z427" i="1"/>
  <c r="Z439" i="1"/>
  <c r="Z451" i="1"/>
  <c r="Z463" i="1"/>
  <c r="Z475" i="1"/>
  <c r="Z487" i="1"/>
  <c r="Z499" i="1"/>
  <c r="Z511" i="1"/>
  <c r="Z535" i="1"/>
  <c r="Z547" i="1"/>
  <c r="Z559" i="1"/>
  <c r="Z571" i="1"/>
  <c r="Z583" i="1"/>
  <c r="Z516" i="1"/>
  <c r="Z528" i="1"/>
  <c r="Z540" i="1"/>
  <c r="Z552" i="1"/>
  <c r="Z564" i="1"/>
  <c r="Z576" i="1"/>
  <c r="Z588" i="1"/>
  <c r="N150" i="39"/>
  <c r="S150" i="39" s="1"/>
  <c r="N360" i="39"/>
  <c r="S360" i="39" s="1"/>
  <c r="N393" i="39"/>
  <c r="S393" i="39" s="1"/>
  <c r="N423" i="39"/>
  <c r="S423" i="39" s="1"/>
  <c r="N471" i="39"/>
  <c r="S471" i="39" s="1"/>
  <c r="N575" i="39"/>
  <c r="S575" i="39" s="1"/>
  <c r="O10" i="39"/>
  <c r="O13" i="39"/>
  <c r="O16" i="39"/>
  <c r="O19" i="39"/>
  <c r="O22" i="39"/>
  <c r="O25" i="39"/>
  <c r="P36" i="39"/>
  <c r="P39" i="39"/>
  <c r="P42" i="39"/>
  <c r="P45" i="39"/>
  <c r="P48" i="39"/>
  <c r="P51" i="39"/>
  <c r="P54" i="39"/>
  <c r="P57" i="39"/>
  <c r="P60" i="39"/>
  <c r="P63" i="39"/>
  <c r="O66" i="39"/>
  <c r="O69" i="39"/>
  <c r="O72" i="39"/>
  <c r="O75" i="39"/>
  <c r="O78" i="39"/>
  <c r="O81" i="39"/>
  <c r="O84" i="39"/>
  <c r="O87" i="39"/>
  <c r="O90" i="39"/>
  <c r="O93" i="39"/>
  <c r="O96" i="39"/>
  <c r="O99" i="39"/>
  <c r="O102" i="39"/>
  <c r="O105" i="39"/>
  <c r="O108" i="39"/>
  <c r="O111" i="39"/>
  <c r="O114" i="39"/>
  <c r="O117" i="39"/>
  <c r="O120" i="39"/>
  <c r="O123" i="39"/>
  <c r="O126" i="39"/>
  <c r="O129" i="39"/>
  <c r="O132" i="39"/>
  <c r="N134" i="39"/>
  <c r="S134" i="39" s="1"/>
  <c r="O179" i="39"/>
  <c r="N188" i="39"/>
  <c r="S188" i="39" s="1"/>
  <c r="N191" i="39"/>
  <c r="S191" i="39" s="1"/>
  <c r="P193" i="39"/>
  <c r="N283" i="39"/>
  <c r="S283" i="39" s="1"/>
  <c r="N286" i="39"/>
  <c r="S286" i="39" s="1"/>
  <c r="N289" i="39"/>
  <c r="S289" i="39" s="1"/>
  <c r="N292" i="39"/>
  <c r="S292" i="39" s="1"/>
  <c r="N295" i="39"/>
  <c r="S295" i="39" s="1"/>
  <c r="N298" i="39"/>
  <c r="S298" i="39" s="1"/>
  <c r="N159" i="39"/>
  <c r="S159" i="39" s="1"/>
  <c r="N357" i="39"/>
  <c r="S357" i="39" s="1"/>
  <c r="N381" i="39"/>
  <c r="S381" i="39" s="1"/>
  <c r="N402" i="39"/>
  <c r="S402" i="39" s="1"/>
  <c r="N427" i="39"/>
  <c r="S427" i="39" s="1"/>
  <c r="N463" i="39"/>
  <c r="N491" i="39"/>
  <c r="S491" i="39" s="1"/>
  <c r="N523" i="39"/>
  <c r="S523" i="39" s="1"/>
  <c r="N559" i="39"/>
  <c r="S559" i="39" s="1"/>
  <c r="N34" i="39"/>
  <c r="S34" i="39" s="1"/>
  <c r="N37" i="39"/>
  <c r="S37" i="39" s="1"/>
  <c r="N40" i="39"/>
  <c r="S40" i="39" s="1"/>
  <c r="N43" i="39"/>
  <c r="S43" i="39" s="1"/>
  <c r="N46" i="39"/>
  <c r="S46" i="39" s="1"/>
  <c r="N49" i="39"/>
  <c r="S49" i="39" s="1"/>
  <c r="N194" i="39"/>
  <c r="S194" i="39" s="1"/>
  <c r="N197" i="39"/>
  <c r="S197" i="39" s="1"/>
  <c r="N200" i="39"/>
  <c r="S200" i="39" s="1"/>
  <c r="N203" i="39"/>
  <c r="S203" i="39" s="1"/>
  <c r="N206" i="39"/>
  <c r="S206" i="39" s="1"/>
  <c r="N209" i="39"/>
  <c r="S209" i="39" s="1"/>
  <c r="N212" i="39"/>
  <c r="S212" i="39" s="1"/>
  <c r="N215" i="39"/>
  <c r="S215" i="39" s="1"/>
  <c r="N218" i="39"/>
  <c r="S218" i="39" s="1"/>
  <c r="N221" i="39"/>
  <c r="S221" i="39" s="1"/>
  <c r="N224" i="39"/>
  <c r="S224" i="39" s="1"/>
  <c r="N227" i="39"/>
  <c r="S227" i="39" s="1"/>
  <c r="N230" i="39"/>
  <c r="S230" i="39" s="1"/>
  <c r="N233" i="39"/>
  <c r="S233" i="39" s="1"/>
  <c r="N304" i="39"/>
  <c r="S304" i="39" s="1"/>
  <c r="N348" i="39"/>
  <c r="S348" i="39" s="1"/>
  <c r="N390" i="39"/>
  <c r="S390" i="39" s="1"/>
  <c r="N443" i="39"/>
  <c r="S443" i="39" s="1"/>
  <c r="N499" i="39"/>
  <c r="S499" i="39" s="1"/>
  <c r="N547" i="39"/>
  <c r="S547" i="39" s="1"/>
  <c r="N587" i="39"/>
  <c r="S587" i="39" s="1"/>
  <c r="N11" i="39"/>
  <c r="S11" i="39" s="1"/>
  <c r="N14" i="39"/>
  <c r="S14" i="39" s="1"/>
  <c r="N17" i="39"/>
  <c r="S17" i="39" s="1"/>
  <c r="N20" i="39"/>
  <c r="S20" i="39" s="1"/>
  <c r="N23" i="39"/>
  <c r="S23" i="39" s="1"/>
  <c r="O52" i="39"/>
  <c r="O55" i="39"/>
  <c r="O58" i="39"/>
  <c r="O61" i="39"/>
  <c r="O64" i="39"/>
  <c r="N67" i="39"/>
  <c r="S67" i="39" s="1"/>
  <c r="N70" i="39"/>
  <c r="S70" i="39" s="1"/>
  <c r="N73" i="39"/>
  <c r="S73" i="39" s="1"/>
  <c r="N76" i="39"/>
  <c r="S76" i="39" s="1"/>
  <c r="N79" i="39"/>
  <c r="S79" i="39" s="1"/>
  <c r="N82" i="39"/>
  <c r="S82" i="39" s="1"/>
  <c r="N85" i="39"/>
  <c r="S85" i="39" s="1"/>
  <c r="N88" i="39"/>
  <c r="S88" i="39" s="1"/>
  <c r="N91" i="39"/>
  <c r="S91" i="39" s="1"/>
  <c r="N94" i="39"/>
  <c r="S94" i="39" s="1"/>
  <c r="N97" i="39"/>
  <c r="S97" i="39" s="1"/>
  <c r="N100" i="39"/>
  <c r="S100" i="39" s="1"/>
  <c r="N103" i="39"/>
  <c r="S103" i="39" s="1"/>
  <c r="N106" i="39"/>
  <c r="S106" i="39" s="1"/>
  <c r="N109" i="39"/>
  <c r="S109" i="39" s="1"/>
  <c r="N112" i="39"/>
  <c r="S112" i="39" s="1"/>
  <c r="N115" i="39"/>
  <c r="S115" i="39" s="1"/>
  <c r="N118" i="39"/>
  <c r="S118" i="39" s="1"/>
  <c r="N121" i="39"/>
  <c r="S121" i="39" s="1"/>
  <c r="N124" i="39"/>
  <c r="S124" i="39" s="1"/>
  <c r="N127" i="39"/>
  <c r="S127" i="39" s="1"/>
  <c r="N130" i="39"/>
  <c r="S130" i="39" s="1"/>
  <c r="N133" i="39"/>
  <c r="S133" i="39" s="1"/>
  <c r="P135" i="39"/>
  <c r="P138" i="39"/>
  <c r="P141" i="39"/>
  <c r="P144" i="39"/>
  <c r="P147" i="39"/>
  <c r="P150" i="39"/>
  <c r="P153" i="39"/>
  <c r="P156" i="39"/>
  <c r="P159" i="39"/>
  <c r="P162" i="39"/>
  <c r="P165" i="39"/>
  <c r="P168" i="39"/>
  <c r="P171" i="39"/>
  <c r="P174" i="39"/>
  <c r="P177" i="39"/>
  <c r="N180" i="39"/>
  <c r="S180" i="39" s="1"/>
  <c r="N183" i="39"/>
  <c r="S183" i="39" s="1"/>
  <c r="N186" i="39"/>
  <c r="S186" i="39" s="1"/>
  <c r="N236" i="39"/>
  <c r="S236" i="39" s="1"/>
  <c r="N239" i="39"/>
  <c r="S239" i="39" s="1"/>
  <c r="N242" i="39"/>
  <c r="S242" i="39" s="1"/>
  <c r="N245" i="39"/>
  <c r="S245" i="39" s="1"/>
  <c r="N248" i="39"/>
  <c r="S248" i="39" s="1"/>
  <c r="O304" i="39"/>
  <c r="N307" i="39"/>
  <c r="S307" i="39" s="1"/>
  <c r="N310" i="39"/>
  <c r="S310" i="39" s="1"/>
  <c r="N313" i="39"/>
  <c r="S313" i="39" s="1"/>
  <c r="N316" i="39"/>
  <c r="S316" i="39" s="1"/>
  <c r="N319" i="39"/>
  <c r="S319" i="39" s="1"/>
  <c r="N322" i="39"/>
  <c r="S322" i="39" s="1"/>
  <c r="N325" i="39"/>
  <c r="S325" i="39" s="1"/>
  <c r="P333" i="39"/>
  <c r="P336" i="39"/>
  <c r="P339" i="39"/>
  <c r="P342" i="39"/>
  <c r="P345" i="39"/>
  <c r="P348" i="39"/>
  <c r="P351" i="39"/>
  <c r="P354" i="39"/>
  <c r="P357" i="39"/>
  <c r="P360" i="39"/>
  <c r="P363" i="39"/>
  <c r="P366" i="39"/>
  <c r="P369" i="39"/>
  <c r="P372" i="39"/>
  <c r="P375" i="39"/>
  <c r="P378" i="39"/>
  <c r="P381" i="39"/>
  <c r="P384" i="39"/>
  <c r="P387" i="39"/>
  <c r="P390" i="39"/>
  <c r="P393" i="39"/>
  <c r="P396" i="39"/>
  <c r="P399" i="39"/>
  <c r="P402" i="39"/>
  <c r="P405" i="39"/>
  <c r="P408" i="39"/>
  <c r="P411" i="39"/>
  <c r="N135" i="39"/>
  <c r="S135" i="39" s="1"/>
  <c r="N351" i="39"/>
  <c r="S351" i="39" s="1"/>
  <c r="N387" i="39"/>
  <c r="S387" i="39" s="1"/>
  <c r="N420" i="39"/>
  <c r="S420" i="39" s="1"/>
  <c r="N483" i="39"/>
  <c r="S483" i="39" s="1"/>
  <c r="N539" i="39"/>
  <c r="S539" i="39" s="1"/>
  <c r="N583" i="39"/>
  <c r="S583" i="39" s="1"/>
  <c r="P34" i="39"/>
  <c r="N189" i="39"/>
  <c r="S189" i="39" s="1"/>
  <c r="N251" i="39"/>
  <c r="S251" i="39" s="1"/>
  <c r="N254" i="39"/>
  <c r="S254" i="39" s="1"/>
  <c r="N257" i="39"/>
  <c r="S257" i="39" s="1"/>
  <c r="N260" i="39"/>
  <c r="S260" i="39" s="1"/>
  <c r="N263" i="39"/>
  <c r="S263" i="39" s="1"/>
  <c r="N266" i="39"/>
  <c r="S266" i="39" s="1"/>
  <c r="N269" i="39"/>
  <c r="S269" i="39" s="1"/>
  <c r="N272" i="39"/>
  <c r="S272" i="39" s="1"/>
  <c r="N275" i="39"/>
  <c r="S275" i="39" s="1"/>
  <c r="N278" i="39"/>
  <c r="S278" i="39" s="1"/>
  <c r="N281" i="39"/>
  <c r="S281" i="39" s="1"/>
  <c r="N284" i="39"/>
  <c r="S284" i="39" s="1"/>
  <c r="N287" i="39"/>
  <c r="S287" i="39" s="1"/>
  <c r="N290" i="39"/>
  <c r="S290" i="39" s="1"/>
  <c r="N293" i="39"/>
  <c r="S293" i="39" s="1"/>
  <c r="N296" i="39"/>
  <c r="S296" i="39" s="1"/>
  <c r="O307" i="39"/>
  <c r="O310" i="39"/>
  <c r="O313" i="39"/>
  <c r="O316" i="39"/>
  <c r="O319" i="39"/>
  <c r="O322" i="39"/>
  <c r="O325" i="39"/>
  <c r="O328" i="39"/>
  <c r="N141" i="39"/>
  <c r="S141" i="39" s="1"/>
  <c r="N330" i="39"/>
  <c r="S330" i="39" s="1"/>
  <c r="N363" i="39"/>
  <c r="S363" i="39" s="1"/>
  <c r="N396" i="39"/>
  <c r="S396" i="39" s="1"/>
  <c r="N435" i="39"/>
  <c r="S435" i="39" s="1"/>
  <c r="N475" i="39"/>
  <c r="S475" i="39" s="1"/>
  <c r="N511" i="39"/>
  <c r="S511" i="39" s="1"/>
  <c r="N555" i="39"/>
  <c r="S555" i="39" s="1"/>
  <c r="P11" i="39"/>
  <c r="P14" i="39"/>
  <c r="P17" i="39"/>
  <c r="P20" i="39"/>
  <c r="P23" i="39"/>
  <c r="P26" i="39"/>
  <c r="N29" i="39"/>
  <c r="S29" i="39" s="1"/>
  <c r="N32" i="39"/>
  <c r="S32" i="39" s="1"/>
  <c r="P67" i="39"/>
  <c r="P70" i="39"/>
  <c r="P73" i="39"/>
  <c r="P76" i="39"/>
  <c r="P79" i="39"/>
  <c r="P82" i="39"/>
  <c r="P85" i="39"/>
  <c r="P88" i="39"/>
  <c r="P91" i="39"/>
  <c r="P94" i="39"/>
  <c r="P97" i="39"/>
  <c r="P100" i="39"/>
  <c r="P103" i="39"/>
  <c r="P106" i="39"/>
  <c r="P109" i="39"/>
  <c r="P112" i="39"/>
  <c r="P115" i="39"/>
  <c r="P118" i="39"/>
  <c r="P121" i="39"/>
  <c r="P124" i="39"/>
  <c r="P127" i="39"/>
  <c r="P130" i="39"/>
  <c r="P133" i="39"/>
  <c r="N136" i="39"/>
  <c r="S136" i="39" s="1"/>
  <c r="N139" i="39"/>
  <c r="S139" i="39" s="1"/>
  <c r="N142" i="39"/>
  <c r="S142" i="39" s="1"/>
  <c r="N145" i="39"/>
  <c r="S145" i="39" s="1"/>
  <c r="N148" i="39"/>
  <c r="S148" i="39" s="1"/>
  <c r="N151" i="39"/>
  <c r="S151" i="39" s="1"/>
  <c r="N154" i="39"/>
  <c r="S154" i="39" s="1"/>
  <c r="N157" i="39"/>
  <c r="S157" i="39" s="1"/>
  <c r="N160" i="39"/>
  <c r="S160" i="39" s="1"/>
  <c r="N163" i="39"/>
  <c r="S163" i="39" s="1"/>
  <c r="N166" i="39"/>
  <c r="S166" i="39" s="1"/>
  <c r="N169" i="39"/>
  <c r="S169" i="39" s="1"/>
  <c r="N172" i="39"/>
  <c r="S172" i="39" s="1"/>
  <c r="N175" i="39"/>
  <c r="S175" i="39" s="1"/>
  <c r="N192" i="39"/>
  <c r="S192" i="39" s="1"/>
  <c r="P236" i="39"/>
  <c r="P239" i="39"/>
  <c r="P242" i="39"/>
  <c r="P245" i="39"/>
  <c r="P248" i="39"/>
  <c r="O254" i="39"/>
  <c r="O257" i="39"/>
  <c r="O260" i="39"/>
  <c r="O263" i="39"/>
  <c r="O266" i="39"/>
  <c r="O269" i="39"/>
  <c r="O272" i="39"/>
  <c r="O275" i="39"/>
  <c r="O278" i="39"/>
  <c r="O281" i="39"/>
  <c r="O284" i="39"/>
  <c r="O287" i="39"/>
  <c r="O290" i="39"/>
  <c r="O293" i="39"/>
  <c r="O296" i="39"/>
  <c r="O299" i="39"/>
  <c r="N302" i="39"/>
  <c r="S302" i="39" s="1"/>
  <c r="N343" i="39"/>
  <c r="S343" i="39" s="1"/>
  <c r="N346" i="39"/>
  <c r="S346" i="39" s="1"/>
  <c r="N349" i="39"/>
  <c r="S349" i="39" s="1"/>
  <c r="N352" i="39"/>
  <c r="S352" i="39" s="1"/>
  <c r="N355" i="39"/>
  <c r="S355" i="39" s="1"/>
  <c r="N358" i="39"/>
  <c r="S358" i="39" s="1"/>
  <c r="N361" i="39"/>
  <c r="S361" i="39" s="1"/>
  <c r="N364" i="39"/>
  <c r="S364" i="39" s="1"/>
  <c r="N367" i="39"/>
  <c r="S367" i="39" s="1"/>
  <c r="N370" i="39"/>
  <c r="S370" i="39" s="1"/>
  <c r="N373" i="39"/>
  <c r="S373" i="39" s="1"/>
  <c r="N376" i="39"/>
  <c r="S376" i="39" s="1"/>
  <c r="N379" i="39"/>
  <c r="S379" i="39" s="1"/>
  <c r="N382" i="39"/>
  <c r="S382" i="39" s="1"/>
  <c r="N385" i="39"/>
  <c r="S385" i="39" s="1"/>
  <c r="N388" i="39"/>
  <c r="S388" i="39" s="1"/>
  <c r="N391" i="39"/>
  <c r="S391" i="39" s="1"/>
  <c r="N394" i="39"/>
  <c r="S394" i="39" s="1"/>
  <c r="N397" i="39"/>
  <c r="S397" i="39" s="1"/>
  <c r="N400" i="39"/>
  <c r="S400" i="39" s="1"/>
  <c r="N403" i="39"/>
  <c r="S403" i="39" s="1"/>
  <c r="N406" i="39"/>
  <c r="S406" i="39" s="1"/>
  <c r="N409" i="39"/>
  <c r="S409" i="39" s="1"/>
  <c r="N412" i="39"/>
  <c r="S412" i="39" s="1"/>
  <c r="N415" i="39"/>
  <c r="S415" i="39" s="1"/>
  <c r="N418" i="39"/>
  <c r="S418" i="39" s="1"/>
  <c r="N421" i="39"/>
  <c r="S421" i="39" s="1"/>
  <c r="O424" i="39"/>
  <c r="O428" i="39"/>
  <c r="O432" i="39"/>
  <c r="O436" i="39"/>
  <c r="O440" i="39"/>
  <c r="O444" i="39"/>
  <c r="O448" i="39"/>
  <c r="O452" i="39"/>
  <c r="O456" i="39"/>
  <c r="O460" i="39"/>
  <c r="O464" i="39"/>
  <c r="O468" i="39"/>
  <c r="O472" i="39"/>
  <c r="O476" i="39"/>
  <c r="O480" i="39"/>
  <c r="O484" i="39"/>
  <c r="O488" i="39"/>
  <c r="O492" i="39"/>
  <c r="O496" i="39"/>
  <c r="O500" i="39"/>
  <c r="O504" i="39"/>
  <c r="O508" i="39"/>
  <c r="O512" i="39"/>
  <c r="O516" i="39"/>
  <c r="O520" i="39"/>
  <c r="O524" i="39"/>
  <c r="O528" i="39"/>
  <c r="O532" i="39"/>
  <c r="O536" i="39"/>
  <c r="O540" i="39"/>
  <c r="O544" i="39"/>
  <c r="O548" i="39"/>
  <c r="O552" i="39"/>
  <c r="O556" i="39"/>
  <c r="O560" i="39"/>
  <c r="O564" i="39"/>
  <c r="O568" i="39"/>
  <c r="O572" i="39"/>
  <c r="O576" i="39"/>
  <c r="O580" i="39"/>
  <c r="O584" i="39"/>
  <c r="O588" i="39"/>
  <c r="N156" i="39"/>
  <c r="S156" i="39" s="1"/>
  <c r="N342" i="39"/>
  <c r="S342" i="39" s="1"/>
  <c r="N375" i="39"/>
  <c r="S375" i="39" s="1"/>
  <c r="N414" i="39"/>
  <c r="S414" i="39" s="1"/>
  <c r="N459" i="39"/>
  <c r="S459" i="39" s="1"/>
  <c r="N507" i="39"/>
  <c r="N551" i="39"/>
  <c r="S551" i="39" s="1"/>
  <c r="O29" i="39"/>
  <c r="N35" i="39"/>
  <c r="S35" i="39" s="1"/>
  <c r="N38" i="39"/>
  <c r="S38" i="39" s="1"/>
  <c r="N41" i="39"/>
  <c r="S41" i="39" s="1"/>
  <c r="N44" i="39"/>
  <c r="S44" i="39" s="1"/>
  <c r="N47" i="39"/>
  <c r="S47" i="39" s="1"/>
  <c r="N50" i="39"/>
  <c r="S50" i="39" s="1"/>
  <c r="N53" i="39"/>
  <c r="S53" i="39" s="1"/>
  <c r="N56" i="39"/>
  <c r="S56" i="39" s="1"/>
  <c r="N59" i="39"/>
  <c r="S59" i="39" s="1"/>
  <c r="N62" i="39"/>
  <c r="S62" i="39" s="1"/>
  <c r="N178" i="39"/>
  <c r="S178" i="39" s="1"/>
  <c r="N195" i="39"/>
  <c r="S195" i="39" s="1"/>
  <c r="N198" i="39"/>
  <c r="S198" i="39" s="1"/>
  <c r="N201" i="39"/>
  <c r="S201" i="39" s="1"/>
  <c r="N204" i="39"/>
  <c r="S204" i="39" s="1"/>
  <c r="N207" i="39"/>
  <c r="S207" i="39" s="1"/>
  <c r="N210" i="39"/>
  <c r="S210" i="39" s="1"/>
  <c r="N213" i="39"/>
  <c r="S213" i="39" s="1"/>
  <c r="N216" i="39"/>
  <c r="S216" i="39" s="1"/>
  <c r="N219" i="39"/>
  <c r="S219" i="39" s="1"/>
  <c r="N222" i="39"/>
  <c r="S222" i="39" s="1"/>
  <c r="N225" i="39"/>
  <c r="S225" i="39" s="1"/>
  <c r="N228" i="39"/>
  <c r="S228" i="39" s="1"/>
  <c r="N231" i="39"/>
  <c r="S231" i="39" s="1"/>
  <c r="P251" i="39"/>
  <c r="N305" i="39"/>
  <c r="S305" i="39" s="1"/>
  <c r="N147" i="39"/>
  <c r="S147" i="39" s="1"/>
  <c r="N336" i="39"/>
  <c r="S336" i="39" s="1"/>
  <c r="N369" i="39"/>
  <c r="S369" i="39" s="1"/>
  <c r="N405" i="39"/>
  <c r="S405" i="39" s="1"/>
  <c r="N439" i="39"/>
  <c r="S439" i="39" s="1"/>
  <c r="N479" i="39"/>
  <c r="S479" i="39" s="1"/>
  <c r="N515" i="39"/>
  <c r="S515" i="39" s="1"/>
  <c r="N563" i="39"/>
  <c r="S563" i="39" s="1"/>
  <c r="N9" i="39"/>
  <c r="S9" i="39" s="1"/>
  <c r="N12" i="39"/>
  <c r="S12" i="39" s="1"/>
  <c r="N15" i="39"/>
  <c r="S15" i="39" s="1"/>
  <c r="N18" i="39"/>
  <c r="S18" i="39" s="1"/>
  <c r="N21" i="39"/>
  <c r="S21" i="39" s="1"/>
  <c r="N24" i="39"/>
  <c r="S24" i="39" s="1"/>
  <c r="P29" i="39"/>
  <c r="N65" i="39"/>
  <c r="S65" i="39" s="1"/>
  <c r="N68" i="39"/>
  <c r="S68" i="39" s="1"/>
  <c r="N71" i="39"/>
  <c r="S71" i="39" s="1"/>
  <c r="N74" i="39"/>
  <c r="S74" i="39" s="1"/>
  <c r="N77" i="39"/>
  <c r="S77" i="39" s="1"/>
  <c r="N80" i="39"/>
  <c r="S80" i="39" s="1"/>
  <c r="N83" i="39"/>
  <c r="S83" i="39" s="1"/>
  <c r="N86" i="39"/>
  <c r="S86" i="39" s="1"/>
  <c r="N89" i="39"/>
  <c r="S89" i="39" s="1"/>
  <c r="N92" i="39"/>
  <c r="S92" i="39" s="1"/>
  <c r="N95" i="39"/>
  <c r="S95" i="39" s="1"/>
  <c r="N98" i="39"/>
  <c r="S98" i="39" s="1"/>
  <c r="N101" i="39"/>
  <c r="S101" i="39" s="1"/>
  <c r="N104" i="39"/>
  <c r="S104" i="39" s="1"/>
  <c r="N107" i="39"/>
  <c r="S107" i="39" s="1"/>
  <c r="N110" i="39"/>
  <c r="S110" i="39" s="1"/>
  <c r="N113" i="39"/>
  <c r="S113" i="39" s="1"/>
  <c r="N116" i="39"/>
  <c r="S116" i="39" s="1"/>
  <c r="N119" i="39"/>
  <c r="S119" i="39" s="1"/>
  <c r="N122" i="39"/>
  <c r="S122" i="39" s="1"/>
  <c r="N125" i="39"/>
  <c r="S125" i="39" s="1"/>
  <c r="N128" i="39"/>
  <c r="S128" i="39" s="1"/>
  <c r="N131" i="39"/>
  <c r="S131" i="39" s="1"/>
  <c r="O178" i="39"/>
  <c r="N181" i="39"/>
  <c r="S181" i="39" s="1"/>
  <c r="N184" i="39"/>
  <c r="S184" i="39" s="1"/>
  <c r="P192" i="39"/>
  <c r="N234" i="39"/>
  <c r="S234" i="39" s="1"/>
  <c r="N308" i="39"/>
  <c r="S308" i="39" s="1"/>
  <c r="N311" i="39"/>
  <c r="S311" i="39" s="1"/>
  <c r="N314" i="39"/>
  <c r="S314" i="39" s="1"/>
  <c r="N317" i="39"/>
  <c r="S317" i="39" s="1"/>
  <c r="N320" i="39"/>
  <c r="S320" i="39" s="1"/>
  <c r="N323" i="39"/>
  <c r="S323" i="39" s="1"/>
  <c r="N326" i="39"/>
  <c r="S326" i="39" s="1"/>
  <c r="N153" i="39"/>
  <c r="S153" i="39" s="1"/>
  <c r="N301" i="39"/>
  <c r="S301" i="39" s="1"/>
  <c r="N339" i="39"/>
  <c r="S339" i="39" s="1"/>
  <c r="N378" i="39"/>
  <c r="S378" i="39" s="1"/>
  <c r="N417" i="39"/>
  <c r="S417" i="39" s="1"/>
  <c r="N455" i="39"/>
  <c r="S455" i="39" s="1"/>
  <c r="N495" i="39"/>
  <c r="S495" i="39" s="1"/>
  <c r="N527" i="39"/>
  <c r="S527" i="39" s="1"/>
  <c r="N567" i="39"/>
  <c r="S567" i="39" s="1"/>
  <c r="N27" i="39"/>
  <c r="S27" i="39" s="1"/>
  <c r="N252" i="39"/>
  <c r="S252" i="39" s="1"/>
  <c r="N255" i="39"/>
  <c r="S255" i="39" s="1"/>
  <c r="N258" i="39"/>
  <c r="S258" i="39" s="1"/>
  <c r="N261" i="39"/>
  <c r="S261" i="39" s="1"/>
  <c r="N264" i="39"/>
  <c r="S264" i="39" s="1"/>
  <c r="N267" i="39"/>
  <c r="S267" i="39" s="1"/>
  <c r="N270" i="39"/>
  <c r="S270" i="39" s="1"/>
  <c r="N273" i="39"/>
  <c r="S273" i="39" s="1"/>
  <c r="N276" i="39"/>
  <c r="N279" i="39"/>
  <c r="S279" i="39" s="1"/>
  <c r="N282" i="39"/>
  <c r="S282" i="39" s="1"/>
  <c r="N285" i="39"/>
  <c r="S285" i="39" s="1"/>
  <c r="N288" i="39"/>
  <c r="S288" i="39" s="1"/>
  <c r="N291" i="39"/>
  <c r="S291" i="39" s="1"/>
  <c r="N294" i="39"/>
  <c r="S294" i="39" s="1"/>
  <c r="N297" i="39"/>
  <c r="S297" i="39" s="1"/>
  <c r="N138" i="39"/>
  <c r="S138" i="39" s="1"/>
  <c r="N333" i="39"/>
  <c r="S333" i="39" s="1"/>
  <c r="N366" i="39"/>
  <c r="S366" i="39" s="1"/>
  <c r="N399" i="39"/>
  <c r="S399" i="39" s="1"/>
  <c r="N447" i="39"/>
  <c r="S447" i="39" s="1"/>
  <c r="N487" i="39"/>
  <c r="S487" i="39" s="1"/>
  <c r="N543" i="39"/>
  <c r="S543" i="39" s="1"/>
  <c r="N579" i="39"/>
  <c r="S579" i="39" s="1"/>
  <c r="N30" i="39"/>
  <c r="S30" i="39" s="1"/>
  <c r="N161" i="39"/>
  <c r="S161" i="39" s="1"/>
  <c r="N164" i="39"/>
  <c r="S164" i="39" s="1"/>
  <c r="N167" i="39"/>
  <c r="S167" i="39" s="1"/>
  <c r="N170" i="39"/>
  <c r="S170" i="39" s="1"/>
  <c r="N173" i="39"/>
  <c r="S173" i="39" s="1"/>
  <c r="N176" i="39"/>
  <c r="S176" i="39" s="1"/>
  <c r="N332" i="39"/>
  <c r="S332" i="39" s="1"/>
  <c r="N335" i="39"/>
  <c r="S335" i="39" s="1"/>
  <c r="N338" i="39"/>
  <c r="S338" i="39" s="1"/>
  <c r="N341" i="39"/>
  <c r="S341" i="39" s="1"/>
  <c r="N144" i="39"/>
  <c r="S144" i="39" s="1"/>
  <c r="N354" i="39"/>
  <c r="S354" i="39" s="1"/>
  <c r="N384" i="39"/>
  <c r="S384" i="39" s="1"/>
  <c r="N408" i="39"/>
  <c r="S408" i="39" s="1"/>
  <c r="N431" i="39"/>
  <c r="S431" i="39" s="1"/>
  <c r="N467" i="39"/>
  <c r="S467" i="39" s="1"/>
  <c r="N503" i="39"/>
  <c r="S503" i="39" s="1"/>
  <c r="N531" i="39"/>
  <c r="S531" i="39" s="1"/>
  <c r="N571" i="39"/>
  <c r="S571" i="39" s="1"/>
  <c r="O30" i="39"/>
  <c r="N51" i="39"/>
  <c r="S51" i="39" s="1"/>
  <c r="N54" i="39"/>
  <c r="S54" i="39" s="1"/>
  <c r="N57" i="39"/>
  <c r="S57" i="39" s="1"/>
  <c r="N60" i="39"/>
  <c r="S60" i="39" s="1"/>
  <c r="N63" i="39"/>
  <c r="S63" i="39" s="1"/>
  <c r="O137" i="39"/>
  <c r="O140" i="39"/>
  <c r="O143" i="39"/>
  <c r="O146" i="39"/>
  <c r="O149" i="39"/>
  <c r="O152" i="39"/>
  <c r="O155" i="39"/>
  <c r="O158" i="39"/>
  <c r="O161" i="39"/>
  <c r="O164" i="39"/>
  <c r="O167" i="39"/>
  <c r="O170" i="39"/>
  <c r="O173" i="39"/>
  <c r="O176" i="39"/>
  <c r="P190" i="39"/>
  <c r="N193" i="39"/>
  <c r="S193" i="39" s="1"/>
  <c r="N196" i="39"/>
  <c r="S196" i="39" s="1"/>
  <c r="N199" i="39"/>
  <c r="S199" i="39" s="1"/>
  <c r="N202" i="39"/>
  <c r="S202" i="39" s="1"/>
  <c r="N205" i="39"/>
  <c r="S205" i="39" s="1"/>
  <c r="N208" i="39"/>
  <c r="S208" i="39" s="1"/>
  <c r="N211" i="39"/>
  <c r="S211" i="39" s="1"/>
  <c r="N214" i="39"/>
  <c r="S214" i="39" s="1"/>
  <c r="N217" i="39"/>
  <c r="S217" i="39" s="1"/>
  <c r="N220" i="39"/>
  <c r="S220" i="39" s="1"/>
  <c r="N223" i="39"/>
  <c r="S223" i="39" s="1"/>
  <c r="N226" i="39"/>
  <c r="S226" i="39" s="1"/>
  <c r="N229" i="39"/>
  <c r="S229" i="39" s="1"/>
  <c r="N232" i="39"/>
  <c r="S232" i="39" s="1"/>
  <c r="O344" i="39"/>
  <c r="O347" i="39"/>
  <c r="O350" i="39"/>
  <c r="O353" i="39"/>
  <c r="O356" i="39"/>
  <c r="O359" i="39"/>
  <c r="O362" i="39"/>
  <c r="O365" i="39"/>
  <c r="O368" i="39"/>
  <c r="O371" i="39"/>
  <c r="O374" i="39"/>
  <c r="O377" i="39"/>
  <c r="O380" i="39"/>
  <c r="O383" i="39"/>
  <c r="O386" i="39"/>
  <c r="O389" i="39"/>
  <c r="O392" i="39"/>
  <c r="O395" i="39"/>
  <c r="O398" i="39"/>
  <c r="O401" i="39"/>
  <c r="O404" i="39"/>
  <c r="O407" i="39"/>
  <c r="O410" i="39"/>
  <c r="O413" i="39"/>
  <c r="O416" i="39"/>
  <c r="O419" i="39"/>
  <c r="O422" i="39"/>
  <c r="N426" i="39"/>
  <c r="S426" i="39" s="1"/>
  <c r="N430" i="39"/>
  <c r="S430" i="39" s="1"/>
  <c r="N434" i="39"/>
  <c r="S434" i="39" s="1"/>
  <c r="N438" i="39"/>
  <c r="S438" i="39" s="1"/>
  <c r="N442" i="39"/>
  <c r="S442" i="39" s="1"/>
  <c r="N446" i="39"/>
  <c r="S446" i="39" s="1"/>
  <c r="N450" i="39"/>
  <c r="S450" i="39" s="1"/>
  <c r="N458" i="39"/>
  <c r="N462" i="39"/>
  <c r="S462" i="39" s="1"/>
  <c r="N466" i="39"/>
  <c r="S466" i="39" s="1"/>
  <c r="N470" i="39"/>
  <c r="S470" i="39" s="1"/>
  <c r="N474" i="39"/>
  <c r="S474" i="39" s="1"/>
  <c r="N478" i="39"/>
  <c r="S478" i="39" s="1"/>
  <c r="N482" i="39"/>
  <c r="S482" i="39" s="1"/>
  <c r="N486" i="39"/>
  <c r="S486" i="39" s="1"/>
  <c r="N490" i="39"/>
  <c r="S490" i="39" s="1"/>
  <c r="N494" i="39"/>
  <c r="S494" i="39" s="1"/>
  <c r="N498" i="39"/>
  <c r="S498" i="39" s="1"/>
  <c r="N506" i="39"/>
  <c r="S506" i="39" s="1"/>
  <c r="N510" i="39"/>
  <c r="N514" i="39"/>
  <c r="S514" i="39" s="1"/>
  <c r="N518" i="39"/>
  <c r="S518" i="39" s="1"/>
  <c r="N522" i="39"/>
  <c r="S522" i="39" s="1"/>
  <c r="N526" i="39"/>
  <c r="S526" i="39" s="1"/>
  <c r="N530" i="39"/>
  <c r="S530" i="39" s="1"/>
  <c r="N534" i="39"/>
  <c r="S534" i="39" s="1"/>
  <c r="N538" i="39"/>
  <c r="S538" i="39" s="1"/>
  <c r="N542" i="39"/>
  <c r="S542" i="39" s="1"/>
  <c r="N546" i="39"/>
  <c r="S546" i="39" s="1"/>
  <c r="N550" i="39"/>
  <c r="S550" i="39" s="1"/>
  <c r="N554" i="39"/>
  <c r="S554" i="39" s="1"/>
  <c r="N558" i="39"/>
  <c r="N562" i="39"/>
  <c r="S562" i="39" s="1"/>
  <c r="N566" i="39"/>
  <c r="S566" i="39" s="1"/>
  <c r="N570" i="39"/>
  <c r="S570" i="39" s="1"/>
  <c r="N574" i="39"/>
  <c r="S574" i="39" s="1"/>
  <c r="N578" i="39"/>
  <c r="S578" i="39" s="1"/>
  <c r="N582" i="39"/>
  <c r="S582" i="39" s="1"/>
  <c r="N586" i="39"/>
  <c r="S586" i="39" s="1"/>
  <c r="N590" i="39"/>
  <c r="S590" i="39" s="1"/>
  <c r="N454" i="39"/>
  <c r="S454" i="39" s="1"/>
  <c r="N31" i="39"/>
  <c r="S31" i="39" s="1"/>
  <c r="N345" i="39"/>
  <c r="S345" i="39" s="1"/>
  <c r="N372" i="39"/>
  <c r="S372" i="39" s="1"/>
  <c r="N411" i="39"/>
  <c r="S411" i="39" s="1"/>
  <c r="N451" i="39"/>
  <c r="S451" i="39" s="1"/>
  <c r="N519" i="39"/>
  <c r="S519" i="39" s="1"/>
  <c r="N10" i="39"/>
  <c r="S10" i="39" s="1"/>
  <c r="N13" i="39"/>
  <c r="S13" i="39" s="1"/>
  <c r="N16" i="39"/>
  <c r="S16" i="39" s="1"/>
  <c r="N19" i="39"/>
  <c r="S19" i="39" s="1"/>
  <c r="N22" i="39"/>
  <c r="S22" i="39" s="1"/>
  <c r="N25" i="39"/>
  <c r="S25" i="39" s="1"/>
  <c r="P30" i="39"/>
  <c r="P33" i="39"/>
  <c r="O36" i="39"/>
  <c r="O39" i="39"/>
  <c r="O42" i="39"/>
  <c r="O45" i="39"/>
  <c r="O48" i="39"/>
  <c r="O51" i="39"/>
  <c r="O54" i="39"/>
  <c r="O57" i="39"/>
  <c r="O60" i="39"/>
  <c r="O63" i="39"/>
  <c r="N66" i="39"/>
  <c r="S66" i="39" s="1"/>
  <c r="N69" i="39"/>
  <c r="S69" i="39" s="1"/>
  <c r="N72" i="39"/>
  <c r="S72" i="39" s="1"/>
  <c r="N75" i="39"/>
  <c r="S75" i="39" s="1"/>
  <c r="N78" i="39"/>
  <c r="S78" i="39" s="1"/>
  <c r="N81" i="39"/>
  <c r="S81" i="39" s="1"/>
  <c r="N84" i="39"/>
  <c r="S84" i="39" s="1"/>
  <c r="N87" i="39"/>
  <c r="S87" i="39" s="1"/>
  <c r="N90" i="39"/>
  <c r="S90" i="39" s="1"/>
  <c r="N93" i="39"/>
  <c r="S93" i="39" s="1"/>
  <c r="N96" i="39"/>
  <c r="S96" i="39" s="1"/>
  <c r="N99" i="39"/>
  <c r="S99" i="39" s="1"/>
  <c r="N102" i="39"/>
  <c r="S102" i="39" s="1"/>
  <c r="N105" i="39"/>
  <c r="S105" i="39" s="1"/>
  <c r="N108" i="39"/>
  <c r="S108" i="39" s="1"/>
  <c r="N111" i="39"/>
  <c r="S111" i="39" s="1"/>
  <c r="N114" i="39"/>
  <c r="S114" i="39" s="1"/>
  <c r="N117" i="39"/>
  <c r="S117" i="39" s="1"/>
  <c r="N120" i="39"/>
  <c r="S120" i="39" s="1"/>
  <c r="N123" i="39"/>
  <c r="S123" i="39" s="1"/>
  <c r="N126" i="39"/>
  <c r="S126" i="39" s="1"/>
  <c r="N129" i="39"/>
  <c r="S129" i="39" s="1"/>
  <c r="N132" i="39"/>
  <c r="S132" i="39" s="1"/>
  <c r="P137" i="39"/>
  <c r="P140" i="39"/>
  <c r="P143" i="39"/>
  <c r="P146" i="39"/>
  <c r="P149" i="39"/>
  <c r="P152" i="39"/>
  <c r="P155" i="39"/>
  <c r="P158" i="39"/>
  <c r="P161" i="39"/>
  <c r="P164" i="39"/>
  <c r="P167" i="39"/>
  <c r="P170" i="39"/>
  <c r="P173" i="39"/>
  <c r="P176" i="39"/>
  <c r="N179" i="39"/>
  <c r="S179" i="39" s="1"/>
  <c r="N235" i="39"/>
  <c r="S235" i="39" s="1"/>
  <c r="N238" i="39"/>
  <c r="S238" i="39" s="1"/>
  <c r="N241" i="39"/>
  <c r="S241" i="39" s="1"/>
  <c r="N244" i="39"/>
  <c r="S244" i="39" s="1"/>
  <c r="N247" i="39"/>
  <c r="S247" i="39" s="1"/>
  <c r="N250" i="39"/>
  <c r="S250" i="39" s="1"/>
  <c r="O306" i="39"/>
  <c r="N309" i="39"/>
  <c r="S309" i="39" s="1"/>
  <c r="N312" i="39"/>
  <c r="S312" i="39" s="1"/>
  <c r="N315" i="39"/>
  <c r="S315" i="39" s="1"/>
  <c r="N318" i="39"/>
  <c r="S318" i="39" s="1"/>
  <c r="N321" i="39"/>
  <c r="S321" i="39" s="1"/>
  <c r="N324" i="39"/>
  <c r="S324" i="39" s="1"/>
  <c r="N327" i="39"/>
  <c r="S327" i="39" s="1"/>
  <c r="P332" i="39"/>
  <c r="P335" i="39"/>
  <c r="P338" i="39"/>
  <c r="P341" i="39"/>
  <c r="N535" i="39"/>
  <c r="S535" i="39" s="1"/>
  <c r="O33" i="39"/>
  <c r="N36" i="39"/>
  <c r="S36" i="39" s="1"/>
  <c r="N39" i="39"/>
  <c r="S39" i="39" s="1"/>
  <c r="N42" i="39"/>
  <c r="S42" i="39" s="1"/>
  <c r="N45" i="39"/>
  <c r="S45" i="39" s="1"/>
  <c r="N48" i="39"/>
  <c r="S48" i="39" s="1"/>
  <c r="P65" i="39"/>
  <c r="P68" i="39"/>
  <c r="P71" i="39"/>
  <c r="P74" i="39"/>
  <c r="P77" i="39"/>
  <c r="P80" i="39"/>
  <c r="P83" i="39"/>
  <c r="P86" i="39"/>
  <c r="P89" i="39"/>
  <c r="P92" i="39"/>
  <c r="P95" i="39"/>
  <c r="P98" i="39"/>
  <c r="P101" i="39"/>
  <c r="P104" i="39"/>
  <c r="P107" i="39"/>
  <c r="P110" i="39"/>
  <c r="P113" i="39"/>
  <c r="P116" i="39"/>
  <c r="P119" i="39"/>
  <c r="P122" i="39"/>
  <c r="P125" i="39"/>
  <c r="P128" i="39"/>
  <c r="P131" i="39"/>
  <c r="O134" i="39"/>
  <c r="N137" i="39"/>
  <c r="S137" i="39" s="1"/>
  <c r="N140" i="39"/>
  <c r="S140" i="39" s="1"/>
  <c r="N143" i="39"/>
  <c r="S143" i="39" s="1"/>
  <c r="N146" i="39"/>
  <c r="S146" i="39" s="1"/>
  <c r="N149" i="39"/>
  <c r="S149" i="39" s="1"/>
  <c r="N152" i="39"/>
  <c r="S152" i="39" s="1"/>
  <c r="N155" i="39"/>
  <c r="S155" i="39" s="1"/>
  <c r="N158" i="39"/>
  <c r="S158" i="39" s="1"/>
  <c r="P178" i="39"/>
  <c r="O181" i="39"/>
  <c r="O184" i="39"/>
  <c r="N187" i="39"/>
  <c r="S187" i="39" s="1"/>
  <c r="N190" i="39"/>
  <c r="S190" i="39" s="1"/>
  <c r="P195" i="39"/>
  <c r="P198" i="39"/>
  <c r="P201" i="39"/>
  <c r="P204" i="39"/>
  <c r="P207" i="39"/>
  <c r="P210" i="39"/>
  <c r="P213" i="39"/>
  <c r="P216" i="39"/>
  <c r="P219" i="39"/>
  <c r="P222" i="39"/>
  <c r="P225" i="39"/>
  <c r="P228" i="39"/>
  <c r="P231" i="39"/>
  <c r="O234" i="39"/>
  <c r="N237" i="39"/>
  <c r="S237" i="39" s="1"/>
  <c r="N240" i="39"/>
  <c r="S240" i="39" s="1"/>
  <c r="N243" i="39"/>
  <c r="S243" i="39" s="1"/>
  <c r="N246" i="39"/>
  <c r="S246" i="39" s="1"/>
  <c r="N249" i="39"/>
  <c r="S249" i="39" s="1"/>
  <c r="P284" i="39"/>
  <c r="P287" i="39"/>
  <c r="P290" i="39"/>
  <c r="P293" i="39"/>
  <c r="P296" i="39"/>
  <c r="P299" i="39"/>
  <c r="O302" i="39"/>
  <c r="P307" i="39"/>
  <c r="P310" i="39"/>
  <c r="P313" i="39"/>
  <c r="P316" i="39"/>
  <c r="P319" i="39"/>
  <c r="P322" i="39"/>
  <c r="P325" i="39"/>
  <c r="P328" i="39"/>
  <c r="N331" i="39"/>
  <c r="S331" i="39" s="1"/>
  <c r="N334" i="39"/>
  <c r="S334" i="39" s="1"/>
  <c r="N337" i="39"/>
  <c r="S337" i="39" s="1"/>
  <c r="N340" i="39"/>
  <c r="S340" i="39" s="1"/>
  <c r="N424" i="39"/>
  <c r="S424" i="39" s="1"/>
  <c r="N428" i="39"/>
  <c r="S428" i="39" s="1"/>
  <c r="N432" i="39"/>
  <c r="S432" i="39" s="1"/>
  <c r="N436" i="39"/>
  <c r="S436" i="39" s="1"/>
  <c r="N440" i="39"/>
  <c r="S440" i="39" s="1"/>
  <c r="N444" i="39"/>
  <c r="S444" i="39" s="1"/>
  <c r="N448" i="39"/>
  <c r="S448" i="39" s="1"/>
  <c r="N452" i="39"/>
  <c r="S452" i="39" s="1"/>
  <c r="N456" i="39"/>
  <c r="S456" i="39" s="1"/>
  <c r="N464" i="39"/>
  <c r="S464" i="39" s="1"/>
  <c r="N468" i="39"/>
  <c r="N476" i="39"/>
  <c r="S476" i="39" s="1"/>
  <c r="N480" i="39"/>
  <c r="S480" i="39" s="1"/>
  <c r="N484" i="39"/>
  <c r="S484" i="39" s="1"/>
  <c r="N488" i="39"/>
  <c r="S488" i="39" s="1"/>
  <c r="N492" i="39"/>
  <c r="S492" i="39" s="1"/>
  <c r="N496" i="39"/>
  <c r="S496" i="39" s="1"/>
  <c r="N500" i="39"/>
  <c r="S500" i="39" s="1"/>
  <c r="N504" i="39"/>
  <c r="S504" i="39" s="1"/>
  <c r="N508" i="39"/>
  <c r="S508" i="39" s="1"/>
  <c r="N512" i="39"/>
  <c r="S512" i="39" s="1"/>
  <c r="N516" i="39"/>
  <c r="S516" i="39" s="1"/>
  <c r="N520" i="39"/>
  <c r="S520" i="39" s="1"/>
  <c r="N524" i="39"/>
  <c r="S524" i="39" s="1"/>
  <c r="N528" i="39"/>
  <c r="S528" i="39" s="1"/>
  <c r="N532" i="39"/>
  <c r="S532" i="39" s="1"/>
  <c r="N536" i="39"/>
  <c r="S536" i="39" s="1"/>
  <c r="N540" i="39"/>
  <c r="S540" i="39" s="1"/>
  <c r="N544" i="39"/>
  <c r="S544" i="39" s="1"/>
  <c r="N548" i="39"/>
  <c r="S548" i="39" s="1"/>
  <c r="N552" i="39"/>
  <c r="S552" i="39" s="1"/>
  <c r="N556" i="39"/>
  <c r="S556" i="39" s="1"/>
  <c r="N560" i="39"/>
  <c r="S560" i="39" s="1"/>
  <c r="N564" i="39"/>
  <c r="S564" i="39" s="1"/>
  <c r="N568" i="39"/>
  <c r="S568" i="39" s="1"/>
  <c r="N572" i="39"/>
  <c r="S572" i="39" s="1"/>
  <c r="N576" i="39"/>
  <c r="S576" i="39" s="1"/>
  <c r="N580" i="39"/>
  <c r="S580" i="39" s="1"/>
  <c r="N584" i="39"/>
  <c r="S584" i="39" s="1"/>
  <c r="N588" i="39"/>
  <c r="S588" i="39" s="1"/>
  <c r="N481" i="39"/>
  <c r="S481" i="39" s="1"/>
  <c r="N182" i="39"/>
  <c r="S182" i="39" s="1"/>
  <c r="N185" i="39"/>
  <c r="S185" i="39" s="1"/>
  <c r="O193" i="39"/>
  <c r="O196" i="39"/>
  <c r="O199" i="39"/>
  <c r="O202" i="39"/>
  <c r="O205" i="39"/>
  <c r="O208" i="39"/>
  <c r="O211" i="39"/>
  <c r="O214" i="39"/>
  <c r="O217" i="39"/>
  <c r="O220" i="39"/>
  <c r="O223" i="39"/>
  <c r="O226" i="39"/>
  <c r="O229" i="39"/>
  <c r="O232" i="39"/>
  <c r="P252" i="39"/>
  <c r="P255" i="39"/>
  <c r="P258" i="39"/>
  <c r="P261" i="39"/>
  <c r="P264" i="39"/>
  <c r="P267" i="39"/>
  <c r="P270" i="39"/>
  <c r="P273" i="39"/>
  <c r="P276" i="39"/>
  <c r="P279" i="39"/>
  <c r="P282" i="39"/>
  <c r="O285" i="39"/>
  <c r="O288" i="39"/>
  <c r="O291" i="39"/>
  <c r="O294" i="39"/>
  <c r="O297" i="39"/>
  <c r="N300" i="39"/>
  <c r="S300" i="39" s="1"/>
  <c r="P305" i="39"/>
  <c r="O308" i="39"/>
  <c r="O311" i="39"/>
  <c r="O314" i="39"/>
  <c r="O317" i="39"/>
  <c r="O320" i="39"/>
  <c r="O323" i="39"/>
  <c r="O326" i="39"/>
  <c r="P343" i="39"/>
  <c r="P346" i="39"/>
  <c r="P349" i="39"/>
  <c r="P352" i="39"/>
  <c r="P355" i="39"/>
  <c r="P358" i="39"/>
  <c r="P361" i="39"/>
  <c r="P364" i="39"/>
  <c r="P367" i="39"/>
  <c r="P370" i="39"/>
  <c r="P373" i="39"/>
  <c r="P376" i="39"/>
  <c r="P379" i="39"/>
  <c r="P382" i="39"/>
  <c r="P385" i="39"/>
  <c r="P388" i="39"/>
  <c r="P391" i="39"/>
  <c r="P394" i="39"/>
  <c r="P397" i="39"/>
  <c r="P400" i="39"/>
  <c r="P403" i="39"/>
  <c r="P406" i="39"/>
  <c r="P409" i="39"/>
  <c r="P412" i="39"/>
  <c r="P415" i="39"/>
  <c r="P418" i="39"/>
  <c r="P421" i="39"/>
  <c r="N425" i="39"/>
  <c r="S425" i="39" s="1"/>
  <c r="N429" i="39"/>
  <c r="S429" i="39" s="1"/>
  <c r="N433" i="39"/>
  <c r="S433" i="39" s="1"/>
  <c r="N437" i="39"/>
  <c r="S437" i="39" s="1"/>
  <c r="N441" i="39"/>
  <c r="S441" i="39" s="1"/>
  <c r="N445" i="39"/>
  <c r="S445" i="39" s="1"/>
  <c r="N449" i="39"/>
  <c r="S449" i="39" s="1"/>
  <c r="N453" i="39"/>
  <c r="S453" i="39" s="1"/>
  <c r="N457" i="39"/>
  <c r="S457" i="39" s="1"/>
  <c r="N461" i="39"/>
  <c r="S461" i="39" s="1"/>
  <c r="N465" i="39"/>
  <c r="S465" i="39" s="1"/>
  <c r="N469" i="39"/>
  <c r="S469" i="39" s="1"/>
  <c r="N473" i="39"/>
  <c r="S473" i="39" s="1"/>
  <c r="N477" i="39"/>
  <c r="S477" i="39" s="1"/>
  <c r="N485" i="39"/>
  <c r="S485" i="39" s="1"/>
  <c r="N489" i="39"/>
  <c r="S489" i="39" s="1"/>
  <c r="N493" i="39"/>
  <c r="S493" i="39" s="1"/>
  <c r="N497" i="39"/>
  <c r="S497" i="39" s="1"/>
  <c r="N501" i="39"/>
  <c r="S501" i="39" s="1"/>
  <c r="N505" i="39"/>
  <c r="S505" i="39" s="1"/>
  <c r="N509" i="39"/>
  <c r="S509" i="39" s="1"/>
  <c r="N513" i="39"/>
  <c r="S513" i="39" s="1"/>
  <c r="N517" i="39"/>
  <c r="S517" i="39" s="1"/>
  <c r="N521" i="39"/>
  <c r="S521" i="39" s="1"/>
  <c r="N525" i="39"/>
  <c r="S525" i="39" s="1"/>
  <c r="N529" i="39"/>
  <c r="S529" i="39" s="1"/>
  <c r="N533" i="39"/>
  <c r="S533" i="39" s="1"/>
  <c r="N537" i="39"/>
  <c r="S537" i="39" s="1"/>
  <c r="N545" i="39"/>
  <c r="S545" i="39" s="1"/>
  <c r="N549" i="39"/>
  <c r="S549" i="39" s="1"/>
  <c r="N553" i="39"/>
  <c r="S553" i="39" s="1"/>
  <c r="N557" i="39"/>
  <c r="S557" i="39" s="1"/>
  <c r="N561" i="39"/>
  <c r="S561" i="39" s="1"/>
  <c r="N565" i="39"/>
  <c r="S565" i="39" s="1"/>
  <c r="N569" i="39"/>
  <c r="S569" i="39" s="1"/>
  <c r="N573" i="39"/>
  <c r="S573" i="39" s="1"/>
  <c r="N577" i="39"/>
  <c r="S577" i="39" s="1"/>
  <c r="N581" i="39"/>
  <c r="S581" i="39" s="1"/>
  <c r="N585" i="39"/>
  <c r="S585" i="39" s="1"/>
  <c r="N589" i="39"/>
  <c r="S589" i="39" s="1"/>
  <c r="O425" i="39"/>
  <c r="O429" i="39"/>
  <c r="O433" i="39"/>
  <c r="O437" i="39"/>
  <c r="O441" i="39"/>
  <c r="O445" i="39"/>
  <c r="O449" i="39"/>
  <c r="O453" i="39"/>
  <c r="O457" i="39"/>
  <c r="O461" i="39"/>
  <c r="O465" i="39"/>
  <c r="O469" i="39"/>
  <c r="O473" i="39"/>
  <c r="O477" i="39"/>
  <c r="O481" i="39"/>
  <c r="O485" i="39"/>
  <c r="O489" i="39"/>
  <c r="O493" i="39"/>
  <c r="O497" i="39"/>
  <c r="O501" i="39"/>
  <c r="O505" i="39"/>
  <c r="O509" i="39"/>
  <c r="O513" i="39"/>
  <c r="O517" i="39"/>
  <c r="O521" i="39"/>
  <c r="O525" i="39"/>
  <c r="O529" i="39"/>
  <c r="O533" i="39"/>
  <c r="O537" i="39"/>
  <c r="O541" i="39"/>
  <c r="O545" i="39"/>
  <c r="O549" i="39"/>
  <c r="O553" i="39"/>
  <c r="O557" i="39"/>
  <c r="O561" i="39"/>
  <c r="O565" i="39"/>
  <c r="O569" i="39"/>
  <c r="O573" i="39"/>
  <c r="O577" i="39"/>
  <c r="O581" i="39"/>
  <c r="O585" i="39"/>
  <c r="O589" i="39"/>
  <c r="P31" i="39"/>
  <c r="O34" i="39"/>
  <c r="O37" i="39"/>
  <c r="O40" i="39"/>
  <c r="O43" i="39"/>
  <c r="O46" i="39"/>
  <c r="O49" i="39"/>
  <c r="N52" i="39"/>
  <c r="S52" i="39" s="1"/>
  <c r="N55" i="39"/>
  <c r="S55" i="39" s="1"/>
  <c r="N58" i="39"/>
  <c r="S58" i="39" s="1"/>
  <c r="N61" i="39"/>
  <c r="S61" i="39" s="1"/>
  <c r="O138" i="39"/>
  <c r="O141" i="39"/>
  <c r="O144" i="39"/>
  <c r="O147" i="39"/>
  <c r="O150" i="39"/>
  <c r="O153" i="39"/>
  <c r="O156" i="39"/>
  <c r="O159" i="39"/>
  <c r="N162" i="39"/>
  <c r="S162" i="39" s="1"/>
  <c r="N165" i="39"/>
  <c r="S165" i="39" s="1"/>
  <c r="N168" i="39"/>
  <c r="S168" i="39" s="1"/>
  <c r="N171" i="39"/>
  <c r="S171" i="39" s="1"/>
  <c r="N174" i="39"/>
  <c r="S174" i="39" s="1"/>
  <c r="P182" i="39"/>
  <c r="P185" i="39"/>
  <c r="O188" i="39"/>
  <c r="O191" i="39"/>
  <c r="O238" i="39"/>
  <c r="O241" i="39"/>
  <c r="O244" i="39"/>
  <c r="O247" i="39"/>
  <c r="O250" i="39"/>
  <c r="N253" i="39"/>
  <c r="S253" i="39" s="1"/>
  <c r="N256" i="39"/>
  <c r="S256" i="39" s="1"/>
  <c r="N259" i="39"/>
  <c r="S259" i="39" s="1"/>
  <c r="N262" i="39"/>
  <c r="S262" i="39" s="1"/>
  <c r="N265" i="39"/>
  <c r="S265" i="39" s="1"/>
  <c r="N268" i="39"/>
  <c r="S268" i="39" s="1"/>
  <c r="N271" i="39"/>
  <c r="S271" i="39" s="1"/>
  <c r="N274" i="39"/>
  <c r="S274" i="39" s="1"/>
  <c r="N277" i="39"/>
  <c r="S277" i="39" s="1"/>
  <c r="N280" i="39"/>
  <c r="S280" i="39" s="1"/>
  <c r="P303" i="39"/>
  <c r="O332" i="39"/>
  <c r="O335" i="39"/>
  <c r="O338" i="39"/>
  <c r="O341" i="39"/>
  <c r="N344" i="39"/>
  <c r="S344" i="39" s="1"/>
  <c r="N347" i="39"/>
  <c r="S347" i="39" s="1"/>
  <c r="N350" i="39"/>
  <c r="S350" i="39" s="1"/>
  <c r="N353" i="39"/>
  <c r="S353" i="39" s="1"/>
  <c r="N356" i="39"/>
  <c r="S356" i="39" s="1"/>
  <c r="N359" i="39"/>
  <c r="S359" i="39" s="1"/>
  <c r="N362" i="39"/>
  <c r="S362" i="39" s="1"/>
  <c r="N365" i="39"/>
  <c r="S365" i="39" s="1"/>
  <c r="N368" i="39"/>
  <c r="S368" i="39" s="1"/>
  <c r="N371" i="39"/>
  <c r="S371" i="39" s="1"/>
  <c r="N374" i="39"/>
  <c r="S374" i="39" s="1"/>
  <c r="N377" i="39"/>
  <c r="S377" i="39" s="1"/>
  <c r="N380" i="39"/>
  <c r="S380" i="39" s="1"/>
  <c r="N383" i="39"/>
  <c r="S383" i="39" s="1"/>
  <c r="N386" i="39"/>
  <c r="S386" i="39" s="1"/>
  <c r="N389" i="39"/>
  <c r="S389" i="39" s="1"/>
  <c r="N392" i="39"/>
  <c r="S392" i="39" s="1"/>
  <c r="N395" i="39"/>
  <c r="S395" i="39" s="1"/>
  <c r="N398" i="39"/>
  <c r="S398" i="39" s="1"/>
  <c r="N401" i="39"/>
  <c r="S401" i="39" s="1"/>
  <c r="N404" i="39"/>
  <c r="S404" i="39" s="1"/>
  <c r="N407" i="39"/>
  <c r="S407" i="39" s="1"/>
  <c r="N410" i="39"/>
  <c r="S410" i="39" s="1"/>
  <c r="N413" i="39"/>
  <c r="S413" i="39" s="1"/>
  <c r="N416" i="39"/>
  <c r="S416" i="39" s="1"/>
  <c r="N419" i="39"/>
  <c r="S419" i="39" s="1"/>
  <c r="N422" i="39"/>
  <c r="S422" i="39" s="1"/>
  <c r="P425" i="39"/>
  <c r="P429" i="39"/>
  <c r="P433" i="39"/>
  <c r="P437" i="39"/>
  <c r="P441" i="39"/>
  <c r="P445" i="39"/>
  <c r="P449" i="39"/>
  <c r="P453" i="39"/>
  <c r="P457" i="39"/>
  <c r="P461" i="39"/>
  <c r="P465" i="39"/>
  <c r="P469" i="39"/>
  <c r="P473" i="39"/>
  <c r="P477" i="39"/>
  <c r="P481" i="39"/>
  <c r="P485" i="39"/>
  <c r="P489" i="39"/>
  <c r="P493" i="39"/>
  <c r="P497" i="39"/>
  <c r="P501" i="39"/>
  <c r="P505" i="39"/>
  <c r="P509" i="39"/>
  <c r="P513" i="39"/>
  <c r="P517" i="39"/>
  <c r="P521" i="39"/>
  <c r="P525" i="39"/>
  <c r="P529" i="39"/>
  <c r="P533" i="39"/>
  <c r="P537" i="39"/>
  <c r="P541" i="39"/>
  <c r="P545" i="39"/>
  <c r="P549" i="39"/>
  <c r="P553" i="39"/>
  <c r="P557" i="39"/>
  <c r="P561" i="39"/>
  <c r="P565" i="39"/>
  <c r="P569" i="39"/>
  <c r="P573" i="39"/>
  <c r="P577" i="39"/>
  <c r="P581" i="39"/>
  <c r="P585" i="39"/>
  <c r="P589" i="39"/>
  <c r="P414" i="39"/>
  <c r="P417" i="39"/>
  <c r="P420" i="39"/>
  <c r="P423" i="39"/>
  <c r="P427" i="39"/>
  <c r="P431" i="39"/>
  <c r="P435" i="39"/>
  <c r="P439" i="39"/>
  <c r="P443" i="39"/>
  <c r="P447" i="39"/>
  <c r="P451" i="39"/>
  <c r="P455" i="39"/>
  <c r="P459" i="39"/>
  <c r="P463" i="39"/>
  <c r="P467" i="39"/>
  <c r="P471" i="39"/>
  <c r="P475" i="39"/>
  <c r="P479" i="39"/>
  <c r="P483" i="39"/>
  <c r="P487" i="39"/>
  <c r="P491" i="39"/>
  <c r="P495" i="39"/>
  <c r="P499" i="39"/>
  <c r="P503" i="39"/>
  <c r="P507" i="39"/>
  <c r="P511" i="39"/>
  <c r="P515" i="39"/>
  <c r="P519" i="39"/>
  <c r="P523" i="39"/>
  <c r="P527" i="39"/>
  <c r="P531" i="39"/>
  <c r="P535" i="39"/>
  <c r="P539" i="39"/>
  <c r="P543" i="39"/>
  <c r="P547" i="39"/>
  <c r="P551" i="39"/>
  <c r="P555" i="39"/>
  <c r="P559" i="39"/>
  <c r="P563" i="39"/>
  <c r="P567" i="39"/>
  <c r="P571" i="39"/>
  <c r="P575" i="39"/>
  <c r="P579" i="39"/>
  <c r="P583" i="39"/>
  <c r="P587" i="39"/>
  <c r="V74" i="1"/>
  <c r="AC74" i="1" s="1"/>
  <c r="W331" i="1"/>
  <c r="V24" i="1"/>
  <c r="AC24" i="1" s="1"/>
  <c r="V50" i="1"/>
  <c r="AC50" i="1" s="1"/>
  <c r="V98" i="1"/>
  <c r="AC98" i="1" s="1"/>
  <c r="V123" i="1"/>
  <c r="AC123" i="1" s="1"/>
  <c r="V148" i="1"/>
  <c r="AC148" i="1" s="1"/>
  <c r="V196" i="1"/>
  <c r="AC196" i="1" s="1"/>
  <c r="V220" i="1"/>
  <c r="AC220" i="1" s="1"/>
  <c r="V246" i="1"/>
  <c r="AC246" i="1" s="1"/>
  <c r="V271" i="1"/>
  <c r="AC271" i="1" s="1"/>
  <c r="V283" i="1"/>
  <c r="AC283" i="1" s="1"/>
  <c r="V295" i="1"/>
  <c r="AC295" i="1" s="1"/>
  <c r="V308" i="1"/>
  <c r="AC308" i="1" s="1"/>
  <c r="V332" i="1"/>
  <c r="AC332" i="1" s="1"/>
  <c r="V344" i="1"/>
  <c r="AC344" i="1" s="1"/>
  <c r="V356" i="1"/>
  <c r="AC356" i="1" s="1"/>
  <c r="V368" i="1"/>
  <c r="AC368" i="1" s="1"/>
  <c r="V381" i="1"/>
  <c r="AC381" i="1" s="1"/>
  <c r="V393" i="1"/>
  <c r="AC393" i="1" s="1"/>
  <c r="V406" i="1"/>
  <c r="AC406" i="1" s="1"/>
  <c r="V418" i="1"/>
  <c r="AC418" i="1" s="1"/>
  <c r="V430" i="1"/>
  <c r="AC430" i="1" s="1"/>
  <c r="V442" i="1"/>
  <c r="AC442" i="1" s="1"/>
  <c r="V454" i="1"/>
  <c r="AC454" i="1" s="1"/>
  <c r="V466" i="1"/>
  <c r="AC466" i="1" s="1"/>
  <c r="V480" i="1"/>
  <c r="AC480" i="1" s="1"/>
  <c r="V492" i="1"/>
  <c r="AC492" i="1" s="1"/>
  <c r="V504" i="1"/>
  <c r="AC504" i="1" s="1"/>
  <c r="V516" i="1"/>
  <c r="AC516" i="1" s="1"/>
  <c r="V530" i="1"/>
  <c r="AC530" i="1" s="1"/>
  <c r="V542" i="1"/>
  <c r="AC542" i="1" s="1"/>
  <c r="V554" i="1"/>
  <c r="AC554" i="1" s="1"/>
  <c r="V567" i="1"/>
  <c r="AC567" i="1" s="1"/>
  <c r="V579" i="1"/>
  <c r="AC579" i="1" s="1"/>
  <c r="W19" i="1"/>
  <c r="W31" i="1"/>
  <c r="W43" i="1"/>
  <c r="W55" i="1"/>
  <c r="W67" i="1"/>
  <c r="W79" i="1"/>
  <c r="W91" i="1"/>
  <c r="W103" i="1"/>
  <c r="W115" i="1"/>
  <c r="W127" i="1"/>
  <c r="W139" i="1"/>
  <c r="W151" i="1"/>
  <c r="W163" i="1"/>
  <c r="W175" i="1"/>
  <c r="W187" i="1"/>
  <c r="W199" i="1"/>
  <c r="W211" i="1"/>
  <c r="W223" i="1"/>
  <c r="W235" i="1"/>
  <c r="W247" i="1"/>
  <c r="W259" i="1"/>
  <c r="W271" i="1"/>
  <c r="W283" i="1"/>
  <c r="W295" i="1"/>
  <c r="W307" i="1"/>
  <c r="W319" i="1"/>
  <c r="V13" i="1"/>
  <c r="AC13" i="1" s="1"/>
  <c r="V25" i="1"/>
  <c r="AC25" i="1" s="1"/>
  <c r="V39" i="1"/>
  <c r="AC39" i="1" s="1"/>
  <c r="V51" i="1"/>
  <c r="AC51" i="1" s="1"/>
  <c r="V63" i="1"/>
  <c r="AC63" i="1" s="1"/>
  <c r="V75" i="1"/>
  <c r="AC75" i="1" s="1"/>
  <c r="V87" i="1"/>
  <c r="AC87" i="1" s="1"/>
  <c r="V99" i="1"/>
  <c r="AC99" i="1" s="1"/>
  <c r="V111" i="1"/>
  <c r="AC111" i="1" s="1"/>
  <c r="V124" i="1"/>
  <c r="AC124" i="1" s="1"/>
  <c r="V136" i="1"/>
  <c r="AC136" i="1" s="1"/>
  <c r="V149" i="1"/>
  <c r="AC149" i="1" s="1"/>
  <c r="V161" i="1"/>
  <c r="AC161" i="1" s="1"/>
  <c r="V185" i="1"/>
  <c r="AC185" i="1" s="1"/>
  <c r="V197" i="1"/>
  <c r="AC197" i="1" s="1"/>
  <c r="V209" i="1"/>
  <c r="AC209" i="1" s="1"/>
  <c r="V221" i="1"/>
  <c r="AC221" i="1" s="1"/>
  <c r="V234" i="1"/>
  <c r="AC234" i="1" s="1"/>
  <c r="V247" i="1"/>
  <c r="AC247" i="1" s="1"/>
  <c r="V260" i="1"/>
  <c r="AC260" i="1" s="1"/>
  <c r="V272" i="1"/>
  <c r="AC272" i="1" s="1"/>
  <c r="V284" i="1"/>
  <c r="AC284" i="1" s="1"/>
  <c r="V296" i="1"/>
  <c r="AC296" i="1" s="1"/>
  <c r="V309" i="1"/>
  <c r="AC309" i="1" s="1"/>
  <c r="V321" i="1"/>
  <c r="AC321" i="1" s="1"/>
  <c r="V333" i="1"/>
  <c r="AC333" i="1" s="1"/>
  <c r="V345" i="1"/>
  <c r="AC345" i="1" s="1"/>
  <c r="V357" i="1"/>
  <c r="AC357" i="1" s="1"/>
  <c r="V369" i="1"/>
  <c r="AC369" i="1" s="1"/>
  <c r="V382" i="1"/>
  <c r="AC382" i="1" s="1"/>
  <c r="V394" i="1"/>
  <c r="AC394" i="1" s="1"/>
  <c r="V407" i="1"/>
  <c r="AC407" i="1" s="1"/>
  <c r="V419" i="1"/>
  <c r="AC419" i="1" s="1"/>
  <c r="V431" i="1"/>
  <c r="AC431" i="1" s="1"/>
  <c r="V443" i="1"/>
  <c r="AC443" i="1" s="1"/>
  <c r="V455" i="1"/>
  <c r="AC455" i="1" s="1"/>
  <c r="V481" i="1"/>
  <c r="AC481" i="1" s="1"/>
  <c r="V493" i="1"/>
  <c r="AC493" i="1" s="1"/>
  <c r="V505" i="1"/>
  <c r="AC505" i="1" s="1"/>
  <c r="V517" i="1"/>
  <c r="AC517" i="1" s="1"/>
  <c r="V531" i="1"/>
  <c r="AC531" i="1" s="1"/>
  <c r="V543" i="1"/>
  <c r="AC543" i="1" s="1"/>
  <c r="V555" i="1"/>
  <c r="AC555" i="1" s="1"/>
  <c r="V568" i="1"/>
  <c r="AC568" i="1" s="1"/>
  <c r="V580" i="1"/>
  <c r="AC580" i="1" s="1"/>
  <c r="W20" i="1"/>
  <c r="W32" i="1"/>
  <c r="W44" i="1"/>
  <c r="W56" i="1"/>
  <c r="W68" i="1"/>
  <c r="W80" i="1"/>
  <c r="W92" i="1"/>
  <c r="W104" i="1"/>
  <c r="W116" i="1"/>
  <c r="W128" i="1"/>
  <c r="W140" i="1"/>
  <c r="W152" i="1"/>
  <c r="W164" i="1"/>
  <c r="W176" i="1"/>
  <c r="W188" i="1"/>
  <c r="W200" i="1"/>
  <c r="W212" i="1"/>
  <c r="W224" i="1"/>
  <c r="W236" i="1"/>
  <c r="V12" i="1"/>
  <c r="AC12" i="1" s="1"/>
  <c r="V62" i="1"/>
  <c r="AC62" i="1" s="1"/>
  <c r="V86" i="1"/>
  <c r="AC86" i="1" s="1"/>
  <c r="V110" i="1"/>
  <c r="AC110" i="1" s="1"/>
  <c r="V135" i="1"/>
  <c r="AC135" i="1" s="1"/>
  <c r="V160" i="1"/>
  <c r="AC160" i="1" s="1"/>
  <c r="V184" i="1"/>
  <c r="AC184" i="1" s="1"/>
  <c r="V208" i="1"/>
  <c r="AC208" i="1" s="1"/>
  <c r="V233" i="1"/>
  <c r="AC233" i="1" s="1"/>
  <c r="V259" i="1"/>
  <c r="AC259" i="1" s="1"/>
  <c r="V320" i="1"/>
  <c r="AC320" i="1" s="1"/>
  <c r="V14" i="1"/>
  <c r="AC14" i="1" s="1"/>
  <c r="V26" i="1"/>
  <c r="AC26" i="1" s="1"/>
  <c r="V40" i="1"/>
  <c r="AC40" i="1" s="1"/>
  <c r="V52" i="1"/>
  <c r="AC52" i="1" s="1"/>
  <c r="V64" i="1"/>
  <c r="AC64" i="1" s="1"/>
  <c r="V76" i="1"/>
  <c r="AC76" i="1" s="1"/>
  <c r="V88" i="1"/>
  <c r="AC88" i="1" s="1"/>
  <c r="V100" i="1"/>
  <c r="AC100" i="1" s="1"/>
  <c r="V125" i="1"/>
  <c r="AC125" i="1" s="1"/>
  <c r="V150" i="1"/>
  <c r="AC150" i="1" s="1"/>
  <c r="V162" i="1"/>
  <c r="AC162" i="1" s="1"/>
  <c r="V186" i="1"/>
  <c r="AC186" i="1" s="1"/>
  <c r="V198" i="1"/>
  <c r="AC198" i="1" s="1"/>
  <c r="V210" i="1"/>
  <c r="AC210" i="1" s="1"/>
  <c r="V222" i="1"/>
  <c r="AC222" i="1" s="1"/>
  <c r="V235" i="1"/>
  <c r="AC235" i="1" s="1"/>
  <c r="V248" i="1"/>
  <c r="AC248" i="1" s="1"/>
  <c r="V261" i="1"/>
  <c r="AC261" i="1" s="1"/>
  <c r="V273" i="1"/>
  <c r="AC273" i="1" s="1"/>
  <c r="V285" i="1"/>
  <c r="AC285" i="1" s="1"/>
  <c r="V297" i="1"/>
  <c r="AC297" i="1" s="1"/>
  <c r="V310" i="1"/>
  <c r="AC310" i="1" s="1"/>
  <c r="V322" i="1"/>
  <c r="AC322" i="1" s="1"/>
  <c r="V334" i="1"/>
  <c r="AC334" i="1" s="1"/>
  <c r="V346" i="1"/>
  <c r="AC346" i="1" s="1"/>
  <c r="V358" i="1"/>
  <c r="AC358" i="1" s="1"/>
  <c r="V370" i="1"/>
  <c r="AC370" i="1" s="1"/>
  <c r="V383" i="1"/>
  <c r="AC383" i="1" s="1"/>
  <c r="V395" i="1"/>
  <c r="AC395" i="1" s="1"/>
  <c r="V408" i="1"/>
  <c r="AC408" i="1" s="1"/>
  <c r="V420" i="1"/>
  <c r="AC420" i="1" s="1"/>
  <c r="V432" i="1"/>
  <c r="AC432" i="1" s="1"/>
  <c r="V444" i="1"/>
  <c r="AC444" i="1" s="1"/>
  <c r="V456" i="1"/>
  <c r="AC456" i="1" s="1"/>
  <c r="V469" i="1"/>
  <c r="AC469" i="1" s="1"/>
  <c r="V482" i="1"/>
  <c r="AC482" i="1" s="1"/>
  <c r="V494" i="1"/>
  <c r="AC494" i="1" s="1"/>
  <c r="V506" i="1"/>
  <c r="AC506" i="1" s="1"/>
  <c r="V518" i="1"/>
  <c r="AC518" i="1" s="1"/>
  <c r="V532" i="1"/>
  <c r="AC532" i="1" s="1"/>
  <c r="V544" i="1"/>
  <c r="AC544" i="1" s="1"/>
  <c r="V556" i="1"/>
  <c r="AC556" i="1" s="1"/>
  <c r="V569" i="1"/>
  <c r="AC569" i="1" s="1"/>
  <c r="V581" i="1"/>
  <c r="AC581" i="1" s="1"/>
  <c r="V11" i="1"/>
  <c r="AC11" i="1" s="1"/>
  <c r="V15" i="1"/>
  <c r="AC15" i="1" s="1"/>
  <c r="V27" i="1"/>
  <c r="AC27" i="1" s="1"/>
  <c r="V53" i="1"/>
  <c r="AC53" i="1" s="1"/>
  <c r="V65" i="1"/>
  <c r="AC65" i="1" s="1"/>
  <c r="V77" i="1"/>
  <c r="AC77" i="1" s="1"/>
  <c r="V101" i="1"/>
  <c r="AC101" i="1" s="1"/>
  <c r="V114" i="1"/>
  <c r="AC114" i="1" s="1"/>
  <c r="V126" i="1"/>
  <c r="AC126" i="1" s="1"/>
  <c r="V151" i="1"/>
  <c r="AC151" i="1" s="1"/>
  <c r="V163" i="1"/>
  <c r="AC163" i="1" s="1"/>
  <c r="V187" i="1"/>
  <c r="AC187" i="1" s="1"/>
  <c r="V199" i="1"/>
  <c r="AC199" i="1" s="1"/>
  <c r="V211" i="1"/>
  <c r="AC211" i="1" s="1"/>
  <c r="V236" i="1"/>
  <c r="AC236" i="1" s="1"/>
  <c r="V249" i="1"/>
  <c r="AC249" i="1" s="1"/>
  <c r="V274" i="1"/>
  <c r="AC274" i="1" s="1"/>
  <c r="V286" i="1"/>
  <c r="AC286" i="1" s="1"/>
  <c r="V311" i="1"/>
  <c r="AC311" i="1" s="1"/>
  <c r="V323" i="1"/>
  <c r="AC323" i="1" s="1"/>
  <c r="V347" i="1"/>
  <c r="AC347" i="1" s="1"/>
  <c r="V359" i="1"/>
  <c r="AC359" i="1" s="1"/>
  <c r="V384" i="1"/>
  <c r="AC384" i="1" s="1"/>
  <c r="V396" i="1"/>
  <c r="AC396" i="1" s="1"/>
  <c r="V421" i="1"/>
  <c r="AC421" i="1" s="1"/>
  <c r="V445" i="1"/>
  <c r="AC445" i="1" s="1"/>
  <c r="V457" i="1"/>
  <c r="AC457" i="1" s="1"/>
  <c r="V483" i="1"/>
  <c r="AC483" i="1" s="1"/>
  <c r="V507" i="1"/>
  <c r="AC507" i="1" s="1"/>
  <c r="V533" i="1"/>
  <c r="AC533" i="1" s="1"/>
  <c r="V582" i="1"/>
  <c r="AC582" i="1" s="1"/>
  <c r="V41" i="1"/>
  <c r="AC41" i="1" s="1"/>
  <c r="V89" i="1"/>
  <c r="AC89" i="1" s="1"/>
  <c r="V139" i="1"/>
  <c r="AC139" i="1" s="1"/>
  <c r="V262" i="1"/>
  <c r="AC262" i="1" s="1"/>
  <c r="V298" i="1"/>
  <c r="AC298" i="1" s="1"/>
  <c r="V335" i="1"/>
  <c r="AC335" i="1" s="1"/>
  <c r="V371" i="1"/>
  <c r="AC371" i="1" s="1"/>
  <c r="V409" i="1"/>
  <c r="AC409" i="1" s="1"/>
  <c r="V433" i="1"/>
  <c r="AC433" i="1" s="1"/>
  <c r="V470" i="1"/>
  <c r="AC470" i="1" s="1"/>
  <c r="V495" i="1"/>
  <c r="AC495" i="1" s="1"/>
  <c r="V519" i="1"/>
  <c r="AC519" i="1" s="1"/>
  <c r="V545" i="1"/>
  <c r="AC545" i="1" s="1"/>
  <c r="V570" i="1"/>
  <c r="AC570" i="1" s="1"/>
  <c r="V16" i="1"/>
  <c r="AC16" i="1" s="1"/>
  <c r="V28" i="1"/>
  <c r="AC28" i="1" s="1"/>
  <c r="V42" i="1"/>
  <c r="AC42" i="1" s="1"/>
  <c r="V54" i="1"/>
  <c r="AC54" i="1" s="1"/>
  <c r="V66" i="1"/>
  <c r="AC66" i="1" s="1"/>
  <c r="V78" i="1"/>
  <c r="AC78" i="1" s="1"/>
  <c r="V90" i="1"/>
  <c r="AC90" i="1" s="1"/>
  <c r="V102" i="1"/>
  <c r="AC102" i="1" s="1"/>
  <c r="V115" i="1"/>
  <c r="AC115" i="1" s="1"/>
  <c r="V127" i="1"/>
  <c r="AC127" i="1" s="1"/>
  <c r="V140" i="1"/>
  <c r="AC140" i="1" s="1"/>
  <c r="V152" i="1"/>
  <c r="AC152" i="1" s="1"/>
  <c r="V164" i="1"/>
  <c r="AC164" i="1" s="1"/>
  <c r="V188" i="1"/>
  <c r="AC188" i="1" s="1"/>
  <c r="V200" i="1"/>
  <c r="AC200" i="1" s="1"/>
  <c r="V212" i="1"/>
  <c r="AC212" i="1" s="1"/>
  <c r="V225" i="1"/>
  <c r="AC225" i="1" s="1"/>
  <c r="V237" i="1"/>
  <c r="AC237" i="1" s="1"/>
  <c r="V250" i="1"/>
  <c r="AC250" i="1" s="1"/>
  <c r="V263" i="1"/>
  <c r="AC263" i="1" s="1"/>
  <c r="V275" i="1"/>
  <c r="AC275" i="1" s="1"/>
  <c r="V287" i="1"/>
  <c r="AC287" i="1" s="1"/>
  <c r="V299" i="1"/>
  <c r="AC299" i="1" s="1"/>
  <c r="V312" i="1"/>
  <c r="AC312" i="1" s="1"/>
  <c r="V324" i="1"/>
  <c r="AC324" i="1" s="1"/>
  <c r="V336" i="1"/>
  <c r="AC336" i="1" s="1"/>
  <c r="V348" i="1"/>
  <c r="AC348" i="1" s="1"/>
  <c r="V360" i="1"/>
  <c r="AC360" i="1" s="1"/>
  <c r="V385" i="1"/>
  <c r="AC385" i="1" s="1"/>
  <c r="V397" i="1"/>
  <c r="AC397" i="1" s="1"/>
  <c r="V410" i="1"/>
  <c r="AC410" i="1" s="1"/>
  <c r="V422" i="1"/>
  <c r="AC422" i="1" s="1"/>
  <c r="V434" i="1"/>
  <c r="AC434" i="1" s="1"/>
  <c r="V446" i="1"/>
  <c r="AC446" i="1" s="1"/>
  <c r="V458" i="1"/>
  <c r="AC458" i="1" s="1"/>
  <c r="V471" i="1"/>
  <c r="AC471" i="1" s="1"/>
  <c r="V484" i="1"/>
  <c r="AC484" i="1" s="1"/>
  <c r="V496" i="1"/>
  <c r="AC496" i="1" s="1"/>
  <c r="V508" i="1"/>
  <c r="AC508" i="1" s="1"/>
  <c r="V520" i="1"/>
  <c r="AC520" i="1" s="1"/>
  <c r="V534" i="1"/>
  <c r="AC534" i="1" s="1"/>
  <c r="V546" i="1"/>
  <c r="AC546" i="1" s="1"/>
  <c r="V559" i="1"/>
  <c r="AC559" i="1" s="1"/>
  <c r="V571" i="1"/>
  <c r="AC571" i="1" s="1"/>
  <c r="V583" i="1"/>
  <c r="AC583" i="1" s="1"/>
  <c r="W11" i="1"/>
  <c r="W23" i="1"/>
  <c r="W35" i="1"/>
  <c r="W47" i="1"/>
  <c r="W59" i="1"/>
  <c r="W71" i="1"/>
  <c r="W83" i="1"/>
  <c r="W95" i="1"/>
  <c r="W107" i="1"/>
  <c r="W119" i="1"/>
  <c r="W131" i="1"/>
  <c r="W143" i="1"/>
  <c r="W155" i="1"/>
  <c r="W167" i="1"/>
  <c r="W179" i="1"/>
  <c r="W191" i="1"/>
  <c r="W203" i="1"/>
  <c r="W215" i="1"/>
  <c r="W227" i="1"/>
  <c r="W239" i="1"/>
  <c r="W251" i="1"/>
  <c r="W263" i="1"/>
  <c r="W275" i="1"/>
  <c r="W287" i="1"/>
  <c r="W299" i="1"/>
  <c r="W311" i="1"/>
  <c r="W323" i="1"/>
  <c r="W335" i="1"/>
  <c r="W347" i="1"/>
  <c r="W359" i="1"/>
  <c r="W371" i="1"/>
  <c r="W383" i="1"/>
  <c r="W395" i="1"/>
  <c r="W407" i="1"/>
  <c r="V17" i="1"/>
  <c r="AC17" i="1" s="1"/>
  <c r="V29" i="1"/>
  <c r="AC29" i="1" s="1"/>
  <c r="V43" i="1"/>
  <c r="AC43" i="1" s="1"/>
  <c r="V55" i="1"/>
  <c r="AC55" i="1" s="1"/>
  <c r="V67" i="1"/>
  <c r="AC67" i="1" s="1"/>
  <c r="V79" i="1"/>
  <c r="AC79" i="1" s="1"/>
  <c r="V91" i="1"/>
  <c r="AC91" i="1" s="1"/>
  <c r="V103" i="1"/>
  <c r="AC103" i="1" s="1"/>
  <c r="V116" i="1"/>
  <c r="AC116" i="1" s="1"/>
  <c r="V128" i="1"/>
  <c r="AC128" i="1" s="1"/>
  <c r="V141" i="1"/>
  <c r="AC141" i="1" s="1"/>
  <c r="V153" i="1"/>
  <c r="AC153" i="1" s="1"/>
  <c r="V165" i="1"/>
  <c r="AC165" i="1" s="1"/>
  <c r="V189" i="1"/>
  <c r="AC189" i="1" s="1"/>
  <c r="V201" i="1"/>
  <c r="AC201" i="1" s="1"/>
  <c r="V213" i="1"/>
  <c r="AC213" i="1" s="1"/>
  <c r="V226" i="1"/>
  <c r="AC226" i="1" s="1"/>
  <c r="V238" i="1"/>
  <c r="AC238" i="1" s="1"/>
  <c r="V251" i="1"/>
  <c r="AC251" i="1" s="1"/>
  <c r="V264" i="1"/>
  <c r="AC264" i="1" s="1"/>
  <c r="V276" i="1"/>
  <c r="AC276" i="1" s="1"/>
  <c r="V288" i="1"/>
  <c r="AC288" i="1" s="1"/>
  <c r="V300" i="1"/>
  <c r="AC300" i="1" s="1"/>
  <c r="V313" i="1"/>
  <c r="AC313" i="1" s="1"/>
  <c r="V325" i="1"/>
  <c r="AC325" i="1" s="1"/>
  <c r="V337" i="1"/>
  <c r="AC337" i="1" s="1"/>
  <c r="V349" i="1"/>
  <c r="AC349" i="1" s="1"/>
  <c r="V361" i="1"/>
  <c r="AC361" i="1" s="1"/>
  <c r="V374" i="1"/>
  <c r="AC374" i="1" s="1"/>
  <c r="V386" i="1"/>
  <c r="AC386" i="1" s="1"/>
  <c r="V411" i="1"/>
  <c r="AC411" i="1" s="1"/>
  <c r="V423" i="1"/>
  <c r="AC423" i="1" s="1"/>
  <c r="V435" i="1"/>
  <c r="AC435" i="1" s="1"/>
  <c r="V447" i="1"/>
  <c r="AC447" i="1" s="1"/>
  <c r="V459" i="1"/>
  <c r="AC459" i="1" s="1"/>
  <c r="V472" i="1"/>
  <c r="AC472" i="1" s="1"/>
  <c r="V485" i="1"/>
  <c r="AC485" i="1" s="1"/>
  <c r="V497" i="1"/>
  <c r="AC497" i="1" s="1"/>
  <c r="V509" i="1"/>
  <c r="AC509" i="1" s="1"/>
  <c r="V521" i="1"/>
  <c r="AC521" i="1" s="1"/>
  <c r="V535" i="1"/>
  <c r="AC535" i="1" s="1"/>
  <c r="V547" i="1"/>
  <c r="AC547" i="1" s="1"/>
  <c r="V560" i="1"/>
  <c r="AC560" i="1" s="1"/>
  <c r="V572" i="1"/>
  <c r="AC572" i="1" s="1"/>
  <c r="V584" i="1"/>
  <c r="AC584" i="1" s="1"/>
  <c r="V18" i="1"/>
  <c r="AC18" i="1" s="1"/>
  <c r="V68" i="1"/>
  <c r="AC68" i="1" s="1"/>
  <c r="V129" i="1"/>
  <c r="AC129" i="1" s="1"/>
  <c r="V214" i="1"/>
  <c r="AC214" i="1" s="1"/>
  <c r="V277" i="1"/>
  <c r="AC277" i="1" s="1"/>
  <c r="V326" i="1"/>
  <c r="AC326" i="1" s="1"/>
  <c r="V375" i="1"/>
  <c r="AC375" i="1" s="1"/>
  <c r="V424" i="1"/>
  <c r="AC424" i="1" s="1"/>
  <c r="V473" i="1"/>
  <c r="AC473" i="1" s="1"/>
  <c r="V510" i="1"/>
  <c r="AC510" i="1" s="1"/>
  <c r="V561" i="1"/>
  <c r="AC561" i="1" s="1"/>
  <c r="V44" i="1"/>
  <c r="AC44" i="1" s="1"/>
  <c r="V92" i="1"/>
  <c r="AC92" i="1" s="1"/>
  <c r="V142" i="1"/>
  <c r="AC142" i="1" s="1"/>
  <c r="V190" i="1"/>
  <c r="AC190" i="1" s="1"/>
  <c r="V252" i="1"/>
  <c r="AC252" i="1" s="1"/>
  <c r="V314" i="1"/>
  <c r="AC314" i="1" s="1"/>
  <c r="V362" i="1"/>
  <c r="AC362" i="1" s="1"/>
  <c r="V412" i="1"/>
  <c r="AC412" i="1" s="1"/>
  <c r="V448" i="1"/>
  <c r="AC448" i="1" s="1"/>
  <c r="V498" i="1"/>
  <c r="AC498" i="1" s="1"/>
  <c r="V536" i="1"/>
  <c r="AC536" i="1" s="1"/>
  <c r="V45" i="1"/>
  <c r="AC45" i="1" s="1"/>
  <c r="V81" i="1"/>
  <c r="AC81" i="1" s="1"/>
  <c r="V118" i="1"/>
  <c r="AC118" i="1" s="1"/>
  <c r="V215" i="1"/>
  <c r="AC215" i="1" s="1"/>
  <c r="V253" i="1"/>
  <c r="AC253" i="1" s="1"/>
  <c r="V290" i="1"/>
  <c r="AC290" i="1" s="1"/>
  <c r="V327" i="1"/>
  <c r="AC327" i="1" s="1"/>
  <c r="V376" i="1"/>
  <c r="AC376" i="1" s="1"/>
  <c r="V413" i="1"/>
  <c r="AC413" i="1" s="1"/>
  <c r="V449" i="1"/>
  <c r="AC449" i="1" s="1"/>
  <c r="V487" i="1"/>
  <c r="AC487" i="1" s="1"/>
  <c r="V524" i="1"/>
  <c r="AC524" i="1" s="1"/>
  <c r="V562" i="1"/>
  <c r="AC562" i="1" s="1"/>
  <c r="W14" i="1"/>
  <c r="W50" i="1"/>
  <c r="W86" i="1"/>
  <c r="W110" i="1"/>
  <c r="W146" i="1"/>
  <c r="W182" i="1"/>
  <c r="W218" i="1"/>
  <c r="W242" i="1"/>
  <c r="W278" i="1"/>
  <c r="W314" i="1"/>
  <c r="W350" i="1"/>
  <c r="W386" i="1"/>
  <c r="W410" i="1"/>
  <c r="W434" i="1"/>
  <c r="W446" i="1"/>
  <c r="V30" i="1"/>
  <c r="AC30" i="1" s="1"/>
  <c r="V56" i="1"/>
  <c r="AC56" i="1" s="1"/>
  <c r="V80" i="1"/>
  <c r="AC80" i="1" s="1"/>
  <c r="V104" i="1"/>
  <c r="AC104" i="1" s="1"/>
  <c r="V117" i="1"/>
  <c r="AC117" i="1" s="1"/>
  <c r="V154" i="1"/>
  <c r="AC154" i="1" s="1"/>
  <c r="V166" i="1"/>
  <c r="AC166" i="1" s="1"/>
  <c r="V202" i="1"/>
  <c r="AC202" i="1" s="1"/>
  <c r="V227" i="1"/>
  <c r="AC227" i="1" s="1"/>
  <c r="V239" i="1"/>
  <c r="AC239" i="1" s="1"/>
  <c r="V265" i="1"/>
  <c r="AC265" i="1" s="1"/>
  <c r="V289" i="1"/>
  <c r="AC289" i="1" s="1"/>
  <c r="V301" i="1"/>
  <c r="AC301" i="1" s="1"/>
  <c r="V338" i="1"/>
  <c r="AC338" i="1" s="1"/>
  <c r="V350" i="1"/>
  <c r="AC350" i="1" s="1"/>
  <c r="V387" i="1"/>
  <c r="AC387" i="1" s="1"/>
  <c r="V400" i="1"/>
  <c r="AC400" i="1" s="1"/>
  <c r="V436" i="1"/>
  <c r="AC436" i="1" s="1"/>
  <c r="V460" i="1"/>
  <c r="AC460" i="1" s="1"/>
  <c r="V486" i="1"/>
  <c r="AC486" i="1" s="1"/>
  <c r="V548" i="1"/>
  <c r="AC548" i="1" s="1"/>
  <c r="V573" i="1"/>
  <c r="AC573" i="1" s="1"/>
  <c r="V585" i="1"/>
  <c r="AC585" i="1" s="1"/>
  <c r="V19" i="1"/>
  <c r="AC19" i="1" s="1"/>
  <c r="V31" i="1"/>
  <c r="AC31" i="1" s="1"/>
  <c r="V57" i="1"/>
  <c r="AC57" i="1" s="1"/>
  <c r="V69" i="1"/>
  <c r="AC69" i="1" s="1"/>
  <c r="V93" i="1"/>
  <c r="AC93" i="1" s="1"/>
  <c r="V105" i="1"/>
  <c r="AC105" i="1" s="1"/>
  <c r="V130" i="1"/>
  <c r="AC130" i="1" s="1"/>
  <c r="V143" i="1"/>
  <c r="AC143" i="1" s="1"/>
  <c r="V155" i="1"/>
  <c r="AC155" i="1" s="1"/>
  <c r="V191" i="1"/>
  <c r="AC191" i="1" s="1"/>
  <c r="V203" i="1"/>
  <c r="AC203" i="1" s="1"/>
  <c r="V228" i="1"/>
  <c r="AC228" i="1" s="1"/>
  <c r="V266" i="1"/>
  <c r="AC266" i="1" s="1"/>
  <c r="V278" i="1"/>
  <c r="AC278" i="1" s="1"/>
  <c r="V315" i="1"/>
  <c r="AC315" i="1" s="1"/>
  <c r="V339" i="1"/>
  <c r="AC339" i="1" s="1"/>
  <c r="V351" i="1"/>
  <c r="AC351" i="1" s="1"/>
  <c r="V363" i="1"/>
  <c r="AC363" i="1" s="1"/>
  <c r="V388" i="1"/>
  <c r="AC388" i="1" s="1"/>
  <c r="V401" i="1"/>
  <c r="AC401" i="1" s="1"/>
  <c r="V425" i="1"/>
  <c r="AC425" i="1" s="1"/>
  <c r="V437" i="1"/>
  <c r="AC437" i="1" s="1"/>
  <c r="V461" i="1"/>
  <c r="AC461" i="1" s="1"/>
  <c r="V474" i="1"/>
  <c r="AC474" i="1" s="1"/>
  <c r="V499" i="1"/>
  <c r="AC499" i="1" s="1"/>
  <c r="V511" i="1"/>
  <c r="AC511" i="1" s="1"/>
  <c r="V537" i="1"/>
  <c r="AC537" i="1" s="1"/>
  <c r="V549" i="1"/>
  <c r="AC549" i="1" s="1"/>
  <c r="V574" i="1"/>
  <c r="AC574" i="1" s="1"/>
  <c r="V586" i="1"/>
  <c r="AC586" i="1" s="1"/>
  <c r="W26" i="1"/>
  <c r="W38" i="1"/>
  <c r="W62" i="1"/>
  <c r="W74" i="1"/>
  <c r="W98" i="1"/>
  <c r="W122" i="1"/>
  <c r="W134" i="1"/>
  <c r="W158" i="1"/>
  <c r="W170" i="1"/>
  <c r="W194" i="1"/>
  <c r="W206" i="1"/>
  <c r="W230" i="1"/>
  <c r="W254" i="1"/>
  <c r="W266" i="1"/>
  <c r="W290" i="1"/>
  <c r="W302" i="1"/>
  <c r="W326" i="1"/>
  <c r="W338" i="1"/>
  <c r="W362" i="1"/>
  <c r="W374" i="1"/>
  <c r="W398" i="1"/>
  <c r="W422" i="1"/>
  <c r="V20" i="1"/>
  <c r="AC20" i="1" s="1"/>
  <c r="V32" i="1"/>
  <c r="AC32" i="1" s="1"/>
  <c r="V46" i="1"/>
  <c r="AC46" i="1" s="1"/>
  <c r="V58" i="1"/>
  <c r="AC58" i="1" s="1"/>
  <c r="V70" i="1"/>
  <c r="AC70" i="1" s="1"/>
  <c r="V82" i="1"/>
  <c r="AC82" i="1" s="1"/>
  <c r="V94" i="1"/>
  <c r="AC94" i="1" s="1"/>
  <c r="V106" i="1"/>
  <c r="AC106" i="1" s="1"/>
  <c r="V119" i="1"/>
  <c r="AC119" i="1" s="1"/>
  <c r="V131" i="1"/>
  <c r="AC131" i="1" s="1"/>
  <c r="V144" i="1"/>
  <c r="AC144" i="1" s="1"/>
  <c r="V156" i="1"/>
  <c r="AC156" i="1" s="1"/>
  <c r="V179" i="1"/>
  <c r="AC179" i="1" s="1"/>
  <c r="V192" i="1"/>
  <c r="AC192" i="1" s="1"/>
  <c r="V204" i="1"/>
  <c r="AC204" i="1" s="1"/>
  <c r="V216" i="1"/>
  <c r="AC216" i="1" s="1"/>
  <c r="V229" i="1"/>
  <c r="AC229" i="1" s="1"/>
  <c r="V242" i="1"/>
  <c r="AC242" i="1" s="1"/>
  <c r="V254" i="1"/>
  <c r="AC254" i="1" s="1"/>
  <c r="V267" i="1"/>
  <c r="AC267" i="1" s="1"/>
  <c r="V279" i="1"/>
  <c r="AC279" i="1" s="1"/>
  <c r="V291" i="1"/>
  <c r="AC291" i="1" s="1"/>
  <c r="V304" i="1"/>
  <c r="AC304" i="1" s="1"/>
  <c r="V316" i="1"/>
  <c r="AC316" i="1" s="1"/>
  <c r="V328" i="1"/>
  <c r="AC328" i="1" s="1"/>
  <c r="V340" i="1"/>
  <c r="AC340" i="1" s="1"/>
  <c r="V352" i="1"/>
  <c r="AC352" i="1" s="1"/>
  <c r="V364" i="1"/>
  <c r="AC364" i="1" s="1"/>
  <c r="V377" i="1"/>
  <c r="AC377" i="1" s="1"/>
  <c r="V389" i="1"/>
  <c r="AC389" i="1" s="1"/>
  <c r="V402" i="1"/>
  <c r="AC402" i="1" s="1"/>
  <c r="V414" i="1"/>
  <c r="AC414" i="1" s="1"/>
  <c r="V426" i="1"/>
  <c r="AC426" i="1" s="1"/>
  <c r="V438" i="1"/>
  <c r="AC438" i="1" s="1"/>
  <c r="V450" i="1"/>
  <c r="AC450" i="1" s="1"/>
  <c r="V462" i="1"/>
  <c r="AC462" i="1" s="1"/>
  <c r="V475" i="1"/>
  <c r="AC475" i="1" s="1"/>
  <c r="V488" i="1"/>
  <c r="AC488" i="1" s="1"/>
  <c r="V500" i="1"/>
  <c r="AC500" i="1" s="1"/>
  <c r="V512" i="1"/>
  <c r="AC512" i="1" s="1"/>
  <c r="V525" i="1"/>
  <c r="AC525" i="1" s="1"/>
  <c r="V538" i="1"/>
  <c r="AC538" i="1" s="1"/>
  <c r="V550" i="1"/>
  <c r="AC550" i="1" s="1"/>
  <c r="V563" i="1"/>
  <c r="AC563" i="1" s="1"/>
  <c r="V575" i="1"/>
  <c r="AC575" i="1" s="1"/>
  <c r="V587" i="1"/>
  <c r="AC587" i="1" s="1"/>
  <c r="W15" i="1"/>
  <c r="W27" i="1"/>
  <c r="W39" i="1"/>
  <c r="W51" i="1"/>
  <c r="W63" i="1"/>
  <c r="W75" i="1"/>
  <c r="W87" i="1"/>
  <c r="W99" i="1"/>
  <c r="W111" i="1"/>
  <c r="W123" i="1"/>
  <c r="W135" i="1"/>
  <c r="W147" i="1"/>
  <c r="W159" i="1"/>
  <c r="W171" i="1"/>
  <c r="W183" i="1"/>
  <c r="W195" i="1"/>
  <c r="W207" i="1"/>
  <c r="W219" i="1"/>
  <c r="W231" i="1"/>
  <c r="V9" i="1"/>
  <c r="AC9" i="1" s="1"/>
  <c r="V21" i="1"/>
  <c r="AC21" i="1" s="1"/>
  <c r="V33" i="1"/>
  <c r="AC33" i="1" s="1"/>
  <c r="V47" i="1"/>
  <c r="AC47" i="1" s="1"/>
  <c r="V59" i="1"/>
  <c r="AC59" i="1" s="1"/>
  <c r="V71" i="1"/>
  <c r="AC71" i="1" s="1"/>
  <c r="V83" i="1"/>
  <c r="AC83" i="1" s="1"/>
  <c r="V95" i="1"/>
  <c r="AC95" i="1" s="1"/>
  <c r="V107" i="1"/>
  <c r="AC107" i="1" s="1"/>
  <c r="V120" i="1"/>
  <c r="AC120" i="1" s="1"/>
  <c r="V132" i="1"/>
  <c r="AC132" i="1" s="1"/>
  <c r="V145" i="1"/>
  <c r="AC145" i="1" s="1"/>
  <c r="V157" i="1"/>
  <c r="AC157" i="1" s="1"/>
  <c r="V180" i="1"/>
  <c r="AC180" i="1" s="1"/>
  <c r="V193" i="1"/>
  <c r="AC193" i="1" s="1"/>
  <c r="V205" i="1"/>
  <c r="AC205" i="1" s="1"/>
  <c r="V217" i="1"/>
  <c r="AC217" i="1" s="1"/>
  <c r="V230" i="1"/>
  <c r="AC230" i="1" s="1"/>
  <c r="V243" i="1"/>
  <c r="AC243" i="1" s="1"/>
  <c r="V255" i="1"/>
  <c r="AC255" i="1" s="1"/>
  <c r="V268" i="1"/>
  <c r="AC268" i="1" s="1"/>
  <c r="V280" i="1"/>
  <c r="AC280" i="1" s="1"/>
  <c r="V292" i="1"/>
  <c r="AC292" i="1" s="1"/>
  <c r="V305" i="1"/>
  <c r="AC305" i="1" s="1"/>
  <c r="V317" i="1"/>
  <c r="AC317" i="1" s="1"/>
  <c r="V329" i="1"/>
  <c r="AC329" i="1" s="1"/>
  <c r="V341" i="1"/>
  <c r="AC341" i="1" s="1"/>
  <c r="V353" i="1"/>
  <c r="AC353" i="1" s="1"/>
  <c r="V365" i="1"/>
  <c r="AC365" i="1" s="1"/>
  <c r="V378" i="1"/>
  <c r="AC378" i="1" s="1"/>
  <c r="V390" i="1"/>
  <c r="AC390" i="1" s="1"/>
  <c r="V403" i="1"/>
  <c r="AC403" i="1" s="1"/>
  <c r="V415" i="1"/>
  <c r="AC415" i="1" s="1"/>
  <c r="V427" i="1"/>
  <c r="AC427" i="1" s="1"/>
  <c r="V439" i="1"/>
  <c r="AC439" i="1" s="1"/>
  <c r="V451" i="1"/>
  <c r="AC451" i="1" s="1"/>
  <c r="V463" i="1"/>
  <c r="AC463" i="1" s="1"/>
  <c r="V476" i="1"/>
  <c r="AC476" i="1" s="1"/>
  <c r="V489" i="1"/>
  <c r="AC489" i="1" s="1"/>
  <c r="V501" i="1"/>
  <c r="AC501" i="1" s="1"/>
  <c r="V513" i="1"/>
  <c r="AC513" i="1" s="1"/>
  <c r="V526" i="1"/>
  <c r="AC526" i="1" s="1"/>
  <c r="V539" i="1"/>
  <c r="AC539" i="1" s="1"/>
  <c r="V551" i="1"/>
  <c r="AC551" i="1" s="1"/>
  <c r="V564" i="1"/>
  <c r="AC564" i="1" s="1"/>
  <c r="V576" i="1"/>
  <c r="AC576" i="1" s="1"/>
  <c r="V588" i="1"/>
  <c r="AC588" i="1" s="1"/>
  <c r="V10" i="1"/>
  <c r="AC10" i="1" s="1"/>
  <c r="V22" i="1"/>
  <c r="AC22" i="1" s="1"/>
  <c r="V34" i="1"/>
  <c r="AC34" i="1" s="1"/>
  <c r="V48" i="1"/>
  <c r="AC48" i="1" s="1"/>
  <c r="V60" i="1"/>
  <c r="AC60" i="1" s="1"/>
  <c r="V72" i="1"/>
  <c r="AC72" i="1" s="1"/>
  <c r="V84" i="1"/>
  <c r="AC84" i="1" s="1"/>
  <c r="V96" i="1"/>
  <c r="AC96" i="1" s="1"/>
  <c r="V108" i="1"/>
  <c r="AC108" i="1" s="1"/>
  <c r="V121" i="1"/>
  <c r="AC121" i="1" s="1"/>
  <c r="V133" i="1"/>
  <c r="AC133" i="1" s="1"/>
  <c r="V146" i="1"/>
  <c r="AC146" i="1" s="1"/>
  <c r="V158" i="1"/>
  <c r="AC158" i="1" s="1"/>
  <c r="V181" i="1"/>
  <c r="AC181" i="1" s="1"/>
  <c r="V194" i="1"/>
  <c r="AC194" i="1" s="1"/>
  <c r="V206" i="1"/>
  <c r="AC206" i="1" s="1"/>
  <c r="V218" i="1"/>
  <c r="AC218" i="1" s="1"/>
  <c r="V231" i="1"/>
  <c r="AC231" i="1" s="1"/>
  <c r="V244" i="1"/>
  <c r="AC244" i="1" s="1"/>
  <c r="V256" i="1"/>
  <c r="AC256" i="1" s="1"/>
  <c r="V269" i="1"/>
  <c r="AC269" i="1" s="1"/>
  <c r="V281" i="1"/>
  <c r="AC281" i="1" s="1"/>
  <c r="V293" i="1"/>
  <c r="AC293" i="1" s="1"/>
  <c r="V306" i="1"/>
  <c r="AC306" i="1" s="1"/>
  <c r="V318" i="1"/>
  <c r="AC318" i="1" s="1"/>
  <c r="V330" i="1"/>
  <c r="AC330" i="1" s="1"/>
  <c r="V342" i="1"/>
  <c r="AC342" i="1" s="1"/>
  <c r="V354" i="1"/>
  <c r="AC354" i="1" s="1"/>
  <c r="V366" i="1"/>
  <c r="AC366" i="1" s="1"/>
  <c r="V379" i="1"/>
  <c r="AC379" i="1" s="1"/>
  <c r="V391" i="1"/>
  <c r="AC391" i="1" s="1"/>
  <c r="V404" i="1"/>
  <c r="AC404" i="1" s="1"/>
  <c r="V416" i="1"/>
  <c r="AC416" i="1" s="1"/>
  <c r="V428" i="1"/>
  <c r="AC428" i="1" s="1"/>
  <c r="V440" i="1"/>
  <c r="AC440" i="1" s="1"/>
  <c r="V452" i="1"/>
  <c r="AC452" i="1" s="1"/>
  <c r="V464" i="1"/>
  <c r="AC464" i="1" s="1"/>
  <c r="V490" i="1"/>
  <c r="AC490" i="1" s="1"/>
  <c r="V502" i="1"/>
  <c r="AC502" i="1" s="1"/>
  <c r="V514" i="1"/>
  <c r="AC514" i="1" s="1"/>
  <c r="V540" i="1"/>
  <c r="AC540" i="1" s="1"/>
  <c r="V552" i="1"/>
  <c r="AC552" i="1" s="1"/>
  <c r="V565" i="1"/>
  <c r="AC565" i="1" s="1"/>
  <c r="V577" i="1"/>
  <c r="AC577" i="1" s="1"/>
  <c r="V589" i="1"/>
  <c r="AC589" i="1" s="1"/>
  <c r="W17" i="1"/>
  <c r="W29" i="1"/>
  <c r="W41" i="1"/>
  <c r="W53" i="1"/>
  <c r="W65" i="1"/>
  <c r="W77" i="1"/>
  <c r="W89" i="1"/>
  <c r="W101" i="1"/>
  <c r="W113" i="1"/>
  <c r="W125" i="1"/>
  <c r="W137" i="1"/>
  <c r="W149" i="1"/>
  <c r="W161" i="1"/>
  <c r="W173" i="1"/>
  <c r="W185" i="1"/>
  <c r="W197" i="1"/>
  <c r="W209" i="1"/>
  <c r="W221" i="1"/>
  <c r="W233" i="1"/>
  <c r="W245" i="1"/>
  <c r="W257" i="1"/>
  <c r="W269" i="1"/>
  <c r="W281" i="1"/>
  <c r="W293" i="1"/>
  <c r="W305" i="1"/>
  <c r="W317" i="1"/>
  <c r="W329" i="1"/>
  <c r="V23" i="1"/>
  <c r="AC23" i="1" s="1"/>
  <c r="V35" i="1"/>
  <c r="AC35" i="1" s="1"/>
  <c r="V49" i="1"/>
  <c r="AC49" i="1" s="1"/>
  <c r="V61" i="1"/>
  <c r="AC61" i="1" s="1"/>
  <c r="V73" i="1"/>
  <c r="AC73" i="1" s="1"/>
  <c r="V85" i="1"/>
  <c r="AC85" i="1" s="1"/>
  <c r="V97" i="1"/>
  <c r="AC97" i="1" s="1"/>
  <c r="V109" i="1"/>
  <c r="AC109" i="1" s="1"/>
  <c r="V122" i="1"/>
  <c r="AC122" i="1" s="1"/>
  <c r="V134" i="1"/>
  <c r="AC134" i="1" s="1"/>
  <c r="V147" i="1"/>
  <c r="AC147" i="1" s="1"/>
  <c r="V159" i="1"/>
  <c r="AC159" i="1" s="1"/>
  <c r="V195" i="1"/>
  <c r="AC195" i="1" s="1"/>
  <c r="V207" i="1"/>
  <c r="AC207" i="1" s="1"/>
  <c r="V219" i="1"/>
  <c r="AC219" i="1" s="1"/>
  <c r="V232" i="1"/>
  <c r="AC232" i="1" s="1"/>
  <c r="V245" i="1"/>
  <c r="AC245" i="1" s="1"/>
  <c r="V270" i="1"/>
  <c r="AC270" i="1" s="1"/>
  <c r="V282" i="1"/>
  <c r="AC282" i="1" s="1"/>
  <c r="V294" i="1"/>
  <c r="AC294" i="1" s="1"/>
  <c r="V307" i="1"/>
  <c r="AC307" i="1" s="1"/>
  <c r="V319" i="1"/>
  <c r="AC319" i="1" s="1"/>
  <c r="V331" i="1"/>
  <c r="AC331" i="1" s="1"/>
  <c r="V343" i="1"/>
  <c r="AC343" i="1" s="1"/>
  <c r="V355" i="1"/>
  <c r="AC355" i="1" s="1"/>
  <c r="V367" i="1"/>
  <c r="AC367" i="1" s="1"/>
  <c r="V380" i="1"/>
  <c r="AC380" i="1" s="1"/>
  <c r="V392" i="1"/>
  <c r="AC392" i="1" s="1"/>
  <c r="V405" i="1"/>
  <c r="AC405" i="1" s="1"/>
  <c r="V417" i="1"/>
  <c r="AC417" i="1" s="1"/>
  <c r="V429" i="1"/>
  <c r="AC429" i="1" s="1"/>
  <c r="V441" i="1"/>
  <c r="AC441" i="1" s="1"/>
  <c r="V453" i="1"/>
  <c r="AC453" i="1" s="1"/>
  <c r="V465" i="1"/>
  <c r="AC465" i="1" s="1"/>
  <c r="V479" i="1"/>
  <c r="AC479" i="1" s="1"/>
  <c r="V491" i="1"/>
  <c r="AC491" i="1" s="1"/>
  <c r="V503" i="1"/>
  <c r="AC503" i="1" s="1"/>
  <c r="V515" i="1"/>
  <c r="AC515" i="1" s="1"/>
  <c r="V529" i="1"/>
  <c r="AC529" i="1" s="1"/>
  <c r="V541" i="1"/>
  <c r="AC541" i="1" s="1"/>
  <c r="V553" i="1"/>
  <c r="AC553" i="1" s="1"/>
  <c r="V566" i="1"/>
  <c r="AC566" i="1" s="1"/>
  <c r="V578" i="1"/>
  <c r="AC578" i="1" s="1"/>
  <c r="V590" i="1"/>
  <c r="AC590" i="1" s="1"/>
  <c r="W343" i="1"/>
  <c r="W355" i="1"/>
  <c r="W367" i="1"/>
  <c r="W379" i="1"/>
  <c r="W391" i="1"/>
  <c r="W403" i="1"/>
  <c r="W415" i="1"/>
  <c r="W427" i="1"/>
  <c r="W439" i="1"/>
  <c r="W451" i="1"/>
  <c r="W463" i="1"/>
  <c r="W475" i="1"/>
  <c r="W487" i="1"/>
  <c r="W499" i="1"/>
  <c r="W511" i="1"/>
  <c r="W523" i="1"/>
  <c r="W535" i="1"/>
  <c r="W547" i="1"/>
  <c r="W559" i="1"/>
  <c r="W571" i="1"/>
  <c r="W583" i="1"/>
  <c r="X12" i="1"/>
  <c r="X24" i="1"/>
  <c r="X36" i="1"/>
  <c r="X48" i="1"/>
  <c r="X60" i="1"/>
  <c r="X72" i="1"/>
  <c r="X84" i="1"/>
  <c r="X96" i="1"/>
  <c r="X108" i="1"/>
  <c r="X120" i="1"/>
  <c r="X132" i="1"/>
  <c r="X144" i="1"/>
  <c r="X156" i="1"/>
  <c r="X168" i="1"/>
  <c r="X180" i="1"/>
  <c r="X192" i="1"/>
  <c r="X204" i="1"/>
  <c r="X216" i="1"/>
  <c r="X228" i="1"/>
  <c r="X240" i="1"/>
  <c r="X252" i="1"/>
  <c r="X264" i="1"/>
  <c r="X276" i="1"/>
  <c r="X288" i="1"/>
  <c r="X300" i="1"/>
  <c r="X312" i="1"/>
  <c r="X324" i="1"/>
  <c r="X336" i="1"/>
  <c r="X348" i="1"/>
  <c r="X360" i="1"/>
  <c r="X372" i="1"/>
  <c r="X384" i="1"/>
  <c r="X396" i="1"/>
  <c r="X408" i="1"/>
  <c r="X420" i="1"/>
  <c r="X432" i="1"/>
  <c r="X444" i="1"/>
  <c r="X456" i="1"/>
  <c r="X468" i="1"/>
  <c r="X480" i="1"/>
  <c r="X492" i="1"/>
  <c r="X504" i="1"/>
  <c r="X516" i="1"/>
  <c r="X528" i="1"/>
  <c r="X540" i="1"/>
  <c r="X552" i="1"/>
  <c r="X564" i="1"/>
  <c r="X576" i="1"/>
  <c r="X588" i="1"/>
  <c r="Y17" i="1"/>
  <c r="Y29" i="1"/>
  <c r="Y41" i="1"/>
  <c r="Y53" i="1"/>
  <c r="Y65" i="1"/>
  <c r="Y77" i="1"/>
  <c r="Y89" i="1"/>
  <c r="Y101" i="1"/>
  <c r="Y113" i="1"/>
  <c r="Y125" i="1"/>
  <c r="Y137" i="1"/>
  <c r="Y149" i="1"/>
  <c r="Y161" i="1"/>
  <c r="Y173" i="1"/>
  <c r="W248" i="1"/>
  <c r="W260" i="1"/>
  <c r="W272" i="1"/>
  <c r="W284" i="1"/>
  <c r="W296" i="1"/>
  <c r="W308" i="1"/>
  <c r="W320" i="1"/>
  <c r="W332" i="1"/>
  <c r="W344" i="1"/>
  <c r="W356" i="1"/>
  <c r="W368" i="1"/>
  <c r="W380" i="1"/>
  <c r="W392" i="1"/>
  <c r="W404" i="1"/>
  <c r="W416" i="1"/>
  <c r="W428" i="1"/>
  <c r="W440" i="1"/>
  <c r="W452" i="1"/>
  <c r="W464" i="1"/>
  <c r="W476" i="1"/>
  <c r="W488" i="1"/>
  <c r="W500" i="1"/>
  <c r="W512" i="1"/>
  <c r="W524" i="1"/>
  <c r="W536" i="1"/>
  <c r="W548" i="1"/>
  <c r="W560" i="1"/>
  <c r="W572" i="1"/>
  <c r="W584" i="1"/>
  <c r="X13" i="1"/>
  <c r="X25" i="1"/>
  <c r="X37" i="1"/>
  <c r="X49" i="1"/>
  <c r="X61" i="1"/>
  <c r="X73" i="1"/>
  <c r="X85" i="1"/>
  <c r="X97" i="1"/>
  <c r="X109" i="1"/>
  <c r="X121" i="1"/>
  <c r="X133" i="1"/>
  <c r="X145" i="1"/>
  <c r="X157" i="1"/>
  <c r="X169" i="1"/>
  <c r="X181" i="1"/>
  <c r="X193" i="1"/>
  <c r="X205" i="1"/>
  <c r="X217" i="1"/>
  <c r="X229" i="1"/>
  <c r="X241" i="1"/>
  <c r="X253" i="1"/>
  <c r="X265" i="1"/>
  <c r="X277" i="1"/>
  <c r="X289" i="1"/>
  <c r="X301" i="1"/>
  <c r="X313" i="1"/>
  <c r="X325" i="1"/>
  <c r="X337" i="1"/>
  <c r="X349" i="1"/>
  <c r="X361" i="1"/>
  <c r="X373" i="1"/>
  <c r="X385" i="1"/>
  <c r="X397" i="1"/>
  <c r="X409" i="1"/>
  <c r="X421" i="1"/>
  <c r="X433" i="1"/>
  <c r="X445" i="1"/>
  <c r="X457" i="1"/>
  <c r="X469" i="1"/>
  <c r="X481" i="1"/>
  <c r="X493" i="1"/>
  <c r="X505" i="1"/>
  <c r="X517" i="1"/>
  <c r="X529" i="1"/>
  <c r="X541" i="1"/>
  <c r="X553" i="1"/>
  <c r="X565" i="1"/>
  <c r="W419" i="1"/>
  <c r="W431" i="1"/>
  <c r="W443" i="1"/>
  <c r="W455" i="1"/>
  <c r="W467" i="1"/>
  <c r="W479" i="1"/>
  <c r="W491" i="1"/>
  <c r="W503" i="1"/>
  <c r="W515" i="1"/>
  <c r="W527" i="1"/>
  <c r="W539" i="1"/>
  <c r="W551" i="1"/>
  <c r="W563" i="1"/>
  <c r="W575" i="1"/>
  <c r="W587" i="1"/>
  <c r="X16" i="1"/>
  <c r="X28" i="1"/>
  <c r="X40" i="1"/>
  <c r="X52" i="1"/>
  <c r="X64" i="1"/>
  <c r="X76" i="1"/>
  <c r="X88" i="1"/>
  <c r="X100" i="1"/>
  <c r="X112" i="1"/>
  <c r="X124" i="1"/>
  <c r="X136" i="1"/>
  <c r="X148" i="1"/>
  <c r="X160" i="1"/>
  <c r="X172" i="1"/>
  <c r="X184" i="1"/>
  <c r="X196" i="1"/>
  <c r="X208" i="1"/>
  <c r="X220" i="1"/>
  <c r="X232" i="1"/>
  <c r="X244" i="1"/>
  <c r="X256" i="1"/>
  <c r="X268" i="1"/>
  <c r="X280" i="1"/>
  <c r="X292" i="1"/>
  <c r="X304" i="1"/>
  <c r="X316" i="1"/>
  <c r="X328" i="1"/>
  <c r="X340" i="1"/>
  <c r="X352" i="1"/>
  <c r="X364" i="1"/>
  <c r="X376" i="1"/>
  <c r="X388" i="1"/>
  <c r="X400" i="1"/>
  <c r="X412" i="1"/>
  <c r="X424" i="1"/>
  <c r="X436" i="1"/>
  <c r="X448" i="1"/>
  <c r="X460" i="1"/>
  <c r="X472" i="1"/>
  <c r="X484" i="1"/>
  <c r="X496" i="1"/>
  <c r="X508" i="1"/>
  <c r="X520" i="1"/>
  <c r="X532" i="1"/>
  <c r="X544" i="1"/>
  <c r="X556" i="1"/>
  <c r="X568" i="1"/>
  <c r="X580" i="1"/>
  <c r="Y9" i="1"/>
  <c r="AD9" i="1" s="1"/>
  <c r="AE9" i="1" s="1"/>
  <c r="Y21" i="1"/>
  <c r="Y33" i="1"/>
  <c r="Y45" i="1"/>
  <c r="Y57" i="1"/>
  <c r="Y69" i="1"/>
  <c r="Y81" i="1"/>
  <c r="Y93" i="1"/>
  <c r="Y105" i="1"/>
  <c r="Y117" i="1"/>
  <c r="Y129" i="1"/>
  <c r="Y141" i="1"/>
  <c r="Y153" i="1"/>
  <c r="W240" i="1"/>
  <c r="W252" i="1"/>
  <c r="W264" i="1"/>
  <c r="W276" i="1"/>
  <c r="W288" i="1"/>
  <c r="W300" i="1"/>
  <c r="W312" i="1"/>
  <c r="W324" i="1"/>
  <c r="W336" i="1"/>
  <c r="W348" i="1"/>
  <c r="W360" i="1"/>
  <c r="W372" i="1"/>
  <c r="W384" i="1"/>
  <c r="W396" i="1"/>
  <c r="W408" i="1"/>
  <c r="W420" i="1"/>
  <c r="W432" i="1"/>
  <c r="W444" i="1"/>
  <c r="W456" i="1"/>
  <c r="W468" i="1"/>
  <c r="W480" i="1"/>
  <c r="W492" i="1"/>
  <c r="W504" i="1"/>
  <c r="W516" i="1"/>
  <c r="W528" i="1"/>
  <c r="W540" i="1"/>
  <c r="W552" i="1"/>
  <c r="W564" i="1"/>
  <c r="W576" i="1"/>
  <c r="W588" i="1"/>
  <c r="X17" i="1"/>
  <c r="X29" i="1"/>
  <c r="X41" i="1"/>
  <c r="X53" i="1"/>
  <c r="X65" i="1"/>
  <c r="X77" i="1"/>
  <c r="X89" i="1"/>
  <c r="X101" i="1"/>
  <c r="X113" i="1"/>
  <c r="X125" i="1"/>
  <c r="X137" i="1"/>
  <c r="X149" i="1"/>
  <c r="X161" i="1"/>
  <c r="X173" i="1"/>
  <c r="X185" i="1"/>
  <c r="X197" i="1"/>
  <c r="X209" i="1"/>
  <c r="X221" i="1"/>
  <c r="X233" i="1"/>
  <c r="X245" i="1"/>
  <c r="X257" i="1"/>
  <c r="X269" i="1"/>
  <c r="X281" i="1"/>
  <c r="X293" i="1"/>
  <c r="X305" i="1"/>
  <c r="X317" i="1"/>
  <c r="X329" i="1"/>
  <c r="X341" i="1"/>
  <c r="X353" i="1"/>
  <c r="X365" i="1"/>
  <c r="X377" i="1"/>
  <c r="X389" i="1"/>
  <c r="X401" i="1"/>
  <c r="X413" i="1"/>
  <c r="X425" i="1"/>
  <c r="X437" i="1"/>
  <c r="X449" i="1"/>
  <c r="X461" i="1"/>
  <c r="X473" i="1"/>
  <c r="X485" i="1"/>
  <c r="X497" i="1"/>
  <c r="X509" i="1"/>
  <c r="X521" i="1"/>
  <c r="X533" i="1"/>
  <c r="X545" i="1"/>
  <c r="X557" i="1"/>
  <c r="X569" i="1"/>
  <c r="W243" i="1"/>
  <c r="W255" i="1"/>
  <c r="W267" i="1"/>
  <c r="W279" i="1"/>
  <c r="W291" i="1"/>
  <c r="W303" i="1"/>
  <c r="W315" i="1"/>
  <c r="W327" i="1"/>
  <c r="W339" i="1"/>
  <c r="W351" i="1"/>
  <c r="W363" i="1"/>
  <c r="W375" i="1"/>
  <c r="W387" i="1"/>
  <c r="W399" i="1"/>
  <c r="W411" i="1"/>
  <c r="W423" i="1"/>
  <c r="W435" i="1"/>
  <c r="W447" i="1"/>
  <c r="W459" i="1"/>
  <c r="W471" i="1"/>
  <c r="W483" i="1"/>
  <c r="W495" i="1"/>
  <c r="W507" i="1"/>
  <c r="W519" i="1"/>
  <c r="W531" i="1"/>
  <c r="W543" i="1"/>
  <c r="W555" i="1"/>
  <c r="W567" i="1"/>
  <c r="W579" i="1"/>
  <c r="X20" i="1"/>
  <c r="X32" i="1"/>
  <c r="X44" i="1"/>
  <c r="X56" i="1"/>
  <c r="X68" i="1"/>
  <c r="X80" i="1"/>
  <c r="X92" i="1"/>
  <c r="X104" i="1"/>
  <c r="X116" i="1"/>
  <c r="X128" i="1"/>
  <c r="X140" i="1"/>
  <c r="X152" i="1"/>
  <c r="X164" i="1"/>
  <c r="X176" i="1"/>
  <c r="X188" i="1"/>
  <c r="X200" i="1"/>
  <c r="X212" i="1"/>
  <c r="X224" i="1"/>
  <c r="X236" i="1"/>
  <c r="X248" i="1"/>
  <c r="X260" i="1"/>
  <c r="X272" i="1"/>
  <c r="X284" i="1"/>
  <c r="X296" i="1"/>
  <c r="X308" i="1"/>
  <c r="X320" i="1"/>
  <c r="X332" i="1"/>
  <c r="X344" i="1"/>
  <c r="X356" i="1"/>
  <c r="X368" i="1"/>
  <c r="X380" i="1"/>
  <c r="X392" i="1"/>
  <c r="X404" i="1"/>
  <c r="X416" i="1"/>
  <c r="X428" i="1"/>
  <c r="X440" i="1"/>
  <c r="X452" i="1"/>
  <c r="X464" i="1"/>
  <c r="X476" i="1"/>
  <c r="X488" i="1"/>
  <c r="X500" i="1"/>
  <c r="X512" i="1"/>
  <c r="X524" i="1"/>
  <c r="X536" i="1"/>
  <c r="X548" i="1"/>
  <c r="X560" i="1"/>
  <c r="X572" i="1"/>
  <c r="X584" i="1"/>
  <c r="Y13" i="1"/>
  <c r="Y25" i="1"/>
  <c r="Y37" i="1"/>
  <c r="Y49" i="1"/>
  <c r="Y61" i="1"/>
  <c r="Y73" i="1"/>
  <c r="Y85" i="1"/>
  <c r="Y97" i="1"/>
  <c r="W341" i="1"/>
  <c r="W353" i="1"/>
  <c r="W365" i="1"/>
  <c r="W377" i="1"/>
  <c r="W389" i="1"/>
  <c r="W401" i="1"/>
  <c r="W413" i="1"/>
  <c r="W425" i="1"/>
  <c r="W437" i="1"/>
  <c r="W449" i="1"/>
  <c r="W461" i="1"/>
  <c r="W473" i="1"/>
  <c r="W485" i="1"/>
  <c r="W497" i="1"/>
  <c r="W509" i="1"/>
  <c r="W521" i="1"/>
  <c r="W533" i="1"/>
  <c r="W545" i="1"/>
  <c r="W557" i="1"/>
  <c r="W569" i="1"/>
  <c r="W581" i="1"/>
  <c r="X10" i="1"/>
  <c r="X22" i="1"/>
  <c r="X34" i="1"/>
  <c r="X46" i="1"/>
  <c r="X58" i="1"/>
  <c r="X70" i="1"/>
  <c r="X82" i="1"/>
  <c r="X94" i="1"/>
  <c r="X106" i="1"/>
  <c r="X118" i="1"/>
  <c r="X130" i="1"/>
  <c r="X142" i="1"/>
  <c r="X154" i="1"/>
  <c r="X166" i="1"/>
  <c r="X178" i="1"/>
  <c r="X190" i="1"/>
  <c r="X202" i="1"/>
  <c r="X214" i="1"/>
  <c r="X226" i="1"/>
  <c r="X238" i="1"/>
  <c r="X250" i="1"/>
  <c r="X262" i="1"/>
  <c r="X274" i="1"/>
  <c r="X286" i="1"/>
  <c r="X298" i="1"/>
  <c r="X310" i="1"/>
  <c r="X322" i="1"/>
  <c r="X334" i="1"/>
  <c r="X346" i="1"/>
  <c r="X358" i="1"/>
  <c r="X370" i="1"/>
  <c r="X382" i="1"/>
  <c r="X394" i="1"/>
  <c r="X406" i="1"/>
  <c r="X418" i="1"/>
  <c r="X430" i="1"/>
  <c r="X442" i="1"/>
  <c r="X454" i="1"/>
  <c r="X466" i="1"/>
  <c r="X478" i="1"/>
  <c r="X490" i="1"/>
  <c r="X502" i="1"/>
  <c r="X514" i="1"/>
  <c r="X526" i="1"/>
  <c r="X538" i="1"/>
  <c r="X550" i="1"/>
  <c r="X562" i="1"/>
  <c r="X574" i="1"/>
  <c r="X586" i="1"/>
  <c r="Y15" i="1"/>
  <c r="Y27" i="1"/>
  <c r="Y39" i="1"/>
  <c r="Y51" i="1"/>
  <c r="Y63" i="1"/>
  <c r="Y75" i="1"/>
  <c r="Y87" i="1"/>
  <c r="Y99" i="1"/>
  <c r="Y165" i="1"/>
  <c r="Y177" i="1"/>
  <c r="Y189" i="1"/>
  <c r="Y201" i="1"/>
  <c r="Y213" i="1"/>
  <c r="Y225" i="1"/>
  <c r="Y237" i="1"/>
  <c r="Y249" i="1"/>
  <c r="Y261" i="1"/>
  <c r="Y273" i="1"/>
  <c r="Y285" i="1"/>
  <c r="Y297" i="1"/>
  <c r="Y309" i="1"/>
  <c r="Y321" i="1"/>
  <c r="Y333" i="1"/>
  <c r="Y345" i="1"/>
  <c r="Y357" i="1"/>
  <c r="Y369" i="1"/>
  <c r="Y381" i="1"/>
  <c r="Y393" i="1"/>
  <c r="Y405" i="1"/>
  <c r="Y417" i="1"/>
  <c r="Y429" i="1"/>
  <c r="Y441" i="1"/>
  <c r="Y453" i="1"/>
  <c r="Y465" i="1"/>
  <c r="Y477" i="1"/>
  <c r="Y489" i="1"/>
  <c r="Y501" i="1"/>
  <c r="Y513" i="1"/>
  <c r="Y525" i="1"/>
  <c r="Y537" i="1"/>
  <c r="Y549" i="1"/>
  <c r="Y561" i="1"/>
  <c r="Y573" i="1"/>
  <c r="Y585" i="1"/>
  <c r="Z14" i="1"/>
  <c r="Z26" i="1"/>
  <c r="Z38" i="1"/>
  <c r="Z50" i="1"/>
  <c r="Z62" i="1"/>
  <c r="Z74" i="1"/>
  <c r="Z86" i="1"/>
  <c r="Z98" i="1"/>
  <c r="Z110" i="1"/>
  <c r="Z122" i="1"/>
  <c r="Z134" i="1"/>
  <c r="Z146" i="1"/>
  <c r="Z158" i="1"/>
  <c r="Z170" i="1"/>
  <c r="Z182" i="1"/>
  <c r="Z194" i="1"/>
  <c r="Z206" i="1"/>
  <c r="Z218" i="1"/>
  <c r="Z230" i="1"/>
  <c r="Z242" i="1"/>
  <c r="Z254" i="1"/>
  <c r="Z266" i="1"/>
  <c r="Z278" i="1"/>
  <c r="Z290" i="1"/>
  <c r="Z302" i="1"/>
  <c r="Z314" i="1"/>
  <c r="Z326" i="1"/>
  <c r="Z338" i="1"/>
  <c r="Z350" i="1"/>
  <c r="Z362" i="1"/>
  <c r="Z374" i="1"/>
  <c r="Z386" i="1"/>
  <c r="Z398" i="1"/>
  <c r="Z410" i="1"/>
  <c r="Z422" i="1"/>
  <c r="Z434" i="1"/>
  <c r="Z446" i="1"/>
  <c r="Z458" i="1"/>
  <c r="Z470" i="1"/>
  <c r="Z482" i="1"/>
  <c r="Z494" i="1"/>
  <c r="Z506" i="1"/>
  <c r="Z518" i="1"/>
  <c r="Z530" i="1"/>
  <c r="Z542" i="1"/>
  <c r="Z554" i="1"/>
  <c r="Z566" i="1"/>
  <c r="Z578" i="1"/>
  <c r="Z590" i="1"/>
  <c r="X581" i="1"/>
  <c r="Y10" i="1"/>
  <c r="Y22" i="1"/>
  <c r="Y34" i="1"/>
  <c r="Y46" i="1"/>
  <c r="Y58" i="1"/>
  <c r="Y70" i="1"/>
  <c r="Y82" i="1"/>
  <c r="Y94" i="1"/>
  <c r="Y106" i="1"/>
  <c r="Y118" i="1"/>
  <c r="Y130" i="1"/>
  <c r="Y142" i="1"/>
  <c r="Y154" i="1"/>
  <c r="Y166" i="1"/>
  <c r="Y178" i="1"/>
  <c r="Y190" i="1"/>
  <c r="Y202" i="1"/>
  <c r="Y214" i="1"/>
  <c r="Y226" i="1"/>
  <c r="Y238" i="1"/>
  <c r="Y250" i="1"/>
  <c r="Y262" i="1"/>
  <c r="Y274" i="1"/>
  <c r="Y286" i="1"/>
  <c r="Y298" i="1"/>
  <c r="Y310" i="1"/>
  <c r="Y322" i="1"/>
  <c r="Y334" i="1"/>
  <c r="Y346" i="1"/>
  <c r="Y358" i="1"/>
  <c r="Y370" i="1"/>
  <c r="Y382" i="1"/>
  <c r="Y394" i="1"/>
  <c r="Y406" i="1"/>
  <c r="Y418" i="1"/>
  <c r="Y430" i="1"/>
  <c r="Y442" i="1"/>
  <c r="Y454" i="1"/>
  <c r="Y466" i="1"/>
  <c r="Y478" i="1"/>
  <c r="Y490" i="1"/>
  <c r="Y502" i="1"/>
  <c r="Y514" i="1"/>
  <c r="Y526" i="1"/>
  <c r="Y538" i="1"/>
  <c r="Y550" i="1"/>
  <c r="Y562" i="1"/>
  <c r="Y574" i="1"/>
  <c r="Y586" i="1"/>
  <c r="Z15" i="1"/>
  <c r="Z27" i="1"/>
  <c r="Z39" i="1"/>
  <c r="Z51" i="1"/>
  <c r="Z63" i="1"/>
  <c r="Z75" i="1"/>
  <c r="Z87" i="1"/>
  <c r="Z99" i="1"/>
  <c r="Z111" i="1"/>
  <c r="Z123" i="1"/>
  <c r="Z135" i="1"/>
  <c r="Z147" i="1"/>
  <c r="Z159" i="1"/>
  <c r="Z171" i="1"/>
  <c r="Z183" i="1"/>
  <c r="Z195" i="1"/>
  <c r="Z207" i="1"/>
  <c r="Z219" i="1"/>
  <c r="Z231" i="1"/>
  <c r="Z243" i="1"/>
  <c r="Z255" i="1"/>
  <c r="Z267" i="1"/>
  <c r="Z279" i="1"/>
  <c r="Z291" i="1"/>
  <c r="Z303" i="1"/>
  <c r="Z315" i="1"/>
  <c r="Z327" i="1"/>
  <c r="Z339" i="1"/>
  <c r="Z351" i="1"/>
  <c r="Z363" i="1"/>
  <c r="Z375" i="1"/>
  <c r="Z387" i="1"/>
  <c r="Z399" i="1"/>
  <c r="Z411" i="1"/>
  <c r="Z423" i="1"/>
  <c r="Z435" i="1"/>
  <c r="Z447" i="1"/>
  <c r="Z459" i="1"/>
  <c r="Z471" i="1"/>
  <c r="Z483" i="1"/>
  <c r="Z495" i="1"/>
  <c r="Z507" i="1"/>
  <c r="Z519" i="1"/>
  <c r="Z531" i="1"/>
  <c r="Z543" i="1"/>
  <c r="Z555" i="1"/>
  <c r="Z567" i="1"/>
  <c r="Z579" i="1"/>
  <c r="Z41" i="1"/>
  <c r="Y109" i="1"/>
  <c r="Y121" i="1"/>
  <c r="Y133" i="1"/>
  <c r="Y145" i="1"/>
  <c r="Y157" i="1"/>
  <c r="Y169" i="1"/>
  <c r="Y181" i="1"/>
  <c r="Y193" i="1"/>
  <c r="Y205" i="1"/>
  <c r="Y217" i="1"/>
  <c r="Y229" i="1"/>
  <c r="Y241" i="1"/>
  <c r="Y253" i="1"/>
  <c r="Y265" i="1"/>
  <c r="Y277" i="1"/>
  <c r="Y289" i="1"/>
  <c r="Y301" i="1"/>
  <c r="Y313" i="1"/>
  <c r="Y325" i="1"/>
  <c r="Y337" i="1"/>
  <c r="Y349" i="1"/>
  <c r="Y361" i="1"/>
  <c r="Y373" i="1"/>
  <c r="Y385" i="1"/>
  <c r="Y397" i="1"/>
  <c r="Y409" i="1"/>
  <c r="Y421" i="1"/>
  <c r="Y433" i="1"/>
  <c r="Y445" i="1"/>
  <c r="Y457" i="1"/>
  <c r="Y469" i="1"/>
  <c r="Y481" i="1"/>
  <c r="Y493" i="1"/>
  <c r="Y505" i="1"/>
  <c r="Y517" i="1"/>
  <c r="Y529" i="1"/>
  <c r="Y541" i="1"/>
  <c r="Y553" i="1"/>
  <c r="Y565" i="1"/>
  <c r="Y577" i="1"/>
  <c r="Y589" i="1"/>
  <c r="Z18" i="1"/>
  <c r="Z30" i="1"/>
  <c r="Z42" i="1"/>
  <c r="Z54" i="1"/>
  <c r="Z66" i="1"/>
  <c r="Z78" i="1"/>
  <c r="Z90" i="1"/>
  <c r="Z102" i="1"/>
  <c r="Z114" i="1"/>
  <c r="Z126" i="1"/>
  <c r="Z138" i="1"/>
  <c r="Z150" i="1"/>
  <c r="Z162" i="1"/>
  <c r="Z174" i="1"/>
  <c r="Z186" i="1"/>
  <c r="Z198" i="1"/>
  <c r="Z210" i="1"/>
  <c r="Z222" i="1"/>
  <c r="Z234" i="1"/>
  <c r="Z246" i="1"/>
  <c r="Z258" i="1"/>
  <c r="Z270" i="1"/>
  <c r="Z282" i="1"/>
  <c r="Z294" i="1"/>
  <c r="Z306" i="1"/>
  <c r="Z318" i="1"/>
  <c r="Z330" i="1"/>
  <c r="Z342" i="1"/>
  <c r="Z534" i="1"/>
  <c r="Z523" i="1"/>
  <c r="Y111" i="1"/>
  <c r="Y123" i="1"/>
  <c r="Y135" i="1"/>
  <c r="Y147" i="1"/>
  <c r="Y159" i="1"/>
  <c r="Y171" i="1"/>
  <c r="Y183" i="1"/>
  <c r="Y195" i="1"/>
  <c r="Y207" i="1"/>
  <c r="Y219" i="1"/>
  <c r="Y231" i="1"/>
  <c r="Y243" i="1"/>
  <c r="Y255" i="1"/>
  <c r="Y267" i="1"/>
  <c r="Y279" i="1"/>
  <c r="Y291" i="1"/>
  <c r="Y303" i="1"/>
  <c r="Y315" i="1"/>
  <c r="Y327" i="1"/>
  <c r="Y339" i="1"/>
  <c r="Y351" i="1"/>
  <c r="Y363" i="1"/>
  <c r="Y375" i="1"/>
  <c r="Y387" i="1"/>
  <c r="Y399" i="1"/>
  <c r="Y411" i="1"/>
  <c r="Y423" i="1"/>
  <c r="Y435" i="1"/>
  <c r="Y447" i="1"/>
  <c r="Y459" i="1"/>
  <c r="Y471" i="1"/>
  <c r="Y483" i="1"/>
  <c r="Y495" i="1"/>
  <c r="Y507" i="1"/>
  <c r="Y519" i="1"/>
  <c r="Y531" i="1"/>
  <c r="Y543" i="1"/>
  <c r="Y555" i="1"/>
  <c r="Y567" i="1"/>
  <c r="Y579" i="1"/>
  <c r="Z20" i="1"/>
  <c r="Z32" i="1"/>
  <c r="Z44" i="1"/>
  <c r="Z56" i="1"/>
  <c r="Z68" i="1"/>
  <c r="Z80" i="1"/>
  <c r="Z92" i="1"/>
  <c r="Z104" i="1"/>
  <c r="Z116" i="1"/>
  <c r="Z128" i="1"/>
  <c r="Z140" i="1"/>
  <c r="Z152" i="1"/>
  <c r="Z164" i="1"/>
  <c r="Z176" i="1"/>
  <c r="Z188" i="1"/>
  <c r="Z200" i="1"/>
  <c r="Z212" i="1"/>
  <c r="Z224" i="1"/>
  <c r="Z236" i="1"/>
  <c r="Z248" i="1"/>
  <c r="Z260" i="1"/>
  <c r="Z272" i="1"/>
  <c r="Z284" i="1"/>
  <c r="Z296" i="1"/>
  <c r="Z308" i="1"/>
  <c r="Z320" i="1"/>
  <c r="Z332" i="1"/>
  <c r="Z344" i="1"/>
  <c r="Z356" i="1"/>
  <c r="Z368" i="1"/>
  <c r="Z380" i="1"/>
  <c r="Z392" i="1"/>
  <c r="Z404" i="1"/>
  <c r="Z416" i="1"/>
  <c r="Z428" i="1"/>
  <c r="Z440" i="1"/>
  <c r="Z452" i="1"/>
  <c r="Z464" i="1"/>
  <c r="Z476" i="1"/>
  <c r="Z488" i="1"/>
  <c r="Z500" i="1"/>
  <c r="Z512" i="1"/>
  <c r="X577" i="1"/>
  <c r="X589" i="1"/>
  <c r="Y18" i="1"/>
  <c r="Y30" i="1"/>
  <c r="Y42" i="1"/>
  <c r="Y54" i="1"/>
  <c r="Y66" i="1"/>
  <c r="Y78" i="1"/>
  <c r="Y90" i="1"/>
  <c r="Y102" i="1"/>
  <c r="Y114" i="1"/>
  <c r="Y126" i="1"/>
  <c r="Y138" i="1"/>
  <c r="Y150" i="1"/>
  <c r="Y162" i="1"/>
  <c r="Y174" i="1"/>
  <c r="Y186" i="1"/>
  <c r="Y198" i="1"/>
  <c r="Y210" i="1"/>
  <c r="Y222" i="1"/>
  <c r="Y234" i="1"/>
  <c r="Y246" i="1"/>
  <c r="Y258" i="1"/>
  <c r="Y270" i="1"/>
  <c r="Y282" i="1"/>
  <c r="Y294" i="1"/>
  <c r="Y306" i="1"/>
  <c r="Y318" i="1"/>
  <c r="Y330" i="1"/>
  <c r="Y342" i="1"/>
  <c r="Y354" i="1"/>
  <c r="Y366" i="1"/>
  <c r="Y378" i="1"/>
  <c r="Y390" i="1"/>
  <c r="Y402" i="1"/>
  <c r="Y414" i="1"/>
  <c r="Y426" i="1"/>
  <c r="Y438" i="1"/>
  <c r="Y450" i="1"/>
  <c r="Y462" i="1"/>
  <c r="Y474" i="1"/>
  <c r="Y486" i="1"/>
  <c r="Y498" i="1"/>
  <c r="Y510" i="1"/>
  <c r="Y522" i="1"/>
  <c r="Y534" i="1"/>
  <c r="Y546" i="1"/>
  <c r="Y558" i="1"/>
  <c r="Y570" i="1"/>
  <c r="Y582" i="1"/>
  <c r="Z11" i="1"/>
  <c r="Z23" i="1"/>
  <c r="Z35" i="1"/>
  <c r="Z47" i="1"/>
  <c r="Z59" i="1"/>
  <c r="Z71" i="1"/>
  <c r="Z83" i="1"/>
  <c r="Z95" i="1"/>
  <c r="Z107" i="1"/>
  <c r="Z119" i="1"/>
  <c r="Z131" i="1"/>
  <c r="Z143" i="1"/>
  <c r="Z155" i="1"/>
  <c r="Z167" i="1"/>
  <c r="Z179" i="1"/>
  <c r="Z191" i="1"/>
  <c r="Z203" i="1"/>
  <c r="Z215" i="1"/>
  <c r="Z227" i="1"/>
  <c r="Z239" i="1"/>
  <c r="Z251" i="1"/>
  <c r="Z263" i="1"/>
  <c r="Z275" i="1"/>
  <c r="Z287" i="1"/>
  <c r="Z299" i="1"/>
  <c r="Z311" i="1"/>
  <c r="Z323" i="1"/>
  <c r="Z335" i="1"/>
  <c r="Z347" i="1"/>
  <c r="Z359" i="1"/>
  <c r="Z371" i="1"/>
  <c r="Z383" i="1"/>
  <c r="Z395" i="1"/>
  <c r="Z407" i="1"/>
  <c r="Z419" i="1"/>
  <c r="Z431" i="1"/>
  <c r="Z443" i="1"/>
  <c r="Z455" i="1"/>
  <c r="Z467" i="1"/>
  <c r="Z479" i="1"/>
  <c r="Z491" i="1"/>
  <c r="Z503" i="1"/>
  <c r="Z515" i="1"/>
  <c r="Z527" i="1"/>
  <c r="Z539" i="1"/>
  <c r="Z551" i="1"/>
  <c r="Z563" i="1"/>
  <c r="Z575" i="1"/>
  <c r="Z587" i="1"/>
  <c r="S46" i="35"/>
  <c r="S90" i="35"/>
  <c r="S433" i="35"/>
  <c r="S157" i="35"/>
  <c r="S70" i="35"/>
  <c r="S23" i="35"/>
  <c r="S105" i="35"/>
  <c r="S44" i="35"/>
  <c r="S245" i="35"/>
  <c r="S344" i="35"/>
  <c r="S181" i="35"/>
  <c r="S274" i="35"/>
  <c r="S257" i="35"/>
  <c r="S286" i="35"/>
  <c r="S30" i="35"/>
  <c r="S115" i="35"/>
  <c r="S240" i="35"/>
  <c r="S307" i="35"/>
  <c r="S182" i="35"/>
  <c r="S281" i="35"/>
  <c r="S101" i="35"/>
  <c r="S133" i="35"/>
  <c r="S229" i="35"/>
  <c r="S322" i="35"/>
  <c r="O10" i="35"/>
  <c r="S13" i="35"/>
  <c r="P15" i="35"/>
  <c r="S24" i="35"/>
  <c r="S55" i="35"/>
  <c r="S58" i="35"/>
  <c r="P66" i="35"/>
  <c r="S74" i="35"/>
  <c r="S94" i="35"/>
  <c r="O129" i="35"/>
  <c r="P137" i="35"/>
  <c r="S160" i="35"/>
  <c r="P162" i="35"/>
  <c r="O174" i="35"/>
  <c r="S180" i="35"/>
  <c r="S197" i="35"/>
  <c r="P199" i="35"/>
  <c r="O205" i="35"/>
  <c r="S214" i="35"/>
  <c r="S217" i="35"/>
  <c r="S220" i="35"/>
  <c r="S223" i="35"/>
  <c r="S226" i="35"/>
  <c r="O231" i="35"/>
  <c r="O251" i="35"/>
  <c r="S254" i="35"/>
  <c r="S256" i="35"/>
  <c r="S267" i="35"/>
  <c r="S282" i="35"/>
  <c r="S284" i="35"/>
  <c r="S287" i="35"/>
  <c r="P298" i="35"/>
  <c r="S339" i="35"/>
  <c r="S347" i="35"/>
  <c r="S350" i="35"/>
  <c r="S353" i="35"/>
  <c r="S356" i="35"/>
  <c r="S359" i="35"/>
  <c r="S362" i="35"/>
  <c r="P404" i="35"/>
  <c r="S416" i="35"/>
  <c r="S419" i="35"/>
  <c r="S422" i="35"/>
  <c r="S425" i="35"/>
  <c r="S428" i="35"/>
  <c r="O13" i="35"/>
  <c r="S27" i="35"/>
  <c r="P32" i="35"/>
  <c r="P35" i="35"/>
  <c r="P41" i="35"/>
  <c r="P49" i="35"/>
  <c r="P52" i="35"/>
  <c r="O55" i="35"/>
  <c r="O58" i="35"/>
  <c r="S61" i="35"/>
  <c r="S64" i="35"/>
  <c r="P72" i="35"/>
  <c r="S75" i="35"/>
  <c r="S78" i="35"/>
  <c r="S81" i="35"/>
  <c r="S84" i="35"/>
  <c r="P92" i="35"/>
  <c r="S95" i="35"/>
  <c r="S98" i="35"/>
  <c r="S106" i="35"/>
  <c r="S109" i="35"/>
  <c r="S112" i="35"/>
  <c r="P132" i="35"/>
  <c r="S135" i="35"/>
  <c r="P149" i="35"/>
  <c r="O152" i="35"/>
  <c r="O155" i="35"/>
  <c r="O160" i="35"/>
  <c r="P177" i="35"/>
  <c r="O180" i="35"/>
  <c r="P188" i="35"/>
  <c r="P191" i="35"/>
  <c r="P194" i="35"/>
  <c r="O197" i="35"/>
  <c r="P208" i="35"/>
  <c r="P211" i="35"/>
  <c r="O214" i="35"/>
  <c r="O217" i="35"/>
  <c r="O220" i="35"/>
  <c r="O223" i="35"/>
  <c r="P234" i="35"/>
  <c r="P237" i="35"/>
  <c r="O240" i="35"/>
  <c r="S243" i="35"/>
  <c r="P265" i="35"/>
  <c r="S268" i="35"/>
  <c r="S271" i="35"/>
  <c r="P279" i="35"/>
  <c r="S290" i="35"/>
  <c r="S293" i="35"/>
  <c r="S296" i="35"/>
  <c r="P319" i="35"/>
  <c r="P336" i="35"/>
  <c r="O339" i="35"/>
  <c r="O353" i="35"/>
  <c r="S402" i="35"/>
  <c r="O441" i="35"/>
  <c r="O444" i="35"/>
  <c r="P13" i="35"/>
  <c r="S16" i="35"/>
  <c r="S19" i="35"/>
  <c r="S22" i="35"/>
  <c r="P24" i="35"/>
  <c r="O27" i="35"/>
  <c r="P44" i="35"/>
  <c r="P55" i="35"/>
  <c r="P58" i="35"/>
  <c r="O61" i="35"/>
  <c r="O64" i="35"/>
  <c r="S67" i="35"/>
  <c r="O75" i="35"/>
  <c r="O78" i="35"/>
  <c r="O81" i="35"/>
  <c r="O84" i="35"/>
  <c r="S87" i="35"/>
  <c r="O95" i="35"/>
  <c r="O98" i="35"/>
  <c r="O101" i="35"/>
  <c r="S104" i="35"/>
  <c r="O109" i="35"/>
  <c r="O112" i="35"/>
  <c r="O115" i="35"/>
  <c r="S118" i="35"/>
  <c r="S121" i="35"/>
  <c r="S124" i="35"/>
  <c r="S127" i="35"/>
  <c r="O135" i="35"/>
  <c r="S141" i="35"/>
  <c r="S144" i="35"/>
  <c r="S147" i="35"/>
  <c r="P152" i="35"/>
  <c r="P155" i="35"/>
  <c r="P160" i="35"/>
  <c r="S163" i="35"/>
  <c r="S166" i="35"/>
  <c r="S169" i="35"/>
  <c r="S172" i="35"/>
  <c r="P180" i="35"/>
  <c r="P197" i="35"/>
  <c r="S200" i="35"/>
  <c r="S203" i="35"/>
  <c r="P226" i="35"/>
  <c r="O229" i="35"/>
  <c r="S305" i="35"/>
  <c r="S325" i="35"/>
  <c r="S328" i="35"/>
  <c r="S331" i="35"/>
  <c r="S342" i="35"/>
  <c r="P347" i="35"/>
  <c r="P350" i="35"/>
  <c r="S388" i="35"/>
  <c r="S391" i="35"/>
  <c r="S394" i="35"/>
  <c r="S397" i="35"/>
  <c r="S399" i="35"/>
  <c r="S405" i="35"/>
  <c r="S408" i="35"/>
  <c r="S411" i="35"/>
  <c r="P422" i="35"/>
  <c r="P425" i="35"/>
  <c r="P428" i="35"/>
  <c r="S431" i="35"/>
  <c r="S474" i="35"/>
  <c r="S10" i="35"/>
  <c r="S33" i="35"/>
  <c r="S36" i="35"/>
  <c r="S39" i="35"/>
  <c r="S42" i="35"/>
  <c r="S47" i="35"/>
  <c r="S50" i="35"/>
  <c r="S52" i="35"/>
  <c r="S73" i="35"/>
  <c r="S92" i="35"/>
  <c r="S130" i="35"/>
  <c r="S132" i="35"/>
  <c r="S150" i="35"/>
  <c r="S175" i="35"/>
  <c r="S186" i="35"/>
  <c r="S189" i="35"/>
  <c r="S192" i="35"/>
  <c r="S194" i="35"/>
  <c r="S206" i="35"/>
  <c r="S209" i="35"/>
  <c r="S212" i="35"/>
  <c r="S232" i="35"/>
  <c r="S235" i="35"/>
  <c r="S238" i="35"/>
  <c r="O246" i="35"/>
  <c r="S252" i="35"/>
  <c r="P257" i="35"/>
  <c r="S263" i="35"/>
  <c r="P268" i="35"/>
  <c r="S280" i="35"/>
  <c r="O285" i="35"/>
  <c r="S317" i="35"/>
  <c r="S334" i="35"/>
  <c r="S336" i="35"/>
  <c r="S374" i="35"/>
  <c r="S377" i="35"/>
  <c r="S380" i="35"/>
  <c r="S383" i="35"/>
  <c r="O388" i="35"/>
  <c r="O391" i="35"/>
  <c r="O394" i="35"/>
  <c r="O397" i="35"/>
  <c r="P402" i="35"/>
  <c r="O414" i="35"/>
  <c r="S11" i="35"/>
  <c r="P16" i="35"/>
  <c r="P19" i="35"/>
  <c r="P22" i="35"/>
  <c r="S25" i="35"/>
  <c r="O33" i="35"/>
  <c r="O36" i="35"/>
  <c r="O39" i="35"/>
  <c r="O42" i="35"/>
  <c r="O47" i="35"/>
  <c r="O50" i="35"/>
  <c r="S53" i="35"/>
  <c r="S56" i="35"/>
  <c r="S59" i="35"/>
  <c r="P67" i="35"/>
  <c r="P70" i="35"/>
  <c r="O73" i="35"/>
  <c r="P90" i="35"/>
  <c r="S93" i="35"/>
  <c r="P104" i="35"/>
  <c r="P118" i="35"/>
  <c r="P121" i="35"/>
  <c r="P124" i="35"/>
  <c r="P127" i="35"/>
  <c r="O130" i="35"/>
  <c r="P141" i="35"/>
  <c r="P144" i="35"/>
  <c r="P147" i="35"/>
  <c r="S153" i="35"/>
  <c r="S156" i="35"/>
  <c r="O158" i="35"/>
  <c r="P163" i="35"/>
  <c r="P166" i="35"/>
  <c r="P169" i="35"/>
  <c r="P172" i="35"/>
  <c r="O175" i="35"/>
  <c r="O178" i="35"/>
  <c r="O189" i="35"/>
  <c r="O192" i="35"/>
  <c r="S195" i="35"/>
  <c r="P200" i="35"/>
  <c r="P203" i="35"/>
  <c r="O206" i="35"/>
  <c r="P249" i="35"/>
  <c r="O252" i="35"/>
  <c r="S255" i="35"/>
  <c r="P260" i="35"/>
  <c r="O263" i="35"/>
  <c r="S266" i="35"/>
  <c r="P277" i="35"/>
  <c r="O280" i="35"/>
  <c r="S283" i="35"/>
  <c r="P285" i="35"/>
  <c r="P299" i="35"/>
  <c r="P302" i="35"/>
  <c r="P305" i="35"/>
  <c r="O311" i="35"/>
  <c r="O314" i="35"/>
  <c r="O317" i="35"/>
  <c r="P328" i="35"/>
  <c r="P331" i="35"/>
  <c r="S351" i="35"/>
  <c r="S354" i="35"/>
  <c r="S357" i="35"/>
  <c r="S360" i="35"/>
  <c r="S363" i="35"/>
  <c r="O374" i="35"/>
  <c r="O377" i="35"/>
  <c r="O380" i="35"/>
  <c r="O383" i="35"/>
  <c r="O400" i="35"/>
  <c r="S420" i="35"/>
  <c r="O11" i="35"/>
  <c r="O25" i="35"/>
  <c r="S28" i="35"/>
  <c r="P33" i="35"/>
  <c r="P36" i="35"/>
  <c r="P42" i="35"/>
  <c r="S45" i="35"/>
  <c r="P47" i="35"/>
  <c r="P50" i="35"/>
  <c r="O53" i="35"/>
  <c r="O56" i="35"/>
  <c r="O59" i="35"/>
  <c r="S62" i="35"/>
  <c r="P73" i="35"/>
  <c r="S76" i="35"/>
  <c r="S79" i="35"/>
  <c r="S82" i="35"/>
  <c r="S85" i="35"/>
  <c r="O93" i="35"/>
  <c r="S96" i="35"/>
  <c r="S99" i="35"/>
  <c r="S107" i="35"/>
  <c r="S110" i="35"/>
  <c r="P130" i="35"/>
  <c r="O133" i="35"/>
  <c r="S136" i="35"/>
  <c r="P150" i="35"/>
  <c r="O153" i="35"/>
  <c r="O156" i="35"/>
  <c r="P158" i="35"/>
  <c r="P209" i="35"/>
  <c r="P212" i="35"/>
  <c r="O215" i="35"/>
  <c r="O218" i="35"/>
  <c r="O221" i="35"/>
  <c r="O224" i="35"/>
  <c r="S227" i="35"/>
  <c r="P232" i="35"/>
  <c r="P235" i="35"/>
  <c r="P238" i="35"/>
  <c r="C241" i="35"/>
  <c r="N241" i="35" s="1"/>
  <c r="S244" i="35"/>
  <c r="P252" i="35"/>
  <c r="O255" i="35"/>
  <c r="O266" i="35"/>
  <c r="S269" i="35"/>
  <c r="S272" i="35"/>
  <c r="P280" i="35"/>
  <c r="O283" i="35"/>
  <c r="S288" i="35"/>
  <c r="S291" i="35"/>
  <c r="S294" i="35"/>
  <c r="P308" i="35"/>
  <c r="P320" i="35"/>
  <c r="O340" i="35"/>
  <c r="P345" i="35"/>
  <c r="O348" i="35"/>
  <c r="O351" i="35"/>
  <c r="O354" i="35"/>
  <c r="S366" i="35"/>
  <c r="S369" i="35"/>
  <c r="S386" i="35"/>
  <c r="S403" i="35"/>
  <c r="O417" i="35"/>
  <c r="O420" i="35"/>
  <c r="S9" i="35"/>
  <c r="P11" i="35"/>
  <c r="O14" i="35"/>
  <c r="S17" i="35"/>
  <c r="S20" i="35"/>
  <c r="P25" i="35"/>
  <c r="O28" i="35"/>
  <c r="O45" i="35"/>
  <c r="P53" i="35"/>
  <c r="S68" i="35"/>
  <c r="S88" i="35"/>
  <c r="P93" i="35"/>
  <c r="O96" i="35"/>
  <c r="O99" i="35"/>
  <c r="S102" i="35"/>
  <c r="S116" i="35"/>
  <c r="S119" i="35"/>
  <c r="S122" i="35"/>
  <c r="S125" i="35"/>
  <c r="P133" i="35"/>
  <c r="S139" i="35"/>
  <c r="S142" i="35"/>
  <c r="S145" i="35"/>
  <c r="O161" i="35"/>
  <c r="S164" i="35"/>
  <c r="S167" i="35"/>
  <c r="S170" i="35"/>
  <c r="S173" i="35"/>
  <c r="S184" i="35"/>
  <c r="P195" i="35"/>
  <c r="O198" i="35"/>
  <c r="S201" i="35"/>
  <c r="O227" i="35"/>
  <c r="O241" i="35"/>
  <c r="S247" i="35"/>
  <c r="S258" i="35"/>
  <c r="S260" i="35"/>
  <c r="P266" i="35"/>
  <c r="S275" i="35"/>
  <c r="O288" i="35"/>
  <c r="S300" i="35"/>
  <c r="S306" i="35"/>
  <c r="S326" i="35"/>
  <c r="S329" i="35"/>
  <c r="S332" i="35"/>
  <c r="P337" i="35"/>
  <c r="P340" i="35"/>
  <c r="S343" i="35"/>
  <c r="P348" i="35"/>
  <c r="P351" i="35"/>
  <c r="S373" i="35"/>
  <c r="S412" i="35"/>
  <c r="P423" i="35"/>
  <c r="P426" i="35"/>
  <c r="S31" i="35"/>
  <c r="S34" i="35"/>
  <c r="S40" i="35"/>
  <c r="S43" i="35"/>
  <c r="S48" i="35"/>
  <c r="S51" i="35"/>
  <c r="S71" i="35"/>
  <c r="S91" i="35"/>
  <c r="S131" i="35"/>
  <c r="S148" i="35"/>
  <c r="S158" i="35"/>
  <c r="S176" i="35"/>
  <c r="S178" i="35"/>
  <c r="S187" i="35"/>
  <c r="S190" i="35"/>
  <c r="S193" i="35"/>
  <c r="S208" i="35"/>
  <c r="S210" i="35"/>
  <c r="S233" i="35"/>
  <c r="S236" i="35"/>
  <c r="S253" i="35"/>
  <c r="S261" i="35"/>
  <c r="S264" i="35"/>
  <c r="S278" i="35"/>
  <c r="S318" i="35"/>
  <c r="S320" i="35"/>
  <c r="S335" i="35"/>
  <c r="S345" i="35"/>
  <c r="S400" i="35"/>
  <c r="S415" i="35"/>
  <c r="P9" i="35"/>
  <c r="S12" i="35"/>
  <c r="P17" i="35"/>
  <c r="P20" i="35"/>
  <c r="O23" i="35"/>
  <c r="S26" i="35"/>
  <c r="O31" i="35"/>
  <c r="O34" i="35"/>
  <c r="O37" i="35"/>
  <c r="O40" i="35"/>
  <c r="O43" i="35"/>
  <c r="O48" i="35"/>
  <c r="O51" i="35"/>
  <c r="S54" i="35"/>
  <c r="S57" i="35"/>
  <c r="P68" i="35"/>
  <c r="O71" i="35"/>
  <c r="P88" i="35"/>
  <c r="O91" i="35"/>
  <c r="P102" i="35"/>
  <c r="O105" i="35"/>
  <c r="P116" i="35"/>
  <c r="P119" i="35"/>
  <c r="P122" i="35"/>
  <c r="P125" i="35"/>
  <c r="P128" i="35"/>
  <c r="O131" i="35"/>
  <c r="P142" i="35"/>
  <c r="P145" i="35"/>
  <c r="O148" i="35"/>
  <c r="S151" i="35"/>
  <c r="S154" i="35"/>
  <c r="S159" i="35"/>
  <c r="P164" i="35"/>
  <c r="P167" i="35"/>
  <c r="P170" i="35"/>
  <c r="P173" i="35"/>
  <c r="O176" i="35"/>
  <c r="S179" i="35"/>
  <c r="O187" i="35"/>
  <c r="O190" i="35"/>
  <c r="O193" i="35"/>
  <c r="S196" i="35"/>
  <c r="P201" i="35"/>
  <c r="P204" i="35"/>
  <c r="O207" i="35"/>
  <c r="S213" i="35"/>
  <c r="S216" i="35"/>
  <c r="S219" i="35"/>
  <c r="S222" i="35"/>
  <c r="S225" i="35"/>
  <c r="P306" i="35"/>
  <c r="O309" i="35"/>
  <c r="O312" i="35"/>
  <c r="O315" i="35"/>
  <c r="O318" i="35"/>
  <c r="P323" i="35"/>
  <c r="P326" i="35"/>
  <c r="P329" i="35"/>
  <c r="S338" i="35"/>
  <c r="S346" i="35"/>
  <c r="S349" i="35"/>
  <c r="S355" i="35"/>
  <c r="S358" i="35"/>
  <c r="S361" i="35"/>
  <c r="P372" i="35"/>
  <c r="O375" i="35"/>
  <c r="O378" i="35"/>
  <c r="O381" i="35"/>
  <c r="S452" i="35"/>
  <c r="S455" i="35"/>
  <c r="S458" i="35"/>
  <c r="S461" i="35"/>
  <c r="S14" i="35"/>
  <c r="S29" i="35"/>
  <c r="S60" i="35"/>
  <c r="S63" i="35"/>
  <c r="S65" i="35"/>
  <c r="S77" i="35"/>
  <c r="S80" i="35"/>
  <c r="S83" i="35"/>
  <c r="S86" i="35"/>
  <c r="S97" i="35"/>
  <c r="S100" i="35"/>
  <c r="S108" i="35"/>
  <c r="S111" i="35"/>
  <c r="S114" i="35"/>
  <c r="S134" i="35"/>
  <c r="S242" i="35"/>
  <c r="S270" i="35"/>
  <c r="S273" i="35"/>
  <c r="S289" i="35"/>
  <c r="S292" i="35"/>
  <c r="S295" i="35"/>
  <c r="S297" i="35"/>
  <c r="S321" i="35"/>
  <c r="S401" i="35"/>
  <c r="S437" i="35"/>
  <c r="S15" i="35"/>
  <c r="S18" i="35"/>
  <c r="S21" i="35"/>
  <c r="S66" i="35"/>
  <c r="S69" i="35"/>
  <c r="S89" i="35"/>
  <c r="S103" i="35"/>
  <c r="S117" i="35"/>
  <c r="S120" i="35"/>
  <c r="S123" i="35"/>
  <c r="S126" i="35"/>
  <c r="S128" i="35"/>
  <c r="S137" i="35"/>
  <c r="S140" i="35"/>
  <c r="S143" i="35"/>
  <c r="S146" i="35"/>
  <c r="S162" i="35"/>
  <c r="S165" i="35"/>
  <c r="S168" i="35"/>
  <c r="S171" i="35"/>
  <c r="S185" i="35"/>
  <c r="S199" i="35"/>
  <c r="S202" i="35"/>
  <c r="S204" i="35"/>
  <c r="S230" i="35"/>
  <c r="S248" i="35"/>
  <c r="S250" i="35"/>
  <c r="S259" i="35"/>
  <c r="S276" i="35"/>
  <c r="S298" i="35"/>
  <c r="S301" i="35"/>
  <c r="S304" i="35"/>
  <c r="S324" i="35"/>
  <c r="S327" i="35"/>
  <c r="S330" i="35"/>
  <c r="S333" i="35"/>
  <c r="S372" i="35"/>
  <c r="S413" i="35"/>
  <c r="S430" i="35"/>
  <c r="S438" i="35"/>
  <c r="S473" i="35"/>
  <c r="O18" i="35"/>
  <c r="O21" i="35"/>
  <c r="P29" i="35"/>
  <c r="S32" i="35"/>
  <c r="S35" i="35"/>
  <c r="S41" i="35"/>
  <c r="P46" i="35"/>
  <c r="S49" i="35"/>
  <c r="P63" i="35"/>
  <c r="O69" i="35"/>
  <c r="S72" i="35"/>
  <c r="P80" i="35"/>
  <c r="P83" i="35"/>
  <c r="P86" i="35"/>
  <c r="O89" i="35"/>
  <c r="P97" i="35"/>
  <c r="P100" i="35"/>
  <c r="O103" i="35"/>
  <c r="P108" i="35"/>
  <c r="P111" i="35"/>
  <c r="O117" i="35"/>
  <c r="O120" i="35"/>
  <c r="O123" i="35"/>
  <c r="O126" i="35"/>
  <c r="S129" i="35"/>
  <c r="O140" i="35"/>
  <c r="O143" i="35"/>
  <c r="O146" i="35"/>
  <c r="S149" i="35"/>
  <c r="S211" i="35"/>
  <c r="P228" i="35"/>
  <c r="S231" i="35"/>
  <c r="S234" i="35"/>
  <c r="S237" i="35"/>
  <c r="P245" i="35"/>
  <c r="O248" i="35"/>
  <c r="S251" i="35"/>
  <c r="O259" i="35"/>
  <c r="S262" i="35"/>
  <c r="S265" i="35"/>
  <c r="P270" i="35"/>
  <c r="P273" i="35"/>
  <c r="O276" i="35"/>
  <c r="S279" i="35"/>
  <c r="P289" i="35"/>
  <c r="P292" i="35"/>
  <c r="P295" i="35"/>
  <c r="O301" i="35"/>
  <c r="O304" i="35"/>
  <c r="S310" i="35"/>
  <c r="S313" i="35"/>
  <c r="S316" i="35"/>
  <c r="S319" i="35"/>
  <c r="O324" i="35"/>
  <c r="O390" i="35"/>
  <c r="O393" i="35"/>
  <c r="O396" i="35"/>
  <c r="O399" i="35"/>
  <c r="S152" i="35"/>
  <c r="S155" i="35"/>
  <c r="O162" i="35"/>
  <c r="O165" i="35"/>
  <c r="O168" i="35"/>
  <c r="O171" i="35"/>
  <c r="S174" i="35"/>
  <c r="S177" i="35"/>
  <c r="P182" i="35"/>
  <c r="O185" i="35"/>
  <c r="S188" i="35"/>
  <c r="S191" i="35"/>
  <c r="O199" i="35"/>
  <c r="O202" i="35"/>
  <c r="S205" i="35"/>
  <c r="P213" i="35"/>
  <c r="P216" i="35"/>
  <c r="P219" i="35"/>
  <c r="P222" i="35"/>
  <c r="O225" i="35"/>
  <c r="S228" i="35"/>
  <c r="O233" i="35"/>
  <c r="O236" i="35"/>
  <c r="S239" i="35"/>
  <c r="P247" i="35"/>
  <c r="P250" i="35"/>
  <c r="O253" i="35"/>
  <c r="P258" i="35"/>
  <c r="O261" i="35"/>
  <c r="O264" i="35"/>
  <c r="P275" i="35"/>
  <c r="O278" i="35"/>
  <c r="O281" i="35"/>
  <c r="O286" i="35"/>
  <c r="P300" i="35"/>
  <c r="O306" i="35"/>
  <c r="S309" i="35"/>
  <c r="S312" i="35"/>
  <c r="S315" i="35"/>
  <c r="S323" i="35"/>
  <c r="P334" i="35"/>
  <c r="S337" i="35"/>
  <c r="O342" i="35"/>
  <c r="P353" i="35"/>
  <c r="O356" i="35"/>
  <c r="O359" i="35"/>
  <c r="O362" i="35"/>
  <c r="S365" i="35"/>
  <c r="S368" i="35"/>
  <c r="S371" i="35"/>
  <c r="P376" i="35"/>
  <c r="P379" i="35"/>
  <c r="P382" i="35"/>
  <c r="S385" i="35"/>
  <c r="P387" i="35"/>
  <c r="P390" i="35"/>
  <c r="P393" i="35"/>
  <c r="P396" i="35"/>
  <c r="S404" i="35"/>
  <c r="S407" i="35"/>
  <c r="S410" i="35"/>
  <c r="O415" i="35"/>
  <c r="S418" i="35"/>
  <c r="P429" i="35"/>
  <c r="O432" i="35"/>
  <c r="P437" i="35"/>
  <c r="P442" i="35"/>
  <c r="P445" i="35"/>
  <c r="P448" i="35"/>
  <c r="O451" i="35"/>
  <c r="O454" i="35"/>
  <c r="O457" i="35"/>
  <c r="O460" i="35"/>
  <c r="S463" i="35"/>
  <c r="S466" i="35"/>
  <c r="S469" i="35"/>
  <c r="S340" i="35"/>
  <c r="S348" i="35"/>
  <c r="P356" i="35"/>
  <c r="P359" i="35"/>
  <c r="P362" i="35"/>
  <c r="O365" i="35"/>
  <c r="O368" i="35"/>
  <c r="O371" i="35"/>
  <c r="O385" i="35"/>
  <c r="O407" i="35"/>
  <c r="O410" i="35"/>
  <c r="O418" i="35"/>
  <c r="S421" i="35"/>
  <c r="S424" i="35"/>
  <c r="S427" i="35"/>
  <c r="P432" i="35"/>
  <c r="O435" i="35"/>
  <c r="S440" i="35"/>
  <c r="P454" i="35"/>
  <c r="P457" i="35"/>
  <c r="P460" i="35"/>
  <c r="O466" i="35"/>
  <c r="O469" i="35"/>
  <c r="O472" i="35"/>
  <c r="S446" i="35"/>
  <c r="S449" i="35"/>
  <c r="S435" i="35"/>
  <c r="S464" i="35"/>
  <c r="S470" i="35"/>
  <c r="S472" i="35"/>
  <c r="P153" i="35"/>
  <c r="P156" i="35"/>
  <c r="S161" i="35"/>
  <c r="P175" i="35"/>
  <c r="P178" i="35"/>
  <c r="O181" i="35"/>
  <c r="P186" i="35"/>
  <c r="P189" i="35"/>
  <c r="P192" i="35"/>
  <c r="O195" i="35"/>
  <c r="S198" i="35"/>
  <c r="P206" i="35"/>
  <c r="O209" i="35"/>
  <c r="O212" i="35"/>
  <c r="S215" i="35"/>
  <c r="S218" i="35"/>
  <c r="S221" i="35"/>
  <c r="P229" i="35"/>
  <c r="P240" i="35"/>
  <c r="O243" i="35"/>
  <c r="S246" i="35"/>
  <c r="S249" i="35"/>
  <c r="P254" i="35"/>
  <c r="O257" i="35"/>
  <c r="O268" i="35"/>
  <c r="O271" i="35"/>
  <c r="O274" i="35"/>
  <c r="S277" i="35"/>
  <c r="P282" i="35"/>
  <c r="S285" i="35"/>
  <c r="P287" i="35"/>
  <c r="O290" i="35"/>
  <c r="O293" i="35"/>
  <c r="O296" i="35"/>
  <c r="S299" i="35"/>
  <c r="P310" i="35"/>
  <c r="P313" i="35"/>
  <c r="P316" i="35"/>
  <c r="O319" i="35"/>
  <c r="P324" i="35"/>
  <c r="O327" i="35"/>
  <c r="O330" i="35"/>
  <c r="O333" i="35"/>
  <c r="P338" i="35"/>
  <c r="S341" i="35"/>
  <c r="O346" i="35"/>
  <c r="O349" i="35"/>
  <c r="S352" i="35"/>
  <c r="P366" i="35"/>
  <c r="P369" i="35"/>
  <c r="O372" i="35"/>
  <c r="S375" i="35"/>
  <c r="S378" i="35"/>
  <c r="S381" i="35"/>
  <c r="O386" i="35"/>
  <c r="S389" i="35"/>
  <c r="S392" i="35"/>
  <c r="S395" i="35"/>
  <c r="P405" i="35"/>
  <c r="P408" i="35"/>
  <c r="P411" i="35"/>
  <c r="P416" i="35"/>
  <c r="P419" i="35"/>
  <c r="O422" i="35"/>
  <c r="O425" i="35"/>
  <c r="O428" i="35"/>
  <c r="S436" i="35"/>
  <c r="S441" i="35"/>
  <c r="S444" i="35"/>
  <c r="S447" i="35"/>
  <c r="S450" i="35"/>
  <c r="P464" i="35"/>
  <c r="P467" i="35"/>
  <c r="P470" i="35"/>
  <c r="O473" i="35"/>
  <c r="O447" i="35"/>
  <c r="O450" i="35"/>
  <c r="S453" i="35"/>
  <c r="S456" i="35"/>
  <c r="S459" i="35"/>
  <c r="S462" i="35"/>
  <c r="P473" i="35"/>
  <c r="O305" i="35"/>
  <c r="S308" i="35"/>
  <c r="S311" i="35"/>
  <c r="S314" i="35"/>
  <c r="O322" i="35"/>
  <c r="O336" i="35"/>
  <c r="P341" i="35"/>
  <c r="O344" i="35"/>
  <c r="P352" i="35"/>
  <c r="O355" i="35"/>
  <c r="O358" i="35"/>
  <c r="O361" i="35"/>
  <c r="S364" i="35"/>
  <c r="S367" i="35"/>
  <c r="S370" i="35"/>
  <c r="P375" i="35"/>
  <c r="P378" i="35"/>
  <c r="P381" i="35"/>
  <c r="S384" i="35"/>
  <c r="P389" i="35"/>
  <c r="P392" i="35"/>
  <c r="P395" i="35"/>
  <c r="K398" i="35"/>
  <c r="P398" i="35" s="1"/>
  <c r="O403" i="35"/>
  <c r="S406" i="35"/>
  <c r="S409" i="35"/>
  <c r="P414" i="35"/>
  <c r="S417" i="35"/>
  <c r="O431" i="35"/>
  <c r="S434" i="35"/>
  <c r="P436" i="35"/>
  <c r="S439" i="35"/>
  <c r="P441" i="35"/>
  <c r="P444" i="35"/>
  <c r="P447" i="35"/>
  <c r="P450" i="35"/>
  <c r="O453" i="35"/>
  <c r="O456" i="35"/>
  <c r="O459" i="35"/>
  <c r="O462" i="35"/>
  <c r="S465" i="35"/>
  <c r="S471" i="35"/>
  <c r="S423" i="35"/>
  <c r="S426" i="35"/>
  <c r="P431" i="35"/>
  <c r="O434" i="35"/>
  <c r="O439" i="35"/>
  <c r="P453" i="35"/>
  <c r="P456" i="35"/>
  <c r="P459" i="35"/>
  <c r="P462" i="35"/>
  <c r="O465" i="35"/>
  <c r="O468" i="35"/>
  <c r="O471" i="35"/>
  <c r="P364" i="35"/>
  <c r="S376" i="35"/>
  <c r="S379" i="35"/>
  <c r="S382" i="35"/>
  <c r="P384" i="35"/>
  <c r="S387" i="35"/>
  <c r="S390" i="35"/>
  <c r="S393" i="35"/>
  <c r="S396" i="35"/>
  <c r="O401" i="35"/>
  <c r="O412" i="35"/>
  <c r="S414" i="35"/>
  <c r="S429" i="35"/>
  <c r="P434" i="35"/>
  <c r="P439" i="35"/>
  <c r="S442" i="35"/>
  <c r="S445" i="35"/>
  <c r="S448" i="35"/>
  <c r="S432" i="35"/>
  <c r="O437" i="35"/>
  <c r="O442" i="35"/>
  <c r="O445" i="35"/>
  <c r="O448" i="35"/>
  <c r="S451" i="35"/>
  <c r="S454" i="35"/>
  <c r="S457" i="35"/>
  <c r="S460" i="35"/>
  <c r="P474" i="35"/>
  <c r="K113" i="35"/>
  <c r="P113" i="35" s="1"/>
  <c r="AD10" i="1"/>
  <c r="AE10" i="1" s="1"/>
  <c r="AD27" i="1"/>
  <c r="AE27" i="1" s="1"/>
  <c r="AD15" i="1"/>
  <c r="AE15" i="1" s="1"/>
  <c r="AD14" i="1"/>
  <c r="AE14" i="1" s="1"/>
  <c r="AD26" i="1"/>
  <c r="AE26" i="1" s="1"/>
  <c r="AD36" i="1"/>
  <c r="AD24" i="1"/>
  <c r="AE24" i="1" s="1"/>
  <c r="AD12" i="1"/>
  <c r="AE12" i="1" s="1"/>
  <c r="AD34" i="1"/>
  <c r="AE34" i="1" s="1"/>
  <c r="AD22" i="1"/>
  <c r="AE22" i="1" s="1"/>
  <c r="AD13" i="1"/>
  <c r="AE13" i="1" s="1"/>
  <c r="AD33" i="1"/>
  <c r="AE33" i="1" s="1"/>
  <c r="AD21" i="1"/>
  <c r="AE21" i="1" s="1"/>
  <c r="AD16" i="1"/>
  <c r="AE16" i="1" s="1"/>
  <c r="AD25" i="1"/>
  <c r="AE25" i="1" s="1"/>
  <c r="AD35" i="1"/>
  <c r="AE35" i="1" s="1"/>
  <c r="AD32" i="1"/>
  <c r="AE32" i="1" s="1"/>
  <c r="AD20" i="1"/>
  <c r="AE20" i="1" s="1"/>
  <c r="AD19" i="1"/>
  <c r="AE19" i="1" s="1"/>
  <c r="AD23" i="1"/>
  <c r="AE23" i="1" s="1"/>
  <c r="AD31" i="1"/>
  <c r="AE31" i="1" s="1"/>
  <c r="AD30" i="1"/>
  <c r="AE30" i="1" s="1"/>
  <c r="AD18" i="1"/>
  <c r="AE18" i="1" s="1"/>
  <c r="AD28" i="1"/>
  <c r="AE28" i="1" s="1"/>
  <c r="AD29" i="1"/>
  <c r="AE29" i="1" s="1"/>
  <c r="AD17" i="1"/>
  <c r="AE17" i="1" s="1"/>
  <c r="AD11" i="1"/>
  <c r="AE11" i="1" s="1"/>
  <c r="K77" i="35"/>
  <c r="P77" i="35" s="1"/>
  <c r="K38" i="35"/>
  <c r="P38" i="35" s="1"/>
  <c r="K138" i="35"/>
  <c r="P138" i="35" s="1"/>
  <c r="K262" i="35"/>
  <c r="P262" i="35" s="1"/>
  <c r="C303" i="35"/>
  <c r="N303" i="35" s="1"/>
  <c r="K241" i="35"/>
  <c r="P241" i="35" s="1"/>
  <c r="C183" i="35"/>
  <c r="N183" i="35" s="1"/>
  <c r="K183" i="35"/>
  <c r="P183" i="35" s="1"/>
  <c r="T498" i="39"/>
  <c r="U498" i="39" s="1"/>
  <c r="T567" i="39"/>
  <c r="U567" i="39" s="1"/>
  <c r="T547" i="39"/>
  <c r="U547" i="39" s="1"/>
  <c r="T568" i="39"/>
  <c r="U568" i="39" s="1"/>
  <c r="T453" i="39"/>
  <c r="U453" i="39" s="1"/>
  <c r="C224" i="35"/>
  <c r="N224" i="35" s="1"/>
  <c r="T17" i="35"/>
  <c r="N207" i="35"/>
  <c r="K373" i="35"/>
  <c r="P373" i="35" s="1"/>
  <c r="K332" i="35"/>
  <c r="P333" i="35" s="1"/>
  <c r="C138" i="35"/>
  <c r="N138" i="35" s="1"/>
  <c r="K303" i="35"/>
  <c r="P303" i="35" s="1"/>
  <c r="C443" i="35"/>
  <c r="N443" i="35" s="1"/>
  <c r="C468" i="35"/>
  <c r="N468" i="35" s="1"/>
  <c r="C398" i="35"/>
  <c r="N398" i="35" s="1"/>
  <c r="T85" i="39"/>
  <c r="U85" i="39" s="1"/>
  <c r="T80" i="39"/>
  <c r="U80" i="39" s="1"/>
  <c r="T42" i="39"/>
  <c r="U42" i="39" s="1"/>
  <c r="T39" i="39"/>
  <c r="U39" i="39" s="1"/>
  <c r="T23" i="39"/>
  <c r="U23" i="39" s="1"/>
  <c r="T9" i="39"/>
  <c r="U9" i="39" s="1"/>
  <c r="T11" i="39"/>
  <c r="U11" i="39" s="1"/>
  <c r="T100" i="39"/>
  <c r="U100" i="39" s="1"/>
  <c r="T20" i="39"/>
  <c r="U20" i="39" s="1"/>
  <c r="T14" i="39"/>
  <c r="U14" i="39" s="1"/>
  <c r="T55" i="39"/>
  <c r="U55" i="39" s="1"/>
  <c r="T88" i="39"/>
  <c r="U88" i="39" s="1"/>
  <c r="T121" i="39"/>
  <c r="U121" i="39" s="1"/>
  <c r="T159" i="39"/>
  <c r="U159" i="39" s="1"/>
  <c r="T161" i="39"/>
  <c r="U161" i="39" s="1"/>
  <c r="T25" i="39"/>
  <c r="U25" i="39" s="1"/>
  <c r="T108" i="39"/>
  <c r="U108" i="39" s="1"/>
  <c r="T116" i="39"/>
  <c r="U116" i="39" s="1"/>
  <c r="T61" i="39"/>
  <c r="U61" i="39" s="1"/>
  <c r="T71" i="39"/>
  <c r="U71" i="39" s="1"/>
  <c r="T77" i="39"/>
  <c r="U77" i="39" s="1"/>
  <c r="T92" i="39"/>
  <c r="U92" i="39" s="1"/>
  <c r="T103" i="39"/>
  <c r="U103" i="39" s="1"/>
  <c r="T111" i="39"/>
  <c r="U111" i="39" s="1"/>
  <c r="T175" i="39"/>
  <c r="U175" i="39" s="1"/>
  <c r="T10" i="39"/>
  <c r="U10" i="39" s="1"/>
  <c r="T13" i="39"/>
  <c r="U13" i="39" s="1"/>
  <c r="T58" i="39"/>
  <c r="U58" i="39" s="1"/>
  <c r="T64" i="39"/>
  <c r="U64" i="39" s="1"/>
  <c r="T97" i="39"/>
  <c r="U97" i="39" s="1"/>
  <c r="T16" i="39"/>
  <c r="U16" i="39" s="1"/>
  <c r="T22" i="39"/>
  <c r="U22" i="39" s="1"/>
  <c r="T28" i="39"/>
  <c r="U28" i="39" s="1"/>
  <c r="T47" i="39"/>
  <c r="U47" i="39" s="1"/>
  <c r="T51" i="39"/>
  <c r="U51" i="39" s="1"/>
  <c r="T31" i="39"/>
  <c r="U31" i="39" s="1"/>
  <c r="T41" i="39"/>
  <c r="U41" i="39" s="1"/>
  <c r="T44" i="39"/>
  <c r="U44" i="39" s="1"/>
  <c r="T67" i="39"/>
  <c r="U67" i="39" s="1"/>
  <c r="T70" i="39"/>
  <c r="U70" i="39" s="1"/>
  <c r="T113" i="39"/>
  <c r="U113" i="39" s="1"/>
  <c r="T12" i="39"/>
  <c r="U12" i="39" s="1"/>
  <c r="T34" i="39"/>
  <c r="U34" i="39" s="1"/>
  <c r="T53" i="39"/>
  <c r="U53" i="39" s="1"/>
  <c r="T60" i="39"/>
  <c r="U60" i="39" s="1"/>
  <c r="T102" i="39"/>
  <c r="U102" i="39" s="1"/>
  <c r="S276" i="39"/>
  <c r="T24" i="39"/>
  <c r="U24" i="39" s="1"/>
  <c r="T91" i="39"/>
  <c r="U91" i="39" s="1"/>
  <c r="T127" i="39"/>
  <c r="U127" i="39" s="1"/>
  <c r="T203" i="39"/>
  <c r="U203" i="39" s="1"/>
  <c r="T18" i="39"/>
  <c r="U18" i="39" s="1"/>
  <c r="T27" i="39"/>
  <c r="U27" i="39" s="1"/>
  <c r="T36" i="39"/>
  <c r="U36" i="39" s="1"/>
  <c r="T56" i="39"/>
  <c r="U56" i="39" s="1"/>
  <c r="T66" i="39"/>
  <c r="U66" i="39" s="1"/>
  <c r="T72" i="39"/>
  <c r="U72" i="39" s="1"/>
  <c r="T83" i="39"/>
  <c r="U83" i="39" s="1"/>
  <c r="T94" i="39"/>
  <c r="U94" i="39" s="1"/>
  <c r="T99" i="39"/>
  <c r="U99" i="39" s="1"/>
  <c r="T164" i="39"/>
  <c r="U164" i="39" s="1"/>
  <c r="T412" i="39"/>
  <c r="U412" i="39" s="1"/>
  <c r="T400" i="39"/>
  <c r="U400" i="39" s="1"/>
  <c r="T388" i="39"/>
  <c r="U388" i="39" s="1"/>
  <c r="T376" i="39"/>
  <c r="U376" i="39" s="1"/>
  <c r="T351" i="39"/>
  <c r="U351" i="39" s="1"/>
  <c r="T339" i="39"/>
  <c r="U339" i="39" s="1"/>
  <c r="T417" i="39"/>
  <c r="U417" i="39" s="1"/>
  <c r="T405" i="39"/>
  <c r="U405" i="39" s="1"/>
  <c r="T393" i="39"/>
  <c r="U393" i="39" s="1"/>
  <c r="T422" i="39"/>
  <c r="U422" i="39" s="1"/>
  <c r="T410" i="39"/>
  <c r="U410" i="39" s="1"/>
  <c r="T398" i="39"/>
  <c r="U398" i="39" s="1"/>
  <c r="T386" i="39"/>
  <c r="U386" i="39" s="1"/>
  <c r="T374" i="39"/>
  <c r="U374" i="39" s="1"/>
  <c r="T353" i="39"/>
  <c r="U353" i="39" s="1"/>
  <c r="T415" i="39"/>
  <c r="U415" i="39" s="1"/>
  <c r="T403" i="39"/>
  <c r="U403" i="39" s="1"/>
  <c r="T420" i="39"/>
  <c r="U420" i="39" s="1"/>
  <c r="T408" i="39"/>
  <c r="U408" i="39" s="1"/>
  <c r="T396" i="39"/>
  <c r="U396" i="39" s="1"/>
  <c r="T384" i="39"/>
  <c r="U384" i="39" s="1"/>
  <c r="T372" i="39"/>
  <c r="U372" i="39" s="1"/>
  <c r="T355" i="39"/>
  <c r="U355" i="39" s="1"/>
  <c r="T343" i="39"/>
  <c r="U343" i="39" s="1"/>
  <c r="T413" i="39"/>
  <c r="U413" i="39" s="1"/>
  <c r="T401" i="39"/>
  <c r="U401" i="39" s="1"/>
  <c r="T389" i="39"/>
  <c r="U389" i="39" s="1"/>
  <c r="T377" i="39"/>
  <c r="U377" i="39" s="1"/>
  <c r="T369" i="39"/>
  <c r="U369" i="39" s="1"/>
  <c r="T363" i="39"/>
  <c r="U363" i="39" s="1"/>
  <c r="T356" i="39"/>
  <c r="U356" i="39" s="1"/>
  <c r="T344" i="39"/>
  <c r="U344" i="39" s="1"/>
  <c r="T418" i="39"/>
  <c r="U418" i="39" s="1"/>
  <c r="T406" i="39"/>
  <c r="U406" i="39" s="1"/>
  <c r="T394" i="39"/>
  <c r="U394" i="39" s="1"/>
  <c r="T382" i="39"/>
  <c r="U382" i="39" s="1"/>
  <c r="T357" i="39"/>
  <c r="U357" i="39" s="1"/>
  <c r="T345" i="39"/>
  <c r="U345" i="39" s="1"/>
  <c r="T411" i="39"/>
  <c r="U411" i="39" s="1"/>
  <c r="T399" i="39"/>
  <c r="U399" i="39" s="1"/>
  <c r="T387" i="39"/>
  <c r="U387" i="39" s="1"/>
  <c r="T375" i="39"/>
  <c r="U375" i="39" s="1"/>
  <c r="T370" i="39"/>
  <c r="U370" i="39" s="1"/>
  <c r="T364" i="39"/>
  <c r="U364" i="39" s="1"/>
  <c r="T358" i="39"/>
  <c r="U358" i="39" s="1"/>
  <c r="T346" i="39"/>
  <c r="U346" i="39" s="1"/>
  <c r="T416" i="39"/>
  <c r="U416" i="39" s="1"/>
  <c r="T404" i="39"/>
  <c r="U404" i="39" s="1"/>
  <c r="T392" i="39"/>
  <c r="U392" i="39" s="1"/>
  <c r="T380" i="39"/>
  <c r="U380" i="39" s="1"/>
  <c r="T347" i="39"/>
  <c r="U347" i="39" s="1"/>
  <c r="T421" i="39"/>
  <c r="U421" i="39" s="1"/>
  <c r="T409" i="39"/>
  <c r="U409" i="39" s="1"/>
  <c r="T397" i="39"/>
  <c r="U397" i="39" s="1"/>
  <c r="T385" i="39"/>
  <c r="U385" i="39" s="1"/>
  <c r="T373" i="39"/>
  <c r="U373" i="39" s="1"/>
  <c r="T365" i="39"/>
  <c r="U365" i="39" s="1"/>
  <c r="T359" i="39"/>
  <c r="U359" i="39" s="1"/>
  <c r="T348" i="39"/>
  <c r="U348" i="39" s="1"/>
  <c r="T414" i="39"/>
  <c r="U414" i="39" s="1"/>
  <c r="T402" i="39"/>
  <c r="U402" i="39" s="1"/>
  <c r="T390" i="39"/>
  <c r="U390" i="39" s="1"/>
  <c r="T378" i="39"/>
  <c r="U378" i="39" s="1"/>
  <c r="T349" i="39"/>
  <c r="U349" i="39" s="1"/>
  <c r="T337" i="39"/>
  <c r="U337" i="39" s="1"/>
  <c r="T336" i="39"/>
  <c r="U336" i="39" s="1"/>
  <c r="T335" i="39"/>
  <c r="U335" i="39" s="1"/>
  <c r="T334" i="39"/>
  <c r="U334" i="39" s="1"/>
  <c r="T333" i="39"/>
  <c r="U333" i="39" s="1"/>
  <c r="T332" i="39"/>
  <c r="U332" i="39" s="1"/>
  <c r="T331" i="39"/>
  <c r="U331" i="39" s="1"/>
  <c r="T330" i="39"/>
  <c r="U330" i="39" s="1"/>
  <c r="T329" i="39"/>
  <c r="U329" i="39" s="1"/>
  <c r="T328" i="39"/>
  <c r="U328" i="39" s="1"/>
  <c r="T327" i="39"/>
  <c r="U327" i="39" s="1"/>
  <c r="T326" i="39"/>
  <c r="U326" i="39" s="1"/>
  <c r="T325" i="39"/>
  <c r="U325" i="39" s="1"/>
  <c r="T324" i="39"/>
  <c r="U324" i="39" s="1"/>
  <c r="T323" i="39"/>
  <c r="U323" i="39" s="1"/>
  <c r="T322" i="39"/>
  <c r="U322" i="39" s="1"/>
  <c r="T321" i="39"/>
  <c r="U321" i="39" s="1"/>
  <c r="T320" i="39"/>
  <c r="U320" i="39" s="1"/>
  <c r="T319" i="39"/>
  <c r="U319" i="39" s="1"/>
  <c r="T318" i="39"/>
  <c r="U318" i="39" s="1"/>
  <c r="T317" i="39"/>
  <c r="U317" i="39" s="1"/>
  <c r="T316" i="39"/>
  <c r="U316" i="39" s="1"/>
  <c r="T315" i="39"/>
  <c r="U315" i="39" s="1"/>
  <c r="T314" i="39"/>
  <c r="U314" i="39" s="1"/>
  <c r="T313" i="39"/>
  <c r="U313" i="39" s="1"/>
  <c r="T312" i="39"/>
  <c r="U312" i="39" s="1"/>
  <c r="T311" i="39"/>
  <c r="U311" i="39" s="1"/>
  <c r="T310" i="39"/>
  <c r="U310" i="39" s="1"/>
  <c r="T309" i="39"/>
  <c r="U309" i="39" s="1"/>
  <c r="T308" i="39"/>
  <c r="U308" i="39" s="1"/>
  <c r="T307" i="39"/>
  <c r="U307" i="39" s="1"/>
  <c r="T306" i="39"/>
  <c r="U306" i="39" s="1"/>
  <c r="T305" i="39"/>
  <c r="U305" i="39" s="1"/>
  <c r="T304" i="39"/>
  <c r="U304" i="39" s="1"/>
  <c r="T303" i="39"/>
  <c r="U303" i="39" s="1"/>
  <c r="T302" i="39"/>
  <c r="U302" i="39" s="1"/>
  <c r="T301" i="39"/>
  <c r="U301" i="39" s="1"/>
  <c r="T300" i="39"/>
  <c r="U300" i="39" s="1"/>
  <c r="T299" i="39"/>
  <c r="U299" i="39" s="1"/>
  <c r="T298" i="39"/>
  <c r="U298" i="39" s="1"/>
  <c r="T297" i="39"/>
  <c r="U297" i="39" s="1"/>
  <c r="T296" i="39"/>
  <c r="U296" i="39" s="1"/>
  <c r="T295" i="39"/>
  <c r="U295" i="39" s="1"/>
  <c r="T419" i="39"/>
  <c r="U419" i="39" s="1"/>
  <c r="T391" i="39"/>
  <c r="U391" i="39" s="1"/>
  <c r="T383" i="39"/>
  <c r="U383" i="39" s="1"/>
  <c r="T352" i="39"/>
  <c r="U352" i="39" s="1"/>
  <c r="T340" i="39"/>
  <c r="U340" i="39" s="1"/>
  <c r="T286" i="39"/>
  <c r="U286" i="39" s="1"/>
  <c r="T407" i="39"/>
  <c r="U407" i="39" s="1"/>
  <c r="T362" i="39"/>
  <c r="U362" i="39" s="1"/>
  <c r="T366" i="39"/>
  <c r="U366" i="39" s="1"/>
  <c r="T350" i="39"/>
  <c r="U350" i="39" s="1"/>
  <c r="T289" i="39"/>
  <c r="U289" i="39" s="1"/>
  <c r="T395" i="39"/>
  <c r="U395" i="39" s="1"/>
  <c r="T360" i="39"/>
  <c r="U360" i="39" s="1"/>
  <c r="T341" i="39"/>
  <c r="U341" i="39" s="1"/>
  <c r="T290" i="39"/>
  <c r="U290" i="39" s="1"/>
  <c r="T338" i="39"/>
  <c r="U338" i="39" s="1"/>
  <c r="T292" i="39"/>
  <c r="U292" i="39" s="1"/>
  <c r="T379" i="39"/>
  <c r="U379" i="39" s="1"/>
  <c r="T354" i="39"/>
  <c r="U354" i="39" s="1"/>
  <c r="T381" i="39"/>
  <c r="U381" i="39" s="1"/>
  <c r="T361" i="39"/>
  <c r="U361" i="39" s="1"/>
  <c r="T283" i="39"/>
  <c r="U283" i="39" s="1"/>
  <c r="T282" i="39"/>
  <c r="U282" i="39" s="1"/>
  <c r="T281" i="39"/>
  <c r="U281" i="39" s="1"/>
  <c r="T280" i="39"/>
  <c r="U280" i="39" s="1"/>
  <c r="T279" i="39"/>
  <c r="U279" i="39" s="1"/>
  <c r="T278" i="39"/>
  <c r="U278" i="39" s="1"/>
  <c r="T277" i="39"/>
  <c r="U277" i="39" s="1"/>
  <c r="T276" i="39"/>
  <c r="U276" i="39" s="1"/>
  <c r="T275" i="39"/>
  <c r="U275" i="39" s="1"/>
  <c r="T274" i="39"/>
  <c r="U274" i="39" s="1"/>
  <c r="T273" i="39"/>
  <c r="U273" i="39" s="1"/>
  <c r="T272" i="39"/>
  <c r="U272" i="39" s="1"/>
  <c r="T271" i="39"/>
  <c r="U271" i="39" s="1"/>
  <c r="T270" i="39"/>
  <c r="U270" i="39" s="1"/>
  <c r="T269" i="39"/>
  <c r="U269" i="39" s="1"/>
  <c r="T268" i="39"/>
  <c r="U268" i="39" s="1"/>
  <c r="T267" i="39"/>
  <c r="U267" i="39" s="1"/>
  <c r="T266" i="39"/>
  <c r="U266" i="39" s="1"/>
  <c r="T265" i="39"/>
  <c r="U265" i="39" s="1"/>
  <c r="T264" i="39"/>
  <c r="U264" i="39" s="1"/>
  <c r="T263" i="39"/>
  <c r="U263" i="39" s="1"/>
  <c r="T262" i="39"/>
  <c r="U262" i="39" s="1"/>
  <c r="T261" i="39"/>
  <c r="U261" i="39" s="1"/>
  <c r="T260" i="39"/>
  <c r="U260" i="39" s="1"/>
  <c r="T259" i="39"/>
  <c r="U259" i="39" s="1"/>
  <c r="T258" i="39"/>
  <c r="U258" i="39" s="1"/>
  <c r="T257" i="39"/>
  <c r="U257" i="39" s="1"/>
  <c r="T256" i="39"/>
  <c r="U256" i="39" s="1"/>
  <c r="T255" i="39"/>
  <c r="U255" i="39" s="1"/>
  <c r="T254" i="39"/>
  <c r="U254" i="39" s="1"/>
  <c r="T253" i="39"/>
  <c r="U253" i="39" s="1"/>
  <c r="T252" i="39"/>
  <c r="U252" i="39" s="1"/>
  <c r="T251" i="39"/>
  <c r="U251" i="39" s="1"/>
  <c r="T250" i="39"/>
  <c r="U250" i="39" s="1"/>
  <c r="T249" i="39"/>
  <c r="U249" i="39" s="1"/>
  <c r="T248" i="39"/>
  <c r="U248" i="39" s="1"/>
  <c r="T247" i="39"/>
  <c r="U247" i="39" s="1"/>
  <c r="T246" i="39"/>
  <c r="U246" i="39" s="1"/>
  <c r="T245" i="39"/>
  <c r="U245" i="39" s="1"/>
  <c r="T244" i="39"/>
  <c r="U244" i="39" s="1"/>
  <c r="T243" i="39"/>
  <c r="U243" i="39" s="1"/>
  <c r="T242" i="39"/>
  <c r="U242" i="39" s="1"/>
  <c r="T241" i="39"/>
  <c r="U241" i="39" s="1"/>
  <c r="T240" i="39"/>
  <c r="U240" i="39" s="1"/>
  <c r="T239" i="39"/>
  <c r="U239" i="39" s="1"/>
  <c r="T238" i="39"/>
  <c r="U238" i="39" s="1"/>
  <c r="T237" i="39"/>
  <c r="U237" i="39" s="1"/>
  <c r="T236" i="39"/>
  <c r="U236" i="39" s="1"/>
  <c r="T235" i="39"/>
  <c r="U235" i="39" s="1"/>
  <c r="T234" i="39"/>
  <c r="U234" i="39" s="1"/>
  <c r="T233" i="39"/>
  <c r="U233" i="39" s="1"/>
  <c r="T232" i="39"/>
  <c r="U232" i="39" s="1"/>
  <c r="T231" i="39"/>
  <c r="U231" i="39" s="1"/>
  <c r="T230" i="39"/>
  <c r="U230" i="39" s="1"/>
  <c r="T229" i="39"/>
  <c r="U229" i="39" s="1"/>
  <c r="T287" i="39"/>
  <c r="U287" i="39" s="1"/>
  <c r="T367" i="39"/>
  <c r="U367" i="39" s="1"/>
  <c r="T285" i="39"/>
  <c r="U285" i="39" s="1"/>
  <c r="T193" i="39"/>
  <c r="U193" i="39" s="1"/>
  <c r="T181" i="39"/>
  <c r="U181" i="39" s="1"/>
  <c r="T169" i="39"/>
  <c r="U169" i="39" s="1"/>
  <c r="T157" i="39"/>
  <c r="U157" i="39" s="1"/>
  <c r="T156" i="39"/>
  <c r="U156" i="39" s="1"/>
  <c r="T155" i="39"/>
  <c r="U155" i="39" s="1"/>
  <c r="T154" i="39"/>
  <c r="U154" i="39" s="1"/>
  <c r="T153" i="39"/>
  <c r="U153" i="39" s="1"/>
  <c r="T152" i="39"/>
  <c r="U152" i="39" s="1"/>
  <c r="T151" i="39"/>
  <c r="U151" i="39" s="1"/>
  <c r="T150" i="39"/>
  <c r="U150" i="39" s="1"/>
  <c r="T149" i="39"/>
  <c r="U149" i="39" s="1"/>
  <c r="T148" i="39"/>
  <c r="U148" i="39" s="1"/>
  <c r="T147" i="39"/>
  <c r="U147" i="39" s="1"/>
  <c r="T146" i="39"/>
  <c r="U146" i="39" s="1"/>
  <c r="T145" i="39"/>
  <c r="U145" i="39" s="1"/>
  <c r="T144" i="39"/>
  <c r="U144" i="39" s="1"/>
  <c r="T143" i="39"/>
  <c r="U143" i="39" s="1"/>
  <c r="T142" i="39"/>
  <c r="U142" i="39" s="1"/>
  <c r="T141" i="39"/>
  <c r="U141" i="39" s="1"/>
  <c r="T140" i="39"/>
  <c r="U140" i="39" s="1"/>
  <c r="T139" i="39"/>
  <c r="U139" i="39" s="1"/>
  <c r="T138" i="39"/>
  <c r="U138" i="39" s="1"/>
  <c r="T137" i="39"/>
  <c r="U137" i="39" s="1"/>
  <c r="T136" i="39"/>
  <c r="U136" i="39" s="1"/>
  <c r="T135" i="39"/>
  <c r="U135" i="39" s="1"/>
  <c r="T134" i="39"/>
  <c r="U134" i="39" s="1"/>
  <c r="T133" i="39"/>
  <c r="U133" i="39" s="1"/>
  <c r="T132" i="39"/>
  <c r="U132" i="39" s="1"/>
  <c r="T131" i="39"/>
  <c r="U131" i="39" s="1"/>
  <c r="T130" i="39"/>
  <c r="U130" i="39" s="1"/>
  <c r="T129" i="39"/>
  <c r="U129" i="39" s="1"/>
  <c r="T117" i="39"/>
  <c r="U117" i="39" s="1"/>
  <c r="T105" i="39"/>
  <c r="U105" i="39" s="1"/>
  <c r="T93" i="39"/>
  <c r="U93" i="39" s="1"/>
  <c r="T81" i="39"/>
  <c r="U81" i="39" s="1"/>
  <c r="T69" i="39"/>
  <c r="U69" i="39" s="1"/>
  <c r="T57" i="39"/>
  <c r="U57" i="39" s="1"/>
  <c r="T45" i="39"/>
  <c r="U45" i="39" s="1"/>
  <c r="T33" i="39"/>
  <c r="U33" i="39" s="1"/>
  <c r="T21" i="39"/>
  <c r="U21" i="39" s="1"/>
  <c r="T15" i="39"/>
  <c r="U15" i="39" s="1"/>
  <c r="T291" i="39"/>
  <c r="U291" i="39" s="1"/>
  <c r="T284" i="39"/>
  <c r="U284" i="39" s="1"/>
  <c r="T198" i="39"/>
  <c r="U198" i="39" s="1"/>
  <c r="T186" i="39"/>
  <c r="U186" i="39" s="1"/>
  <c r="T174" i="39"/>
  <c r="U174" i="39" s="1"/>
  <c r="T162" i="39"/>
  <c r="U162" i="39" s="1"/>
  <c r="T122" i="39"/>
  <c r="U122" i="39" s="1"/>
  <c r="T110" i="39"/>
  <c r="U110" i="39" s="1"/>
  <c r="T98" i="39"/>
  <c r="U98" i="39" s="1"/>
  <c r="T86" i="39"/>
  <c r="U86" i="39" s="1"/>
  <c r="T74" i="39"/>
  <c r="U74" i="39" s="1"/>
  <c r="T62" i="39"/>
  <c r="U62" i="39" s="1"/>
  <c r="T50" i="39"/>
  <c r="U50" i="39" s="1"/>
  <c r="T38" i="39"/>
  <c r="U38" i="39" s="1"/>
  <c r="T26" i="39"/>
  <c r="U26" i="39" s="1"/>
  <c r="T288" i="39"/>
  <c r="U288" i="39" s="1"/>
  <c r="T225" i="39"/>
  <c r="U225" i="39" s="1"/>
  <c r="T213" i="39"/>
  <c r="U213" i="39" s="1"/>
  <c r="T202" i="39"/>
  <c r="U202" i="39" s="1"/>
  <c r="T191" i="39"/>
  <c r="U191" i="39" s="1"/>
  <c r="T185" i="39"/>
  <c r="U185" i="39" s="1"/>
  <c r="T180" i="39"/>
  <c r="U180" i="39" s="1"/>
  <c r="T126" i="39"/>
  <c r="U126" i="39" s="1"/>
  <c r="T120" i="39"/>
  <c r="U120" i="39" s="1"/>
  <c r="T115" i="39"/>
  <c r="U115" i="39" s="1"/>
  <c r="T109" i="39"/>
  <c r="U109" i="39" s="1"/>
  <c r="T104" i="39"/>
  <c r="U104" i="39" s="1"/>
  <c r="T82" i="39"/>
  <c r="U82" i="39" s="1"/>
  <c r="T65" i="39"/>
  <c r="U65" i="39" s="1"/>
  <c r="T54" i="39"/>
  <c r="U54" i="39" s="1"/>
  <c r="T48" i="39"/>
  <c r="U48" i="39" s="1"/>
  <c r="T43" i="39"/>
  <c r="U43" i="39" s="1"/>
  <c r="T37" i="39"/>
  <c r="U37" i="39" s="1"/>
  <c r="T32" i="39"/>
  <c r="U32" i="39" s="1"/>
  <c r="T17" i="39"/>
  <c r="U17" i="39" s="1"/>
  <c r="T226" i="39"/>
  <c r="U226" i="39" s="1"/>
  <c r="T214" i="39"/>
  <c r="U214" i="39" s="1"/>
  <c r="T371" i="39"/>
  <c r="U371" i="39" s="1"/>
  <c r="T294" i="39"/>
  <c r="U294" i="39" s="1"/>
  <c r="T227" i="39"/>
  <c r="U227" i="39" s="1"/>
  <c r="T215" i="39"/>
  <c r="U215" i="39" s="1"/>
  <c r="T197" i="39"/>
  <c r="U197" i="39" s="1"/>
  <c r="T192" i="39"/>
  <c r="U192" i="39" s="1"/>
  <c r="T228" i="39"/>
  <c r="U228" i="39" s="1"/>
  <c r="T216" i="39"/>
  <c r="U216" i="39" s="1"/>
  <c r="T204" i="39"/>
  <c r="U204" i="39" s="1"/>
  <c r="T187" i="39"/>
  <c r="U187" i="39" s="1"/>
  <c r="T182" i="39"/>
  <c r="U182" i="39" s="1"/>
  <c r="T176" i="39"/>
  <c r="U176" i="39" s="1"/>
  <c r="T165" i="39"/>
  <c r="U165" i="39" s="1"/>
  <c r="T217" i="39"/>
  <c r="U217" i="39" s="1"/>
  <c r="T205" i="39"/>
  <c r="U205" i="39" s="1"/>
  <c r="T171" i="39"/>
  <c r="U171" i="39" s="1"/>
  <c r="T128" i="39"/>
  <c r="U128" i="39" s="1"/>
  <c r="T106" i="39"/>
  <c r="U106" i="39" s="1"/>
  <c r="T89" i="39"/>
  <c r="U89" i="39" s="1"/>
  <c r="T78" i="39"/>
  <c r="U78" i="39" s="1"/>
  <c r="T368" i="39"/>
  <c r="U368" i="39" s="1"/>
  <c r="T218" i="39"/>
  <c r="U218" i="39" s="1"/>
  <c r="T206" i="39"/>
  <c r="U206" i="39" s="1"/>
  <c r="T199" i="39"/>
  <c r="U199" i="39" s="1"/>
  <c r="T194" i="39"/>
  <c r="U194" i="39" s="1"/>
  <c r="T188" i="39"/>
  <c r="U188" i="39" s="1"/>
  <c r="T177" i="39"/>
  <c r="U177" i="39" s="1"/>
  <c r="T160" i="39"/>
  <c r="U160" i="39" s="1"/>
  <c r="T123" i="39"/>
  <c r="U123" i="39" s="1"/>
  <c r="T112" i="39"/>
  <c r="U112" i="39" s="1"/>
  <c r="T95" i="39"/>
  <c r="U95" i="39" s="1"/>
  <c r="T219" i="39"/>
  <c r="U219" i="39" s="1"/>
  <c r="T207" i="39"/>
  <c r="U207" i="39" s="1"/>
  <c r="T183" i="39"/>
  <c r="U183" i="39" s="1"/>
  <c r="T166" i="39"/>
  <c r="U166" i="39" s="1"/>
  <c r="T118" i="39"/>
  <c r="U118" i="39" s="1"/>
  <c r="T101" i="39"/>
  <c r="U101" i="39" s="1"/>
  <c r="T90" i="39"/>
  <c r="U90" i="39" s="1"/>
  <c r="T84" i="39"/>
  <c r="U84" i="39" s="1"/>
  <c r="T79" i="39"/>
  <c r="U79" i="39" s="1"/>
  <c r="T73" i="39"/>
  <c r="U73" i="39" s="1"/>
  <c r="T68" i="39"/>
  <c r="U68" i="39" s="1"/>
  <c r="T46" i="39"/>
  <c r="U46" i="39" s="1"/>
  <c r="T29" i="39"/>
  <c r="U29" i="39" s="1"/>
  <c r="T19" i="39"/>
  <c r="U19" i="39" s="1"/>
  <c r="T220" i="39"/>
  <c r="U220" i="39" s="1"/>
  <c r="T208" i="39"/>
  <c r="U208" i="39" s="1"/>
  <c r="T200" i="39"/>
  <c r="U200" i="39" s="1"/>
  <c r="T189" i="39"/>
  <c r="U189" i="39" s="1"/>
  <c r="T172" i="39"/>
  <c r="U172" i="39" s="1"/>
  <c r="T124" i="39"/>
  <c r="U124" i="39" s="1"/>
  <c r="T107" i="39"/>
  <c r="U107" i="39" s="1"/>
  <c r="T63" i="39"/>
  <c r="U63" i="39" s="1"/>
  <c r="T52" i="39"/>
  <c r="U52" i="39" s="1"/>
  <c r="T35" i="39"/>
  <c r="U35" i="39" s="1"/>
  <c r="T221" i="39"/>
  <c r="U221" i="39" s="1"/>
  <c r="T209" i="39"/>
  <c r="U209" i="39" s="1"/>
  <c r="T195" i="39"/>
  <c r="U195" i="39" s="1"/>
  <c r="T178" i="39"/>
  <c r="U178" i="39" s="1"/>
  <c r="T167" i="39"/>
  <c r="U167" i="39" s="1"/>
  <c r="T342" i="39"/>
  <c r="U342" i="39" s="1"/>
  <c r="T222" i="39"/>
  <c r="U222" i="39" s="1"/>
  <c r="T210" i="39"/>
  <c r="U210" i="39" s="1"/>
  <c r="T201" i="39"/>
  <c r="U201" i="39" s="1"/>
  <c r="T184" i="39"/>
  <c r="U184" i="39" s="1"/>
  <c r="T293" i="39"/>
  <c r="U293" i="39" s="1"/>
  <c r="T223" i="39"/>
  <c r="U223" i="39" s="1"/>
  <c r="T211" i="39"/>
  <c r="U211" i="39" s="1"/>
  <c r="T190" i="39"/>
  <c r="U190" i="39" s="1"/>
  <c r="T179" i="39"/>
  <c r="U179" i="39" s="1"/>
  <c r="T173" i="39"/>
  <c r="U173" i="39" s="1"/>
  <c r="T168" i="39"/>
  <c r="U168" i="39" s="1"/>
  <c r="T125" i="39"/>
  <c r="U125" i="39" s="1"/>
  <c r="T114" i="39"/>
  <c r="U114" i="39" s="1"/>
  <c r="T224" i="39"/>
  <c r="U224" i="39" s="1"/>
  <c r="T212" i="39"/>
  <c r="U212" i="39" s="1"/>
  <c r="T196" i="39"/>
  <c r="U196" i="39" s="1"/>
  <c r="T163" i="39"/>
  <c r="U163" i="39" s="1"/>
  <c r="T158" i="39"/>
  <c r="U158" i="39" s="1"/>
  <c r="T87" i="39"/>
  <c r="U87" i="39" s="1"/>
  <c r="T76" i="39"/>
  <c r="U76" i="39" s="1"/>
  <c r="T59" i="39"/>
  <c r="U59" i="39" s="1"/>
  <c r="T30" i="39"/>
  <c r="U30" i="39" s="1"/>
  <c r="T40" i="39"/>
  <c r="U40" i="39" s="1"/>
  <c r="T49" i="39"/>
  <c r="U49" i="39" s="1"/>
  <c r="T75" i="39"/>
  <c r="U75" i="39" s="1"/>
  <c r="T96" i="39"/>
  <c r="U96" i="39" s="1"/>
  <c r="T119" i="39"/>
  <c r="U119" i="39" s="1"/>
  <c r="T170" i="39"/>
  <c r="U170" i="39" s="1"/>
  <c r="N302" i="35"/>
  <c r="N467" i="35"/>
  <c r="C37" i="35"/>
  <c r="C113" i="35"/>
  <c r="N113" i="35" s="1"/>
  <c r="C113" i="1"/>
  <c r="V112" i="1"/>
  <c r="C224" i="1"/>
  <c r="V223" i="1"/>
  <c r="C558" i="1"/>
  <c r="V557" i="1"/>
  <c r="C523" i="1"/>
  <c r="V522" i="1"/>
  <c r="C399" i="1"/>
  <c r="V398" i="1"/>
  <c r="C168" i="1"/>
  <c r="V167" i="1"/>
  <c r="C241" i="1"/>
  <c r="V240" i="1"/>
  <c r="C303" i="1"/>
  <c r="V302" i="1"/>
  <c r="C478" i="1"/>
  <c r="V477" i="1"/>
  <c r="C528" i="1"/>
  <c r="V527" i="1"/>
  <c r="C373" i="1"/>
  <c r="V372" i="1"/>
  <c r="C258" i="1"/>
  <c r="V257" i="1"/>
  <c r="C37" i="1"/>
  <c r="V36" i="1"/>
  <c r="C183" i="1"/>
  <c r="V182" i="1"/>
  <c r="C468" i="1"/>
  <c r="V467" i="1"/>
  <c r="C138" i="1"/>
  <c r="V137" i="1"/>
  <c r="T12" i="35" l="1"/>
  <c r="T14" i="35"/>
  <c r="T15" i="35"/>
  <c r="T10" i="35"/>
  <c r="T13" i="35"/>
  <c r="T9" i="35"/>
  <c r="T20" i="35"/>
  <c r="T33" i="35"/>
  <c r="T16" i="35"/>
  <c r="T11" i="35"/>
  <c r="T36" i="35"/>
  <c r="T22" i="35"/>
  <c r="T18" i="35"/>
  <c r="T28" i="35"/>
  <c r="T34" i="35"/>
  <c r="T23" i="35"/>
  <c r="T29" i="35"/>
  <c r="T24" i="35"/>
  <c r="T19" i="35"/>
  <c r="T30" i="35"/>
  <c r="T26" i="35"/>
  <c r="T25" i="35"/>
  <c r="T32" i="35"/>
  <c r="T31" i="35"/>
  <c r="T21" i="35"/>
  <c r="T37" i="35"/>
  <c r="T35" i="35"/>
  <c r="T27" i="35"/>
  <c r="T591" i="39"/>
  <c r="U591" i="39" s="1"/>
  <c r="T599" i="39"/>
  <c r="U599" i="39" s="1"/>
  <c r="T592" i="39"/>
  <c r="U592" i="39" s="1"/>
  <c r="T601" i="39"/>
  <c r="U601" i="39" s="1"/>
  <c r="T594" i="39"/>
  <c r="U594" i="39" s="1"/>
  <c r="T596" i="39"/>
  <c r="U596" i="39" s="1"/>
  <c r="T603" i="39"/>
  <c r="U603" i="39" s="1"/>
  <c r="T598" i="39"/>
  <c r="U598" i="39" s="1"/>
  <c r="T593" i="39"/>
  <c r="U593" i="39" s="1"/>
  <c r="T597" i="39"/>
  <c r="U597" i="39" s="1"/>
  <c r="T600" i="39"/>
  <c r="U600" i="39" s="1"/>
  <c r="T595" i="39"/>
  <c r="U595" i="39" s="1"/>
  <c r="T602" i="39"/>
  <c r="U602" i="39" s="1"/>
  <c r="T604" i="39"/>
  <c r="U604" i="39" s="1"/>
  <c r="T577" i="39"/>
  <c r="U577" i="39" s="1"/>
  <c r="T503" i="39"/>
  <c r="U503" i="39" s="1"/>
  <c r="T520" i="39"/>
  <c r="U520" i="39" s="1"/>
  <c r="T535" i="39"/>
  <c r="U535" i="39" s="1"/>
  <c r="T531" i="39"/>
  <c r="U531" i="39" s="1"/>
  <c r="T426" i="39"/>
  <c r="U426" i="39" s="1"/>
  <c r="T443" i="39"/>
  <c r="U443" i="39" s="1"/>
  <c r="T525" i="39"/>
  <c r="U525" i="39" s="1"/>
  <c r="T580" i="39"/>
  <c r="U580" i="39" s="1"/>
  <c r="T583" i="39"/>
  <c r="U583" i="39" s="1"/>
  <c r="T452" i="39"/>
  <c r="U452" i="39" s="1"/>
  <c r="T546" i="39"/>
  <c r="U546" i="39" s="1"/>
  <c r="T526" i="39"/>
  <c r="U526" i="39" s="1"/>
  <c r="S463" i="39"/>
  <c r="T479" i="39"/>
  <c r="U479" i="39" s="1"/>
  <c r="T562" i="39"/>
  <c r="U562" i="39" s="1"/>
  <c r="T434" i="39"/>
  <c r="U434" i="39" s="1"/>
  <c r="T449" i="39"/>
  <c r="U449" i="39" s="1"/>
  <c r="T464" i="39"/>
  <c r="U464" i="39" s="1"/>
  <c r="T570" i="39"/>
  <c r="U570" i="39" s="1"/>
  <c r="T515" i="39"/>
  <c r="U515" i="39" s="1"/>
  <c r="T549" i="39"/>
  <c r="U549" i="39" s="1"/>
  <c r="T470" i="39"/>
  <c r="U470" i="39" s="1"/>
  <c r="T497" i="39"/>
  <c r="U497" i="39" s="1"/>
  <c r="T476" i="39"/>
  <c r="U476" i="39" s="1"/>
  <c r="T444" i="39"/>
  <c r="U444" i="39" s="1"/>
  <c r="T585" i="39"/>
  <c r="U585" i="39" s="1"/>
  <c r="T506" i="39"/>
  <c r="U506" i="39" s="1"/>
  <c r="T509" i="39"/>
  <c r="U509" i="39" s="1"/>
  <c r="T512" i="39"/>
  <c r="U512" i="39" s="1"/>
  <c r="T480" i="39"/>
  <c r="U480" i="39" s="1"/>
  <c r="T528" i="39"/>
  <c r="U528" i="39" s="1"/>
  <c r="T554" i="39"/>
  <c r="U554" i="39" s="1"/>
  <c r="T521" i="39"/>
  <c r="U521" i="39" s="1"/>
  <c r="T548" i="39"/>
  <c r="U548" i="39" s="1"/>
  <c r="S507" i="39"/>
  <c r="T552" i="39"/>
  <c r="U552" i="39" s="1"/>
  <c r="T478" i="39"/>
  <c r="U478" i="39" s="1"/>
  <c r="T566" i="39"/>
  <c r="U566" i="39" s="1"/>
  <c r="T557" i="39"/>
  <c r="U557" i="39" s="1"/>
  <c r="T433" i="39"/>
  <c r="U433" i="39" s="1"/>
  <c r="T430" i="39"/>
  <c r="U430" i="39" s="1"/>
  <c r="T424" i="39"/>
  <c r="U424" i="39" s="1"/>
  <c r="T578" i="39"/>
  <c r="U578" i="39" s="1"/>
  <c r="T423" i="39"/>
  <c r="U423" i="39" s="1"/>
  <c r="T457" i="39"/>
  <c r="U457" i="39" s="1"/>
  <c r="T502" i="39"/>
  <c r="U502" i="39" s="1"/>
  <c r="T436" i="39"/>
  <c r="U436" i="39" s="1"/>
  <c r="T439" i="39"/>
  <c r="U439" i="39" s="1"/>
  <c r="T471" i="39"/>
  <c r="U471" i="39" s="1"/>
  <c r="T493" i="39"/>
  <c r="U493" i="39" s="1"/>
  <c r="T538" i="39"/>
  <c r="U538" i="39" s="1"/>
  <c r="T448" i="39"/>
  <c r="U448" i="39" s="1"/>
  <c r="T475" i="39"/>
  <c r="U475" i="39" s="1"/>
  <c r="T483" i="39"/>
  <c r="U483" i="39" s="1"/>
  <c r="T529" i="39"/>
  <c r="U529" i="39" s="1"/>
  <c r="T576" i="39"/>
  <c r="U576" i="39" s="1"/>
  <c r="S558" i="39"/>
  <c r="S510" i="39"/>
  <c r="S458" i="39"/>
  <c r="T574" i="39"/>
  <c r="U574" i="39" s="1"/>
  <c r="T484" i="39"/>
  <c r="U484" i="39" s="1"/>
  <c r="T523" i="39"/>
  <c r="U523" i="39" s="1"/>
  <c r="T495" i="39"/>
  <c r="U495" i="39" s="1"/>
  <c r="S468" i="39"/>
  <c r="T513" i="39"/>
  <c r="U513" i="39" s="1"/>
  <c r="T432" i="39"/>
  <c r="U432" i="39" s="1"/>
  <c r="T455" i="39"/>
  <c r="U455" i="39" s="1"/>
  <c r="T534" i="39"/>
  <c r="U534" i="39" s="1"/>
  <c r="T565" i="39"/>
  <c r="U565" i="39" s="1"/>
  <c r="T584" i="39"/>
  <c r="U584" i="39" s="1"/>
  <c r="T440" i="39"/>
  <c r="U440" i="39" s="1"/>
  <c r="T459" i="39"/>
  <c r="U459" i="39" s="1"/>
  <c r="T485" i="39"/>
  <c r="U485" i="39" s="1"/>
  <c r="T511" i="39"/>
  <c r="U511" i="39" s="1"/>
  <c r="T542" i="39"/>
  <c r="U542" i="39" s="1"/>
  <c r="T556" i="39"/>
  <c r="U556" i="39" s="1"/>
  <c r="T586" i="39"/>
  <c r="U586" i="39" s="1"/>
  <c r="T561" i="39"/>
  <c r="U561" i="39" s="1"/>
  <c r="T466" i="39"/>
  <c r="U466" i="39" s="1"/>
  <c r="T465" i="39"/>
  <c r="U465" i="39" s="1"/>
  <c r="T490" i="39"/>
  <c r="U490" i="39" s="1"/>
  <c r="T522" i="39"/>
  <c r="U522" i="39" s="1"/>
  <c r="T553" i="39"/>
  <c r="U553" i="39" s="1"/>
  <c r="T572" i="39"/>
  <c r="U572" i="39" s="1"/>
  <c r="T428" i="39"/>
  <c r="U428" i="39" s="1"/>
  <c r="T447" i="39"/>
  <c r="U447" i="39" s="1"/>
  <c r="T473" i="39"/>
  <c r="U473" i="39" s="1"/>
  <c r="T499" i="39"/>
  <c r="U499" i="39" s="1"/>
  <c r="T530" i="39"/>
  <c r="U530" i="39" s="1"/>
  <c r="T544" i="39"/>
  <c r="U544" i="39" s="1"/>
  <c r="T550" i="39"/>
  <c r="U550" i="39" s="1"/>
  <c r="T477" i="39"/>
  <c r="U477" i="39" s="1"/>
  <c r="T429" i="39"/>
  <c r="U429" i="39" s="1"/>
  <c r="T454" i="39"/>
  <c r="U454" i="39" s="1"/>
  <c r="T510" i="39"/>
  <c r="T541" i="39"/>
  <c r="U541" i="39" s="1"/>
  <c r="T560" i="39"/>
  <c r="U560" i="39" s="1"/>
  <c r="T579" i="39"/>
  <c r="U579" i="39" s="1"/>
  <c r="T435" i="39"/>
  <c r="U435" i="39" s="1"/>
  <c r="T461" i="39"/>
  <c r="U461" i="39" s="1"/>
  <c r="T487" i="39"/>
  <c r="U487" i="39" s="1"/>
  <c r="T518" i="39"/>
  <c r="U518" i="39" s="1"/>
  <c r="T532" i="39"/>
  <c r="U532" i="39" s="1"/>
  <c r="T514" i="39"/>
  <c r="U514" i="39" s="1"/>
  <c r="T489" i="39"/>
  <c r="U489" i="39" s="1"/>
  <c r="T588" i="39"/>
  <c r="U588" i="39" s="1"/>
  <c r="T527" i="39"/>
  <c r="U527" i="39" s="1"/>
  <c r="T537" i="39"/>
  <c r="U537" i="39" s="1"/>
  <c r="T563" i="39"/>
  <c r="U563" i="39" s="1"/>
  <c r="T573" i="39"/>
  <c r="U573" i="39" s="1"/>
  <c r="T486" i="39"/>
  <c r="U486" i="39" s="1"/>
  <c r="T517" i="39"/>
  <c r="U517" i="39" s="1"/>
  <c r="T536" i="39"/>
  <c r="U536" i="39" s="1"/>
  <c r="T555" i="39"/>
  <c r="U555" i="39" s="1"/>
  <c r="T581" i="39"/>
  <c r="U581" i="39" s="1"/>
  <c r="T437" i="39"/>
  <c r="U437" i="39" s="1"/>
  <c r="T463" i="39"/>
  <c r="U463" i="39" s="1"/>
  <c r="T494" i="39"/>
  <c r="U494" i="39" s="1"/>
  <c r="T508" i="39"/>
  <c r="U508" i="39" s="1"/>
  <c r="T442" i="39"/>
  <c r="U442" i="39" s="1"/>
  <c r="T575" i="39"/>
  <c r="U575" i="39" s="1"/>
  <c r="T516" i="39"/>
  <c r="U516" i="39" s="1"/>
  <c r="T468" i="39"/>
  <c r="U468" i="39" s="1"/>
  <c r="T474" i="39"/>
  <c r="U474" i="39" s="1"/>
  <c r="T505" i="39"/>
  <c r="U505" i="39" s="1"/>
  <c r="T524" i="39"/>
  <c r="U524" i="39" s="1"/>
  <c r="T543" i="39"/>
  <c r="U543" i="39" s="1"/>
  <c r="T569" i="39"/>
  <c r="U569" i="39" s="1"/>
  <c r="T425" i="39"/>
  <c r="U425" i="39" s="1"/>
  <c r="T451" i="39"/>
  <c r="U451" i="39" s="1"/>
  <c r="T482" i="39"/>
  <c r="U482" i="39" s="1"/>
  <c r="T496" i="39"/>
  <c r="U496" i="39" s="1"/>
  <c r="T564" i="39"/>
  <c r="U564" i="39" s="1"/>
  <c r="T539" i="39"/>
  <c r="U539" i="39" s="1"/>
  <c r="T501" i="39"/>
  <c r="U501" i="39" s="1"/>
  <c r="T491" i="39"/>
  <c r="U491" i="39" s="1"/>
  <c r="T462" i="39"/>
  <c r="U462" i="39" s="1"/>
  <c r="T441" i="39"/>
  <c r="U441" i="39" s="1"/>
  <c r="T540" i="39"/>
  <c r="U540" i="39" s="1"/>
  <c r="T450" i="39"/>
  <c r="U450" i="39" s="1"/>
  <c r="T481" i="39"/>
  <c r="U481" i="39" s="1"/>
  <c r="T500" i="39"/>
  <c r="U500" i="39" s="1"/>
  <c r="T519" i="39"/>
  <c r="U519" i="39" s="1"/>
  <c r="T545" i="39"/>
  <c r="U545" i="39" s="1"/>
  <c r="T571" i="39"/>
  <c r="U571" i="39" s="1"/>
  <c r="T427" i="39"/>
  <c r="U427" i="39" s="1"/>
  <c r="T458" i="39"/>
  <c r="U458" i="39" s="1"/>
  <c r="T472" i="39"/>
  <c r="U472" i="39" s="1"/>
  <c r="T492" i="39"/>
  <c r="U492" i="39" s="1"/>
  <c r="T467" i="39"/>
  <c r="U467" i="39" s="1"/>
  <c r="T587" i="39"/>
  <c r="U587" i="39" s="1"/>
  <c r="T582" i="39"/>
  <c r="U582" i="39" s="1"/>
  <c r="T438" i="39"/>
  <c r="U438" i="39" s="1"/>
  <c r="T469" i="39"/>
  <c r="U469" i="39" s="1"/>
  <c r="T488" i="39"/>
  <c r="U488" i="39" s="1"/>
  <c r="T507" i="39"/>
  <c r="U507" i="39" s="1"/>
  <c r="T533" i="39"/>
  <c r="U533" i="39" s="1"/>
  <c r="T559" i="39"/>
  <c r="U559" i="39" s="1"/>
  <c r="T590" i="39"/>
  <c r="U590" i="39" s="1"/>
  <c r="T446" i="39"/>
  <c r="U446" i="39" s="1"/>
  <c r="T460" i="39"/>
  <c r="U460" i="39" s="1"/>
  <c r="T456" i="39"/>
  <c r="U456" i="39" s="1"/>
  <c r="T431" i="39"/>
  <c r="U431" i="39" s="1"/>
  <c r="T551" i="39"/>
  <c r="U551" i="39" s="1"/>
  <c r="T504" i="39"/>
  <c r="U504" i="39" s="1"/>
  <c r="T558" i="39"/>
  <c r="U558" i="39" s="1"/>
  <c r="T589" i="39"/>
  <c r="U589" i="39" s="1"/>
  <c r="T445" i="39"/>
  <c r="U445" i="39" s="1"/>
  <c r="V241" i="1"/>
  <c r="V113" i="1"/>
  <c r="V258" i="1"/>
  <c r="V373" i="1"/>
  <c r="V399" i="1"/>
  <c r="V138" i="1"/>
  <c r="V528" i="1"/>
  <c r="V523" i="1"/>
  <c r="V468" i="1"/>
  <c r="V478" i="1"/>
  <c r="V558" i="1"/>
  <c r="V303" i="1"/>
  <c r="V224" i="1"/>
  <c r="V183" i="1"/>
  <c r="S224" i="35"/>
  <c r="P114" i="35"/>
  <c r="P374" i="35"/>
  <c r="P263" i="35"/>
  <c r="P242" i="35"/>
  <c r="P184" i="35"/>
  <c r="P399" i="35"/>
  <c r="P304" i="35"/>
  <c r="S241" i="35"/>
  <c r="P39" i="35"/>
  <c r="S303" i="35"/>
  <c r="P332" i="35"/>
  <c r="P139" i="35"/>
  <c r="P78" i="35"/>
  <c r="AC138" i="1"/>
  <c r="AC528" i="1"/>
  <c r="AC523" i="1"/>
  <c r="AC468" i="1"/>
  <c r="AC478" i="1"/>
  <c r="AC558" i="1"/>
  <c r="AC182" i="1"/>
  <c r="AC302" i="1"/>
  <c r="AC223" i="1"/>
  <c r="AC303" i="1"/>
  <c r="AC36" i="1"/>
  <c r="AE36" i="1" s="1"/>
  <c r="AD37" i="1"/>
  <c r="AC112" i="1"/>
  <c r="AC240" i="1"/>
  <c r="AC241" i="1"/>
  <c r="AC113" i="1"/>
  <c r="AC167" i="1"/>
  <c r="AC257" i="1"/>
  <c r="AC258" i="1"/>
  <c r="AC467" i="1"/>
  <c r="AC477" i="1"/>
  <c r="AC557" i="1"/>
  <c r="AC372" i="1"/>
  <c r="AC398" i="1"/>
  <c r="AC224" i="1"/>
  <c r="AC373" i="1"/>
  <c r="S183" i="35"/>
  <c r="AC183" i="1"/>
  <c r="AC399" i="1"/>
  <c r="AC137" i="1"/>
  <c r="AC527" i="1"/>
  <c r="AC522" i="1"/>
  <c r="S113" i="35"/>
  <c r="S467" i="35"/>
  <c r="S302" i="35"/>
  <c r="S138" i="35"/>
  <c r="S398" i="35"/>
  <c r="S468" i="35"/>
  <c r="S443" i="35"/>
  <c r="S207" i="35"/>
  <c r="N37" i="35"/>
  <c r="C38" i="35"/>
  <c r="N38" i="35" s="1"/>
  <c r="C169" i="1"/>
  <c r="V168" i="1"/>
  <c r="C38" i="1"/>
  <c r="V37" i="1"/>
  <c r="AD38" i="1" s="1"/>
  <c r="U510" i="39" l="1"/>
  <c r="V38" i="1"/>
  <c r="AD140" i="1" s="1"/>
  <c r="AE140" i="1" s="1"/>
  <c r="AC37" i="1"/>
  <c r="AE37" i="1" s="1"/>
  <c r="AD120" i="1"/>
  <c r="AE120" i="1" s="1"/>
  <c r="AD132" i="1"/>
  <c r="AE132" i="1" s="1"/>
  <c r="AD45" i="1"/>
  <c r="AE45" i="1" s="1"/>
  <c r="AD144" i="1"/>
  <c r="AE144" i="1" s="1"/>
  <c r="AD128" i="1"/>
  <c r="AE128" i="1" s="1"/>
  <c r="AD125" i="1"/>
  <c r="AE125" i="1" s="1"/>
  <c r="AD133" i="1"/>
  <c r="AE133" i="1" s="1"/>
  <c r="AD142" i="1"/>
  <c r="AE142" i="1" s="1"/>
  <c r="AD114" i="1"/>
  <c r="AE114" i="1" s="1"/>
  <c r="AD131" i="1"/>
  <c r="AE131" i="1" s="1"/>
  <c r="AD60" i="1"/>
  <c r="AE60" i="1" s="1"/>
  <c r="AD138" i="1"/>
  <c r="AE138" i="1" s="1"/>
  <c r="AC38" i="1"/>
  <c r="AE38" i="1" s="1"/>
  <c r="AD165" i="1"/>
  <c r="AE165" i="1" s="1"/>
  <c r="AD100" i="1"/>
  <c r="AE100" i="1" s="1"/>
  <c r="AD145" i="1"/>
  <c r="AE145" i="1" s="1"/>
  <c r="AD49" i="1"/>
  <c r="AE49" i="1" s="1"/>
  <c r="AD130" i="1"/>
  <c r="AE130" i="1" s="1"/>
  <c r="AD152" i="1"/>
  <c r="AE152" i="1" s="1"/>
  <c r="AD164" i="1"/>
  <c r="AE164" i="1" s="1"/>
  <c r="AD117" i="1"/>
  <c r="AE117" i="1" s="1"/>
  <c r="AD51" i="1"/>
  <c r="AE51" i="1" s="1"/>
  <c r="AD53" i="1"/>
  <c r="AE53" i="1" s="1"/>
  <c r="AD136" i="1"/>
  <c r="AE136" i="1" s="1"/>
  <c r="AD163" i="1"/>
  <c r="AE163" i="1" s="1"/>
  <c r="AC168" i="1"/>
  <c r="AD43" i="1"/>
  <c r="AE43" i="1" s="1"/>
  <c r="AD55" i="1"/>
  <c r="AE55" i="1" s="1"/>
  <c r="AD66" i="1"/>
  <c r="AE66" i="1" s="1"/>
  <c r="AD159" i="1"/>
  <c r="AE159" i="1" s="1"/>
  <c r="AD105" i="1"/>
  <c r="AE105" i="1" s="1"/>
  <c r="AD127" i="1"/>
  <c r="AE127" i="1" s="1"/>
  <c r="AD84" i="1"/>
  <c r="AE84" i="1" s="1"/>
  <c r="AD58" i="1"/>
  <c r="AE58" i="1" s="1"/>
  <c r="AD47" i="1"/>
  <c r="AE47" i="1" s="1"/>
  <c r="AD143" i="1"/>
  <c r="AE143" i="1" s="1"/>
  <c r="AD64" i="1"/>
  <c r="AE64" i="1" s="1"/>
  <c r="AD156" i="1"/>
  <c r="AE156" i="1" s="1"/>
  <c r="AD160" i="1"/>
  <c r="AE160" i="1" s="1"/>
  <c r="AD90" i="1"/>
  <c r="AE90" i="1" s="1"/>
  <c r="AD102" i="1"/>
  <c r="AE102" i="1" s="1"/>
  <c r="AD115" i="1"/>
  <c r="AE115" i="1" s="1"/>
  <c r="AD121" i="1"/>
  <c r="AE121" i="1" s="1"/>
  <c r="AD139" i="1"/>
  <c r="AE139" i="1" s="1"/>
  <c r="AD68" i="1"/>
  <c r="AE68" i="1" s="1"/>
  <c r="AD83" i="1"/>
  <c r="AE83" i="1" s="1"/>
  <c r="AD65" i="1"/>
  <c r="AE65" i="1" s="1"/>
  <c r="AD70" i="1"/>
  <c r="AE70" i="1" s="1"/>
  <c r="T319" i="35"/>
  <c r="AD50" i="1"/>
  <c r="AE50" i="1" s="1"/>
  <c r="AD89" i="1"/>
  <c r="AE89" i="1" s="1"/>
  <c r="AD62" i="1"/>
  <c r="AE62" i="1" s="1"/>
  <c r="AD74" i="1"/>
  <c r="AE74" i="1" s="1"/>
  <c r="AD57" i="1"/>
  <c r="AE57" i="1" s="1"/>
  <c r="AD78" i="1"/>
  <c r="AE78" i="1" s="1"/>
  <c r="AD135" i="1"/>
  <c r="AE135" i="1" s="1"/>
  <c r="AD93" i="1"/>
  <c r="AE93" i="1" s="1"/>
  <c r="AD40" i="1"/>
  <c r="AE40" i="1" s="1"/>
  <c r="AD146" i="1"/>
  <c r="AE146" i="1" s="1"/>
  <c r="AD80" i="1"/>
  <c r="AE80" i="1" s="1"/>
  <c r="AD148" i="1"/>
  <c r="AE148" i="1" s="1"/>
  <c r="AD107" i="1"/>
  <c r="AE107" i="1" s="1"/>
  <c r="AD82" i="1"/>
  <c r="AE82" i="1" s="1"/>
  <c r="AD94" i="1"/>
  <c r="AE94" i="1" s="1"/>
  <c r="AD101" i="1"/>
  <c r="AE101" i="1" s="1"/>
  <c r="AD106" i="1"/>
  <c r="AE106" i="1" s="1"/>
  <c r="AD67" i="1"/>
  <c r="AE67" i="1" s="1"/>
  <c r="AD168" i="1"/>
  <c r="AE168" i="1" s="1"/>
  <c r="AD81" i="1"/>
  <c r="AE81" i="1" s="1"/>
  <c r="AD134" i="1"/>
  <c r="AE134" i="1" s="1"/>
  <c r="AD52" i="1"/>
  <c r="AE52" i="1" s="1"/>
  <c r="AD41" i="1"/>
  <c r="AE41" i="1" s="1"/>
  <c r="AD63" i="1"/>
  <c r="AE63" i="1" s="1"/>
  <c r="AD77" i="1"/>
  <c r="AE77" i="1" s="1"/>
  <c r="AD95" i="1"/>
  <c r="AE95" i="1" s="1"/>
  <c r="AD112" i="1"/>
  <c r="AE112" i="1" s="1"/>
  <c r="AD161" i="1"/>
  <c r="AE161" i="1" s="1"/>
  <c r="AD166" i="1"/>
  <c r="AE166" i="1" s="1"/>
  <c r="AD44" i="1"/>
  <c r="AE44" i="1" s="1"/>
  <c r="AD88" i="1"/>
  <c r="AE88" i="1" s="1"/>
  <c r="AD150" i="1"/>
  <c r="AE150" i="1" s="1"/>
  <c r="AD92" i="1"/>
  <c r="AE92" i="1" s="1"/>
  <c r="AD104" i="1"/>
  <c r="AE104" i="1" s="1"/>
  <c r="AD116" i="1"/>
  <c r="AE116" i="1" s="1"/>
  <c r="AD69" i="1"/>
  <c r="AE69" i="1" s="1"/>
  <c r="AD91" i="1"/>
  <c r="AE91" i="1" s="1"/>
  <c r="AD119" i="1"/>
  <c r="AE119" i="1" s="1"/>
  <c r="AD103" i="1"/>
  <c r="AE103" i="1" s="1"/>
  <c r="AD155" i="1"/>
  <c r="AE155" i="1" s="1"/>
  <c r="AD124" i="1"/>
  <c r="AE124" i="1" s="1"/>
  <c r="AD46" i="1"/>
  <c r="AE46" i="1" s="1"/>
  <c r="AD158" i="1"/>
  <c r="AE158" i="1" s="1"/>
  <c r="AD96" i="1"/>
  <c r="AE96" i="1" s="1"/>
  <c r="AD85" i="1"/>
  <c r="AE85" i="1" s="1"/>
  <c r="AD61" i="1"/>
  <c r="AE61" i="1" s="1"/>
  <c r="AD113" i="1"/>
  <c r="AE113" i="1" s="1"/>
  <c r="AD86" i="1"/>
  <c r="AE86" i="1" s="1"/>
  <c r="AD79" i="1"/>
  <c r="AE79" i="1" s="1"/>
  <c r="AD169" i="1"/>
  <c r="AD122" i="1"/>
  <c r="AE122" i="1" s="1"/>
  <c r="AD59" i="1"/>
  <c r="AE59" i="1" s="1"/>
  <c r="AD56" i="1"/>
  <c r="AE56" i="1" s="1"/>
  <c r="AD141" i="1"/>
  <c r="AE141" i="1" s="1"/>
  <c r="AD162" i="1"/>
  <c r="AE162" i="1" s="1"/>
  <c r="AD109" i="1"/>
  <c r="AE109" i="1" s="1"/>
  <c r="AD75" i="1"/>
  <c r="AE75" i="1" s="1"/>
  <c r="AD42" i="1"/>
  <c r="AE42" i="1" s="1"/>
  <c r="AD54" i="1"/>
  <c r="AE54" i="1" s="1"/>
  <c r="AD167" i="1"/>
  <c r="AE167" i="1" s="1"/>
  <c r="AD97" i="1"/>
  <c r="AE97" i="1" s="1"/>
  <c r="AD110" i="1"/>
  <c r="AE110" i="1" s="1"/>
  <c r="AD154" i="1"/>
  <c r="AE154" i="1" s="1"/>
  <c r="AD71" i="1"/>
  <c r="AE71" i="1" s="1"/>
  <c r="AD126" i="1"/>
  <c r="AE126" i="1" s="1"/>
  <c r="AD39" i="1"/>
  <c r="AE39" i="1" s="1"/>
  <c r="AD108" i="1"/>
  <c r="AE108" i="1" s="1"/>
  <c r="AD157" i="1"/>
  <c r="AE157" i="1" s="1"/>
  <c r="AD87" i="1"/>
  <c r="AE87" i="1" s="1"/>
  <c r="AD99" i="1"/>
  <c r="AE99" i="1" s="1"/>
  <c r="AD111" i="1"/>
  <c r="AE111" i="1" s="1"/>
  <c r="AD118" i="1"/>
  <c r="AE118" i="1" s="1"/>
  <c r="AD98" i="1"/>
  <c r="AE98" i="1" s="1"/>
  <c r="AD137" i="1"/>
  <c r="AE137" i="1" s="1"/>
  <c r="AD149" i="1"/>
  <c r="AE149" i="1" s="1"/>
  <c r="AD72" i="1"/>
  <c r="AE72" i="1" s="1"/>
  <c r="AD151" i="1"/>
  <c r="AE151" i="1" s="1"/>
  <c r="AD153" i="1"/>
  <c r="AE153" i="1" s="1"/>
  <c r="T416" i="35"/>
  <c r="T321" i="35"/>
  <c r="T350" i="35"/>
  <c r="T393" i="35"/>
  <c r="T422" i="35"/>
  <c r="T327" i="35"/>
  <c r="T465" i="35"/>
  <c r="T399" i="35"/>
  <c r="T352" i="35"/>
  <c r="T471" i="35"/>
  <c r="T358" i="35"/>
  <c r="T424" i="35"/>
  <c r="T359" i="35"/>
  <c r="T430" i="35"/>
  <c r="T365" i="35"/>
  <c r="T342" i="35"/>
  <c r="T431" i="35"/>
  <c r="T336" i="35"/>
  <c r="T437" i="35"/>
  <c r="T414" i="35"/>
  <c r="T379" i="35"/>
  <c r="S38" i="35"/>
  <c r="T408" i="35"/>
  <c r="T373" i="35"/>
  <c r="S37" i="35"/>
  <c r="T289" i="35"/>
  <c r="T217" i="35"/>
  <c r="T145" i="35"/>
  <c r="T73" i="35"/>
  <c r="T258" i="35"/>
  <c r="T186" i="35"/>
  <c r="T274" i="35"/>
  <c r="T202" i="35"/>
  <c r="T130" i="35"/>
  <c r="T58" i="35"/>
  <c r="T243" i="35"/>
  <c r="T171" i="35"/>
  <c r="T99" i="35"/>
  <c r="T50" i="35"/>
  <c r="T275" i="35"/>
  <c r="T200" i="35"/>
  <c r="T138" i="35"/>
  <c r="T89" i="35"/>
  <c r="T38" i="35"/>
  <c r="T257" i="35"/>
  <c r="T182" i="35"/>
  <c r="T102" i="35"/>
  <c r="T283" i="35"/>
  <c r="T211" i="35"/>
  <c r="T139" i="35"/>
  <c r="T67" i="35"/>
  <c r="T252" i="35"/>
  <c r="T180" i="35"/>
  <c r="T268" i="35"/>
  <c r="T196" i="35"/>
  <c r="T124" i="35"/>
  <c r="T52" i="35"/>
  <c r="T237" i="35"/>
  <c r="T165" i="35"/>
  <c r="T93" i="35"/>
  <c r="T239" i="35"/>
  <c r="T164" i="35"/>
  <c r="T114" i="35"/>
  <c r="T65" i="35"/>
  <c r="T221" i="35"/>
  <c r="T152" i="35"/>
  <c r="T78" i="35"/>
  <c r="T277" i="35"/>
  <c r="T205" i="35"/>
  <c r="T133" i="35"/>
  <c r="T61" i="35"/>
  <c r="T246" i="35"/>
  <c r="T174" i="35"/>
  <c r="T262" i="35"/>
  <c r="T190" i="35"/>
  <c r="T118" i="35"/>
  <c r="T46" i="35"/>
  <c r="T303" i="35"/>
  <c r="T231" i="35"/>
  <c r="T159" i="35"/>
  <c r="T87" i="35"/>
  <c r="T281" i="35"/>
  <c r="T203" i="35"/>
  <c r="T140" i="35"/>
  <c r="T90" i="35"/>
  <c r="T41" i="35"/>
  <c r="T260" i="35"/>
  <c r="T185" i="35"/>
  <c r="T128" i="35"/>
  <c r="T54" i="35"/>
  <c r="T271" i="35"/>
  <c r="T199" i="35"/>
  <c r="T127" i="35"/>
  <c r="T55" i="35"/>
  <c r="T240" i="35"/>
  <c r="T168" i="35"/>
  <c r="T256" i="35"/>
  <c r="T184" i="35"/>
  <c r="T112" i="35"/>
  <c r="T40" i="35"/>
  <c r="T297" i="35"/>
  <c r="T225" i="35"/>
  <c r="T153" i="35"/>
  <c r="T81" i="35"/>
  <c r="T242" i="35"/>
  <c r="T167" i="35"/>
  <c r="T116" i="35"/>
  <c r="T66" i="35"/>
  <c r="T224" i="35"/>
  <c r="T155" i="35"/>
  <c r="T104" i="35"/>
  <c r="T265" i="35"/>
  <c r="T193" i="35"/>
  <c r="T121" i="35"/>
  <c r="T49" i="35"/>
  <c r="T234" i="35"/>
  <c r="T250" i="35"/>
  <c r="T178" i="35"/>
  <c r="T106" i="35"/>
  <c r="T291" i="35"/>
  <c r="T219" i="35"/>
  <c r="T147" i="35"/>
  <c r="T75" i="35"/>
  <c r="T287" i="35"/>
  <c r="T206" i="35"/>
  <c r="T143" i="35"/>
  <c r="T92" i="35"/>
  <c r="T42" i="35"/>
  <c r="T263" i="35"/>
  <c r="T188" i="35"/>
  <c r="T131" i="35"/>
  <c r="T80" i="35"/>
  <c r="T248" i="35"/>
  <c r="T259" i="35"/>
  <c r="T187" i="35"/>
  <c r="T115" i="35"/>
  <c r="T43" i="35"/>
  <c r="T300" i="35"/>
  <c r="T228" i="35"/>
  <c r="T244" i="35"/>
  <c r="T172" i="35"/>
  <c r="T100" i="35"/>
  <c r="T285" i="35"/>
  <c r="T213" i="35"/>
  <c r="T141" i="35"/>
  <c r="T69" i="35"/>
  <c r="T245" i="35"/>
  <c r="T170" i="35"/>
  <c r="T119" i="35"/>
  <c r="T68" i="35"/>
  <c r="T227" i="35"/>
  <c r="T156" i="35"/>
  <c r="T107" i="35"/>
  <c r="T56" i="35"/>
  <c r="T212" i="35"/>
  <c r="T253" i="35"/>
  <c r="T181" i="35"/>
  <c r="T109" i="35"/>
  <c r="T294" i="35"/>
  <c r="T222" i="35"/>
  <c r="T238" i="35"/>
  <c r="T166" i="35"/>
  <c r="T94" i="35"/>
  <c r="T279" i="35"/>
  <c r="T207" i="35"/>
  <c r="T135" i="35"/>
  <c r="T63" i="35"/>
  <c r="T302" i="35"/>
  <c r="T209" i="35"/>
  <c r="T144" i="35"/>
  <c r="T95" i="35"/>
  <c r="T44" i="35"/>
  <c r="T266" i="35"/>
  <c r="T191" i="35"/>
  <c r="T132" i="35"/>
  <c r="T83" i="35"/>
  <c r="T176" i="35"/>
  <c r="T247" i="35"/>
  <c r="T175" i="35"/>
  <c r="T103" i="35"/>
  <c r="T288" i="35"/>
  <c r="T216" i="35"/>
  <c r="T232" i="35"/>
  <c r="T160" i="35"/>
  <c r="T88" i="35"/>
  <c r="T273" i="35"/>
  <c r="T201" i="35"/>
  <c r="T129" i="35"/>
  <c r="T57" i="35"/>
  <c r="T296" i="35"/>
  <c r="T173" i="35"/>
  <c r="T120" i="35"/>
  <c r="T71" i="35"/>
  <c r="T230" i="35"/>
  <c r="T158" i="35"/>
  <c r="T108" i="35"/>
  <c r="T59" i="35"/>
  <c r="T251" i="35"/>
  <c r="T149" i="35"/>
  <c r="T241" i="35"/>
  <c r="T169" i="35"/>
  <c r="T97" i="35"/>
  <c r="T282" i="35"/>
  <c r="T210" i="35"/>
  <c r="T298" i="35"/>
  <c r="T226" i="35"/>
  <c r="T154" i="35"/>
  <c r="T82" i="35"/>
  <c r="T267" i="35"/>
  <c r="T195" i="35"/>
  <c r="T123" i="35"/>
  <c r="T51" i="35"/>
  <c r="T290" i="35"/>
  <c r="T146" i="35"/>
  <c r="T96" i="35"/>
  <c r="T47" i="35"/>
  <c r="T269" i="35"/>
  <c r="T194" i="35"/>
  <c r="T134" i="35"/>
  <c r="T84" i="35"/>
  <c r="T215" i="35"/>
  <c r="T125" i="35"/>
  <c r="T235" i="35"/>
  <c r="T163" i="35"/>
  <c r="T91" i="35"/>
  <c r="T276" i="35"/>
  <c r="T204" i="35"/>
  <c r="T299" i="35"/>
  <c r="T292" i="35"/>
  <c r="T220" i="35"/>
  <c r="T148" i="35"/>
  <c r="T76" i="35"/>
  <c r="T261" i="35"/>
  <c r="T189" i="35"/>
  <c r="T117" i="35"/>
  <c r="T45" i="35"/>
  <c r="T284" i="35"/>
  <c r="T122" i="35"/>
  <c r="T72" i="35"/>
  <c r="T233" i="35"/>
  <c r="T161" i="35"/>
  <c r="T110" i="35"/>
  <c r="T60" i="35"/>
  <c r="T179" i="35"/>
  <c r="T101" i="35"/>
  <c r="T301" i="35"/>
  <c r="T229" i="35"/>
  <c r="T157" i="35"/>
  <c r="T85" i="35"/>
  <c r="T270" i="35"/>
  <c r="T198" i="35"/>
  <c r="T293" i="35"/>
  <c r="T286" i="35"/>
  <c r="T214" i="35"/>
  <c r="T142" i="35"/>
  <c r="T70" i="35"/>
  <c r="T255" i="35"/>
  <c r="T183" i="35"/>
  <c r="T111" i="35"/>
  <c r="T39" i="35"/>
  <c r="T278" i="35"/>
  <c r="T98" i="35"/>
  <c r="T48" i="35"/>
  <c r="T272" i="35"/>
  <c r="T197" i="35"/>
  <c r="T137" i="35"/>
  <c r="T86" i="35"/>
  <c r="T254" i="35"/>
  <c r="T150" i="35"/>
  <c r="T77" i="35"/>
  <c r="T295" i="35"/>
  <c r="T223" i="35"/>
  <c r="T151" i="35"/>
  <c r="T79" i="35"/>
  <c r="T264" i="35"/>
  <c r="T192" i="35"/>
  <c r="T280" i="35"/>
  <c r="T208" i="35"/>
  <c r="T136" i="35"/>
  <c r="T64" i="35"/>
  <c r="T249" i="35"/>
  <c r="T177" i="35"/>
  <c r="T105" i="35"/>
  <c r="T74" i="35"/>
  <c r="T236" i="35"/>
  <c r="T162" i="35"/>
  <c r="T113" i="35"/>
  <c r="T62" i="35"/>
  <c r="T218" i="35"/>
  <c r="T126" i="35"/>
  <c r="T53" i="35"/>
  <c r="T315" i="35"/>
  <c r="T410" i="35"/>
  <c r="T381" i="35"/>
  <c r="T406" i="35"/>
  <c r="T384" i="35"/>
  <c r="T463" i="35"/>
  <c r="T339" i="35"/>
  <c r="T434" i="35"/>
  <c r="T338" i="35"/>
  <c r="T309" i="35"/>
  <c r="T404" i="35"/>
  <c r="T334" i="35"/>
  <c r="T447" i="35"/>
  <c r="T470" i="35"/>
  <c r="T312" i="35"/>
  <c r="T407" i="35"/>
  <c r="T409" i="35"/>
  <c r="T403" i="35"/>
  <c r="T469" i="35"/>
  <c r="T391" i="35"/>
  <c r="T362" i="35"/>
  <c r="T333" i="35"/>
  <c r="T428" i="35"/>
  <c r="T332" i="35"/>
  <c r="T375" i="35"/>
  <c r="T398" i="35"/>
  <c r="T335" i="35"/>
  <c r="T472" i="35"/>
  <c r="T337" i="35"/>
  <c r="T450" i="35"/>
  <c r="T331" i="35"/>
  <c r="T444" i="35"/>
  <c r="T467" i="35"/>
  <c r="T397" i="35"/>
  <c r="T326" i="35"/>
  <c r="T400" i="35"/>
  <c r="T378" i="35"/>
  <c r="T473" i="35"/>
  <c r="T372" i="35"/>
  <c r="T395" i="35"/>
  <c r="T460" i="35"/>
  <c r="T325" i="35"/>
  <c r="T438" i="35"/>
  <c r="T461" i="35"/>
  <c r="T432" i="35"/>
  <c r="T457" i="35"/>
  <c r="T328" i="35"/>
  <c r="T306" i="35"/>
  <c r="T401" i="35"/>
  <c r="T466" i="35"/>
  <c r="T323" i="35"/>
  <c r="T388" i="35"/>
  <c r="T366" i="35"/>
  <c r="T389" i="35"/>
  <c r="T454" i="35"/>
  <c r="T360" i="35"/>
  <c r="T455" i="35"/>
  <c r="T385" i="35"/>
  <c r="T433" i="35"/>
  <c r="T427" i="35"/>
  <c r="T441" i="35"/>
  <c r="T464" i="35"/>
  <c r="T329" i="35"/>
  <c r="T394" i="35"/>
  <c r="T316" i="35"/>
  <c r="T317" i="35"/>
  <c r="T382" i="35"/>
  <c r="T383" i="35"/>
  <c r="T448" i="35"/>
  <c r="T313" i="35"/>
  <c r="T451" i="35"/>
  <c r="T361" i="35"/>
  <c r="T474" i="35"/>
  <c r="T355" i="35"/>
  <c r="T421" i="35"/>
  <c r="T369" i="35"/>
  <c r="T392" i="35"/>
  <c r="T322" i="35"/>
  <c r="T429" i="35"/>
  <c r="T310" i="35"/>
  <c r="T311" i="35"/>
  <c r="T376" i="35"/>
  <c r="T426" i="35"/>
  <c r="T402" i="35"/>
  <c r="T468" i="35"/>
  <c r="T349" i="35"/>
  <c r="T320" i="35"/>
  <c r="T435" i="35"/>
  <c r="T458" i="35"/>
  <c r="T357" i="35"/>
  <c r="T452" i="35"/>
  <c r="T423" i="35"/>
  <c r="T446" i="35"/>
  <c r="T304" i="35"/>
  <c r="T354" i="35"/>
  <c r="T449" i="35"/>
  <c r="T307" i="35"/>
  <c r="T330" i="35"/>
  <c r="T425" i="35"/>
  <c r="T396" i="35"/>
  <c r="T462" i="35"/>
  <c r="T363" i="35"/>
  <c r="T386" i="35"/>
  <c r="T380" i="35"/>
  <c r="T351" i="35"/>
  <c r="T374" i="35"/>
  <c r="T417" i="35"/>
  <c r="T377" i="35"/>
  <c r="T353" i="35"/>
  <c r="T418" i="35"/>
  <c r="T324" i="35"/>
  <c r="T419" i="35"/>
  <c r="T390" i="35"/>
  <c r="T314" i="35"/>
  <c r="T308" i="35"/>
  <c r="T345" i="35"/>
  <c r="T440" i="35"/>
  <c r="T305" i="35"/>
  <c r="T442" i="35"/>
  <c r="T346" i="35"/>
  <c r="T459" i="35"/>
  <c r="T347" i="35"/>
  <c r="T412" i="35"/>
  <c r="T318" i="35"/>
  <c r="T413" i="35"/>
  <c r="T415" i="35"/>
  <c r="T368" i="35"/>
  <c r="T370" i="35"/>
  <c r="T387" i="35"/>
  <c r="T340" i="35"/>
  <c r="T453" i="35"/>
  <c r="T341" i="35"/>
  <c r="T343" i="35"/>
  <c r="T456" i="35"/>
  <c r="T411" i="35"/>
  <c r="T367" i="35"/>
  <c r="T445" i="35"/>
  <c r="T348" i="35"/>
  <c r="T439" i="35"/>
  <c r="T420" i="35"/>
  <c r="T371" i="35"/>
  <c r="T356" i="35"/>
  <c r="T405" i="35"/>
  <c r="T364" i="35"/>
  <c r="T443" i="35"/>
  <c r="T344" i="35"/>
  <c r="T436" i="35"/>
  <c r="C170" i="1"/>
  <c r="V169" i="1"/>
  <c r="AD48" i="1" l="1"/>
  <c r="AE48" i="1" s="1"/>
  <c r="AD76" i="1"/>
  <c r="AE76" i="1" s="1"/>
  <c r="AD147" i="1"/>
  <c r="AE147" i="1" s="1"/>
  <c r="AD129" i="1"/>
  <c r="AE129" i="1" s="1"/>
  <c r="AD73" i="1"/>
  <c r="AE73" i="1" s="1"/>
  <c r="AD123" i="1"/>
  <c r="AE123" i="1" s="1"/>
  <c r="AC169" i="1"/>
  <c r="AE169" i="1" s="1"/>
  <c r="AD170" i="1"/>
  <c r="C171" i="1"/>
  <c r="V170" i="1"/>
  <c r="AC170" i="1" l="1"/>
  <c r="AE170" i="1" s="1"/>
  <c r="AD171" i="1"/>
  <c r="C172" i="1"/>
  <c r="V171" i="1"/>
  <c r="AC171" i="1" l="1"/>
  <c r="AE171" i="1" s="1"/>
  <c r="AD172" i="1"/>
  <c r="C173" i="1"/>
  <c r="V172" i="1"/>
  <c r="AC172" i="1" l="1"/>
  <c r="AE172" i="1" s="1"/>
  <c r="AD173" i="1"/>
  <c r="C174" i="1"/>
  <c r="V173" i="1"/>
  <c r="AC173" i="1" l="1"/>
  <c r="AE173" i="1" s="1"/>
  <c r="AD174" i="1"/>
  <c r="C175" i="1"/>
  <c r="V174" i="1"/>
  <c r="AC174" i="1" l="1"/>
  <c r="AE174" i="1" s="1"/>
  <c r="AD175" i="1"/>
  <c r="C176" i="1"/>
  <c r="V175" i="1"/>
  <c r="AC175" i="1" l="1"/>
  <c r="AE175" i="1" s="1"/>
  <c r="AD176" i="1"/>
  <c r="C177" i="1"/>
  <c r="V176" i="1"/>
  <c r="AC176" i="1" l="1"/>
  <c r="AE176" i="1" s="1"/>
  <c r="AD177" i="1"/>
  <c r="C178" i="1"/>
  <c r="V177" i="1"/>
  <c r="V178" i="1" l="1"/>
  <c r="AD211" i="1" s="1"/>
  <c r="AE211" i="1" s="1"/>
  <c r="AC177" i="1"/>
  <c r="AE177" i="1" s="1"/>
  <c r="AD178" i="1"/>
  <c r="AD577" i="1"/>
  <c r="AE577" i="1" s="1"/>
  <c r="AD454" i="1"/>
  <c r="AE454" i="1" s="1"/>
  <c r="AD571" i="1"/>
  <c r="AE571" i="1" s="1"/>
  <c r="AD423" i="1"/>
  <c r="AE423" i="1" s="1"/>
  <c r="AD471" i="1"/>
  <c r="AE471" i="1" s="1"/>
  <c r="AD379" i="1"/>
  <c r="AE379" i="1" s="1"/>
  <c r="AD476" i="1"/>
  <c r="AE476" i="1" s="1"/>
  <c r="AD421" i="1"/>
  <c r="AE421" i="1" s="1"/>
  <c r="AD318" i="1"/>
  <c r="AE318" i="1" s="1"/>
  <c r="AD586" i="1"/>
  <c r="AE586" i="1" s="1"/>
  <c r="AD497" i="1"/>
  <c r="AE497" i="1" s="1"/>
  <c r="AD579" i="1"/>
  <c r="AE579" i="1" s="1"/>
  <c r="AD267" i="1"/>
  <c r="AE267" i="1" s="1"/>
  <c r="AD297" i="1"/>
  <c r="AE297" i="1" s="1"/>
  <c r="AD282" i="1"/>
  <c r="AE282" i="1" s="1"/>
  <c r="AD263" i="1"/>
  <c r="AE263" i="1" s="1"/>
  <c r="AD506" i="1"/>
  <c r="AE506" i="1" s="1"/>
  <c r="AD355" i="1"/>
  <c r="AE355" i="1" s="1"/>
  <c r="AD258" i="1"/>
  <c r="AE258" i="1" s="1"/>
  <c r="AD233" i="1"/>
  <c r="AE233" i="1" s="1"/>
  <c r="AD381" i="1"/>
  <c r="AE381" i="1" s="1"/>
  <c r="AD401" i="1"/>
  <c r="AE401" i="1" s="1"/>
  <c r="AD504" i="1"/>
  <c r="AE504" i="1" s="1"/>
  <c r="AD442" i="1"/>
  <c r="AE442" i="1" s="1"/>
  <c r="AD516" i="1"/>
  <c r="AE516" i="1" s="1"/>
  <c r="AD260" i="1"/>
  <c r="AE260" i="1" s="1"/>
  <c r="AD399" i="1"/>
  <c r="AE399" i="1" s="1"/>
  <c r="AD238" i="1"/>
  <c r="AE238" i="1" s="1"/>
  <c r="AD499" i="1"/>
  <c r="AE499" i="1" s="1"/>
  <c r="AD575" i="1"/>
  <c r="AE575" i="1" s="1"/>
  <c r="AD354" i="1"/>
  <c r="AE354" i="1" s="1"/>
  <c r="AD209" i="1"/>
  <c r="AE209" i="1" s="1"/>
  <c r="AD270" i="1"/>
  <c r="AE270" i="1" s="1"/>
  <c r="AD553" i="1"/>
  <c r="AE553" i="1" s="1"/>
  <c r="AD278" i="1"/>
  <c r="AE278" i="1" s="1"/>
  <c r="AD485" i="1"/>
  <c r="AE485" i="1" s="1"/>
  <c r="AD217" i="1"/>
  <c r="AE217" i="1" s="1"/>
  <c r="AD382" i="1"/>
  <c r="AE382" i="1" s="1"/>
  <c r="AD309" i="1"/>
  <c r="AE309" i="1" s="1"/>
  <c r="AD392" i="1"/>
  <c r="AE392" i="1" s="1"/>
  <c r="AD304" i="1"/>
  <c r="AE304" i="1" s="1"/>
  <c r="AD380" i="1"/>
  <c r="AE380" i="1" s="1"/>
  <c r="AD483" i="1"/>
  <c r="AE483" i="1" s="1"/>
  <c r="AD359" i="1"/>
  <c r="AE359" i="1" s="1"/>
  <c r="AD434" i="1"/>
  <c r="AE434" i="1" s="1"/>
  <c r="AD289" i="1"/>
  <c r="AE289" i="1" s="1"/>
  <c r="AD584" i="1"/>
  <c r="AE584" i="1" s="1"/>
  <c r="AD407" i="1"/>
  <c r="AE407" i="1" s="1"/>
  <c r="AD281" i="1"/>
  <c r="AE281" i="1" s="1"/>
  <c r="AD403" i="1"/>
  <c r="AE403" i="1" s="1"/>
  <c r="AD441" i="1"/>
  <c r="AE441" i="1" s="1"/>
  <c r="AD363" i="1"/>
  <c r="AE363" i="1" s="1"/>
  <c r="AD529" i="1"/>
  <c r="AE529" i="1" s="1"/>
  <c r="AD334" i="1"/>
  <c r="AE334" i="1" s="1"/>
  <c r="AD311" i="1"/>
  <c r="AE311" i="1" s="1"/>
  <c r="AD195" i="1"/>
  <c r="AE195" i="1" s="1"/>
  <c r="AD459" i="1"/>
  <c r="AE459" i="1" s="1"/>
  <c r="AD287" i="1"/>
  <c r="AE287" i="1" s="1"/>
  <c r="AD420" i="1"/>
  <c r="AE420" i="1" s="1"/>
  <c r="AD296" i="1"/>
  <c r="AE296" i="1" s="1"/>
  <c r="AD510" i="1"/>
  <c r="AE510" i="1" s="1"/>
  <c r="AD198" i="1"/>
  <c r="AE198" i="1" s="1"/>
  <c r="AD467" i="1"/>
  <c r="AE467" i="1" s="1"/>
  <c r="AD384" i="1"/>
  <c r="AE384" i="1" s="1"/>
  <c r="AD241" i="1"/>
  <c r="AE241" i="1" s="1"/>
  <c r="AD398" i="1"/>
  <c r="AE398" i="1" s="1"/>
  <c r="AD482" i="1"/>
  <c r="AE482" i="1" s="1"/>
  <c r="AD548" i="1"/>
  <c r="AE548" i="1" s="1"/>
  <c r="AD503" i="1"/>
  <c r="AE503" i="1" s="1"/>
  <c r="AD536" i="1"/>
  <c r="AE536" i="1" s="1"/>
  <c r="AD505" i="1"/>
  <c r="AE505" i="1" s="1"/>
  <c r="AD284" i="1"/>
  <c r="AE284" i="1" s="1"/>
  <c r="AD415" i="1"/>
  <c r="AE415" i="1" s="1"/>
  <c r="AD227" i="1"/>
  <c r="AE227" i="1" s="1"/>
  <c r="AD464" i="1"/>
  <c r="AE464" i="1" s="1"/>
  <c r="AD358" i="1"/>
  <c r="AE358" i="1" s="1"/>
  <c r="AD520" i="1"/>
  <c r="AE520" i="1" s="1"/>
  <c r="AD254" i="1"/>
  <c r="AE254" i="1" s="1"/>
  <c r="AD385" i="1"/>
  <c r="AE385" i="1" s="1"/>
  <c r="AD230" i="1"/>
  <c r="AE230" i="1" s="1"/>
  <c r="AD191" i="1"/>
  <c r="AE191" i="1" s="1"/>
  <c r="AD429" i="1"/>
  <c r="AE429" i="1" s="1"/>
  <c r="AD279" i="1"/>
  <c r="AE279" i="1" s="1"/>
  <c r="AD387" i="1"/>
  <c r="AE387" i="1" s="1"/>
  <c r="AD369" i="1"/>
  <c r="AE369" i="1" s="1"/>
  <c r="AD277" i="1"/>
  <c r="AE277" i="1" s="1"/>
  <c r="AD457" i="1"/>
  <c r="AE457" i="1" s="1"/>
  <c r="AD535" i="1"/>
  <c r="AE535" i="1" s="1"/>
  <c r="AD513" i="1"/>
  <c r="AE513" i="1" s="1"/>
  <c r="AD193" i="1"/>
  <c r="AE193" i="1" s="1"/>
  <c r="AD402" i="1"/>
  <c r="AE402" i="1" s="1"/>
  <c r="AD478" i="1"/>
  <c r="AE478" i="1" s="1"/>
  <c r="AD312" i="1"/>
  <c r="AE312" i="1" s="1"/>
  <c r="AD547" i="1"/>
  <c r="AE547" i="1" s="1"/>
  <c r="AD554" i="1"/>
  <c r="AE554" i="1" s="1"/>
  <c r="AD218" i="1"/>
  <c r="AE218" i="1" s="1"/>
  <c r="AD561" i="1"/>
  <c r="AE561" i="1" s="1"/>
  <c r="AD396" i="1"/>
  <c r="AE396" i="1" s="1"/>
  <c r="AD456" i="1"/>
  <c r="AE456" i="1" s="1"/>
  <c r="AD408" i="1"/>
  <c r="AE408" i="1" s="1"/>
  <c r="AD470" i="1"/>
  <c r="AE470" i="1" s="1"/>
  <c r="AD583" i="1"/>
  <c r="AE583" i="1" s="1"/>
  <c r="AD474" i="1"/>
  <c r="AE474" i="1" s="1"/>
  <c r="AD362" i="1"/>
  <c r="AE362" i="1" s="1"/>
  <c r="AD226" i="1"/>
  <c r="AE226" i="1" s="1"/>
  <c r="AD479" i="1"/>
  <c r="AE479" i="1" s="1"/>
  <c r="AD526" i="1"/>
  <c r="AE526" i="1" s="1"/>
  <c r="AD225" i="1"/>
  <c r="AE225" i="1" s="1"/>
  <c r="AD345" i="1"/>
  <c r="AE345" i="1" s="1"/>
  <c r="AD288" i="1"/>
  <c r="AE288" i="1" s="1"/>
  <c r="AD568" i="1"/>
  <c r="AE568" i="1" s="1"/>
  <c r="AD313" i="1"/>
  <c r="AE313" i="1" s="1"/>
  <c r="AD370" i="1"/>
  <c r="AE370" i="1" s="1"/>
  <c r="AD371" i="1"/>
  <c r="AE371" i="1" s="1"/>
  <c r="AD259" i="1"/>
  <c r="AE259" i="1" s="1"/>
  <c r="AD446" i="1"/>
  <c r="AE446" i="1" s="1"/>
  <c r="AD256" i="1"/>
  <c r="AE256" i="1" s="1"/>
  <c r="AD525" i="1"/>
  <c r="AE525" i="1" s="1"/>
  <c r="AD581" i="1"/>
  <c r="AE581" i="1" s="1"/>
  <c r="AD203" i="1"/>
  <c r="AE203" i="1" s="1"/>
  <c r="AD329" i="1"/>
  <c r="AE329" i="1" s="1"/>
  <c r="AD242" i="1"/>
  <c r="AE242" i="1" s="1"/>
  <c r="AD461" i="1"/>
  <c r="AE461" i="1" s="1"/>
  <c r="AD559" i="1"/>
  <c r="AE559" i="1" s="1"/>
  <c r="AD366" i="1"/>
  <c r="AE366" i="1" s="1"/>
  <c r="AD361" i="1"/>
  <c r="AE361" i="1" s="1"/>
  <c r="AD192" i="1"/>
  <c r="AE192" i="1" s="1"/>
  <c r="AD473" i="1"/>
  <c r="AE473" i="1" s="1"/>
  <c r="AD321" i="1"/>
  <c r="AE321" i="1" s="1"/>
  <c r="AD305" i="1"/>
  <c r="AE305" i="1" s="1"/>
  <c r="AD545" i="1"/>
  <c r="AE545" i="1" s="1"/>
  <c r="AD588" i="1"/>
  <c r="AE588" i="1" s="1"/>
  <c r="AD240" i="1"/>
  <c r="AE240" i="1" s="1"/>
  <c r="AD253" i="1"/>
  <c r="AE253" i="1" s="1"/>
  <c r="AD530" i="1"/>
  <c r="AE530" i="1" s="1"/>
  <c r="AD543" i="1"/>
  <c r="AE543" i="1" s="1"/>
  <c r="AD213" i="1"/>
  <c r="AE213" i="1" s="1"/>
  <c r="AD322" i="1"/>
  <c r="AE322" i="1" s="1"/>
  <c r="AD316" i="1"/>
  <c r="AE316" i="1" s="1"/>
  <c r="AD519" i="1"/>
  <c r="AE519" i="1" s="1"/>
  <c r="AD252" i="1"/>
  <c r="AE252" i="1" s="1"/>
  <c r="AD524" i="1"/>
  <c r="AE524" i="1" s="1"/>
  <c r="AD219" i="1"/>
  <c r="AE219" i="1" s="1"/>
  <c r="AD347" i="1"/>
  <c r="AE347" i="1" s="1"/>
  <c r="AD232" i="1"/>
  <c r="AE232" i="1" s="1"/>
  <c r="AD373" i="1"/>
  <c r="AE373" i="1" s="1"/>
  <c r="AD235" i="1"/>
  <c r="AE235" i="1" s="1"/>
  <c r="AD295" i="1"/>
  <c r="AE295" i="1" s="1"/>
  <c r="AD255" i="1"/>
  <c r="AE255" i="1" s="1"/>
  <c r="AD419" i="1"/>
  <c r="AE419" i="1" s="1"/>
  <c r="AD589" i="1"/>
  <c r="AE589" i="1" s="1"/>
  <c r="AD569" i="1"/>
  <c r="AE569" i="1" s="1"/>
  <c r="AD244" i="1"/>
  <c r="AE244" i="1" s="1"/>
  <c r="AD587" i="1"/>
  <c r="AE587" i="1" s="1"/>
  <c r="AD201" i="1"/>
  <c r="AE201" i="1" s="1"/>
  <c r="AD427" i="1"/>
  <c r="AE427" i="1" s="1"/>
  <c r="AD447" i="1"/>
  <c r="AE447" i="1" s="1"/>
  <c r="AD509" i="1"/>
  <c r="AE509" i="1" s="1"/>
  <c r="AD517" i="1"/>
  <c r="AE517" i="1" s="1"/>
  <c r="AD468" i="1"/>
  <c r="AE468" i="1" s="1"/>
  <c r="AD469" i="1"/>
  <c r="AE469" i="1" s="1"/>
  <c r="AD239" i="1"/>
  <c r="AE239" i="1" s="1"/>
  <c r="AD449" i="1"/>
  <c r="AE449" i="1" s="1"/>
  <c r="AD314" i="1"/>
  <c r="AE314" i="1" s="1"/>
  <c r="AD430" i="1"/>
  <c r="AE430" i="1" s="1"/>
  <c r="AD412" i="1"/>
  <c r="AE412" i="1" s="1"/>
  <c r="AD582" i="1"/>
  <c r="AE582" i="1" s="1"/>
  <c r="AD212" i="1"/>
  <c r="AE212" i="1" s="1"/>
  <c r="AD200" i="1"/>
  <c r="AE200" i="1" s="1"/>
  <c r="AD565" i="1"/>
  <c r="AE565" i="1" s="1"/>
  <c r="AD221" i="1"/>
  <c r="AE221" i="1" s="1"/>
  <c r="AD444" i="1"/>
  <c r="AE444" i="1" s="1"/>
  <c r="AD189" i="1"/>
  <c r="AE189" i="1" s="1"/>
  <c r="AD551" i="1"/>
  <c r="AE551" i="1" s="1"/>
  <c r="AD487" i="1"/>
  <c r="AE487" i="1" s="1"/>
  <c r="AD206" i="1"/>
  <c r="AE206" i="1" s="1"/>
  <c r="AD466" i="1"/>
  <c r="AE466" i="1" s="1"/>
  <c r="AD374" i="1"/>
  <c r="AE374" i="1" s="1"/>
  <c r="AD204" i="1"/>
  <c r="AE204" i="1" s="1"/>
  <c r="AD498" i="1"/>
  <c r="AE498" i="1" s="1"/>
  <c r="AD542" i="1"/>
  <c r="AE542" i="1" s="1"/>
  <c r="AD500" i="1"/>
  <c r="AE500" i="1" s="1"/>
  <c r="AD404" i="1"/>
  <c r="AE404" i="1" s="1"/>
  <c r="AD247" i="1"/>
  <c r="AE247" i="1" s="1"/>
  <c r="AD264" i="1"/>
  <c r="AE264" i="1" s="1"/>
  <c r="AD436" i="1"/>
  <c r="AE436" i="1" s="1"/>
  <c r="AD299" i="1"/>
  <c r="AE299" i="1" s="1"/>
  <c r="AD488" i="1"/>
  <c r="AE488" i="1" s="1"/>
  <c r="AD406" i="1"/>
  <c r="AE406" i="1" s="1"/>
  <c r="AD522" i="1"/>
  <c r="AE522" i="1" s="1"/>
  <c r="AD439" i="1"/>
  <c r="AE439" i="1" s="1"/>
  <c r="AD567" i="1"/>
  <c r="AE567" i="1" s="1"/>
  <c r="AD306" i="1"/>
  <c r="AE306" i="1" s="1"/>
  <c r="AD208" i="1"/>
  <c r="AE208" i="1" s="1"/>
  <c r="AD186" i="1"/>
  <c r="AE186" i="1" s="1"/>
  <c r="AD515" i="1"/>
  <c r="AE515" i="1" s="1"/>
  <c r="AD340" i="1"/>
  <c r="AE340" i="1" s="1"/>
  <c r="AD180" i="1"/>
  <c r="AE180" i="1" s="1"/>
  <c r="AD528" i="1"/>
  <c r="AE528" i="1" s="1"/>
  <c r="AD484" i="1"/>
  <c r="AE484" i="1" s="1"/>
  <c r="AD181" i="1"/>
  <c r="AE181" i="1" s="1"/>
  <c r="AD214" i="1"/>
  <c r="AE214" i="1" s="1"/>
  <c r="AD411" i="1"/>
  <c r="AE411" i="1" s="1"/>
  <c r="AD342" i="1"/>
  <c r="AE342" i="1" s="1"/>
  <c r="AD555" i="1"/>
  <c r="AE555" i="1" s="1"/>
  <c r="AD262" i="1"/>
  <c r="AE262" i="1" s="1"/>
  <c r="AD336" i="1"/>
  <c r="AE336" i="1" s="1"/>
  <c r="AD337" i="1"/>
  <c r="AE337" i="1" s="1"/>
  <c r="AD534" i="1"/>
  <c r="AE534" i="1" s="1"/>
  <c r="AD275" i="1"/>
  <c r="AE275" i="1" s="1"/>
  <c r="AD265" i="1"/>
  <c r="AE265" i="1" s="1"/>
  <c r="AD245" i="1"/>
  <c r="AE245" i="1" s="1"/>
  <c r="AD414" i="1"/>
  <c r="AE414" i="1" s="1"/>
  <c r="AD556" i="1"/>
  <c r="AE556" i="1" s="1"/>
  <c r="AD490" i="1"/>
  <c r="AE490" i="1" s="1"/>
  <c r="AD319" i="1"/>
  <c r="AE319" i="1" s="1"/>
  <c r="AD344" i="1"/>
  <c r="AE344" i="1" s="1"/>
  <c r="AD268" i="1"/>
  <c r="AE268" i="1" s="1"/>
  <c r="AD378" i="1"/>
  <c r="AE378" i="1" s="1"/>
  <c r="AD532" i="1"/>
  <c r="AE532" i="1" s="1"/>
  <c r="AD274" i="1"/>
  <c r="AE274" i="1" s="1"/>
  <c r="AD348" i="1"/>
  <c r="AE348" i="1" s="1"/>
  <c r="AD307" i="1"/>
  <c r="AE307" i="1" s="1"/>
  <c r="AD294" i="1"/>
  <c r="AE294" i="1" s="1"/>
  <c r="AD425" i="1"/>
  <c r="AE425" i="1" s="1"/>
  <c r="AD527" i="1"/>
  <c r="AE527" i="1" s="1"/>
  <c r="AD216" i="1"/>
  <c r="AE216" i="1" s="1"/>
  <c r="AD188" i="1"/>
  <c r="AE188" i="1" s="1"/>
  <c r="AD437" i="1"/>
  <c r="AE437" i="1" s="1"/>
  <c r="AD533" i="1"/>
  <c r="AE533" i="1" s="1"/>
  <c r="AD367" i="1"/>
  <c r="AE367" i="1" s="1"/>
  <c r="AD326" i="1"/>
  <c r="AE326" i="1" s="1"/>
  <c r="AD290" i="1"/>
  <c r="AE290" i="1" s="1"/>
  <c r="AD250" i="1"/>
  <c r="AE250" i="1" s="1"/>
  <c r="AD257" i="1"/>
  <c r="AE257" i="1" s="1"/>
  <c r="AD330" i="1"/>
  <c r="AE330" i="1" s="1"/>
  <c r="AD573" i="1"/>
  <c r="AE573" i="1" s="1"/>
  <c r="AD491" i="1"/>
  <c r="AE491" i="1" s="1"/>
  <c r="AD335" i="1"/>
  <c r="AE335" i="1" s="1"/>
  <c r="AD502" i="1"/>
  <c r="AE502" i="1" s="1"/>
  <c r="AD360" i="1"/>
  <c r="AE360" i="1" s="1"/>
  <c r="AD460" i="1"/>
  <c r="AE460" i="1" s="1"/>
  <c r="AD585" i="1"/>
  <c r="AE585" i="1" s="1"/>
  <c r="AD386" i="1"/>
  <c r="AE386" i="1" s="1"/>
  <c r="AD236" i="1"/>
  <c r="AE236" i="1" s="1"/>
  <c r="AD409" i="1"/>
  <c r="AE409" i="1" s="1"/>
  <c r="AD349" i="1"/>
  <c r="AE349" i="1" s="1"/>
  <c r="AD315" i="1"/>
  <c r="AE315" i="1" s="1"/>
  <c r="AD572" i="1"/>
  <c r="AE572" i="1" s="1"/>
  <c r="AD205" i="1"/>
  <c r="AE205" i="1" s="1"/>
  <c r="AD323" i="1"/>
  <c r="AE323" i="1" s="1"/>
  <c r="AD431" i="1"/>
  <c r="AE431" i="1" s="1"/>
  <c r="AD331" i="1"/>
  <c r="AE331" i="1" s="1"/>
  <c r="AD343" i="1"/>
  <c r="AE343" i="1" s="1"/>
  <c r="AD544" i="1"/>
  <c r="AE544" i="1" s="1"/>
  <c r="AD531" i="1"/>
  <c r="AE531" i="1" s="1"/>
  <c r="AD310" i="1"/>
  <c r="AE310" i="1" s="1"/>
  <c r="AD416" i="1"/>
  <c r="AE416" i="1" s="1"/>
  <c r="AD223" i="1"/>
  <c r="AE223" i="1" s="1"/>
  <c r="AD388" i="1"/>
  <c r="AE388" i="1" s="1"/>
  <c r="AD472" i="1"/>
  <c r="AE472" i="1" s="1"/>
  <c r="AD308" i="1"/>
  <c r="AE308" i="1" s="1"/>
  <c r="AD578" i="1"/>
  <c r="AE578" i="1" s="1"/>
  <c r="AD475" i="1"/>
  <c r="AE475" i="1" s="1"/>
  <c r="AD325" i="1"/>
  <c r="AE325" i="1" s="1"/>
  <c r="AD394" i="1"/>
  <c r="AE394" i="1" s="1"/>
  <c r="AD455" i="1"/>
  <c r="AE455" i="1" s="1"/>
  <c r="AD424" i="1"/>
  <c r="AE424" i="1" s="1"/>
  <c r="AD353" i="1"/>
  <c r="AE353" i="1" s="1"/>
  <c r="AD538" i="1"/>
  <c r="AE538" i="1" s="1"/>
  <c r="AD356" i="1"/>
  <c r="AE356" i="1" s="1"/>
  <c r="AD426" i="1"/>
  <c r="AE426" i="1" s="1"/>
  <c r="AD190" i="1"/>
  <c r="AE190" i="1" s="1"/>
  <c r="AD350" i="1"/>
  <c r="AE350" i="1" s="1"/>
  <c r="AD197" i="1"/>
  <c r="AE197" i="1" s="1"/>
  <c r="AD364" i="1"/>
  <c r="AE364" i="1" s="1"/>
  <c r="AD283" i="1"/>
  <c r="AE283" i="1" s="1"/>
  <c r="AD182" i="1"/>
  <c r="AE182" i="1" s="1"/>
  <c r="AD390" i="1"/>
  <c r="AE390" i="1" s="1"/>
  <c r="AD435" i="1"/>
  <c r="AE435" i="1" s="1"/>
  <c r="AD448" i="1"/>
  <c r="AE448" i="1" s="1"/>
  <c r="AD433" i="1"/>
  <c r="AE433" i="1" s="1"/>
  <c r="AD523" i="1"/>
  <c r="AE523" i="1" s="1"/>
  <c r="AD324" i="1"/>
  <c r="AE324" i="1" s="1"/>
  <c r="AD422" i="1"/>
  <c r="AE422" i="1" s="1"/>
  <c r="AD550" i="1"/>
  <c r="AE550" i="1" s="1"/>
  <c r="AD393" i="1"/>
  <c r="AE393" i="1" s="1"/>
  <c r="AD450" i="1"/>
  <c r="AE450" i="1" s="1"/>
  <c r="AD428" i="1"/>
  <c r="AE428" i="1" s="1"/>
  <c r="AD432" i="1"/>
  <c r="AE432" i="1" s="1"/>
  <c r="AD320" i="1"/>
  <c r="AE320" i="1" s="1"/>
  <c r="AD495" i="1"/>
  <c r="AE495" i="1" s="1"/>
  <c r="AD251" i="1"/>
  <c r="AE251" i="1" s="1"/>
  <c r="AD562" i="1"/>
  <c r="AE562" i="1" s="1"/>
  <c r="AD266" i="1"/>
  <c r="AE266" i="1" s="1"/>
  <c r="AD549" i="1"/>
  <c r="AE549" i="1" s="1"/>
  <c r="AD222" i="1"/>
  <c r="AE222" i="1" s="1"/>
  <c r="AD395" i="1"/>
  <c r="AE395" i="1" s="1"/>
  <c r="AD496" i="1"/>
  <c r="AE496" i="1" s="1"/>
  <c r="AD346" i="1"/>
  <c r="AE346" i="1" s="1"/>
  <c r="AD302" i="1"/>
  <c r="AE302" i="1" s="1"/>
  <c r="AD413" i="1"/>
  <c r="AE413" i="1" s="1"/>
  <c r="AD273" i="1"/>
  <c r="AE273" i="1" s="1"/>
  <c r="AD333" i="1"/>
  <c r="AE333" i="1" s="1"/>
  <c r="AD376" i="1"/>
  <c r="AE376" i="1" s="1"/>
  <c r="AD445" i="1"/>
  <c r="AE445" i="1" s="1"/>
  <c r="AD332" i="1"/>
  <c r="AE332" i="1" s="1"/>
  <c r="AD365" i="1"/>
  <c r="AE365" i="1" s="1"/>
  <c r="AD291" i="1"/>
  <c r="AE291" i="1" s="1"/>
  <c r="AD207" i="1"/>
  <c r="AE207" i="1" s="1"/>
  <c r="AD292" i="1"/>
  <c r="AE292" i="1" s="1"/>
  <c r="AD518" i="1"/>
  <c r="AE518" i="1" s="1"/>
  <c r="AD327" i="1"/>
  <c r="AE327" i="1" s="1"/>
  <c r="AD357" i="1"/>
  <c r="AE357" i="1" s="1"/>
  <c r="AD372" i="1"/>
  <c r="AE372" i="1" s="1"/>
  <c r="AD338" i="1"/>
  <c r="AE338" i="1" s="1"/>
  <c r="AD397" i="1"/>
  <c r="AE397" i="1" s="1"/>
  <c r="AD508" i="1"/>
  <c r="AE508" i="1" s="1"/>
  <c r="AD417" i="1"/>
  <c r="AE417" i="1" s="1"/>
  <c r="AD285" i="1"/>
  <c r="AE285" i="1" s="1"/>
  <c r="AD237" i="1"/>
  <c r="AE237" i="1" s="1"/>
  <c r="AD352" i="1"/>
  <c r="AE352" i="1" s="1"/>
  <c r="AD563" i="1"/>
  <c r="AE563" i="1" s="1"/>
  <c r="AD501" i="1"/>
  <c r="AE501" i="1" s="1"/>
  <c r="AD537" i="1"/>
  <c r="AE537" i="1" s="1"/>
  <c r="AD300" i="1"/>
  <c r="AE300" i="1" s="1"/>
  <c r="AD183" i="1"/>
  <c r="AE183" i="1" s="1"/>
  <c r="AD194" i="1"/>
  <c r="AE194" i="1" s="1"/>
  <c r="AD489" i="1"/>
  <c r="AE489" i="1" s="1"/>
  <c r="AD462" i="1"/>
  <c r="AE462" i="1" s="1"/>
  <c r="AD514" i="1"/>
  <c r="AE514" i="1" s="1"/>
  <c r="AD541" i="1"/>
  <c r="AE541" i="1" s="1"/>
  <c r="AD493" i="1"/>
  <c r="AE493" i="1" s="1"/>
  <c r="AD243" i="1"/>
  <c r="AE243" i="1" s="1"/>
  <c r="AD480" i="1"/>
  <c r="AE480" i="1" s="1"/>
  <c r="AD463" i="1"/>
  <c r="AE463" i="1" s="1"/>
  <c r="AD511" i="1"/>
  <c r="AE511" i="1" s="1"/>
  <c r="AD298" i="1"/>
  <c r="AE298" i="1" s="1"/>
  <c r="AD539" i="1"/>
  <c r="AE539" i="1" s="1"/>
  <c r="AD317" i="1"/>
  <c r="AE317" i="1" s="1"/>
  <c r="AD512" i="1"/>
  <c r="AE512" i="1" s="1"/>
  <c r="AD410" i="1"/>
  <c r="AE410" i="1" s="1"/>
  <c r="AD246" i="1"/>
  <c r="AE246" i="1" s="1"/>
  <c r="AD231" i="1"/>
  <c r="AE231" i="1" s="1"/>
  <c r="AD261" i="1"/>
  <c r="AE261" i="1" s="1"/>
  <c r="AD301" i="1"/>
  <c r="AE301" i="1" s="1"/>
  <c r="AD486" i="1"/>
  <c r="AE486" i="1" s="1"/>
  <c r="AD389" i="1"/>
  <c r="AE389" i="1" s="1"/>
  <c r="AD540" i="1"/>
  <c r="AE540" i="1" s="1"/>
  <c r="AD248" i="1"/>
  <c r="AE248" i="1" s="1"/>
  <c r="AD383" i="1"/>
  <c r="AE383" i="1" s="1"/>
  <c r="AD521" i="1"/>
  <c r="AE521" i="1" s="1"/>
  <c r="AD494" i="1"/>
  <c r="AE494" i="1" s="1"/>
  <c r="AD224" i="1"/>
  <c r="AE224" i="1" s="1"/>
  <c r="AD558" i="1"/>
  <c r="AE558" i="1" s="1"/>
  <c r="AD351" i="1"/>
  <c r="AE351" i="1" s="1"/>
  <c r="AD438" i="1"/>
  <c r="AE438" i="1" s="1"/>
  <c r="AD566" i="1"/>
  <c r="AE566" i="1" s="1"/>
  <c r="AD400" i="1"/>
  <c r="AE400" i="1" s="1"/>
  <c r="AD185" i="1"/>
  <c r="AE185" i="1" s="1"/>
  <c r="AD293" i="1"/>
  <c r="AE293" i="1" s="1"/>
  <c r="AD215" i="1"/>
  <c r="AE215" i="1" s="1"/>
  <c r="AD269" i="1"/>
  <c r="AE269" i="1" s="1"/>
  <c r="AD271" i="1"/>
  <c r="AE271" i="1" s="1"/>
  <c r="AD453" i="1"/>
  <c r="AE453" i="1" s="1"/>
  <c r="AD560" i="1"/>
  <c r="AE560" i="1" s="1"/>
  <c r="AD452" i="1"/>
  <c r="AE452" i="1" s="1"/>
  <c r="AD249" i="1"/>
  <c r="AE249" i="1" s="1"/>
  <c r="AD440" i="1"/>
  <c r="AE440" i="1" s="1"/>
  <c r="AD184" i="1"/>
  <c r="AE184" i="1" s="1"/>
  <c r="AD443" i="1"/>
  <c r="AE443" i="1" s="1"/>
  <c r="AD570" i="1"/>
  <c r="AE570" i="1" s="1"/>
  <c r="AD564" i="1"/>
  <c r="AE564" i="1" s="1"/>
  <c r="AD580" i="1"/>
  <c r="AE580" i="1" s="1"/>
  <c r="AD228" i="1"/>
  <c r="AE228" i="1" s="1"/>
  <c r="AD552" i="1"/>
  <c r="AE552" i="1" s="1"/>
  <c r="AD492" i="1"/>
  <c r="AE492" i="1" s="1"/>
  <c r="AD202" i="1"/>
  <c r="AE202" i="1" s="1"/>
  <c r="AD229" i="1"/>
  <c r="AE229" i="1" s="1"/>
  <c r="AD280" i="1"/>
  <c r="AE280" i="1" s="1"/>
  <c r="AD458" i="1"/>
  <c r="AE458" i="1" s="1"/>
  <c r="AD557" i="1"/>
  <c r="AE557" i="1" s="1"/>
  <c r="AD187" i="1"/>
  <c r="AE187" i="1" s="1"/>
  <c r="AD220" i="1"/>
  <c r="AE220" i="1" s="1"/>
  <c r="AD477" i="1"/>
  <c r="AE477" i="1" s="1"/>
  <c r="AD196" i="1"/>
  <c r="AE196" i="1" s="1"/>
  <c r="AD199" i="1"/>
  <c r="AE199" i="1" s="1"/>
  <c r="AD405" i="1"/>
  <c r="AE405" i="1" s="1"/>
  <c r="AD576" i="1"/>
  <c r="AE576" i="1" s="1"/>
  <c r="AD210" i="1"/>
  <c r="AE210" i="1" s="1"/>
  <c r="AD339" i="1"/>
  <c r="AE339" i="1" s="1"/>
  <c r="AD574" i="1"/>
  <c r="AE574" i="1" s="1"/>
  <c r="AD546" i="1"/>
  <c r="AE546" i="1" s="1"/>
  <c r="AD341" i="1"/>
  <c r="AE341" i="1" s="1"/>
  <c r="AD418" i="1"/>
  <c r="AE418" i="1" s="1"/>
  <c r="AD303" i="1"/>
  <c r="AE303" i="1" s="1"/>
  <c r="AD465" i="1"/>
  <c r="AE465" i="1" s="1"/>
  <c r="AD451" i="1"/>
  <c r="AE451" i="1" s="1"/>
  <c r="AD590" i="1" l="1"/>
  <c r="AE590" i="1" s="1"/>
  <c r="AD276" i="1"/>
  <c r="AE276" i="1" s="1"/>
  <c r="AD328" i="1"/>
  <c r="AE328" i="1" s="1"/>
  <c r="AD481" i="1"/>
  <c r="AE481" i="1" s="1"/>
  <c r="AC178" i="1"/>
  <c r="AE178" i="1" s="1"/>
  <c r="AD595" i="1"/>
  <c r="AE595" i="1" s="1"/>
  <c r="AD600" i="1"/>
  <c r="AE600" i="1" s="1"/>
  <c r="AD592" i="1"/>
  <c r="AE592" i="1" s="1"/>
  <c r="AD597" i="1"/>
  <c r="AE597" i="1" s="1"/>
  <c r="AD596" i="1"/>
  <c r="AE596" i="1" s="1"/>
  <c r="AD604" i="1"/>
  <c r="AE604" i="1" s="1"/>
  <c r="AD602" i="1"/>
  <c r="AE602" i="1" s="1"/>
  <c r="AD603" i="1"/>
  <c r="AE603" i="1" s="1"/>
  <c r="AD605" i="1"/>
  <c r="AD598" i="1"/>
  <c r="AE598" i="1" s="1"/>
  <c r="AD591" i="1"/>
  <c r="AE591" i="1" s="1"/>
  <c r="AD593" i="1"/>
  <c r="AE593" i="1" s="1"/>
  <c r="AD601" i="1"/>
  <c r="AE601" i="1" s="1"/>
  <c r="AD599" i="1"/>
  <c r="AE599" i="1" s="1"/>
  <c r="AD594" i="1"/>
  <c r="AE594" i="1" s="1"/>
  <c r="AD286" i="1"/>
  <c r="AE286" i="1" s="1"/>
  <c r="AD391" i="1"/>
  <c r="AE391" i="1" s="1"/>
  <c r="AD272" i="1"/>
  <c r="AE272" i="1" s="1"/>
  <c r="AD507" i="1"/>
  <c r="AE507" i="1" s="1"/>
  <c r="AD377" i="1"/>
  <c r="AE377" i="1" s="1"/>
  <c r="AD179" i="1"/>
  <c r="AE179" i="1" s="1"/>
  <c r="AD368" i="1"/>
  <c r="AE368" i="1" s="1"/>
  <c r="AD234" i="1"/>
  <c r="AE234" i="1" s="1"/>
  <c r="AD375" i="1"/>
  <c r="AE375" i="1" s="1"/>
</calcChain>
</file>

<file path=xl/sharedStrings.xml><?xml version="1.0" encoding="utf-8"?>
<sst xmlns="http://schemas.openxmlformats.org/spreadsheetml/2006/main" count="176" uniqueCount="70">
  <si>
    <t>DEXJPUS</t>
  </si>
  <si>
    <t>lin</t>
  </si>
  <si>
    <t>Japan / U.S. Foreign Exchange Rate</t>
  </si>
  <si>
    <t>Board of Governors of the Federal Reserve System (US)</t>
  </si>
  <si>
    <t>Daily</t>
  </si>
  <si>
    <t>Japanese Yen to One U.S. Dollar</t>
  </si>
  <si>
    <t>date</t>
  </si>
  <si>
    <t>value</t>
  </si>
  <si>
    <t>Organization for Economic Co-operation and Development</t>
  </si>
  <si>
    <t>Index 2015=100</t>
  </si>
  <si>
    <t>PITGCG01JPM661N</t>
  </si>
  <si>
    <t>M</t>
  </si>
  <si>
    <t>JPNCPIALLMINMEI</t>
  </si>
  <si>
    <t>lin</t>
    <phoneticPr fontId="2"/>
  </si>
  <si>
    <t>M</t>
    <phoneticPr fontId="2"/>
  </si>
  <si>
    <t>Consumer Price Index of All Items in Japan</t>
  </si>
  <si>
    <t>Monthly</t>
  </si>
  <si>
    <t>Producer Prices Index: Total Consumer Goods for Japan</t>
  </si>
  <si>
    <t>EXJPUS</t>
  </si>
  <si>
    <t>CPIAUCSL</t>
  </si>
  <si>
    <t>PPIACO</t>
  </si>
  <si>
    <t>U.S. Bureau of Labor Statistics</t>
  </si>
  <si>
    <t>Index 1982-1984=100</t>
  </si>
  <si>
    <t>Index 1982=100</t>
  </si>
  <si>
    <t>cpi</t>
    <phoneticPr fontId="2"/>
  </si>
  <si>
    <t>ppi</t>
    <phoneticPr fontId="2"/>
  </si>
  <si>
    <t>japan</t>
    <phoneticPr fontId="2"/>
  </si>
  <si>
    <t>us</t>
    <phoneticPr fontId="2"/>
  </si>
  <si>
    <t>usdjpy</t>
    <phoneticPr fontId="2"/>
  </si>
  <si>
    <t>forcast</t>
    <phoneticPr fontId="2"/>
  </si>
  <si>
    <t>real</t>
    <phoneticPr fontId="2"/>
  </si>
  <si>
    <t>IRLTLT01JPM156N</t>
  </si>
  <si>
    <t>GS10</t>
  </si>
  <si>
    <t>Long-Term Government Bond Yields: 10-year: Main (Including Benchmark) for Japan</t>
  </si>
  <si>
    <t>Percent</t>
  </si>
  <si>
    <t>10-Year Treasury Constant Maturity Rate</t>
  </si>
  <si>
    <t>int</t>
    <phoneticPr fontId="2"/>
  </si>
  <si>
    <t>NIKKEI225</t>
  </si>
  <si>
    <t>Nikkei Stock Average, Nikkei 225</t>
  </si>
  <si>
    <t>Nikkei Industry Research Institute</t>
  </si>
  <si>
    <t>Daily, Close</t>
  </si>
  <si>
    <t>Index</t>
  </si>
  <si>
    <t>WILL5000INDFC</t>
  </si>
  <si>
    <t>Wilshire 5000 Total Market Full Cap Index</t>
  </si>
  <si>
    <t>Wilshire Associates</t>
  </si>
  <si>
    <t>XTEXVA01JPM667S</t>
  </si>
  <si>
    <t>XTIMVA01JPM667S</t>
  </si>
  <si>
    <t>Exports: Value Goods for Japan</t>
  </si>
  <si>
    <t>US Dollars Monthly Level</t>
  </si>
  <si>
    <t>Imports: Value Goods for Japan</t>
  </si>
  <si>
    <t>cpi jp</t>
    <phoneticPr fontId="2"/>
  </si>
  <si>
    <t>ppi jp</t>
    <phoneticPr fontId="2"/>
  </si>
  <si>
    <t>cpi us</t>
    <phoneticPr fontId="2"/>
  </si>
  <si>
    <t>ppi us</t>
    <phoneticPr fontId="2"/>
  </si>
  <si>
    <t>exp</t>
    <phoneticPr fontId="2"/>
  </si>
  <si>
    <t>imp</t>
    <phoneticPr fontId="2"/>
  </si>
  <si>
    <t>1971-01-01 to 2020-10-01</t>
  </si>
  <si>
    <t>1960-01-01 to 2020-09-01</t>
  </si>
  <si>
    <t>Consumer Price Index for All Urban Consumers: All Items in U.S. City Average</t>
  </si>
  <si>
    <t>1947-01-01 to 2020-10-01</t>
  </si>
  <si>
    <t>Producer Price Index by Commodity: All Commodities</t>
  </si>
  <si>
    <t>1913-01-01 to 2020-10-01</t>
  </si>
  <si>
    <t>forecast/real</t>
    <phoneticPr fontId="2"/>
  </si>
  <si>
    <t>1989-01-01 to 2020-10-01</t>
  </si>
  <si>
    <t>1953-04-01 to 2020-11-01</t>
  </si>
  <si>
    <t>予測/スポットレート</t>
    <rPh sb="0" eb="2">
      <t>ヨソク</t>
    </rPh>
    <phoneticPr fontId="2"/>
  </si>
  <si>
    <t>1971-01-04 to 2020-11-25</t>
  </si>
  <si>
    <t>1949-05-16 to 2020-12-01</t>
  </si>
  <si>
    <t>1970-12-31 to 2020-11-30</t>
  </si>
  <si>
    <t>予測値/スポットレート</t>
    <rPh sb="0" eb="3">
      <t>ヨソクチ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</si>
</sst>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mm/dd/yyyy"/>
    <numFmt numFmtId="178" formatCode="#,##0.0000000;[Red]\-#,##0.0000000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3" fillId="0" borderId="0" xfId="2" applyNumberFormat="1">
      <alignment vertical="center"/>
    </xf>
    <xf numFmtId="178" fontId="0" fillId="0" borderId="0" xfId="1" applyNumberFormat="1" applyFont="1">
      <alignment vertical="center"/>
    </xf>
  </cellXfs>
  <cellStyles count="3">
    <cellStyle name="ハイパーリンク" xfId="2" builtinId="8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50" charset="-128"/>
              </a:rPr>
              <a:t>株価指数：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50" charset="-128"/>
              </a:rPr>
              <a:t>1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50" charset="-128"/>
              </a:rPr>
              <a:t>カ月先</a:t>
            </a:r>
          </a:p>
        </cx:rich>
      </cx:tx>
    </cx:title>
    <cx:plotArea>
      <cx:plotAreaRegion>
        <cx:series layoutId="clusteredColumn" uniqueId="{B77F7D58-0195-4E42-85A1-4B33053155FE}">
          <cx:dataId val="0"/>
          <cx:layoutPr>
            <cx:binning intervalClosed="r">
              <cx:binCount val="25"/>
            </cx:binning>
          </cx:layoutPr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ja-JP" alt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游ゴシック" panose="020B0400000000000000" pitchFamily="50" charset="-128"/>
                  </a:rPr>
                  <a:t>予測値</a:t>
                </a:r>
                <a:r>
                  <a:rPr lang="en-US" altLang="ja-JP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游ゴシック" panose="020B0400000000000000" pitchFamily="50" charset="-128"/>
                  </a:rPr>
                  <a:t>/</a:t>
                </a:r>
                <a:r>
                  <a:rPr lang="ja-JP" alt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游ゴシック" panose="020B0400000000000000" pitchFamily="50" charset="-128"/>
                  </a:rPr>
                  <a:t>スポットレート</a:t>
                </a:r>
              </a:p>
            </cx:rich>
          </cx:tx>
        </cx:title>
        <cx:tickLabels/>
        <cx:numFmt formatCode="#,##0.00_);[赤](#,##0.00)" sourceLinked="0"/>
      </cx:axis>
      <cx:axis id="1">
        <cx:valScaling/>
        <cx:title>
          <cx:tx>
            <cx:txData>
              <cx:v>頻度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ja-JP" alt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游ゴシック" panose="020B0400000000000000" pitchFamily="50" charset="-128"/>
                </a:rPr>
                <a:t>頻度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50" charset="-128"/>
              </a:rPr>
              <a:t>債券：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50" charset="-128"/>
              </a:rPr>
              <a:t>1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50" charset="-128"/>
              </a:rPr>
              <a:t>カ月先</a:t>
            </a:r>
          </a:p>
        </cx:rich>
      </cx:tx>
    </cx:title>
    <cx:plotArea>
      <cx:plotAreaRegion>
        <cx:series layoutId="clusteredColumn" uniqueId="{60F77F71-EE4E-40B2-B2F7-C92AFA334302}">
          <cx:dataId val="0"/>
          <cx:layoutPr>
            <cx:binning intervalClosed="r">
              <cx:binCount val="25"/>
            </cx:binning>
          </cx:layoutPr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ja-JP" alt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游ゴシック" panose="020B0400000000000000" pitchFamily="50" charset="-128"/>
                  </a:rPr>
                  <a:t>予測値</a:t>
                </a:r>
                <a:r>
                  <a:rPr lang="en-US" altLang="ja-JP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游ゴシック" panose="020B0400000000000000" pitchFamily="50" charset="-128"/>
                  </a:rPr>
                  <a:t>/</a:t>
                </a:r>
                <a:r>
                  <a:rPr lang="ja-JP" alt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游ゴシック" panose="020B0400000000000000" pitchFamily="50" charset="-128"/>
                  </a:rPr>
                  <a:t>スポットレート</a:t>
                </a:r>
              </a:p>
            </cx:rich>
          </cx:tx>
        </cx:title>
        <cx:tickLabels/>
        <cx:numFmt formatCode="#,##0.00_);[赤](#,##0.00)" sourceLinked="0"/>
      </cx:axis>
      <cx:axis id="1">
        <cx:valScaling/>
        <cx:title>
          <cx:tx>
            <cx:txData>
              <cx:v>頻度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ja-JP" alt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游ゴシック" panose="020B0400000000000000" pitchFamily="50" charset="-128"/>
                </a:rPr>
                <a:t>頻度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50" charset="-128"/>
              </a:rPr>
              <a:t>貿易収支：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50" charset="-128"/>
              </a:rPr>
              <a:t>1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50" charset="-128"/>
              </a:rPr>
              <a:t>カ月先</a:t>
            </a:r>
          </a:p>
        </cx:rich>
      </cx:tx>
    </cx:title>
    <cx:plotArea>
      <cx:plotAreaRegion>
        <cx:series layoutId="clusteredColumn" uniqueId="{83D93233-C097-44F2-83D9-A63486CA15B2}">
          <cx:dataId val="0"/>
          <cx:layoutPr>
            <cx:binning intervalClosed="r">
              <cx:binCount val="25"/>
            </cx:binning>
          </cx:layoutPr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ja-JP" alt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游ゴシック" panose="020B0400000000000000" pitchFamily="50" charset="-128"/>
                  </a:rPr>
                  <a:t>予測値</a:t>
                </a:r>
                <a:r>
                  <a:rPr lang="en-US" altLang="ja-JP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游ゴシック" panose="020B0400000000000000" pitchFamily="50" charset="-128"/>
                  </a:rPr>
                  <a:t>/</a:t>
                </a:r>
                <a:r>
                  <a:rPr lang="ja-JP" alt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游ゴシック" panose="020B0400000000000000" pitchFamily="50" charset="-128"/>
                  </a:rPr>
                  <a:t>スポットレート</a:t>
                </a:r>
              </a:p>
            </cx:rich>
          </cx:tx>
        </cx:title>
        <cx:tickLabels/>
        <cx:numFmt formatCode="#,##0.00_);[赤](#,##0.00)" sourceLinked="0"/>
      </cx:axis>
      <cx:axis id="1">
        <cx:valScaling/>
        <cx:title>
          <cx:tx>
            <cx:txData>
              <cx:v>頻度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ja-JP" alt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游ゴシック" panose="020B0400000000000000" pitchFamily="50" charset="-128"/>
                </a:rPr>
                <a:t>頻度</a:t>
              </a:r>
            </a:p>
          </cx:txPr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購買力平価：１カ月先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  <a:ea typeface="游ゴシック" panose="020B0400000000000000" pitchFamily="50" charset="-128"/>
            </a:rPr>
            <a:t>購買力平価：１カ月先</a:t>
          </a:r>
        </a:p>
      </cx:txPr>
    </cx:title>
    <cx:plotArea>
      <cx:plotAreaRegion>
        <cx:series layoutId="clusteredColumn" uniqueId="{84545FDA-314F-4F3C-A72D-C5804B3D0CDF}">
          <cx:dataId val="0"/>
          <cx:layoutPr>
            <cx:binning intervalClosed="r">
              <cx:binCount val="25"/>
            </cx:binning>
          </cx:layoutPr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ja-JP" alt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游ゴシック" panose="020B0400000000000000" pitchFamily="50" charset="-128"/>
                  </a:rPr>
                  <a:t>予測値</a:t>
                </a:r>
                <a:r>
                  <a:rPr lang="en-US" altLang="ja-JP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游ゴシック" panose="020B0400000000000000" pitchFamily="50" charset="-128"/>
                  </a:rPr>
                  <a:t>/</a:t>
                </a:r>
                <a:r>
                  <a:rPr lang="ja-JP" alt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游ゴシック" panose="020B0400000000000000" pitchFamily="50" charset="-128"/>
                  </a:rPr>
                  <a:t>スポットレート</a:t>
                </a:r>
                <a:endParaRPr lang="en-US" altLang="ja-JP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游ゴシック" panose="020B0400000000000000" pitchFamily="50" charset="-128"/>
                </a:endParaRPr>
              </a:p>
            </cx:rich>
          </cx:tx>
        </cx:title>
        <cx:tickLabels/>
      </cx:axis>
      <cx:axis id="1">
        <cx:valScaling/>
        <cx:title>
          <cx:tx>
            <cx:txData>
              <cx:v>頻度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ja-JP" alt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游ゴシック" panose="020B0400000000000000" pitchFamily="50" charset="-128"/>
                </a:rPr>
                <a:t>頻度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800100</xdr:colOff>
      <xdr:row>6</xdr:row>
      <xdr:rowOff>66675</xdr:rowOff>
    </xdr:from>
    <xdr:to>
      <xdr:col>26</xdr:col>
      <xdr:colOff>847725</xdr:colOff>
      <xdr:row>17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グラフ 5">
              <a:extLst>
                <a:ext uri="{FF2B5EF4-FFF2-40B4-BE49-F238E27FC236}">
                  <a16:creationId xmlns:a16="http://schemas.microsoft.com/office/drawing/2014/main" id="{2F3862F3-FEE4-44CE-838D-06A6AFFC37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802475" y="14954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190500</xdr:colOff>
      <xdr:row>0</xdr:row>
      <xdr:rowOff>180975</xdr:rowOff>
    </xdr:from>
    <xdr:to>
      <xdr:col>17</xdr:col>
      <xdr:colOff>238125</xdr:colOff>
      <xdr:row>12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グラフ 3">
              <a:extLst>
                <a:ext uri="{FF2B5EF4-FFF2-40B4-BE49-F238E27FC236}">
                  <a16:creationId xmlns:a16="http://schemas.microsoft.com/office/drawing/2014/main" id="{75FE89DA-58D6-4CFF-B499-221C83D85F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49000" y="180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371475</xdr:colOff>
      <xdr:row>5</xdr:row>
      <xdr:rowOff>104775</xdr:rowOff>
    </xdr:from>
    <xdr:to>
      <xdr:col>26</xdr:col>
      <xdr:colOff>419100</xdr:colOff>
      <xdr:row>16</xdr:row>
      <xdr:rowOff>228600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グラフ 5">
              <a:extLst>
                <a:ext uri="{FF2B5EF4-FFF2-40B4-BE49-F238E27FC236}">
                  <a16:creationId xmlns:a16="http://schemas.microsoft.com/office/drawing/2014/main" id="{A7DCE9C3-B5C7-43DD-BC22-F9D985D381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898225" y="12954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309562</xdr:colOff>
      <xdr:row>4</xdr:row>
      <xdr:rowOff>119062</xdr:rowOff>
    </xdr:from>
    <xdr:to>
      <xdr:col>36</xdr:col>
      <xdr:colOff>357187</xdr:colOff>
      <xdr:row>16</xdr:row>
      <xdr:rowOff>4762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グラフ 2">
              <a:extLst>
                <a:ext uri="{FF2B5EF4-FFF2-40B4-BE49-F238E27FC236}">
                  <a16:creationId xmlns:a16="http://schemas.microsoft.com/office/drawing/2014/main" id="{D2F417F2-BE4E-4BA0-BD6B-CAB874A6E5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885062" y="10715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onometrics_month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cks"/>
      <sheetName val="bond+bills"/>
      <sheetName val="bills"/>
      <sheetName val="bond"/>
      <sheetName val="crossborder (2)"/>
      <sheetName val="crossborder"/>
      <sheetName val="price"/>
    </sheetNames>
    <sheetDataSet>
      <sheetData sheetId="0" refreshError="1"/>
      <sheetData sheetId="1" refreshError="1"/>
      <sheetData sheetId="2" refreshError="1"/>
      <sheetData sheetId="3">
        <row r="7">
          <cell r="AF7" t="str">
            <v>real</v>
          </cell>
          <cell r="AG7" t="str">
            <v>forcast</v>
          </cell>
          <cell r="AH7" t="str">
            <v>forcast2</v>
          </cell>
          <cell r="AI7" t="str">
            <v>forcast3</v>
          </cell>
        </row>
        <row r="8">
          <cell r="AE8">
            <v>32509</v>
          </cell>
        </row>
        <row r="9">
          <cell r="AE9">
            <v>32540</v>
          </cell>
          <cell r="AF9">
            <v>127.73739999999997</v>
          </cell>
          <cell r="AG9">
            <v>127.36249999999994</v>
          </cell>
        </row>
        <row r="10">
          <cell r="AE10">
            <v>32568</v>
          </cell>
          <cell r="AF10">
            <v>130.55039999999997</v>
          </cell>
          <cell r="AG10">
            <v>128.37405307499853</v>
          </cell>
        </row>
        <row r="11">
          <cell r="AE11">
            <v>32599</v>
          </cell>
          <cell r="AF11">
            <v>132.03649999999996</v>
          </cell>
          <cell r="AG11">
            <v>150.006850018991</v>
          </cell>
        </row>
        <row r="12">
          <cell r="AE12">
            <v>32629</v>
          </cell>
          <cell r="AF12">
            <v>137.86359999999996</v>
          </cell>
          <cell r="AG12">
            <v>131.28691456579108</v>
          </cell>
          <cell r="AH12">
            <v>131.28691456579108</v>
          </cell>
        </row>
        <row r="13">
          <cell r="AE13">
            <v>32660</v>
          </cell>
          <cell r="AF13">
            <v>143.98090000000005</v>
          </cell>
          <cell r="AG13">
            <v>146.05049336296318</v>
          </cell>
          <cell r="AH13">
            <v>144.27771565244052</v>
          </cell>
        </row>
        <row r="14">
          <cell r="AE14">
            <v>32690</v>
          </cell>
          <cell r="AF14">
            <v>140.42399999999998</v>
          </cell>
          <cell r="AG14">
            <v>130.48542868346368</v>
          </cell>
          <cell r="AH14">
            <v>133.26388945132032</v>
          </cell>
        </row>
        <row r="15">
          <cell r="AE15">
            <v>32721</v>
          </cell>
          <cell r="AF15">
            <v>141.48519999999999</v>
          </cell>
          <cell r="AG15">
            <v>129.16066166141147</v>
          </cell>
          <cell r="AH15">
            <v>129.69302613548592</v>
          </cell>
          <cell r="AI15">
            <v>131.50916939981838</v>
          </cell>
        </row>
        <row r="16">
          <cell r="AE16">
            <v>32752</v>
          </cell>
          <cell r="AF16">
            <v>145.07000000000005</v>
          </cell>
          <cell r="AG16">
            <v>128.51738371018592</v>
          </cell>
          <cell r="AH16">
            <v>143.82569321885049</v>
          </cell>
          <cell r="AI16">
            <v>131.36879268091218</v>
          </cell>
        </row>
        <row r="17">
          <cell r="AE17">
            <v>32782</v>
          </cell>
          <cell r="AF17">
            <v>142.20669999999998</v>
          </cell>
          <cell r="AG17">
            <v>136.85110036763643</v>
          </cell>
          <cell r="AH17">
            <v>143.63311769512151</v>
          </cell>
          <cell r="AI17">
            <v>140.35338221041124</v>
          </cell>
        </row>
        <row r="18">
          <cell r="AE18">
            <v>32813</v>
          </cell>
          <cell r="AF18">
            <v>143.5343</v>
          </cell>
          <cell r="AG18">
            <v>136.46823688554719</v>
          </cell>
          <cell r="AH18">
            <v>144.06587694360852</v>
          </cell>
          <cell r="AI18">
            <v>144.53904502973751</v>
          </cell>
        </row>
        <row r="19">
          <cell r="AE19">
            <v>32843</v>
          </cell>
          <cell r="AF19">
            <v>143.68500000000003</v>
          </cell>
          <cell r="AG19">
            <v>136.50123059103498</v>
          </cell>
          <cell r="AH19">
            <v>143.73306408127175</v>
          </cell>
          <cell r="AI19">
            <v>143.74248511456173</v>
          </cell>
        </row>
        <row r="20">
          <cell r="AE20">
            <v>32874</v>
          </cell>
          <cell r="AF20">
            <v>144.98190000000002</v>
          </cell>
          <cell r="AG20">
            <v>136.36793723391611</v>
          </cell>
          <cell r="AH20">
            <v>152.34038158344535</v>
          </cell>
          <cell r="AI20">
            <v>151.82427253734443</v>
          </cell>
        </row>
        <row r="21">
          <cell r="AE21">
            <v>32905</v>
          </cell>
          <cell r="AF21">
            <v>145.69319999999999</v>
          </cell>
          <cell r="AG21">
            <v>136.72914214342399</v>
          </cell>
          <cell r="AH21">
            <v>144.43748456917078</v>
          </cell>
          <cell r="AI21">
            <v>143.67885676072044</v>
          </cell>
        </row>
        <row r="22">
          <cell r="AE22">
            <v>32933</v>
          </cell>
          <cell r="AF22">
            <v>153.30820000000006</v>
          </cell>
          <cell r="AG22">
            <v>137.06561009559073</v>
          </cell>
          <cell r="AH22">
            <v>145.03518180175533</v>
          </cell>
          <cell r="AI22">
            <v>145.15146060582154</v>
          </cell>
        </row>
        <row r="23">
          <cell r="AE23">
            <v>32964</v>
          </cell>
          <cell r="AF23">
            <v>158.45860000000005</v>
          </cell>
          <cell r="AG23">
            <v>137.40592875504595</v>
          </cell>
          <cell r="AH23">
            <v>152.13249859540207</v>
          </cell>
          <cell r="AI23">
            <v>151.81749127812583</v>
          </cell>
        </row>
        <row r="24">
          <cell r="AE24">
            <v>32994</v>
          </cell>
          <cell r="AF24">
            <v>154.04409999999996</v>
          </cell>
          <cell r="AG24">
            <v>139.68433442098782</v>
          </cell>
          <cell r="AH24">
            <v>160.20051895966955</v>
          </cell>
          <cell r="AI24">
            <v>156.48953690670632</v>
          </cell>
        </row>
        <row r="25">
          <cell r="AE25">
            <v>33025</v>
          </cell>
          <cell r="AF25">
            <v>153.69570000000002</v>
          </cell>
          <cell r="AG25">
            <v>140.42614342700503</v>
          </cell>
          <cell r="AH25">
            <v>140.36433113704581</v>
          </cell>
          <cell r="AI25">
            <v>140.05819443875157</v>
          </cell>
        </row>
        <row r="26">
          <cell r="AE26">
            <v>33055</v>
          </cell>
          <cell r="AF26">
            <v>149.03949999999995</v>
          </cell>
          <cell r="AG26">
            <v>140.96948584286068</v>
          </cell>
          <cell r="AH26">
            <v>154.48962714607194</v>
          </cell>
          <cell r="AI26">
            <v>149.37651246222023</v>
          </cell>
        </row>
        <row r="27">
          <cell r="AE27">
            <v>33086</v>
          </cell>
          <cell r="AF27">
            <v>147.46089999999998</v>
          </cell>
          <cell r="AG27">
            <v>141.28367220048904</v>
          </cell>
          <cell r="AH27">
            <v>150.63956528660469</v>
          </cell>
          <cell r="AI27">
            <v>144.40457381493337</v>
          </cell>
        </row>
        <row r="28">
          <cell r="AE28">
            <v>33117</v>
          </cell>
          <cell r="AF28">
            <v>138.44049999999996</v>
          </cell>
          <cell r="AG28">
            <v>143.20202269651898</v>
          </cell>
          <cell r="AH28">
            <v>149.46149514371393</v>
          </cell>
          <cell r="AI28">
            <v>150.92424631329317</v>
          </cell>
        </row>
        <row r="29">
          <cell r="AE29">
            <v>33147</v>
          </cell>
          <cell r="AF29">
            <v>129.59089999999998</v>
          </cell>
          <cell r="AG29">
            <v>143.1045346613252</v>
          </cell>
          <cell r="AH29">
            <v>126.09303998921098</v>
          </cell>
          <cell r="AI29">
            <v>155.9384437234834</v>
          </cell>
        </row>
        <row r="30">
          <cell r="AE30">
            <v>33178</v>
          </cell>
          <cell r="AF30">
            <v>129.21549999999999</v>
          </cell>
          <cell r="AG30">
            <v>139.78543485558214</v>
          </cell>
          <cell r="AH30">
            <v>137.92220658540791</v>
          </cell>
          <cell r="AI30">
            <v>145.32413438573863</v>
          </cell>
        </row>
        <row r="31">
          <cell r="AE31">
            <v>33208</v>
          </cell>
          <cell r="AF31">
            <v>133.88899999999998</v>
          </cell>
          <cell r="AG31">
            <v>137.30762881625361</v>
          </cell>
          <cell r="AH31">
            <v>127.32941009695011</v>
          </cell>
          <cell r="AI31">
            <v>128.20585727432049</v>
          </cell>
        </row>
        <row r="32">
          <cell r="AE32">
            <v>33239</v>
          </cell>
          <cell r="AF32">
            <v>133.6986</v>
          </cell>
          <cell r="AG32">
            <v>140.80727405582437</v>
          </cell>
          <cell r="AH32">
            <v>134.70392895289908</v>
          </cell>
          <cell r="AI32">
            <v>133.27494286237788</v>
          </cell>
        </row>
        <row r="33">
          <cell r="AE33">
            <v>33270</v>
          </cell>
          <cell r="AF33">
            <v>130.53579999999997</v>
          </cell>
          <cell r="AG33">
            <v>139.2677249133628</v>
          </cell>
          <cell r="AH33">
            <v>129.89497834358644</v>
          </cell>
          <cell r="AI33">
            <v>137.41282564467357</v>
          </cell>
        </row>
        <row r="34">
          <cell r="AE34">
            <v>33298</v>
          </cell>
          <cell r="AF34">
            <v>137.38669999999993</v>
          </cell>
          <cell r="AG34">
            <v>142.87093259433698</v>
          </cell>
          <cell r="AH34">
            <v>136.63718443608474</v>
          </cell>
          <cell r="AI34">
            <v>138.19477149078179</v>
          </cell>
        </row>
        <row r="35">
          <cell r="AE35">
            <v>33329</v>
          </cell>
          <cell r="AF35">
            <v>137.11270000000002</v>
          </cell>
          <cell r="AG35">
            <v>140.12179348581182</v>
          </cell>
          <cell r="AH35">
            <v>132.20446834403944</v>
          </cell>
          <cell r="AI35">
            <v>132.37015843332378</v>
          </cell>
        </row>
        <row r="36">
          <cell r="AE36">
            <v>33359</v>
          </cell>
          <cell r="AF36">
            <v>138.22179999999994</v>
          </cell>
          <cell r="AG36">
            <v>139.93349443110446</v>
          </cell>
          <cell r="AH36">
            <v>133.32464655676597</v>
          </cell>
          <cell r="AI36">
            <v>135.2726127253666</v>
          </cell>
        </row>
        <row r="37">
          <cell r="AE37">
            <v>33390</v>
          </cell>
          <cell r="AF37">
            <v>139.74749999999997</v>
          </cell>
          <cell r="AG37">
            <v>140.86441198746917</v>
          </cell>
          <cell r="AH37">
            <v>140.07996899584924</v>
          </cell>
          <cell r="AI37">
            <v>138.43618788846149</v>
          </cell>
        </row>
        <row r="38">
          <cell r="AE38">
            <v>33420</v>
          </cell>
          <cell r="AF38">
            <v>137.82999999999996</v>
          </cell>
          <cell r="AG38">
            <v>139.33031963033855</v>
          </cell>
          <cell r="AH38">
            <v>139.0139791676927</v>
          </cell>
          <cell r="AI38">
            <v>135.73704112318669</v>
          </cell>
        </row>
        <row r="39">
          <cell r="AE39">
            <v>33451</v>
          </cell>
          <cell r="AF39">
            <v>136.81639999999993</v>
          </cell>
          <cell r="AG39">
            <v>137.4429875736696</v>
          </cell>
          <cell r="AH39">
            <v>134.70740557465285</v>
          </cell>
          <cell r="AI39">
            <v>131.80285244286355</v>
          </cell>
        </row>
        <row r="40">
          <cell r="AE40">
            <v>33482</v>
          </cell>
          <cell r="AF40">
            <v>134.29949999999997</v>
          </cell>
          <cell r="AG40">
            <v>137.12047842065087</v>
          </cell>
          <cell r="AH40">
            <v>135.26841394556823</v>
          </cell>
          <cell r="AI40">
            <v>138.6940950490156</v>
          </cell>
        </row>
        <row r="41">
          <cell r="AE41">
            <v>33512</v>
          </cell>
          <cell r="AF41">
            <v>130.7723</v>
          </cell>
          <cell r="AG41">
            <v>138.06373029310893</v>
          </cell>
          <cell r="AH41">
            <v>136.09154416020985</v>
          </cell>
          <cell r="AI41">
            <v>136.46645787954969</v>
          </cell>
        </row>
        <row r="42">
          <cell r="AE42">
            <v>33543</v>
          </cell>
          <cell r="AF42">
            <v>129.63209999999998</v>
          </cell>
          <cell r="AG42">
            <v>139.44501646923302</v>
          </cell>
          <cell r="AH42">
            <v>141.06730849205817</v>
          </cell>
          <cell r="AI42">
            <v>142.35590526456832</v>
          </cell>
        </row>
        <row r="43">
          <cell r="AE43">
            <v>33573</v>
          </cell>
          <cell r="AF43">
            <v>128.03949999999998</v>
          </cell>
          <cell r="AG43">
            <v>136.87377365403933</v>
          </cell>
          <cell r="AH43">
            <v>135.67710350556465</v>
          </cell>
          <cell r="AI43">
            <v>132.48691206542188</v>
          </cell>
        </row>
        <row r="44">
          <cell r="AE44">
            <v>33604</v>
          </cell>
          <cell r="AF44">
            <v>125.4614</v>
          </cell>
          <cell r="AG44">
            <v>136.90770876191399</v>
          </cell>
          <cell r="AH44">
            <v>134.76037962866303</v>
          </cell>
          <cell r="AI44">
            <v>136.28199728248194</v>
          </cell>
        </row>
        <row r="45">
          <cell r="AE45">
            <v>33635</v>
          </cell>
          <cell r="AF45">
            <v>127.69889999999998</v>
          </cell>
          <cell r="AG45">
            <v>140.34372144648128</v>
          </cell>
          <cell r="AH45">
            <v>129.66634924169463</v>
          </cell>
          <cell r="AI45">
            <v>120.49700352508344</v>
          </cell>
        </row>
        <row r="46">
          <cell r="AE46">
            <v>33664</v>
          </cell>
          <cell r="AF46">
            <v>132.86270000000002</v>
          </cell>
          <cell r="AG46">
            <v>137.22894105165898</v>
          </cell>
          <cell r="AH46">
            <v>126.34010758317612</v>
          </cell>
          <cell r="AI46">
            <v>127.77749224161664</v>
          </cell>
        </row>
        <row r="47">
          <cell r="AE47">
            <v>33695</v>
          </cell>
          <cell r="AF47">
            <v>133.53950000000003</v>
          </cell>
          <cell r="AG47">
            <v>139.74808901856341</v>
          </cell>
          <cell r="AH47">
            <v>129.4994378160402</v>
          </cell>
          <cell r="AI47">
            <v>130.0459779613544</v>
          </cell>
        </row>
        <row r="48">
          <cell r="AE48">
            <v>33725</v>
          </cell>
          <cell r="AF48">
            <v>130.77099999999999</v>
          </cell>
          <cell r="AG48">
            <v>138.09366747214099</v>
          </cell>
          <cell r="AH48">
            <v>131.16342905364797</v>
          </cell>
          <cell r="AI48">
            <v>130.39743727160618</v>
          </cell>
        </row>
        <row r="49">
          <cell r="AE49">
            <v>33756</v>
          </cell>
          <cell r="AF49">
            <v>126.83549999999998</v>
          </cell>
          <cell r="AG49">
            <v>136.73829859832227</v>
          </cell>
          <cell r="AH49">
            <v>134.13691653996639</v>
          </cell>
          <cell r="AI49">
            <v>129.21117507973347</v>
          </cell>
        </row>
        <row r="50">
          <cell r="AE50">
            <v>33786</v>
          </cell>
          <cell r="AF50">
            <v>125.88170000000005</v>
          </cell>
          <cell r="AG50">
            <v>135.52080185224671</v>
          </cell>
          <cell r="AH50">
            <v>120.57253593527425</v>
          </cell>
          <cell r="AI50">
            <v>127.38527875919883</v>
          </cell>
        </row>
        <row r="51">
          <cell r="AE51">
            <v>33817</v>
          </cell>
          <cell r="AF51">
            <v>126.23099999999998</v>
          </cell>
          <cell r="AG51">
            <v>134.171855316982</v>
          </cell>
          <cell r="AH51">
            <v>123.15567364346785</v>
          </cell>
          <cell r="AI51">
            <v>125.91291036995543</v>
          </cell>
        </row>
        <row r="52">
          <cell r="AE52">
            <v>33848</v>
          </cell>
          <cell r="AF52">
            <v>122.59669999999998</v>
          </cell>
          <cell r="AG52">
            <v>135.85248104704675</v>
          </cell>
          <cell r="AH52">
            <v>128.23667145409797</v>
          </cell>
          <cell r="AI52">
            <v>128.80930956456476</v>
          </cell>
        </row>
        <row r="53">
          <cell r="AE53">
            <v>33878</v>
          </cell>
          <cell r="AF53">
            <v>121.16519999999996</v>
          </cell>
          <cell r="AG53">
            <v>136.96065933216838</v>
          </cell>
          <cell r="AH53">
            <v>124.67589852658085</v>
          </cell>
          <cell r="AI53">
            <v>127.78110538399987</v>
          </cell>
        </row>
        <row r="54">
          <cell r="AE54">
            <v>33909</v>
          </cell>
          <cell r="AF54">
            <v>123.87999999999994</v>
          </cell>
          <cell r="AG54">
            <v>134.2155382261281</v>
          </cell>
          <cell r="AH54">
            <v>123.02469394723956</v>
          </cell>
          <cell r="AI54">
            <v>118.65689875141071</v>
          </cell>
        </row>
        <row r="55">
          <cell r="AE55">
            <v>33939</v>
          </cell>
          <cell r="AF55">
            <v>124.04089999999999</v>
          </cell>
          <cell r="AG55">
            <v>135.91697493600645</v>
          </cell>
          <cell r="AH55">
            <v>121.30678276091811</v>
          </cell>
          <cell r="AI55">
            <v>122.94753038332533</v>
          </cell>
        </row>
        <row r="56">
          <cell r="AE56">
            <v>33970</v>
          </cell>
          <cell r="AF56">
            <v>124.99319999999996</v>
          </cell>
          <cell r="AG56">
            <v>134.55359539315614</v>
          </cell>
          <cell r="AH56">
            <v>123.94936820472296</v>
          </cell>
          <cell r="AI56">
            <v>124.03946436521406</v>
          </cell>
        </row>
        <row r="57">
          <cell r="AE57">
            <v>34001</v>
          </cell>
          <cell r="AF57">
            <v>120.75950000000002</v>
          </cell>
          <cell r="AG57">
            <v>132.42138362052219</v>
          </cell>
          <cell r="AH57">
            <v>129.66396308357147</v>
          </cell>
          <cell r="AI57">
            <v>126.88835441992953</v>
          </cell>
        </row>
        <row r="58">
          <cell r="AE58">
            <v>34029</v>
          </cell>
          <cell r="AF58">
            <v>117.01739999999995</v>
          </cell>
          <cell r="AG58">
            <v>134.53940570047385</v>
          </cell>
          <cell r="AH58">
            <v>123.85360943941747</v>
          </cell>
          <cell r="AI58">
            <v>123.02322960991603</v>
          </cell>
        </row>
        <row r="59">
          <cell r="AE59">
            <v>34060</v>
          </cell>
          <cell r="AF59">
            <v>112.41139999999997</v>
          </cell>
          <cell r="AG59">
            <v>138.43189254149931</v>
          </cell>
          <cell r="AH59">
            <v>119.61160595381823</v>
          </cell>
          <cell r="AI59">
            <v>121.01090893534005</v>
          </cell>
        </row>
        <row r="60">
          <cell r="AE60">
            <v>34090</v>
          </cell>
          <cell r="AF60">
            <v>110.34299999999996</v>
          </cell>
          <cell r="AG60">
            <v>138.11689539803382</v>
          </cell>
          <cell r="AH60">
            <v>114.32164761779281</v>
          </cell>
          <cell r="AI60">
            <v>113.75956546086134</v>
          </cell>
        </row>
        <row r="61">
          <cell r="AE61">
            <v>34121</v>
          </cell>
          <cell r="AF61">
            <v>107.41179999999996</v>
          </cell>
          <cell r="AG61">
            <v>133.00081635064774</v>
          </cell>
          <cell r="AH61">
            <v>117.41014855985875</v>
          </cell>
          <cell r="AI61">
            <v>128.53331895221874</v>
          </cell>
        </row>
        <row r="62">
          <cell r="AE62">
            <v>34151</v>
          </cell>
          <cell r="AF62">
            <v>107.69140000000002</v>
          </cell>
          <cell r="AG62">
            <v>130.57167853095277</v>
          </cell>
          <cell r="AH62">
            <v>106.09261545472847</v>
          </cell>
          <cell r="AI62">
            <v>113.82600357761902</v>
          </cell>
        </row>
        <row r="63">
          <cell r="AE63">
            <v>34182</v>
          </cell>
          <cell r="AF63">
            <v>103.76500000000004</v>
          </cell>
          <cell r="AG63">
            <v>131.63219351624755</v>
          </cell>
          <cell r="AH63">
            <v>110.38999945556017</v>
          </cell>
          <cell r="AI63">
            <v>110.91541743975358</v>
          </cell>
        </row>
        <row r="64">
          <cell r="AE64">
            <v>34213</v>
          </cell>
          <cell r="AF64">
            <v>105.57480000000001</v>
          </cell>
          <cell r="AG64">
            <v>127.77136721242294</v>
          </cell>
          <cell r="AH64">
            <v>94.545417331980502</v>
          </cell>
          <cell r="AI64">
            <v>111.14676577990166</v>
          </cell>
        </row>
        <row r="65">
          <cell r="AE65">
            <v>34243</v>
          </cell>
          <cell r="AF65">
            <v>107.02000000000004</v>
          </cell>
          <cell r="AG65">
            <v>130.89513846342948</v>
          </cell>
          <cell r="AH65">
            <v>106.99245964250412</v>
          </cell>
          <cell r="AI65">
            <v>107.68915223773635</v>
          </cell>
        </row>
        <row r="66">
          <cell r="AE66">
            <v>34274</v>
          </cell>
          <cell r="AF66">
            <v>107.87649999999999</v>
          </cell>
          <cell r="AG66">
            <v>129.84731252540467</v>
          </cell>
          <cell r="AH66">
            <v>119.80808966588501</v>
          </cell>
          <cell r="AI66">
            <v>111.15184301000427</v>
          </cell>
        </row>
        <row r="67">
          <cell r="AE67">
            <v>34304</v>
          </cell>
          <cell r="AF67">
            <v>109.91300000000003</v>
          </cell>
          <cell r="AG67">
            <v>124.37568058685018</v>
          </cell>
          <cell r="AH67">
            <v>107.19374261703467</v>
          </cell>
          <cell r="AI67">
            <v>107.66951491684353</v>
          </cell>
        </row>
        <row r="68">
          <cell r="AE68">
            <v>34335</v>
          </cell>
          <cell r="AF68">
            <v>111.44150000000005</v>
          </cell>
          <cell r="AG68">
            <v>134.47754286534223</v>
          </cell>
          <cell r="AH68">
            <v>104.84329627721857</v>
          </cell>
          <cell r="AI68">
            <v>102.51688942092086</v>
          </cell>
        </row>
        <row r="69">
          <cell r="AE69">
            <v>34366</v>
          </cell>
          <cell r="AF69">
            <v>106.30110000000002</v>
          </cell>
          <cell r="AG69">
            <v>136.47382374825588</v>
          </cell>
          <cell r="AH69">
            <v>110.15617386409126</v>
          </cell>
          <cell r="AI69">
            <v>110.97205351541294</v>
          </cell>
        </row>
        <row r="70">
          <cell r="AE70">
            <v>34394</v>
          </cell>
          <cell r="AF70">
            <v>105.09739999999996</v>
          </cell>
          <cell r="AG70">
            <v>131.48839183133441</v>
          </cell>
          <cell r="AH70">
            <v>104.66203255849776</v>
          </cell>
          <cell r="AI70">
            <v>108.69584428051557</v>
          </cell>
        </row>
        <row r="71">
          <cell r="AE71">
            <v>34425</v>
          </cell>
          <cell r="AF71">
            <v>103.48430000000003</v>
          </cell>
          <cell r="AG71">
            <v>117.32814224308584</v>
          </cell>
          <cell r="AH71">
            <v>105.44781962832604</v>
          </cell>
          <cell r="AI71">
            <v>106.92265281768952</v>
          </cell>
        </row>
        <row r="72">
          <cell r="AE72">
            <v>34455</v>
          </cell>
          <cell r="AF72">
            <v>103.75329999999995</v>
          </cell>
          <cell r="AG72">
            <v>122.82349227212579</v>
          </cell>
          <cell r="AH72">
            <v>107.40784492369627</v>
          </cell>
          <cell r="AI72">
            <v>108.10911009781215</v>
          </cell>
        </row>
        <row r="73">
          <cell r="AE73">
            <v>34486</v>
          </cell>
          <cell r="AF73">
            <v>102.52640000000002</v>
          </cell>
          <cell r="AG73">
            <v>135.46991209347391</v>
          </cell>
          <cell r="AH73">
            <v>105.73302272067072</v>
          </cell>
          <cell r="AI73">
            <v>111.07221771117072</v>
          </cell>
        </row>
        <row r="74">
          <cell r="AE74">
            <v>34516</v>
          </cell>
          <cell r="AF74">
            <v>98.444999999999979</v>
          </cell>
          <cell r="AG74">
            <v>128.10914748671755</v>
          </cell>
          <cell r="AH74">
            <v>103.71113536195648</v>
          </cell>
          <cell r="AI74">
            <v>105.69782783987077</v>
          </cell>
        </row>
        <row r="75">
          <cell r="AE75">
            <v>34547</v>
          </cell>
          <cell r="AF75">
            <v>99.940400000000011</v>
          </cell>
          <cell r="AG75">
            <v>131.94813614723049</v>
          </cell>
          <cell r="AH75">
            <v>102.79711938980665</v>
          </cell>
          <cell r="AI75">
            <v>101.93871296759669</v>
          </cell>
        </row>
        <row r="76">
          <cell r="AE76">
            <v>34578</v>
          </cell>
          <cell r="AF76">
            <v>98.774299999999954</v>
          </cell>
          <cell r="AG76">
            <v>121.0764228323287</v>
          </cell>
          <cell r="AH76">
            <v>103.83549834909901</v>
          </cell>
          <cell r="AI76">
            <v>102.32756367212451</v>
          </cell>
        </row>
        <row r="77">
          <cell r="AE77">
            <v>34608</v>
          </cell>
          <cell r="AF77">
            <v>98.35299999999998</v>
          </cell>
          <cell r="AG77">
            <v>121.18069407891257</v>
          </cell>
          <cell r="AH77">
            <v>97.878029432842212</v>
          </cell>
          <cell r="AI77">
            <v>100.28920658623808</v>
          </cell>
        </row>
        <row r="78">
          <cell r="AE78">
            <v>34639</v>
          </cell>
          <cell r="AF78">
            <v>98.04400000000004</v>
          </cell>
          <cell r="AG78">
            <v>121.26800281969676</v>
          </cell>
          <cell r="AH78">
            <v>98.623129424552403</v>
          </cell>
          <cell r="AI78">
            <v>99.65524961208061</v>
          </cell>
        </row>
        <row r="79">
          <cell r="AE79">
            <v>34669</v>
          </cell>
          <cell r="AF79">
            <v>100.18239999999999</v>
          </cell>
          <cell r="AG79">
            <v>126.36712060026404</v>
          </cell>
          <cell r="AH79">
            <v>100.99884681799676</v>
          </cell>
          <cell r="AI79">
            <v>102.23354320191396</v>
          </cell>
        </row>
        <row r="80">
          <cell r="AE80">
            <v>34700</v>
          </cell>
          <cell r="AF80">
            <v>99.765999999999977</v>
          </cell>
          <cell r="AG80">
            <v>126.26176873515175</v>
          </cell>
          <cell r="AH80">
            <v>99.135372155004447</v>
          </cell>
          <cell r="AI80">
            <v>99.663193882489651</v>
          </cell>
        </row>
        <row r="81">
          <cell r="AE81">
            <v>34731</v>
          </cell>
          <cell r="AF81">
            <v>98.236799999999988</v>
          </cell>
          <cell r="AG81">
            <v>130.3347780632902</v>
          </cell>
          <cell r="AH81">
            <v>101.09598651970991</v>
          </cell>
          <cell r="AI81">
            <v>101.06090173602108</v>
          </cell>
        </row>
        <row r="82">
          <cell r="AE82">
            <v>34759</v>
          </cell>
          <cell r="AF82">
            <v>90.519599999999997</v>
          </cell>
          <cell r="AG82">
            <v>123.300126695223</v>
          </cell>
          <cell r="AH82">
            <v>100.44591406987718</v>
          </cell>
          <cell r="AI82">
            <v>99.934364681141417</v>
          </cell>
        </row>
        <row r="83">
          <cell r="AE83">
            <v>34790</v>
          </cell>
          <cell r="AF83">
            <v>83.689499999999981</v>
          </cell>
          <cell r="AG83">
            <v>116.50794873653594</v>
          </cell>
          <cell r="AH83">
            <v>88.480032091587304</v>
          </cell>
          <cell r="AI83">
            <v>87.390088055146634</v>
          </cell>
        </row>
        <row r="84">
          <cell r="AE84">
            <v>34820</v>
          </cell>
          <cell r="AF84">
            <v>85.11269999999999</v>
          </cell>
          <cell r="AG84">
            <v>128.50416628429363</v>
          </cell>
          <cell r="AH84">
            <v>98.139093779910027</v>
          </cell>
          <cell r="AI84">
            <v>98.979870780117707</v>
          </cell>
        </row>
        <row r="85">
          <cell r="AE85">
            <v>34851</v>
          </cell>
          <cell r="AF85">
            <v>84.635500000000008</v>
          </cell>
          <cell r="AG85">
            <v>121.8975247804501</v>
          </cell>
          <cell r="AH85">
            <v>77.301920094094115</v>
          </cell>
          <cell r="AI85">
            <v>84.864959285198452</v>
          </cell>
        </row>
        <row r="86">
          <cell r="AE86">
            <v>34881</v>
          </cell>
          <cell r="AF86">
            <v>87.397000000000006</v>
          </cell>
          <cell r="AG86">
            <v>119.07340109591615</v>
          </cell>
          <cell r="AH86">
            <v>91.782137561962841</v>
          </cell>
          <cell r="AI86">
            <v>100.63303344748759</v>
          </cell>
        </row>
        <row r="87">
          <cell r="AE87">
            <v>34912</v>
          </cell>
          <cell r="AF87">
            <v>94.738300000000024</v>
          </cell>
          <cell r="AG87">
            <v>125.31364591070863</v>
          </cell>
          <cell r="AH87">
            <v>89.766352367162582</v>
          </cell>
          <cell r="AI87">
            <v>95.401448517364955</v>
          </cell>
        </row>
        <row r="88">
          <cell r="AE88">
            <v>34943</v>
          </cell>
          <cell r="AF88">
            <v>100.54549999999999</v>
          </cell>
          <cell r="AG88">
            <v>121.23971715857505</v>
          </cell>
          <cell r="AH88">
            <v>86.161928250254647</v>
          </cell>
          <cell r="AI88">
            <v>87.289899999975603</v>
          </cell>
        </row>
        <row r="89">
          <cell r="AE89">
            <v>34973</v>
          </cell>
          <cell r="AF89">
            <v>100.83900000000004</v>
          </cell>
          <cell r="AG89">
            <v>120.68604417501092</v>
          </cell>
          <cell r="AH89">
            <v>92.216962528429875</v>
          </cell>
          <cell r="AI89">
            <v>90.205788948936984</v>
          </cell>
        </row>
        <row r="90">
          <cell r="AE90">
            <v>35004</v>
          </cell>
          <cell r="AF90">
            <v>101.94000000000004</v>
          </cell>
          <cell r="AG90">
            <v>124.63640996558189</v>
          </cell>
          <cell r="AH90">
            <v>104.28224477832326</v>
          </cell>
          <cell r="AI90">
            <v>94.821238597988071</v>
          </cell>
        </row>
        <row r="91">
          <cell r="AE91">
            <v>35034</v>
          </cell>
          <cell r="AF91">
            <v>101.84949999999999</v>
          </cell>
          <cell r="AG91">
            <v>121.47941032515175</v>
          </cell>
          <cell r="AH91">
            <v>101.72300821273028</v>
          </cell>
          <cell r="AI91">
            <v>97.207148294022858</v>
          </cell>
        </row>
        <row r="92">
          <cell r="AE92">
            <v>35065</v>
          </cell>
          <cell r="AF92">
            <v>105.75140000000003</v>
          </cell>
          <cell r="AG92">
            <v>123.50801854474777</v>
          </cell>
          <cell r="AH92">
            <v>102.02056662744643</v>
          </cell>
          <cell r="AI92">
            <v>101.22630957207446</v>
          </cell>
        </row>
        <row r="93">
          <cell r="AE93">
            <v>35096</v>
          </cell>
          <cell r="AF93">
            <v>105.78800000000003</v>
          </cell>
          <cell r="AG93">
            <v>121.3464816110656</v>
          </cell>
          <cell r="AH93">
            <v>107.59658658100024</v>
          </cell>
          <cell r="AI93">
            <v>94.205052011958074</v>
          </cell>
        </row>
        <row r="94">
          <cell r="AE94">
            <v>35125</v>
          </cell>
          <cell r="AF94">
            <v>105.93999999999997</v>
          </cell>
          <cell r="AG94">
            <v>115.76508754136509</v>
          </cell>
          <cell r="AH94">
            <v>108.44366099579022</v>
          </cell>
          <cell r="AI94">
            <v>107.15631820690275</v>
          </cell>
        </row>
        <row r="95">
          <cell r="AE95">
            <v>35156</v>
          </cell>
          <cell r="AF95">
            <v>107.19949999999997</v>
          </cell>
          <cell r="AG95">
            <v>116.92126416785268</v>
          </cell>
          <cell r="AH95">
            <v>104.57715293177141</v>
          </cell>
          <cell r="AI95">
            <v>104.5242570848374</v>
          </cell>
        </row>
        <row r="96">
          <cell r="AE96">
            <v>35186</v>
          </cell>
          <cell r="AF96">
            <v>106.34230000000002</v>
          </cell>
          <cell r="AG96">
            <v>118.37423534753036</v>
          </cell>
          <cell r="AH96">
            <v>106.02925229597425</v>
          </cell>
          <cell r="AI96">
            <v>105.87918361163948</v>
          </cell>
        </row>
        <row r="97">
          <cell r="AE97">
            <v>35217</v>
          </cell>
          <cell r="AF97">
            <v>108.95999999999995</v>
          </cell>
          <cell r="AG97">
            <v>114.50950957665204</v>
          </cell>
          <cell r="AH97">
            <v>109.17602175873995</v>
          </cell>
          <cell r="AI97">
            <v>103.84872954356352</v>
          </cell>
        </row>
        <row r="98">
          <cell r="AE98">
            <v>35247</v>
          </cell>
          <cell r="AF98">
            <v>109.19089999999997</v>
          </cell>
          <cell r="AG98">
            <v>120.58705343495913</v>
          </cell>
          <cell r="AH98">
            <v>108.02574618419222</v>
          </cell>
          <cell r="AI98">
            <v>107.20815401316746</v>
          </cell>
        </row>
        <row r="99">
          <cell r="AE99">
            <v>35278</v>
          </cell>
          <cell r="AF99">
            <v>107.86589999999997</v>
          </cell>
          <cell r="AG99">
            <v>120.40637560539052</v>
          </cell>
          <cell r="AH99">
            <v>112.08585114976346</v>
          </cell>
          <cell r="AI99">
            <v>111.38365774416029</v>
          </cell>
        </row>
        <row r="100">
          <cell r="AE100">
            <v>35309</v>
          </cell>
          <cell r="AF100">
            <v>109.93100000000004</v>
          </cell>
          <cell r="AG100">
            <v>111.31046453969076</v>
          </cell>
          <cell r="AH100">
            <v>109.37590560749027</v>
          </cell>
          <cell r="AI100">
            <v>108.93353357934313</v>
          </cell>
        </row>
        <row r="101">
          <cell r="AE101">
            <v>35339</v>
          </cell>
          <cell r="AF101">
            <v>112.41229999999996</v>
          </cell>
          <cell r="AG101">
            <v>120.17664745866007</v>
          </cell>
          <cell r="AH101">
            <v>107.74833710849749</v>
          </cell>
          <cell r="AI101">
            <v>109.23900030899247</v>
          </cell>
        </row>
        <row r="102">
          <cell r="AE102">
            <v>35370</v>
          </cell>
          <cell r="AF102">
            <v>112.29579999999999</v>
          </cell>
          <cell r="AG102">
            <v>122.0865641720939</v>
          </cell>
          <cell r="AH102">
            <v>110.21873180704566</v>
          </cell>
          <cell r="AI102">
            <v>110.26053656468778</v>
          </cell>
        </row>
        <row r="103">
          <cell r="AE103">
            <v>35400</v>
          </cell>
          <cell r="AF103">
            <v>113.98100000000004</v>
          </cell>
          <cell r="AG103">
            <v>114.5683153462145</v>
          </cell>
          <cell r="AH103">
            <v>107.40221907887533</v>
          </cell>
          <cell r="AI103">
            <v>109.42034555197618</v>
          </cell>
        </row>
        <row r="104">
          <cell r="AE104">
            <v>35431</v>
          </cell>
          <cell r="AF104">
            <v>117.91240000000005</v>
          </cell>
          <cell r="AG104">
            <v>116.28686839123678</v>
          </cell>
          <cell r="AH104">
            <v>119.11871348382557</v>
          </cell>
          <cell r="AI104">
            <v>109.38995540164146</v>
          </cell>
        </row>
        <row r="105">
          <cell r="AE105">
            <v>35462</v>
          </cell>
          <cell r="AF105">
            <v>122.96209999999996</v>
          </cell>
          <cell r="AG105">
            <v>119.64004266273477</v>
          </cell>
          <cell r="AH105">
            <v>113.74710640053746</v>
          </cell>
          <cell r="AI105">
            <v>112.73736100291548</v>
          </cell>
        </row>
        <row r="106">
          <cell r="AE106">
            <v>35490</v>
          </cell>
          <cell r="AF106">
            <v>122.77379999999999</v>
          </cell>
          <cell r="AG106">
            <v>114.67437465954079</v>
          </cell>
          <cell r="AH106">
            <v>117.18032496176492</v>
          </cell>
          <cell r="AI106">
            <v>116.84286490267247</v>
          </cell>
        </row>
        <row r="107">
          <cell r="AE107">
            <v>35521</v>
          </cell>
          <cell r="AF107">
            <v>125.63770000000004</v>
          </cell>
          <cell r="AG107">
            <v>114.13032842562997</v>
          </cell>
          <cell r="AH107">
            <v>116.27441741896482</v>
          </cell>
          <cell r="AI107">
            <v>117.23886389981757</v>
          </cell>
        </row>
        <row r="108">
          <cell r="AE108">
            <v>35551</v>
          </cell>
          <cell r="AF108">
            <v>119.19239999999996</v>
          </cell>
          <cell r="AG108">
            <v>127.7414859043417</v>
          </cell>
          <cell r="AH108">
            <v>106.78393982122276</v>
          </cell>
          <cell r="AI108">
            <v>114.57114822363704</v>
          </cell>
        </row>
        <row r="109">
          <cell r="AE109">
            <v>35582</v>
          </cell>
          <cell r="AF109">
            <v>114.28569999999998</v>
          </cell>
          <cell r="AG109">
            <v>120.09513595281155</v>
          </cell>
          <cell r="AH109">
            <v>123.37938161106392</v>
          </cell>
          <cell r="AI109">
            <v>120.73123003019991</v>
          </cell>
        </row>
        <row r="110">
          <cell r="AE110">
            <v>35612</v>
          </cell>
          <cell r="AF110">
            <v>115.37590000000003</v>
          </cell>
          <cell r="AG110">
            <v>118.18025732502987</v>
          </cell>
          <cell r="AH110">
            <v>113.27497152772155</v>
          </cell>
          <cell r="AI110">
            <v>119.41320469708329</v>
          </cell>
        </row>
        <row r="111">
          <cell r="AE111">
            <v>35643</v>
          </cell>
          <cell r="AF111">
            <v>117.92949999999998</v>
          </cell>
          <cell r="AG111">
            <v>115.48726634835702</v>
          </cell>
          <cell r="AH111">
            <v>122.53785903438381</v>
          </cell>
          <cell r="AI111">
            <v>121.78888567938705</v>
          </cell>
        </row>
        <row r="112">
          <cell r="AE112">
            <v>35674</v>
          </cell>
          <cell r="AF112">
            <v>120.89000000000004</v>
          </cell>
          <cell r="AG112">
            <v>117.14980031377246</v>
          </cell>
          <cell r="AH112">
            <v>116.28187498321594</v>
          </cell>
          <cell r="AI112">
            <v>117.33984831894786</v>
          </cell>
        </row>
        <row r="113">
          <cell r="AE113">
            <v>35704</v>
          </cell>
          <cell r="AF113">
            <v>121.06050000000005</v>
          </cell>
          <cell r="AG113">
            <v>116.7349569062969</v>
          </cell>
          <cell r="AH113">
            <v>117.98648918484604</v>
          </cell>
          <cell r="AI113">
            <v>116.18264828511327</v>
          </cell>
        </row>
        <row r="114">
          <cell r="AE114">
            <v>35735</v>
          </cell>
          <cell r="AF114">
            <v>125.38169999999997</v>
          </cell>
          <cell r="AG114">
            <v>119.38821666089396</v>
          </cell>
          <cell r="AH114">
            <v>114.50083445779347</v>
          </cell>
          <cell r="AI114">
            <v>118.05217946177352</v>
          </cell>
        </row>
        <row r="115">
          <cell r="AE115">
            <v>35765</v>
          </cell>
          <cell r="AF115">
            <v>129.73410000000001</v>
          </cell>
          <cell r="AG115">
            <v>119.62323146968494</v>
          </cell>
          <cell r="AH115">
            <v>125.20170946884467</v>
          </cell>
          <cell r="AI115">
            <v>120.36285698646196</v>
          </cell>
        </row>
        <row r="116">
          <cell r="AE116">
            <v>35796</v>
          </cell>
          <cell r="AF116">
            <v>129.54750000000004</v>
          </cell>
          <cell r="AG116">
            <v>121.81462902078087</v>
          </cell>
          <cell r="AH116">
            <v>130.6240428327018</v>
          </cell>
          <cell r="AI116">
            <v>129.38695451284374</v>
          </cell>
        </row>
        <row r="117">
          <cell r="AE117">
            <v>35827</v>
          </cell>
          <cell r="AF117">
            <v>125.85160000000005</v>
          </cell>
          <cell r="AG117">
            <v>119.80281205228614</v>
          </cell>
          <cell r="AH117">
            <v>131.26202249917714</v>
          </cell>
          <cell r="AI117">
            <v>128.22102906084478</v>
          </cell>
        </row>
        <row r="118">
          <cell r="AE118">
            <v>35855</v>
          </cell>
          <cell r="AF118">
            <v>129.08230000000006</v>
          </cell>
          <cell r="AG118">
            <v>115.8642389958019</v>
          </cell>
          <cell r="AH118">
            <v>121.93940719223619</v>
          </cell>
          <cell r="AI118">
            <v>119.39620809838225</v>
          </cell>
        </row>
        <row r="119">
          <cell r="AE119">
            <v>35886</v>
          </cell>
          <cell r="AF119">
            <v>131.75360000000006</v>
          </cell>
          <cell r="AG119">
            <v>119.63842215309626</v>
          </cell>
          <cell r="AH119">
            <v>127.51584793387075</v>
          </cell>
          <cell r="AI119">
            <v>128.45712177573955</v>
          </cell>
        </row>
        <row r="120">
          <cell r="AE120">
            <v>35916</v>
          </cell>
          <cell r="AF120">
            <v>134.89599999999993</v>
          </cell>
          <cell r="AG120">
            <v>115.64460448215765</v>
          </cell>
          <cell r="AH120">
            <v>130.68605038215671</v>
          </cell>
          <cell r="AI120">
            <v>128.56581387752857</v>
          </cell>
        </row>
        <row r="121">
          <cell r="AE121">
            <v>35947</v>
          </cell>
          <cell r="AF121">
            <v>140.33050000000003</v>
          </cell>
          <cell r="AG121">
            <v>118.95802978378327</v>
          </cell>
          <cell r="AH121">
            <v>145.10866252314977</v>
          </cell>
          <cell r="AI121">
            <v>132.50278492535503</v>
          </cell>
        </row>
        <row r="122">
          <cell r="AE122">
            <v>35977</v>
          </cell>
          <cell r="AF122">
            <v>140.78739999999996</v>
          </cell>
          <cell r="AG122">
            <v>122.58693948644897</v>
          </cell>
          <cell r="AH122">
            <v>130.67846839255975</v>
          </cell>
          <cell r="AI122">
            <v>124.80388732560472</v>
          </cell>
        </row>
        <row r="123">
          <cell r="AE123">
            <v>36008</v>
          </cell>
          <cell r="AF123">
            <v>144.67999999999998</v>
          </cell>
          <cell r="AG123">
            <v>117.88542845201452</v>
          </cell>
          <cell r="AH123">
            <v>138.84219798715668</v>
          </cell>
          <cell r="AI123">
            <v>140.30632368511408</v>
          </cell>
        </row>
        <row r="124">
          <cell r="AE124">
            <v>36039</v>
          </cell>
          <cell r="AF124">
            <v>134.48049999999998</v>
          </cell>
          <cell r="AG124">
            <v>118.4094972440375</v>
          </cell>
          <cell r="AH124">
            <v>158.05571421301232</v>
          </cell>
          <cell r="AI124">
            <v>168.8663450382461</v>
          </cell>
        </row>
        <row r="125">
          <cell r="AE125">
            <v>36069</v>
          </cell>
          <cell r="AF125">
            <v>121.04859999999999</v>
          </cell>
          <cell r="AG125">
            <v>119.43982541548759</v>
          </cell>
          <cell r="AH125">
            <v>139.29888532581978</v>
          </cell>
          <cell r="AI125">
            <v>137.40445904877615</v>
          </cell>
        </row>
        <row r="126">
          <cell r="AE126">
            <v>36100</v>
          </cell>
          <cell r="AF126">
            <v>120.28949999999996</v>
          </cell>
          <cell r="AG126">
            <v>118.5938981315321</v>
          </cell>
          <cell r="AH126">
            <v>148.56957356427091</v>
          </cell>
          <cell r="AI126">
            <v>143.58499799913562</v>
          </cell>
        </row>
        <row r="127">
          <cell r="AE127">
            <v>36130</v>
          </cell>
          <cell r="AF127">
            <v>117.07089999999998</v>
          </cell>
          <cell r="AG127">
            <v>131.15459420029083</v>
          </cell>
          <cell r="AH127">
            <v>8.9370913083533132</v>
          </cell>
          <cell r="AI127">
            <v>159.09170132683047</v>
          </cell>
        </row>
        <row r="128">
          <cell r="AE128">
            <v>36161</v>
          </cell>
          <cell r="AF128">
            <v>113.29</v>
          </cell>
          <cell r="AG128">
            <v>126.01166863098641</v>
          </cell>
          <cell r="AH128">
            <v>116.37846233143017</v>
          </cell>
          <cell r="AI128">
            <v>122.54147251528146</v>
          </cell>
        </row>
        <row r="129">
          <cell r="AE129">
            <v>36192</v>
          </cell>
          <cell r="AF129">
            <v>116.66839999999998</v>
          </cell>
          <cell r="AG129">
            <v>120.30144418092303</v>
          </cell>
          <cell r="AH129">
            <v>117.9410924715073</v>
          </cell>
          <cell r="AI129">
            <v>120.58062101781076</v>
          </cell>
        </row>
        <row r="130">
          <cell r="AE130">
            <v>36220</v>
          </cell>
          <cell r="AF130">
            <v>119.473</v>
          </cell>
          <cell r="AG130">
            <v>113.5479172271147</v>
          </cell>
          <cell r="AH130">
            <v>141.5955197112097</v>
          </cell>
          <cell r="AI130">
            <v>123.92928836178935</v>
          </cell>
        </row>
        <row r="131">
          <cell r="AE131">
            <v>36251</v>
          </cell>
          <cell r="AF131">
            <v>119.77230000000006</v>
          </cell>
          <cell r="AG131">
            <v>116.94180743257377</v>
          </cell>
          <cell r="AH131">
            <v>121.34629800667085</v>
          </cell>
          <cell r="AI131">
            <v>120.6983211248632</v>
          </cell>
        </row>
        <row r="132">
          <cell r="AE132">
            <v>36281</v>
          </cell>
          <cell r="AF132">
            <v>121.99950000000004</v>
          </cell>
          <cell r="AG132">
            <v>113.68181109653979</v>
          </cell>
          <cell r="AH132">
            <v>119.71904760914659</v>
          </cell>
          <cell r="AI132">
            <v>119.66239845324336</v>
          </cell>
        </row>
        <row r="133">
          <cell r="AE133">
            <v>36312</v>
          </cell>
          <cell r="AF133">
            <v>120.72450000000002</v>
          </cell>
          <cell r="AG133">
            <v>121.04477683844674</v>
          </cell>
          <cell r="AH133">
            <v>116.46034020825263</v>
          </cell>
          <cell r="AI133">
            <v>116.09682209640364</v>
          </cell>
        </row>
        <row r="134">
          <cell r="AE134">
            <v>36342</v>
          </cell>
          <cell r="AF134">
            <v>119.3305</v>
          </cell>
          <cell r="AG134">
            <v>121.98437673138932</v>
          </cell>
          <cell r="AH134">
            <v>119.03715032745929</v>
          </cell>
          <cell r="AI134">
            <v>115.23092665906758</v>
          </cell>
        </row>
        <row r="135">
          <cell r="AE135">
            <v>36373</v>
          </cell>
          <cell r="AF135">
            <v>113.22680000000001</v>
          </cell>
          <cell r="AG135">
            <v>121.1434240699765</v>
          </cell>
          <cell r="AH135">
            <v>120.11902501760812</v>
          </cell>
          <cell r="AI135">
            <v>118.97597497411098</v>
          </cell>
        </row>
        <row r="136">
          <cell r="AE136">
            <v>36404</v>
          </cell>
          <cell r="AF136">
            <v>106.87519999999996</v>
          </cell>
          <cell r="AG136">
            <v>118.59803527598358</v>
          </cell>
          <cell r="AH136">
            <v>118.93948196559224</v>
          </cell>
          <cell r="AI136">
            <v>118.66554167408137</v>
          </cell>
        </row>
        <row r="137">
          <cell r="AE137">
            <v>36434</v>
          </cell>
          <cell r="AF137">
            <v>105.96500000000003</v>
          </cell>
          <cell r="AG137">
            <v>117.38191684801387</v>
          </cell>
          <cell r="AH137">
            <v>104.5507010651114</v>
          </cell>
          <cell r="AI137">
            <v>117.94105166006638</v>
          </cell>
        </row>
        <row r="138">
          <cell r="AE138">
            <v>36465</v>
          </cell>
          <cell r="AF138">
            <v>104.64849999999997</v>
          </cell>
          <cell r="AG138">
            <v>122.26139967289593</v>
          </cell>
          <cell r="AH138">
            <v>119.16055990898242</v>
          </cell>
          <cell r="AI138">
            <v>112.3043218178437</v>
          </cell>
        </row>
        <row r="139">
          <cell r="AE139">
            <v>36495</v>
          </cell>
          <cell r="AF139">
            <v>102.58430000000001</v>
          </cell>
          <cell r="AG139">
            <v>116.83854322335507</v>
          </cell>
          <cell r="AH139">
            <v>109.49927323815156</v>
          </cell>
          <cell r="AI139">
            <v>108.28287728173316</v>
          </cell>
        </row>
        <row r="140">
          <cell r="AE140">
            <v>36526</v>
          </cell>
          <cell r="AF140">
            <v>105.29599999999998</v>
          </cell>
          <cell r="AG140">
            <v>114.96655787581929</v>
          </cell>
          <cell r="AH140">
            <v>102.79392728554663</v>
          </cell>
          <cell r="AI140">
            <v>102.2320802764968</v>
          </cell>
        </row>
        <row r="141">
          <cell r="AE141">
            <v>36557</v>
          </cell>
          <cell r="AF141">
            <v>109.38849999999998</v>
          </cell>
          <cell r="AG141">
            <v>122.3708222152062</v>
          </cell>
          <cell r="AH141">
            <v>104.89221251683875</v>
          </cell>
          <cell r="AI141">
            <v>107.74651144437057</v>
          </cell>
        </row>
        <row r="142">
          <cell r="AE142">
            <v>36586</v>
          </cell>
          <cell r="AF142">
            <v>106.30739999999996</v>
          </cell>
          <cell r="AG142">
            <v>122.25835181407707</v>
          </cell>
          <cell r="AH142">
            <v>113.00481043642868</v>
          </cell>
          <cell r="AI142">
            <v>108.52336177626366</v>
          </cell>
        </row>
        <row r="143">
          <cell r="AE143">
            <v>36617</v>
          </cell>
          <cell r="AF143">
            <v>105.62700000000001</v>
          </cell>
          <cell r="AG143">
            <v>120.67272762750287</v>
          </cell>
          <cell r="AH143">
            <v>102.36718621073493</v>
          </cell>
          <cell r="AI143">
            <v>106.86655377847543</v>
          </cell>
        </row>
        <row r="144">
          <cell r="AE144">
            <v>36647</v>
          </cell>
          <cell r="AF144">
            <v>108.3205</v>
          </cell>
          <cell r="AG144">
            <v>114.89922407702223</v>
          </cell>
          <cell r="AH144">
            <v>106.21178151221319</v>
          </cell>
          <cell r="AI144">
            <v>103.86888748542734</v>
          </cell>
        </row>
        <row r="145">
          <cell r="AE145">
            <v>36678</v>
          </cell>
          <cell r="AF145">
            <v>106.12549999999996</v>
          </cell>
          <cell r="AG145">
            <v>121.63776010381609</v>
          </cell>
          <cell r="AH145">
            <v>105.67730302429817</v>
          </cell>
          <cell r="AI145">
            <v>105.2928599699184</v>
          </cell>
        </row>
        <row r="146">
          <cell r="AE146">
            <v>36708</v>
          </cell>
          <cell r="AF146">
            <v>108.2115</v>
          </cell>
          <cell r="AG146">
            <v>119.69354623925425</v>
          </cell>
          <cell r="AH146">
            <v>107.08572090859218</v>
          </cell>
          <cell r="AI146">
            <v>107.66005496073842</v>
          </cell>
        </row>
        <row r="147">
          <cell r="AE147">
            <v>36739</v>
          </cell>
          <cell r="AF147">
            <v>108.08040000000001</v>
          </cell>
          <cell r="AG147">
            <v>121.47272417080254</v>
          </cell>
          <cell r="AH147">
            <v>108.45997515595528</v>
          </cell>
          <cell r="AI147">
            <v>108.02467923226567</v>
          </cell>
        </row>
        <row r="148">
          <cell r="AE148">
            <v>36770</v>
          </cell>
          <cell r="AF148">
            <v>106.83750000000005</v>
          </cell>
          <cell r="AG148">
            <v>120.58262480827528</v>
          </cell>
          <cell r="AH148">
            <v>109.82872195241468</v>
          </cell>
          <cell r="AI148">
            <v>109.38171850052532</v>
          </cell>
        </row>
        <row r="149">
          <cell r="AE149">
            <v>36800</v>
          </cell>
          <cell r="AF149">
            <v>108.44290000000002</v>
          </cell>
          <cell r="AG149">
            <v>118.38335784160786</v>
          </cell>
          <cell r="AH149">
            <v>107.92126837449393</v>
          </cell>
          <cell r="AI149">
            <v>106.87144677638101</v>
          </cell>
        </row>
        <row r="150">
          <cell r="AE150">
            <v>36831</v>
          </cell>
          <cell r="AF150">
            <v>109.00949999999999</v>
          </cell>
          <cell r="AG150">
            <v>118.13042563048853</v>
          </cell>
          <cell r="AH150">
            <v>108.41822120538085</v>
          </cell>
          <cell r="AI150">
            <v>107.82321941800436</v>
          </cell>
        </row>
        <row r="151">
          <cell r="AE151">
            <v>36861</v>
          </cell>
          <cell r="AF151">
            <v>112.20899999999999</v>
          </cell>
          <cell r="AG151">
            <v>120.43926889764535</v>
          </cell>
          <cell r="AH151">
            <v>110.64097103302051</v>
          </cell>
          <cell r="AI151">
            <v>106.62284398906068</v>
          </cell>
        </row>
        <row r="152">
          <cell r="AE152">
            <v>36892</v>
          </cell>
          <cell r="AF152">
            <v>116.67189999999995</v>
          </cell>
          <cell r="AG152">
            <v>117.64515563407195</v>
          </cell>
          <cell r="AH152">
            <v>109.58796818259853</v>
          </cell>
          <cell r="AI152">
            <v>109.74484542819421</v>
          </cell>
        </row>
        <row r="153">
          <cell r="AE153">
            <v>36923</v>
          </cell>
          <cell r="AF153">
            <v>116.23370000000004</v>
          </cell>
          <cell r="AG153">
            <v>117.77524911997237</v>
          </cell>
          <cell r="AH153">
            <v>113.65066953555025</v>
          </cell>
          <cell r="AI153">
            <v>112.01051688485026</v>
          </cell>
        </row>
        <row r="154">
          <cell r="AE154">
            <v>36951</v>
          </cell>
          <cell r="AF154">
            <v>121.50499999999995</v>
          </cell>
          <cell r="AG154">
            <v>116.96334116939843</v>
          </cell>
          <cell r="AH154">
            <v>135.56501343153374</v>
          </cell>
          <cell r="AI154">
            <v>118.07881407852872</v>
          </cell>
        </row>
        <row r="155">
          <cell r="AE155">
            <v>36982</v>
          </cell>
          <cell r="AF155">
            <v>123.77100000000002</v>
          </cell>
          <cell r="AG155">
            <v>118.49286839287797</v>
          </cell>
          <cell r="AH155">
            <v>109.11112069245817</v>
          </cell>
          <cell r="AI155">
            <v>100.02782627920529</v>
          </cell>
        </row>
        <row r="156">
          <cell r="AE156">
            <v>37012</v>
          </cell>
          <cell r="AF156">
            <v>121.76820000000004</v>
          </cell>
          <cell r="AG156">
            <v>116.06568791886106</v>
          </cell>
          <cell r="AH156">
            <v>193.23050800597605</v>
          </cell>
          <cell r="AI156">
            <v>121.87866969385213</v>
          </cell>
        </row>
        <row r="157">
          <cell r="AE157">
            <v>37043</v>
          </cell>
          <cell r="AF157">
            <v>122.35100000000004</v>
          </cell>
          <cell r="AG157">
            <v>118.13634246716326</v>
          </cell>
          <cell r="AH157">
            <v>119.57637457582186</v>
          </cell>
          <cell r="AI157">
            <v>117.89355483595408</v>
          </cell>
        </row>
        <row r="158">
          <cell r="AE158">
            <v>37073</v>
          </cell>
          <cell r="AF158">
            <v>124.49809999999995</v>
          </cell>
          <cell r="AG158">
            <v>120.70885509133241</v>
          </cell>
          <cell r="AH158">
            <v>124.56141623984425</v>
          </cell>
          <cell r="AI158">
            <v>120.66359317017104</v>
          </cell>
        </row>
        <row r="159">
          <cell r="AE159">
            <v>37104</v>
          </cell>
          <cell r="AF159">
            <v>121.36699999999998</v>
          </cell>
          <cell r="AG159">
            <v>120.91300643358109</v>
          </cell>
          <cell r="AH159">
            <v>123.99003079118434</v>
          </cell>
          <cell r="AI159">
            <v>122.71530446328312</v>
          </cell>
        </row>
        <row r="160">
          <cell r="AE160">
            <v>37135</v>
          </cell>
          <cell r="AF160">
            <v>118.6117</v>
          </cell>
          <cell r="AG160">
            <v>120.28900386645887</v>
          </cell>
          <cell r="AH160">
            <v>122.10242848644853</v>
          </cell>
          <cell r="AI160">
            <v>122.44217878932936</v>
          </cell>
        </row>
        <row r="161">
          <cell r="AE161">
            <v>37165</v>
          </cell>
          <cell r="AF161">
            <v>121.45359999999998</v>
          </cell>
          <cell r="AG161">
            <v>119.89666590034656</v>
          </cell>
          <cell r="AH161">
            <v>121.73474759145024</v>
          </cell>
          <cell r="AI161">
            <v>121.39184186454807</v>
          </cell>
        </row>
        <row r="162">
          <cell r="AE162">
            <v>37196</v>
          </cell>
          <cell r="AF162">
            <v>122.40549999999996</v>
          </cell>
          <cell r="AG162">
            <v>117.67992895474561</v>
          </cell>
          <cell r="AH162">
            <v>120.25175743847274</v>
          </cell>
          <cell r="AI162">
            <v>122.0874224767522</v>
          </cell>
        </row>
        <row r="163">
          <cell r="AE163">
            <v>37226</v>
          </cell>
          <cell r="AF163">
            <v>127.5945</v>
          </cell>
          <cell r="AG163">
            <v>115.86009776072821</v>
          </cell>
          <cell r="AH163">
            <v>135.00658478255394</v>
          </cell>
          <cell r="AI163">
            <v>127.30571173385469</v>
          </cell>
        </row>
        <row r="164">
          <cell r="AE164">
            <v>37257</v>
          </cell>
          <cell r="AF164">
            <v>132.68329999999997</v>
          </cell>
          <cell r="AG164">
            <v>120.05929950993395</v>
          </cell>
          <cell r="AH164">
            <v>124.02317087220602</v>
          </cell>
          <cell r="AI164">
            <v>123.4821449794825</v>
          </cell>
        </row>
        <row r="165">
          <cell r="AE165">
            <v>37288</v>
          </cell>
          <cell r="AF165">
            <v>133.64259999999999</v>
          </cell>
          <cell r="AG165">
            <v>120.58453717444453</v>
          </cell>
          <cell r="AH165">
            <v>130.09844564448548</v>
          </cell>
          <cell r="AI165">
            <v>129.06427988478907</v>
          </cell>
        </row>
        <row r="166">
          <cell r="AE166">
            <v>37316</v>
          </cell>
          <cell r="AF166">
            <v>131.06099999999998</v>
          </cell>
          <cell r="AG166">
            <v>115.6650148863516</v>
          </cell>
          <cell r="AH166">
            <v>119.39282643769867</v>
          </cell>
          <cell r="AI166">
            <v>117.70885349258816</v>
          </cell>
        </row>
        <row r="167">
          <cell r="AE167">
            <v>37347</v>
          </cell>
          <cell r="AF167">
            <v>130.77179999999996</v>
          </cell>
          <cell r="AG167">
            <v>119.06633924836191</v>
          </cell>
          <cell r="AH167">
            <v>136.03225719009339</v>
          </cell>
          <cell r="AI167">
            <v>123.61943681220539</v>
          </cell>
        </row>
        <row r="168">
          <cell r="AE168">
            <v>37377</v>
          </cell>
          <cell r="AF168">
            <v>126.37499999999999</v>
          </cell>
          <cell r="AG168">
            <v>119.00657743013463</v>
          </cell>
          <cell r="AH168">
            <v>130.97709303574814</v>
          </cell>
          <cell r="AI168">
            <v>128.93811338470556</v>
          </cell>
        </row>
        <row r="169">
          <cell r="AE169">
            <v>37408</v>
          </cell>
          <cell r="AF169">
            <v>123.29050000000002</v>
          </cell>
          <cell r="AG169">
            <v>119.94519545506783</v>
          </cell>
          <cell r="AH169">
            <v>126.16098465975368</v>
          </cell>
          <cell r="AI169">
            <v>129.97384486710899</v>
          </cell>
        </row>
        <row r="170">
          <cell r="AE170">
            <v>37438</v>
          </cell>
          <cell r="AF170">
            <v>117.89909999999996</v>
          </cell>
          <cell r="AG170">
            <v>120.32392200492066</v>
          </cell>
          <cell r="AH170">
            <v>122.90834775096965</v>
          </cell>
          <cell r="AI170">
            <v>124.18057890106057</v>
          </cell>
        </row>
        <row r="171">
          <cell r="AE171">
            <v>37469</v>
          </cell>
          <cell r="AF171">
            <v>118.99269999999997</v>
          </cell>
          <cell r="AG171">
            <v>120.79062099482665</v>
          </cell>
          <cell r="AH171">
            <v>115.68288909946338</v>
          </cell>
          <cell r="AI171">
            <v>118.06634992335908</v>
          </cell>
        </row>
        <row r="172">
          <cell r="AE172">
            <v>37500</v>
          </cell>
          <cell r="AF172">
            <v>121.07799999999996</v>
          </cell>
          <cell r="AG172">
            <v>119.73880144187896</v>
          </cell>
          <cell r="AH172">
            <v>188.19497429230262</v>
          </cell>
          <cell r="AI172">
            <v>106.03547615604538</v>
          </cell>
        </row>
        <row r="173">
          <cell r="AE173">
            <v>37530</v>
          </cell>
          <cell r="AF173">
            <v>123.90769999999999</v>
          </cell>
          <cell r="AG173">
            <v>118.34323080883362</v>
          </cell>
          <cell r="AH173">
            <v>128.71071022651478</v>
          </cell>
          <cell r="AI173">
            <v>133.1187240686495</v>
          </cell>
        </row>
        <row r="174">
          <cell r="AE174">
            <v>37561</v>
          </cell>
          <cell r="AF174">
            <v>121.60790000000004</v>
          </cell>
          <cell r="AG174">
            <v>117.21942288265294</v>
          </cell>
          <cell r="AH174">
            <v>127.35561340078266</v>
          </cell>
          <cell r="AI174">
            <v>128.61023606393999</v>
          </cell>
        </row>
        <row r="175">
          <cell r="AE175">
            <v>37591</v>
          </cell>
          <cell r="AF175">
            <v>121.89289999999998</v>
          </cell>
          <cell r="AG175">
            <v>119.24346950952372</v>
          </cell>
          <cell r="AH175">
            <v>122.23738220064112</v>
          </cell>
          <cell r="AI175">
            <v>122.04463258573143</v>
          </cell>
        </row>
        <row r="176">
          <cell r="AE176">
            <v>37622</v>
          </cell>
          <cell r="AF176">
            <v>118.81330000000004</v>
          </cell>
          <cell r="AG176">
            <v>117.48573437463725</v>
          </cell>
          <cell r="AH176">
            <v>121.68629467978711</v>
          </cell>
          <cell r="AI176">
            <v>122.58673690459952</v>
          </cell>
        </row>
        <row r="177">
          <cell r="AE177">
            <v>37653</v>
          </cell>
          <cell r="AF177">
            <v>119.33790000000002</v>
          </cell>
          <cell r="AG177">
            <v>119.90593035998673</v>
          </cell>
          <cell r="AH177">
            <v>118.43023595930585</v>
          </cell>
          <cell r="AI177">
            <v>121.78446454526576</v>
          </cell>
        </row>
        <row r="178">
          <cell r="AE178">
            <v>37681</v>
          </cell>
          <cell r="AF178">
            <v>118.68710000000003</v>
          </cell>
          <cell r="AG178">
            <v>118.46957081475311</v>
          </cell>
          <cell r="AH178">
            <v>117.70839622877945</v>
          </cell>
          <cell r="AI178">
            <v>120.74981758195587</v>
          </cell>
        </row>
        <row r="179">
          <cell r="AE179">
            <v>37712</v>
          </cell>
          <cell r="AF179">
            <v>119.895</v>
          </cell>
          <cell r="AG179">
            <v>117.71828714411929</v>
          </cell>
          <cell r="AH179">
            <v>122.92157026794624</v>
          </cell>
          <cell r="AI179">
            <v>124.16602667985138</v>
          </cell>
        </row>
        <row r="180">
          <cell r="AE180">
            <v>37742</v>
          </cell>
          <cell r="AF180">
            <v>117.36809999999996</v>
          </cell>
          <cell r="AG180">
            <v>120.25248366623475</v>
          </cell>
          <cell r="AH180">
            <v>117.84758070298183</v>
          </cell>
          <cell r="AI180">
            <v>116.92274447554017</v>
          </cell>
        </row>
        <row r="181">
          <cell r="AE181">
            <v>37773</v>
          </cell>
          <cell r="AF181">
            <v>118.32899999999999</v>
          </cell>
          <cell r="AG181">
            <v>119.8692773569844</v>
          </cell>
          <cell r="AH181">
            <v>118.48164689826828</v>
          </cell>
          <cell r="AI181">
            <v>118.86180721000379</v>
          </cell>
        </row>
        <row r="182">
          <cell r="AE182">
            <v>37803</v>
          </cell>
          <cell r="AF182">
            <v>118.69590000000001</v>
          </cell>
          <cell r="AG182">
            <v>120.87949496955885</v>
          </cell>
          <cell r="AH182">
            <v>124.90708061557996</v>
          </cell>
          <cell r="AI182">
            <v>126.85453311874619</v>
          </cell>
        </row>
        <row r="183">
          <cell r="AE183">
            <v>37834</v>
          </cell>
          <cell r="AF183">
            <v>118.66240000000001</v>
          </cell>
          <cell r="AG183">
            <v>121.96276258615633</v>
          </cell>
          <cell r="AH183">
            <v>117.71447773285284</v>
          </cell>
          <cell r="AI183">
            <v>118.08207020896093</v>
          </cell>
        </row>
        <row r="184">
          <cell r="AE184">
            <v>37865</v>
          </cell>
          <cell r="AF184">
            <v>114.80000000000003</v>
          </cell>
          <cell r="AG184">
            <v>120.27190131349197</v>
          </cell>
          <cell r="AH184">
            <v>117.95990526223162</v>
          </cell>
          <cell r="AI184">
            <v>117.96443639241481</v>
          </cell>
        </row>
        <row r="185">
          <cell r="AE185">
            <v>37895</v>
          </cell>
          <cell r="AF185">
            <v>109.49549999999999</v>
          </cell>
          <cell r="AG185">
            <v>119.21607651242385</v>
          </cell>
          <cell r="AH185">
            <v>117.49179085947037</v>
          </cell>
          <cell r="AI185">
            <v>118.32038532381769</v>
          </cell>
        </row>
        <row r="186">
          <cell r="AE186">
            <v>37926</v>
          </cell>
          <cell r="AF186">
            <v>109.17779999999999</v>
          </cell>
          <cell r="AG186">
            <v>117.85080215842865</v>
          </cell>
          <cell r="AH186">
            <v>107.38717007964303</v>
          </cell>
          <cell r="AI186">
            <v>108.24187899684752</v>
          </cell>
        </row>
        <row r="187">
          <cell r="AE187">
            <v>37956</v>
          </cell>
          <cell r="AF187">
            <v>107.73770000000002</v>
          </cell>
          <cell r="AG187">
            <v>119.14253037966614</v>
          </cell>
          <cell r="AH187">
            <v>111.58606475252509</v>
          </cell>
          <cell r="AI187">
            <v>112.89339337149245</v>
          </cell>
        </row>
        <row r="188">
          <cell r="AE188">
            <v>37987</v>
          </cell>
          <cell r="AF188">
            <v>106.26849999999996</v>
          </cell>
          <cell r="AG188">
            <v>119.58491157067839</v>
          </cell>
          <cell r="AH188">
            <v>112.4775124294715</v>
          </cell>
          <cell r="AI188">
            <v>111.4122310870448</v>
          </cell>
        </row>
        <row r="189">
          <cell r="AE189">
            <v>38018</v>
          </cell>
          <cell r="AF189">
            <v>106.70790000000002</v>
          </cell>
          <cell r="AG189">
            <v>117.89893814868283</v>
          </cell>
          <cell r="AH189">
            <v>107.32696626273859</v>
          </cell>
          <cell r="AI189">
            <v>107.18518525440385</v>
          </cell>
        </row>
        <row r="190">
          <cell r="AE190">
            <v>38047</v>
          </cell>
          <cell r="AF190">
            <v>108.5157</v>
          </cell>
          <cell r="AG190">
            <v>122.49532644784929</v>
          </cell>
          <cell r="AH190">
            <v>103.36654008428356</v>
          </cell>
          <cell r="AI190">
            <v>114.79172402525046</v>
          </cell>
        </row>
        <row r="191">
          <cell r="AE191">
            <v>38078</v>
          </cell>
          <cell r="AF191">
            <v>107.65640000000005</v>
          </cell>
          <cell r="AG191">
            <v>117.48849518399834</v>
          </cell>
          <cell r="AH191">
            <v>112.10401165491493</v>
          </cell>
          <cell r="AI191">
            <v>118.0925040826283</v>
          </cell>
        </row>
        <row r="192">
          <cell r="AE192">
            <v>38108</v>
          </cell>
          <cell r="AF192">
            <v>112.19600000000003</v>
          </cell>
          <cell r="AG192">
            <v>116.62606110043777</v>
          </cell>
          <cell r="AH192">
            <v>106.91304095258836</v>
          </cell>
          <cell r="AI192">
            <v>107.64269638063581</v>
          </cell>
        </row>
        <row r="193">
          <cell r="AE193">
            <v>38139</v>
          </cell>
          <cell r="AF193">
            <v>109.43359999999996</v>
          </cell>
          <cell r="AG193">
            <v>121.94246501910555</v>
          </cell>
          <cell r="AH193">
            <v>108.79595963623166</v>
          </cell>
          <cell r="AI193">
            <v>108.6803971695864</v>
          </cell>
        </row>
        <row r="194">
          <cell r="AE194">
            <v>38169</v>
          </cell>
          <cell r="AF194">
            <v>109.48710000000003</v>
          </cell>
          <cell r="AG194">
            <v>119.77781992978326</v>
          </cell>
          <cell r="AH194">
            <v>112.0163478090569</v>
          </cell>
          <cell r="AI194">
            <v>107.16424731624748</v>
          </cell>
        </row>
        <row r="195">
          <cell r="AE195">
            <v>38200</v>
          </cell>
          <cell r="AF195">
            <v>110.23360000000004</v>
          </cell>
          <cell r="AG195">
            <v>117.34115877476928</v>
          </cell>
          <cell r="AH195">
            <v>111.52987991901966</v>
          </cell>
          <cell r="AI195">
            <v>108.2339838878891</v>
          </cell>
        </row>
        <row r="196">
          <cell r="AE196">
            <v>38231</v>
          </cell>
          <cell r="AF196">
            <v>110.09139999999995</v>
          </cell>
          <cell r="AG196">
            <v>117.18132749029358</v>
          </cell>
          <cell r="AH196">
            <v>110.4876827177369</v>
          </cell>
          <cell r="AI196">
            <v>110.51128140849198</v>
          </cell>
        </row>
        <row r="197">
          <cell r="AE197">
            <v>38261</v>
          </cell>
          <cell r="AF197">
            <v>108.78349999999999</v>
          </cell>
          <cell r="AG197">
            <v>119.54263050516639</v>
          </cell>
          <cell r="AH197">
            <v>109.8096631980811</v>
          </cell>
          <cell r="AI197">
            <v>109.57401360244288</v>
          </cell>
        </row>
        <row r="198">
          <cell r="AE198">
            <v>38292</v>
          </cell>
          <cell r="AF198">
            <v>104.69899999999997</v>
          </cell>
          <cell r="AG198">
            <v>117.64064350503492</v>
          </cell>
          <cell r="AH198">
            <v>109.0285529022607</v>
          </cell>
          <cell r="AI198">
            <v>110.7414298458919</v>
          </cell>
        </row>
        <row r="199">
          <cell r="AE199">
            <v>38322</v>
          </cell>
          <cell r="AF199">
            <v>103.81039999999997</v>
          </cell>
          <cell r="AG199">
            <v>117.53982358100848</v>
          </cell>
          <cell r="AH199">
            <v>105.89040072358299</v>
          </cell>
          <cell r="AI199">
            <v>106.51884788572337</v>
          </cell>
        </row>
        <row r="200">
          <cell r="AE200">
            <v>38353</v>
          </cell>
          <cell r="AF200">
            <v>103.34100000000001</v>
          </cell>
          <cell r="AG200">
            <v>117.36472294271755</v>
          </cell>
          <cell r="AH200">
            <v>106.35607847651666</v>
          </cell>
          <cell r="AI200">
            <v>106.38038761225175</v>
          </cell>
        </row>
        <row r="201">
          <cell r="AE201">
            <v>38384</v>
          </cell>
          <cell r="AF201">
            <v>104.94419999999995</v>
          </cell>
          <cell r="AG201">
            <v>119.58830681626769</v>
          </cell>
          <cell r="AH201">
            <v>109.45610116170062</v>
          </cell>
          <cell r="AI201">
            <v>109.48725882845973</v>
          </cell>
        </row>
        <row r="202">
          <cell r="AE202">
            <v>38412</v>
          </cell>
          <cell r="AF202">
            <v>105.25430000000004</v>
          </cell>
          <cell r="AG202">
            <v>115.47885418899382</v>
          </cell>
          <cell r="AH202">
            <v>105.86965960246685</v>
          </cell>
          <cell r="AI202">
            <v>97.542934539171796</v>
          </cell>
        </row>
        <row r="203">
          <cell r="AE203">
            <v>38443</v>
          </cell>
          <cell r="AF203">
            <v>107.19380000000004</v>
          </cell>
          <cell r="AG203">
            <v>118.15402361814104</v>
          </cell>
          <cell r="AH203">
            <v>102.58952250799075</v>
          </cell>
          <cell r="AI203">
            <v>102.56965734064421</v>
          </cell>
        </row>
        <row r="204">
          <cell r="AE204">
            <v>38473</v>
          </cell>
          <cell r="AF204">
            <v>106.59520000000001</v>
          </cell>
          <cell r="AG204">
            <v>118.81562539928019</v>
          </cell>
          <cell r="AH204">
            <v>105.66118173020274</v>
          </cell>
          <cell r="AI204">
            <v>105.39036723239272</v>
          </cell>
        </row>
        <row r="205">
          <cell r="AE205">
            <v>38504</v>
          </cell>
          <cell r="AF205">
            <v>108.74729999999995</v>
          </cell>
          <cell r="AG205">
            <v>117.59441081325267</v>
          </cell>
          <cell r="AH205">
            <v>107.23464309285156</v>
          </cell>
          <cell r="AI205">
            <v>105.75412459831688</v>
          </cell>
        </row>
        <row r="206">
          <cell r="AE206">
            <v>38534</v>
          </cell>
          <cell r="AF206">
            <v>111.95349999999999</v>
          </cell>
          <cell r="AG206">
            <v>118.58196403236157</v>
          </cell>
          <cell r="AH206">
            <v>98.814799267217609</v>
          </cell>
          <cell r="AI206">
            <v>103.31803876089067</v>
          </cell>
        </row>
        <row r="207">
          <cell r="AE207">
            <v>38565</v>
          </cell>
          <cell r="AF207">
            <v>110.60650000000003</v>
          </cell>
          <cell r="AG207">
            <v>118.15013658955219</v>
          </cell>
          <cell r="AH207">
            <v>110.88504076062097</v>
          </cell>
          <cell r="AI207">
            <v>108.08323835550614</v>
          </cell>
        </row>
        <row r="208">
          <cell r="AE208">
            <v>38596</v>
          </cell>
          <cell r="AF208">
            <v>111.23900000000003</v>
          </cell>
          <cell r="AG208">
            <v>118.97999782578938</v>
          </cell>
          <cell r="AH208">
            <v>107.98369730222932</v>
          </cell>
          <cell r="AI208">
            <v>110.62174823699088</v>
          </cell>
        </row>
        <row r="209">
          <cell r="AE209">
            <v>38626</v>
          </cell>
          <cell r="AF209">
            <v>114.86950000000003</v>
          </cell>
          <cell r="AG209">
            <v>117.07896351996678</v>
          </cell>
          <cell r="AH209">
            <v>110.34972108985289</v>
          </cell>
          <cell r="AI209">
            <v>112.40918212142743</v>
          </cell>
        </row>
        <row r="210">
          <cell r="AE210">
            <v>38657</v>
          </cell>
          <cell r="AF210">
            <v>118.45399999999995</v>
          </cell>
          <cell r="AG210">
            <v>116.70408792869469</v>
          </cell>
          <cell r="AH210">
            <v>113.84233625518569</v>
          </cell>
          <cell r="AI210">
            <v>111.67150179123954</v>
          </cell>
        </row>
        <row r="211">
          <cell r="AE211">
            <v>38687</v>
          </cell>
          <cell r="AF211">
            <v>118.4624</v>
          </cell>
          <cell r="AG211">
            <v>118.44089948574691</v>
          </cell>
          <cell r="AH211">
            <v>112.61301561685599</v>
          </cell>
          <cell r="AI211">
            <v>109.88080427772667</v>
          </cell>
        </row>
        <row r="212">
          <cell r="AE212">
            <v>38718</v>
          </cell>
          <cell r="AF212">
            <v>115.47650000000004</v>
          </cell>
          <cell r="AG212">
            <v>118.59990708890892</v>
          </cell>
          <cell r="AH212">
            <v>114.55252627329129</v>
          </cell>
          <cell r="AI212">
            <v>114.03972117569231</v>
          </cell>
        </row>
        <row r="213">
          <cell r="AE213">
            <v>38749</v>
          </cell>
          <cell r="AF213">
            <v>117.86050000000004</v>
          </cell>
          <cell r="AG213">
            <v>117.48349535601933</v>
          </cell>
          <cell r="AH213">
            <v>115.61098563485714</v>
          </cell>
          <cell r="AI213">
            <v>114.01556388186364</v>
          </cell>
        </row>
        <row r="214">
          <cell r="AE214">
            <v>38777</v>
          </cell>
          <cell r="AF214">
            <v>117.27780000000001</v>
          </cell>
          <cell r="AG214">
            <v>118.62733700554261</v>
          </cell>
          <cell r="AH214">
            <v>116.09320283601329</v>
          </cell>
          <cell r="AI214">
            <v>111.73790789045242</v>
          </cell>
        </row>
        <row r="215">
          <cell r="AE215">
            <v>38808</v>
          </cell>
          <cell r="AF215">
            <v>117.06949999999998</v>
          </cell>
          <cell r="AG215">
            <v>118.37654869828273</v>
          </cell>
          <cell r="AH215">
            <v>117.21040977401535</v>
          </cell>
          <cell r="AI215">
            <v>115.57133487428763</v>
          </cell>
        </row>
        <row r="216">
          <cell r="AE216">
            <v>38838</v>
          </cell>
          <cell r="AF216">
            <v>111.73050000000005</v>
          </cell>
          <cell r="AG216">
            <v>116.00101181272312</v>
          </cell>
          <cell r="AH216">
            <v>119.02647194825089</v>
          </cell>
          <cell r="AI216">
            <v>119.12604503142116</v>
          </cell>
        </row>
        <row r="217">
          <cell r="AE217">
            <v>38869</v>
          </cell>
          <cell r="AF217">
            <v>114.62500000000004</v>
          </cell>
          <cell r="AG217">
            <v>118.22224253357535</v>
          </cell>
          <cell r="AH217">
            <v>118.02432976408032</v>
          </cell>
          <cell r="AI217">
            <v>116.74834235934128</v>
          </cell>
        </row>
        <row r="218">
          <cell r="AE218">
            <v>38899</v>
          </cell>
          <cell r="AF218">
            <v>115.76699999999997</v>
          </cell>
          <cell r="AG218">
            <v>118.03678096604462</v>
          </cell>
          <cell r="AH218">
            <v>114.38649682200543</v>
          </cell>
          <cell r="AI218">
            <v>114.83385854482253</v>
          </cell>
        </row>
        <row r="219">
          <cell r="AE219">
            <v>38930</v>
          </cell>
          <cell r="AF219">
            <v>115.92429999999996</v>
          </cell>
          <cell r="AG219">
            <v>116.07110871021597</v>
          </cell>
          <cell r="AH219">
            <v>110.42025527592163</v>
          </cell>
          <cell r="AI219">
            <v>110.49798424617556</v>
          </cell>
        </row>
        <row r="220">
          <cell r="AE220">
            <v>38961</v>
          </cell>
          <cell r="AF220">
            <v>117.2145</v>
          </cell>
          <cell r="AG220">
            <v>118.06623109105882</v>
          </cell>
          <cell r="AH220">
            <v>117.05510239740795</v>
          </cell>
          <cell r="AI220">
            <v>116.90520293376129</v>
          </cell>
        </row>
        <row r="221">
          <cell r="AE221">
            <v>38991</v>
          </cell>
          <cell r="AF221">
            <v>118.60899999999997</v>
          </cell>
          <cell r="AG221">
            <v>118.53053854359923</v>
          </cell>
          <cell r="AH221">
            <v>115.29994891497093</v>
          </cell>
          <cell r="AI221">
            <v>116.7761522443848</v>
          </cell>
        </row>
        <row r="222">
          <cell r="AE222">
            <v>39022</v>
          </cell>
          <cell r="AF222">
            <v>117.3205</v>
          </cell>
          <cell r="AG222">
            <v>118.03020873187536</v>
          </cell>
          <cell r="AH222">
            <v>117.27741792011214</v>
          </cell>
          <cell r="AI222">
            <v>117.35272541874161</v>
          </cell>
        </row>
        <row r="223">
          <cell r="AE223">
            <v>39052</v>
          </cell>
          <cell r="AF223">
            <v>117.32200000000005</v>
          </cell>
          <cell r="AG223">
            <v>117.3863582750912</v>
          </cell>
          <cell r="AH223">
            <v>117.72307037796639</v>
          </cell>
          <cell r="AI223">
            <v>115.63061760858334</v>
          </cell>
        </row>
        <row r="224">
          <cell r="AE224">
            <v>39083</v>
          </cell>
          <cell r="AF224">
            <v>120.44709999999998</v>
          </cell>
          <cell r="AG224">
            <v>117.23592359527423</v>
          </cell>
          <cell r="AH224">
            <v>118.60514257218817</v>
          </cell>
          <cell r="AI224">
            <v>116.84634938476096</v>
          </cell>
        </row>
        <row r="225">
          <cell r="AE225">
            <v>39114</v>
          </cell>
          <cell r="AF225">
            <v>120.50469999999997</v>
          </cell>
          <cell r="AG225">
            <v>117.19331033387265</v>
          </cell>
          <cell r="AH225">
            <v>117.5569932998207</v>
          </cell>
          <cell r="AI225">
            <v>117.83244971471244</v>
          </cell>
        </row>
        <row r="226">
          <cell r="AE226">
            <v>39142</v>
          </cell>
          <cell r="AF226">
            <v>117.26000000000005</v>
          </cell>
          <cell r="AG226">
            <v>118.37819491261982</v>
          </cell>
          <cell r="AH226">
            <v>116.01397940998179</v>
          </cell>
          <cell r="AI226">
            <v>117.05929848016383</v>
          </cell>
        </row>
        <row r="227">
          <cell r="AE227">
            <v>39173</v>
          </cell>
          <cell r="AF227">
            <v>118.93240000000002</v>
          </cell>
          <cell r="AG227">
            <v>117.26002253339576</v>
          </cell>
          <cell r="AH227">
            <v>119.99400012798687</v>
          </cell>
          <cell r="AI227">
            <v>120.12759261423261</v>
          </cell>
        </row>
        <row r="228">
          <cell r="AE228">
            <v>39203</v>
          </cell>
          <cell r="AF228">
            <v>120.77319999999997</v>
          </cell>
          <cell r="AG228">
            <v>118.20213078857945</v>
          </cell>
          <cell r="AH228">
            <v>117.48053175487534</v>
          </cell>
          <cell r="AI228">
            <v>117.88772739209267</v>
          </cell>
        </row>
        <row r="229">
          <cell r="AE229">
            <v>39234</v>
          </cell>
          <cell r="AF229">
            <v>122.68859999999994</v>
          </cell>
          <cell r="AG229">
            <v>117.68483497226163</v>
          </cell>
          <cell r="AH229">
            <v>121.46896041854491</v>
          </cell>
          <cell r="AI229">
            <v>121.8721225329823</v>
          </cell>
        </row>
        <row r="230">
          <cell r="AE230">
            <v>39264</v>
          </cell>
          <cell r="AF230">
            <v>121.41479999999999</v>
          </cell>
          <cell r="AG230">
            <v>117.2312297842215</v>
          </cell>
          <cell r="AH230">
            <v>115.52303189806771</v>
          </cell>
          <cell r="AI230">
            <v>118.55704386107878</v>
          </cell>
        </row>
        <row r="231">
          <cell r="AE231">
            <v>39295</v>
          </cell>
          <cell r="AF231">
            <v>116.73349999999999</v>
          </cell>
          <cell r="AG231">
            <v>116.95681814215712</v>
          </cell>
          <cell r="AH231">
            <v>119.53597810969171</v>
          </cell>
          <cell r="AI231">
            <v>118.95060463911852</v>
          </cell>
        </row>
        <row r="232">
          <cell r="AE232">
            <v>39326</v>
          </cell>
          <cell r="AF232">
            <v>115.04350000000002</v>
          </cell>
          <cell r="AG232">
            <v>119.73681447655512</v>
          </cell>
          <cell r="AH232">
            <v>118.92747501413807</v>
          </cell>
          <cell r="AI232">
            <v>117.66714262238823</v>
          </cell>
        </row>
        <row r="233">
          <cell r="AE233">
            <v>39356</v>
          </cell>
          <cell r="AF233">
            <v>115.86610000000003</v>
          </cell>
          <cell r="AG233">
            <v>116.82860496341206</v>
          </cell>
          <cell r="AH233">
            <v>121.45296534971358</v>
          </cell>
          <cell r="AI233">
            <v>120.74207113432358</v>
          </cell>
        </row>
        <row r="234">
          <cell r="AE234">
            <v>39387</v>
          </cell>
          <cell r="AF234">
            <v>111.07289999999998</v>
          </cell>
          <cell r="AG234">
            <v>118.32007874713189</v>
          </cell>
          <cell r="AH234">
            <v>116.45864016229437</v>
          </cell>
          <cell r="AI234">
            <v>115.11475423566193</v>
          </cell>
        </row>
        <row r="235">
          <cell r="AE235">
            <v>39417</v>
          </cell>
          <cell r="AF235">
            <v>112.44899999999997</v>
          </cell>
          <cell r="AG235">
            <v>118.20614111480606</v>
          </cell>
          <cell r="AH235">
            <v>115.4811627749031</v>
          </cell>
          <cell r="AI235">
            <v>117.15799181866564</v>
          </cell>
        </row>
        <row r="236">
          <cell r="AE236">
            <v>39448</v>
          </cell>
          <cell r="AF236">
            <v>107.81810000000002</v>
          </cell>
          <cell r="AG236">
            <v>118.30386443385966</v>
          </cell>
          <cell r="AH236">
            <v>111.44329090737619</v>
          </cell>
          <cell r="AI236">
            <v>113.43740151366727</v>
          </cell>
        </row>
        <row r="237">
          <cell r="AE237">
            <v>39479</v>
          </cell>
          <cell r="AF237">
            <v>107.02999999999996</v>
          </cell>
          <cell r="AG237">
            <v>117.6139867681738</v>
          </cell>
          <cell r="AH237">
            <v>113.81169597586189</v>
          </cell>
          <cell r="AI237">
            <v>115.32405569115586</v>
          </cell>
        </row>
        <row r="238">
          <cell r="AE238">
            <v>39508</v>
          </cell>
          <cell r="AF238">
            <v>100.75619999999999</v>
          </cell>
          <cell r="AG238">
            <v>116.67984228419022</v>
          </cell>
          <cell r="AH238">
            <v>99.384860356570883</v>
          </cell>
          <cell r="AI238">
            <v>109.8511114908881</v>
          </cell>
        </row>
        <row r="239">
          <cell r="AE239">
            <v>39539</v>
          </cell>
          <cell r="AF239">
            <v>102.67769999999999</v>
          </cell>
          <cell r="AG239">
            <v>120.51715074293821</v>
          </cell>
          <cell r="AH239">
            <v>131.20687170792405</v>
          </cell>
          <cell r="AI239">
            <v>124.07216220368578</v>
          </cell>
        </row>
        <row r="240">
          <cell r="AE240">
            <v>39569</v>
          </cell>
          <cell r="AF240">
            <v>104.35950000000001</v>
          </cell>
          <cell r="AG240">
            <v>118.31079027226208</v>
          </cell>
          <cell r="AH240">
            <v>102.81420980652364</v>
          </cell>
          <cell r="AI240">
            <v>104.37080984341732</v>
          </cell>
        </row>
        <row r="241">
          <cell r="AE241">
            <v>39600</v>
          </cell>
          <cell r="AF241">
            <v>106.91519999999998</v>
          </cell>
          <cell r="AG241">
            <v>114.77336900772313</v>
          </cell>
          <cell r="AH241">
            <v>112.18378038560006</v>
          </cell>
          <cell r="AI241">
            <v>104.23432668949158</v>
          </cell>
        </row>
        <row r="242">
          <cell r="AE242">
            <v>39630</v>
          </cell>
          <cell r="AF242">
            <v>106.85180000000003</v>
          </cell>
          <cell r="AG242">
            <v>117.08760272782411</v>
          </cell>
          <cell r="AH242">
            <v>101.87904437078642</v>
          </cell>
          <cell r="AI242">
            <v>105.07637767947989</v>
          </cell>
        </row>
        <row r="243">
          <cell r="AE243">
            <v>39661</v>
          </cell>
          <cell r="AF243">
            <v>109.36239999999998</v>
          </cell>
          <cell r="AG243">
            <v>116.76515599439144</v>
          </cell>
          <cell r="AH243">
            <v>107.26464172243905</v>
          </cell>
          <cell r="AI243">
            <v>104.1108009294573</v>
          </cell>
        </row>
        <row r="244">
          <cell r="AE244">
            <v>39692</v>
          </cell>
          <cell r="AF244">
            <v>106.57480000000002</v>
          </cell>
          <cell r="AG244">
            <v>118.59892398803044</v>
          </cell>
          <cell r="AH244">
            <v>107.61153392530484</v>
          </cell>
          <cell r="AI244">
            <v>103.54146983401563</v>
          </cell>
        </row>
        <row r="245">
          <cell r="AE245">
            <v>39722</v>
          </cell>
          <cell r="AF245">
            <v>99.965900000000047</v>
          </cell>
          <cell r="AG245">
            <v>116.72624568482054</v>
          </cell>
          <cell r="AH245">
            <v>103.80690357556438</v>
          </cell>
          <cell r="AI245">
            <v>106.01112799442002</v>
          </cell>
        </row>
        <row r="246">
          <cell r="AE246">
            <v>39753</v>
          </cell>
          <cell r="AF246">
            <v>96.965599999999981</v>
          </cell>
          <cell r="AG246">
            <v>117.27677904561493</v>
          </cell>
          <cell r="AH246">
            <v>113.53418040369333</v>
          </cell>
          <cell r="AI246">
            <v>109.09870522976603</v>
          </cell>
        </row>
        <row r="247">
          <cell r="AE247">
            <v>39783</v>
          </cell>
          <cell r="AF247">
            <v>91.275000000000034</v>
          </cell>
          <cell r="AG247">
            <v>119.81067672704708</v>
          </cell>
          <cell r="AH247">
            <v>103.84856739019364</v>
          </cell>
          <cell r="AI247">
            <v>99.874455522069056</v>
          </cell>
        </row>
        <row r="248">
          <cell r="AE248">
            <v>39814</v>
          </cell>
          <cell r="AF248">
            <v>90.120500000000007</v>
          </cell>
          <cell r="AG248">
            <v>117.3582496122563</v>
          </cell>
          <cell r="AH248">
            <v>105.69623893422155</v>
          </cell>
          <cell r="AI248">
            <v>106.62514238156913</v>
          </cell>
        </row>
        <row r="249">
          <cell r="AE249">
            <v>39845</v>
          </cell>
          <cell r="AF249">
            <v>92.91579999999999</v>
          </cell>
          <cell r="AG249">
            <v>116.43198530923054</v>
          </cell>
          <cell r="AH249">
            <v>99.984274983055613</v>
          </cell>
          <cell r="AI249">
            <v>103.48491551197577</v>
          </cell>
        </row>
        <row r="250">
          <cell r="AE250">
            <v>39873</v>
          </cell>
          <cell r="AF250">
            <v>97.855000000000018</v>
          </cell>
          <cell r="AG250">
            <v>117.20020692880735</v>
          </cell>
          <cell r="AH250">
            <v>88.956451209105012</v>
          </cell>
          <cell r="AI250">
            <v>98.487069868171261</v>
          </cell>
        </row>
        <row r="251">
          <cell r="AE251">
            <v>39904</v>
          </cell>
          <cell r="AF251">
            <v>98.920000000000016</v>
          </cell>
          <cell r="AG251">
            <v>117.07154520674798</v>
          </cell>
          <cell r="AH251">
            <v>94.453962128970275</v>
          </cell>
          <cell r="AI251">
            <v>94.310923004439857</v>
          </cell>
        </row>
        <row r="252">
          <cell r="AE252">
            <v>39934</v>
          </cell>
          <cell r="AF252">
            <v>96.644500000000022</v>
          </cell>
          <cell r="AG252">
            <v>116.42265031640544</v>
          </cell>
          <cell r="AH252">
            <v>93.919394417721975</v>
          </cell>
          <cell r="AI252">
            <v>95.621551382158742</v>
          </cell>
        </row>
        <row r="253">
          <cell r="AE253">
            <v>39965</v>
          </cell>
          <cell r="AF253">
            <v>96.614500000000035</v>
          </cell>
          <cell r="AG253">
            <v>114.20217350059885</v>
          </cell>
          <cell r="AH253">
            <v>85.995929892493365</v>
          </cell>
          <cell r="AI253">
            <v>87.11139459039822</v>
          </cell>
        </row>
        <row r="254">
          <cell r="AE254">
            <v>39995</v>
          </cell>
          <cell r="AF254">
            <v>94.367000000000019</v>
          </cell>
          <cell r="AG254">
            <v>117.12003617287276</v>
          </cell>
          <cell r="AH254">
            <v>98.749645453145831</v>
          </cell>
          <cell r="AI254">
            <v>96.336230944562487</v>
          </cell>
        </row>
        <row r="255">
          <cell r="AE255">
            <v>40026</v>
          </cell>
          <cell r="AF255">
            <v>94.89709999999998</v>
          </cell>
          <cell r="AG255">
            <v>115.47536128363907</v>
          </cell>
          <cell r="AH255">
            <v>95.141322399764277</v>
          </cell>
          <cell r="AI255">
            <v>95.498299581701772</v>
          </cell>
        </row>
        <row r="256">
          <cell r="AE256">
            <v>40057</v>
          </cell>
          <cell r="AF256">
            <v>91.274799999999956</v>
          </cell>
          <cell r="AG256">
            <v>116.26947369154522</v>
          </cell>
          <cell r="AH256">
            <v>94.051617063489303</v>
          </cell>
          <cell r="AI256">
            <v>94.815472368863283</v>
          </cell>
        </row>
        <row r="257">
          <cell r="AE257">
            <v>40087</v>
          </cell>
          <cell r="AF257">
            <v>90.367099999999965</v>
          </cell>
          <cell r="AG257">
            <v>117.40574342083856</v>
          </cell>
          <cell r="AH257">
            <v>99.807920799765739</v>
          </cell>
          <cell r="AI257">
            <v>96.944629535124406</v>
          </cell>
        </row>
        <row r="258">
          <cell r="AE258">
            <v>40118</v>
          </cell>
          <cell r="AF258">
            <v>89.267399999999952</v>
          </cell>
          <cell r="AG258">
            <v>114.57884090853531</v>
          </cell>
          <cell r="AH258">
            <v>95.531602006967745</v>
          </cell>
          <cell r="AI258">
            <v>94.742064457085036</v>
          </cell>
        </row>
        <row r="259">
          <cell r="AE259">
            <v>40148</v>
          </cell>
          <cell r="AF259">
            <v>89.950900000000047</v>
          </cell>
          <cell r="AG259">
            <v>115.35889933002154</v>
          </cell>
          <cell r="AH259">
            <v>92.260672152249214</v>
          </cell>
          <cell r="AI259">
            <v>93.989709876174445</v>
          </cell>
        </row>
        <row r="260">
          <cell r="AE260">
            <v>40179</v>
          </cell>
          <cell r="AF260">
            <v>91.101100000000002</v>
          </cell>
          <cell r="AG260">
            <v>115.48454415099776</v>
          </cell>
          <cell r="AH260">
            <v>89.785044116178241</v>
          </cell>
          <cell r="AI260">
            <v>90.6794222256501</v>
          </cell>
        </row>
        <row r="261">
          <cell r="AE261">
            <v>40210</v>
          </cell>
          <cell r="AF261">
            <v>90.139500000000041</v>
          </cell>
          <cell r="AG261">
            <v>115.58695061244602</v>
          </cell>
          <cell r="AH261">
            <v>89.760323857308933</v>
          </cell>
          <cell r="AI261">
            <v>91.222498566945362</v>
          </cell>
        </row>
        <row r="262">
          <cell r="AE262">
            <v>40238</v>
          </cell>
          <cell r="AF262">
            <v>90.716099999999997</v>
          </cell>
          <cell r="AG262">
            <v>115.8869245644419</v>
          </cell>
          <cell r="AH262">
            <v>90.89258386729847</v>
          </cell>
          <cell r="AI262">
            <v>90.543711498801599</v>
          </cell>
        </row>
        <row r="263">
          <cell r="AE263">
            <v>40269</v>
          </cell>
          <cell r="AF263">
            <v>93.452700000000007</v>
          </cell>
          <cell r="AG263">
            <v>114.17498609008564</v>
          </cell>
          <cell r="AH263">
            <v>89.380330425144649</v>
          </cell>
          <cell r="AI263">
            <v>89.932859646860166</v>
          </cell>
        </row>
        <row r="264">
          <cell r="AE264">
            <v>40299</v>
          </cell>
          <cell r="AF264">
            <v>91.973000000000027</v>
          </cell>
          <cell r="AG264">
            <v>116.82336300390746</v>
          </cell>
          <cell r="AH264">
            <v>86.749561998723408</v>
          </cell>
          <cell r="AI264">
            <v>87.775694380867847</v>
          </cell>
        </row>
        <row r="265">
          <cell r="AE265">
            <v>40330</v>
          </cell>
          <cell r="AF265">
            <v>90.80589999999998</v>
          </cell>
          <cell r="AG265">
            <v>114.30782347665055</v>
          </cell>
          <cell r="AH265">
            <v>94.555171275516997</v>
          </cell>
          <cell r="AI265">
            <v>94.576035188701354</v>
          </cell>
        </row>
        <row r="266">
          <cell r="AE266">
            <v>40360</v>
          </cell>
          <cell r="AF266">
            <v>87.500500000000002</v>
          </cell>
          <cell r="AG266">
            <v>115.58718446641132</v>
          </cell>
          <cell r="AH266">
            <v>91.512941319140907</v>
          </cell>
          <cell r="AI266">
            <v>91.125813411573304</v>
          </cell>
        </row>
        <row r="267">
          <cell r="AE267">
            <v>40391</v>
          </cell>
          <cell r="AF267">
            <v>85.372699999999995</v>
          </cell>
          <cell r="AG267">
            <v>115.27816523101356</v>
          </cell>
          <cell r="AH267">
            <v>90.347095497768294</v>
          </cell>
          <cell r="AI267">
            <v>90.299431021563521</v>
          </cell>
        </row>
        <row r="268">
          <cell r="AE268">
            <v>40422</v>
          </cell>
          <cell r="AF268">
            <v>84.357100000000045</v>
          </cell>
          <cell r="AG268">
            <v>113.82062638021709</v>
          </cell>
          <cell r="AH268">
            <v>86.656348506347484</v>
          </cell>
          <cell r="AI268">
            <v>91.389482401938182</v>
          </cell>
        </row>
        <row r="269">
          <cell r="AE269">
            <v>40452</v>
          </cell>
          <cell r="AF269">
            <v>81.728499999999968</v>
          </cell>
          <cell r="AG269">
            <v>114.94073980755827</v>
          </cell>
          <cell r="AH269">
            <v>84.217898733962912</v>
          </cell>
          <cell r="AI269">
            <v>89.141726023850552</v>
          </cell>
        </row>
        <row r="270">
          <cell r="AE270">
            <v>40483</v>
          </cell>
          <cell r="AF270">
            <v>82.518000000000029</v>
          </cell>
          <cell r="AG270">
            <v>116.49098998484851</v>
          </cell>
          <cell r="AH270">
            <v>78.045773421836955</v>
          </cell>
          <cell r="AI270">
            <v>70.437961851460159</v>
          </cell>
        </row>
        <row r="271">
          <cell r="AE271">
            <v>40513</v>
          </cell>
          <cell r="AF271">
            <v>83.337599999999995</v>
          </cell>
          <cell r="AG271">
            <v>113.09630162597306</v>
          </cell>
          <cell r="AH271">
            <v>81.893264929771007</v>
          </cell>
          <cell r="AI271">
            <v>82.958432930109936</v>
          </cell>
        </row>
        <row r="272">
          <cell r="AE272">
            <v>40544</v>
          </cell>
          <cell r="AF272">
            <v>82.625000000000014</v>
          </cell>
          <cell r="AG272">
            <v>114.55206938862196</v>
          </cell>
          <cell r="AH272">
            <v>82.701354013228141</v>
          </cell>
          <cell r="AI272">
            <v>83.59858203579121</v>
          </cell>
        </row>
        <row r="273">
          <cell r="AE273">
            <v>40575</v>
          </cell>
          <cell r="AF273">
            <v>82.536800000000028</v>
          </cell>
          <cell r="AG273">
            <v>113.57548523607173</v>
          </cell>
          <cell r="AH273">
            <v>82.569812825303998</v>
          </cell>
          <cell r="AI273">
            <v>83.163029333155109</v>
          </cell>
        </row>
        <row r="274">
          <cell r="AE274">
            <v>40603</v>
          </cell>
          <cell r="AF274">
            <v>81.64700000000002</v>
          </cell>
          <cell r="AG274">
            <v>114.42822996088987</v>
          </cell>
          <cell r="AH274">
            <v>82.137092738012441</v>
          </cell>
          <cell r="AI274">
            <v>82.777861944675934</v>
          </cell>
        </row>
        <row r="275">
          <cell r="AE275">
            <v>40634</v>
          </cell>
          <cell r="AF275">
            <v>83.17710000000001</v>
          </cell>
          <cell r="AG275">
            <v>113.59041200389369</v>
          </cell>
          <cell r="AH275">
            <v>82.23095567349975</v>
          </cell>
          <cell r="AI275">
            <v>82.213664049384491</v>
          </cell>
        </row>
        <row r="276">
          <cell r="AE276">
            <v>40664</v>
          </cell>
          <cell r="AF276">
            <v>81.125700000000023</v>
          </cell>
          <cell r="AG276">
            <v>114.01520904298185</v>
          </cell>
          <cell r="AH276">
            <v>81.64213127093376</v>
          </cell>
          <cell r="AI276">
            <v>81.888659321723978</v>
          </cell>
        </row>
        <row r="277">
          <cell r="AE277">
            <v>40695</v>
          </cell>
          <cell r="AF277">
            <v>80.425900000000027</v>
          </cell>
          <cell r="AG277">
            <v>113.80418657108468</v>
          </cell>
          <cell r="AH277">
            <v>81.77987621477395</v>
          </cell>
          <cell r="AI277">
            <v>81.76045517813661</v>
          </cell>
        </row>
        <row r="278">
          <cell r="AE278">
            <v>40725</v>
          </cell>
          <cell r="AF278">
            <v>79.242500000000021</v>
          </cell>
          <cell r="AG278">
            <v>113.30221187887874</v>
          </cell>
          <cell r="AH278">
            <v>82.719888329027484</v>
          </cell>
          <cell r="AI278">
            <v>82.163163609445022</v>
          </cell>
        </row>
        <row r="279">
          <cell r="AE279">
            <v>40756</v>
          </cell>
          <cell r="AF279">
            <v>76.965700000000012</v>
          </cell>
          <cell r="AG279">
            <v>114.91150294715253</v>
          </cell>
          <cell r="AH279">
            <v>74.440449566436527</v>
          </cell>
          <cell r="AI279">
            <v>78.390127043582098</v>
          </cell>
        </row>
        <row r="280">
          <cell r="AE280">
            <v>40787</v>
          </cell>
          <cell r="AF280">
            <v>76.795700000000025</v>
          </cell>
          <cell r="AG280">
            <v>112.96746397930002</v>
          </cell>
          <cell r="AH280">
            <v>79.239587772735021</v>
          </cell>
          <cell r="AI280">
            <v>79.831428784919481</v>
          </cell>
        </row>
        <row r="281">
          <cell r="AE281">
            <v>40817</v>
          </cell>
          <cell r="AF281">
            <v>76.642999999999986</v>
          </cell>
          <cell r="AG281">
            <v>113.45513690098946</v>
          </cell>
          <cell r="AH281">
            <v>81.943367568645115</v>
          </cell>
          <cell r="AI281">
            <v>80.783030065239956</v>
          </cell>
        </row>
        <row r="282">
          <cell r="AE282">
            <v>40848</v>
          </cell>
          <cell r="AF282">
            <v>77.559500000000014</v>
          </cell>
          <cell r="AG282">
            <v>112.99397294145915</v>
          </cell>
          <cell r="AH282">
            <v>76.78193330930381</v>
          </cell>
          <cell r="AI282">
            <v>76.657969587015515</v>
          </cell>
        </row>
        <row r="283">
          <cell r="AE283">
            <v>40878</v>
          </cell>
          <cell r="AF283">
            <v>77.796699999999987</v>
          </cell>
          <cell r="AG283">
            <v>112.03971615231268</v>
          </cell>
          <cell r="AH283">
            <v>76.182508889755326</v>
          </cell>
          <cell r="AI283">
            <v>81.912080030907362</v>
          </cell>
        </row>
        <row r="284">
          <cell r="AE284">
            <v>40909</v>
          </cell>
          <cell r="AF284">
            <v>76.96399999999997</v>
          </cell>
          <cell r="AG284">
            <v>112.41041631822701</v>
          </cell>
          <cell r="AH284">
            <v>77.233466363905293</v>
          </cell>
          <cell r="AI284">
            <v>77.691530161413411</v>
          </cell>
        </row>
        <row r="285">
          <cell r="AE285">
            <v>40940</v>
          </cell>
          <cell r="AF285">
            <v>78.469999999999985</v>
          </cell>
          <cell r="AG285">
            <v>112.36007834541195</v>
          </cell>
          <cell r="AH285">
            <v>77.204756070780391</v>
          </cell>
          <cell r="AI285">
            <v>77.103988748299372</v>
          </cell>
        </row>
        <row r="286">
          <cell r="AE286">
            <v>40969</v>
          </cell>
          <cell r="AF286">
            <v>82.465899999999991</v>
          </cell>
          <cell r="AG286">
            <v>112.20992614400386</v>
          </cell>
          <cell r="AH286">
            <v>78.251724054047529</v>
          </cell>
          <cell r="AI286">
            <v>77.540725649853997</v>
          </cell>
        </row>
        <row r="287">
          <cell r="AE287">
            <v>41000</v>
          </cell>
          <cell r="AF287">
            <v>81.252399999999994</v>
          </cell>
          <cell r="AG287">
            <v>111.76413826846172</v>
          </cell>
          <cell r="AH287">
            <v>75.462718384573279</v>
          </cell>
          <cell r="AI287">
            <v>77.447116970869558</v>
          </cell>
        </row>
        <row r="288">
          <cell r="AE288">
            <v>41030</v>
          </cell>
          <cell r="AF288">
            <v>79.666800000000023</v>
          </cell>
          <cell r="AG288">
            <v>111.55573282278097</v>
          </cell>
          <cell r="AH288">
            <v>79.328250726635517</v>
          </cell>
          <cell r="AI288">
            <v>77.063562511520374</v>
          </cell>
        </row>
        <row r="289">
          <cell r="AE289">
            <v>41061</v>
          </cell>
          <cell r="AF289">
            <v>79.31519999999999</v>
          </cell>
          <cell r="AG289">
            <v>111.38606535729568</v>
          </cell>
          <cell r="AH289">
            <v>80.257784564439007</v>
          </cell>
          <cell r="AI289">
            <v>78.907866987937638</v>
          </cell>
        </row>
        <row r="290">
          <cell r="AE290">
            <v>41091</v>
          </cell>
          <cell r="AF290">
            <v>78.934799999999996</v>
          </cell>
          <cell r="AG290">
            <v>111.57841784239395</v>
          </cell>
          <cell r="AH290">
            <v>73.299266688659415</v>
          </cell>
          <cell r="AI290">
            <v>76.532372150445482</v>
          </cell>
        </row>
        <row r="291">
          <cell r="AE291">
            <v>41122</v>
          </cell>
          <cell r="AF291">
            <v>78.690899999999999</v>
          </cell>
          <cell r="AG291">
            <v>111.80716747975082</v>
          </cell>
          <cell r="AH291">
            <v>81.864349834201406</v>
          </cell>
          <cell r="AI291">
            <v>80.438589129473215</v>
          </cell>
        </row>
        <row r="292">
          <cell r="AE292">
            <v>41153</v>
          </cell>
          <cell r="AF292">
            <v>78.135299999999972</v>
          </cell>
          <cell r="AG292">
            <v>111.1197710161623</v>
          </cell>
          <cell r="AH292">
            <v>79.289635579609808</v>
          </cell>
          <cell r="AI292">
            <v>82.679859266047345</v>
          </cell>
        </row>
        <row r="293">
          <cell r="AE293">
            <v>41183</v>
          </cell>
          <cell r="AF293">
            <v>79.013199999999998</v>
          </cell>
          <cell r="AG293">
            <v>111.29051560819714</v>
          </cell>
          <cell r="AH293">
            <v>78.818440320348145</v>
          </cell>
          <cell r="AI293">
            <v>78.904920472825992</v>
          </cell>
        </row>
        <row r="294">
          <cell r="AE294">
            <v>41214</v>
          </cell>
          <cell r="AF294">
            <v>81.030499999999975</v>
          </cell>
          <cell r="AG294">
            <v>110.80588468202298</v>
          </cell>
          <cell r="AH294">
            <v>78.475757699983447</v>
          </cell>
          <cell r="AI294">
            <v>78.971438158726713</v>
          </cell>
        </row>
        <row r="295">
          <cell r="AE295">
            <v>41244</v>
          </cell>
          <cell r="AF295">
            <v>83.790500000000023</v>
          </cell>
          <cell r="AG295">
            <v>111.50973634684702</v>
          </cell>
          <cell r="AH295">
            <v>80.595659509619992</v>
          </cell>
          <cell r="AI295">
            <v>78.859407326803606</v>
          </cell>
        </row>
        <row r="296">
          <cell r="AE296">
            <v>41275</v>
          </cell>
          <cell r="AF296">
            <v>89.058099999999996</v>
          </cell>
          <cell r="AG296">
            <v>110.83819111769175</v>
          </cell>
          <cell r="AH296">
            <v>75.996788641783965</v>
          </cell>
          <cell r="AI296">
            <v>77.6233172014703</v>
          </cell>
        </row>
        <row r="297">
          <cell r="AE297">
            <v>41306</v>
          </cell>
          <cell r="AF297">
            <v>93.001599999999996</v>
          </cell>
          <cell r="AG297">
            <v>110.01550158463895</v>
          </cell>
          <cell r="AH297">
            <v>86.290998465693562</v>
          </cell>
          <cell r="AI297">
            <v>81.097763478459598</v>
          </cell>
        </row>
        <row r="298">
          <cell r="AE298">
            <v>41334</v>
          </cell>
          <cell r="AF298">
            <v>94.77000000000001</v>
          </cell>
          <cell r="AG298">
            <v>109.44692840491678</v>
          </cell>
          <cell r="AH298">
            <v>91.764227092133822</v>
          </cell>
          <cell r="AI298">
            <v>88.556363384646545</v>
          </cell>
        </row>
        <row r="299">
          <cell r="AE299">
            <v>41365</v>
          </cell>
          <cell r="AF299">
            <v>97.75819999999996</v>
          </cell>
          <cell r="AG299">
            <v>111.60078452583397</v>
          </cell>
          <cell r="AH299">
            <v>78.716683731514948</v>
          </cell>
          <cell r="AI299">
            <v>69.100527197436762</v>
          </cell>
        </row>
        <row r="300">
          <cell r="AE300">
            <v>41395</v>
          </cell>
          <cell r="AF300">
            <v>100.91859999999998</v>
          </cell>
          <cell r="AG300">
            <v>112.7331348481173</v>
          </cell>
          <cell r="AH300">
            <v>88.076341081212064</v>
          </cell>
          <cell r="AI300">
            <v>83.982570812247872</v>
          </cell>
        </row>
        <row r="301">
          <cell r="AE301">
            <v>41426</v>
          </cell>
          <cell r="AF301">
            <v>97.234999999999985</v>
          </cell>
          <cell r="AG301">
            <v>109.97821683786231</v>
          </cell>
          <cell r="AH301">
            <v>94.622694423813797</v>
          </cell>
          <cell r="AI301">
            <v>87.376112693037882</v>
          </cell>
        </row>
        <row r="302">
          <cell r="AE302">
            <v>41456</v>
          </cell>
          <cell r="AF302">
            <v>99.67270000000002</v>
          </cell>
          <cell r="AG302">
            <v>110.02830006409015</v>
          </cell>
          <cell r="AH302">
            <v>97.269275439745925</v>
          </cell>
          <cell r="AI302">
            <v>94.541287172747474</v>
          </cell>
        </row>
        <row r="303">
          <cell r="AE303">
            <v>41487</v>
          </cell>
          <cell r="AF303">
            <v>97.812300000000008</v>
          </cell>
          <cell r="AG303">
            <v>109.68943715544462</v>
          </cell>
          <cell r="AH303">
            <v>97.481416851510517</v>
          </cell>
          <cell r="AI303">
            <v>96.25280858184658</v>
          </cell>
        </row>
        <row r="304">
          <cell r="AE304">
            <v>41518</v>
          </cell>
          <cell r="AF304">
            <v>99.20999999999998</v>
          </cell>
          <cell r="AG304">
            <v>110.05630720875399</v>
          </cell>
          <cell r="AH304">
            <v>98.774418824713976</v>
          </cell>
          <cell r="AI304">
            <v>97.281882832692432</v>
          </cell>
        </row>
        <row r="305">
          <cell r="AE305">
            <v>41548</v>
          </cell>
          <cell r="AF305">
            <v>97.769999999999968</v>
          </cell>
          <cell r="AG305">
            <v>110.09722111485729</v>
          </cell>
          <cell r="AH305">
            <v>98.956263425417688</v>
          </cell>
          <cell r="AI305">
            <v>97.254127007383971</v>
          </cell>
        </row>
        <row r="306">
          <cell r="AE306">
            <v>41579</v>
          </cell>
          <cell r="AF306">
            <v>100.07370000000003</v>
          </cell>
          <cell r="AG306">
            <v>110.35227703521058</v>
          </cell>
          <cell r="AH306">
            <v>101.17594718132925</v>
          </cell>
          <cell r="AI306">
            <v>98.886691442257231</v>
          </cell>
        </row>
        <row r="307">
          <cell r="AE307">
            <v>41609</v>
          </cell>
          <cell r="AF307">
            <v>103.46000000000004</v>
          </cell>
          <cell r="AG307">
            <v>110.71597099289498</v>
          </cell>
          <cell r="AH307">
            <v>101.90449112781771</v>
          </cell>
          <cell r="AI307">
            <v>102.3513625387577</v>
          </cell>
        </row>
        <row r="308">
          <cell r="AE308">
            <v>41640</v>
          </cell>
          <cell r="AF308">
            <v>103.76140000000001</v>
          </cell>
          <cell r="AG308">
            <v>109.80281095399769</v>
          </cell>
          <cell r="AH308">
            <v>97.780977336200294</v>
          </cell>
          <cell r="AI308">
            <v>97.905147238132685</v>
          </cell>
        </row>
        <row r="309">
          <cell r="AE309">
            <v>41671</v>
          </cell>
          <cell r="AF309">
            <v>102.12529999999998</v>
          </cell>
          <cell r="AG309">
            <v>110.30938856948875</v>
          </cell>
          <cell r="AH309">
            <v>96.998338532341378</v>
          </cell>
          <cell r="AI309">
            <v>100.82591283780435</v>
          </cell>
        </row>
        <row r="310">
          <cell r="AE310">
            <v>41699</v>
          </cell>
          <cell r="AF310">
            <v>102.33949999999999</v>
          </cell>
          <cell r="AG310">
            <v>110.39614390964962</v>
          </cell>
          <cell r="AH310">
            <v>102.24570220248289</v>
          </cell>
          <cell r="AI310">
            <v>101.62866331168526</v>
          </cell>
        </row>
        <row r="311">
          <cell r="AE311">
            <v>41730</v>
          </cell>
          <cell r="AF311">
            <v>102.45819999999998</v>
          </cell>
          <cell r="AG311">
            <v>110.28948939718144</v>
          </cell>
          <cell r="AH311">
            <v>102.74472549725245</v>
          </cell>
          <cell r="AI311">
            <v>101.58698064779054</v>
          </cell>
        </row>
        <row r="312">
          <cell r="AE312">
            <v>41760</v>
          </cell>
          <cell r="AF312">
            <v>101.77380000000001</v>
          </cell>
          <cell r="AG312">
            <v>110.0961554546941</v>
          </cell>
          <cell r="AH312">
            <v>102.42733595842742</v>
          </cell>
          <cell r="AI312">
            <v>102.45947142668167</v>
          </cell>
        </row>
        <row r="313">
          <cell r="AE313">
            <v>41791</v>
          </cell>
          <cell r="AF313">
            <v>102.0629</v>
          </cell>
          <cell r="AG313">
            <v>109.89412357656417</v>
          </cell>
          <cell r="AH313">
            <v>101.75401399170109</v>
          </cell>
          <cell r="AI313">
            <v>103.75469916262799</v>
          </cell>
        </row>
        <row r="314">
          <cell r="AE314">
            <v>41821</v>
          </cell>
          <cell r="AF314">
            <v>101.73999999999998</v>
          </cell>
          <cell r="AG314">
            <v>110.17390086853501</v>
          </cell>
          <cell r="AH314">
            <v>102.15743721522877</v>
          </cell>
          <cell r="AI314">
            <v>102.1623596719265</v>
          </cell>
        </row>
        <row r="315">
          <cell r="AE315">
            <v>41852</v>
          </cell>
          <cell r="AF315">
            <v>102.94379999999995</v>
          </cell>
          <cell r="AG315">
            <v>110.00007277537995</v>
          </cell>
          <cell r="AH315">
            <v>101.75351365922948</v>
          </cell>
          <cell r="AI315">
            <v>101.87432664327082</v>
          </cell>
        </row>
        <row r="316">
          <cell r="AE316">
            <v>41883</v>
          </cell>
          <cell r="AF316">
            <v>107.42570000000003</v>
          </cell>
          <cell r="AG316">
            <v>110.0189841441867</v>
          </cell>
          <cell r="AH316">
            <v>101.56553121505793</v>
          </cell>
          <cell r="AI316">
            <v>102.21215950308789</v>
          </cell>
        </row>
        <row r="317">
          <cell r="AE317">
            <v>41913</v>
          </cell>
          <cell r="AF317">
            <v>108.02639999999995</v>
          </cell>
          <cell r="AG317">
            <v>110.17625538234854</v>
          </cell>
          <cell r="AH317">
            <v>100.6470587784128</v>
          </cell>
          <cell r="AI317">
            <v>100.3723404920642</v>
          </cell>
        </row>
        <row r="318">
          <cell r="AE318">
            <v>41944</v>
          </cell>
          <cell r="AF318">
            <v>116.29940000000001</v>
          </cell>
          <cell r="AG318">
            <v>109.70124695330213</v>
          </cell>
          <cell r="AH318">
            <v>100.83301089089134</v>
          </cell>
          <cell r="AI318">
            <v>100.10444142573023</v>
          </cell>
        </row>
        <row r="319">
          <cell r="AE319">
            <v>41974</v>
          </cell>
          <cell r="AF319">
            <v>119.32330000000005</v>
          </cell>
          <cell r="AG319">
            <v>109.58482348458483</v>
          </cell>
          <cell r="AH319">
            <v>116.32183900400582</v>
          </cell>
          <cell r="AI319">
            <v>113.29420245375341</v>
          </cell>
        </row>
        <row r="320">
          <cell r="AE320">
            <v>42005</v>
          </cell>
          <cell r="AF320">
            <v>118.25000000000004</v>
          </cell>
          <cell r="AG320">
            <v>110.18289625962949</v>
          </cell>
          <cell r="AH320">
            <v>109.59635122880599</v>
          </cell>
          <cell r="AI320">
            <v>105.15257780411825</v>
          </cell>
        </row>
        <row r="321">
          <cell r="AE321">
            <v>42036</v>
          </cell>
          <cell r="AF321">
            <v>118.76000000000002</v>
          </cell>
          <cell r="AG321">
            <v>110.42426458611797</v>
          </cell>
          <cell r="AH321">
            <v>99.537828487411531</v>
          </cell>
          <cell r="AI321">
            <v>98.735474337861405</v>
          </cell>
        </row>
        <row r="322">
          <cell r="AE322">
            <v>42064</v>
          </cell>
          <cell r="AF322">
            <v>120.39450000000001</v>
          </cell>
          <cell r="AG322">
            <v>110.63495153821717</v>
          </cell>
          <cell r="AH322">
            <v>118.37982727595364</v>
          </cell>
          <cell r="AI322">
            <v>112.09320952893847</v>
          </cell>
        </row>
        <row r="323">
          <cell r="AE323">
            <v>42095</v>
          </cell>
          <cell r="AF323">
            <v>119.5095</v>
          </cell>
          <cell r="AG323">
            <v>109.90169303166094</v>
          </cell>
          <cell r="AH323">
            <v>119.12421912616253</v>
          </cell>
          <cell r="AI323">
            <v>116.73684570158976</v>
          </cell>
        </row>
        <row r="324">
          <cell r="AE324">
            <v>42125</v>
          </cell>
          <cell r="AF324">
            <v>120.79799999999999</v>
          </cell>
          <cell r="AG324">
            <v>110.23586338312546</v>
          </cell>
          <cell r="AH324">
            <v>120.18491515086721</v>
          </cell>
          <cell r="AI324">
            <v>118.6233825772045</v>
          </cell>
        </row>
        <row r="325">
          <cell r="AE325">
            <v>42156</v>
          </cell>
          <cell r="AF325">
            <v>123.7186</v>
          </cell>
          <cell r="AG325">
            <v>110.56811221836519</v>
          </cell>
          <cell r="AH325">
            <v>120.06717195452504</v>
          </cell>
          <cell r="AI325">
            <v>120.07936631771706</v>
          </cell>
        </row>
        <row r="326">
          <cell r="AE326">
            <v>42186</v>
          </cell>
          <cell r="AF326">
            <v>123.31089999999996</v>
          </cell>
          <cell r="AG326">
            <v>110.0237515905076</v>
          </cell>
          <cell r="AH326">
            <v>119.77956806473253</v>
          </cell>
          <cell r="AI326">
            <v>119.65783090164997</v>
          </cell>
        </row>
        <row r="327">
          <cell r="AE327">
            <v>42217</v>
          </cell>
          <cell r="AF327">
            <v>123.00379999999997</v>
          </cell>
          <cell r="AG327">
            <v>110.3137830950869</v>
          </cell>
          <cell r="AH327">
            <v>123.5959422572635</v>
          </cell>
          <cell r="AI327">
            <v>120.3485621175352</v>
          </cell>
        </row>
        <row r="328">
          <cell r="AE328">
            <v>42248</v>
          </cell>
          <cell r="AF328">
            <v>120.14760000000003</v>
          </cell>
          <cell r="AG328">
            <v>110.16583668717841</v>
          </cell>
          <cell r="AH328">
            <v>122.43300962618302</v>
          </cell>
          <cell r="AI328">
            <v>121.67073570453476</v>
          </cell>
        </row>
        <row r="329">
          <cell r="AE329">
            <v>42278</v>
          </cell>
          <cell r="AF329">
            <v>120.04810000000005</v>
          </cell>
          <cell r="AG329">
            <v>110.1724034340528</v>
          </cell>
          <cell r="AH329">
            <v>122.07435466974765</v>
          </cell>
          <cell r="AI329">
            <v>121.41078278673436</v>
          </cell>
        </row>
        <row r="330">
          <cell r="AE330">
            <v>42309</v>
          </cell>
          <cell r="AF330">
            <v>122.64320000000004</v>
          </cell>
          <cell r="AG330">
            <v>110.20085567796424</v>
          </cell>
          <cell r="AH330">
            <v>120.11598673396963</v>
          </cell>
          <cell r="AI330">
            <v>119.97577408457288</v>
          </cell>
        </row>
        <row r="331">
          <cell r="AE331">
            <v>42339</v>
          </cell>
          <cell r="AF331">
            <v>121.63500000000002</v>
          </cell>
          <cell r="AG331">
            <v>110.28981980688989</v>
          </cell>
          <cell r="AH331">
            <v>121.18995483048602</v>
          </cell>
          <cell r="AI331">
            <v>121.81412153604147</v>
          </cell>
        </row>
        <row r="332">
          <cell r="AE332">
            <v>42370</v>
          </cell>
          <cell r="AF332">
            <v>118.22580000000004</v>
          </cell>
          <cell r="AG332">
            <v>109.37441417420784</v>
          </cell>
          <cell r="AH332">
            <v>106.18339668258136</v>
          </cell>
          <cell r="AI332">
            <v>115.50532682346038</v>
          </cell>
        </row>
        <row r="333">
          <cell r="AE333">
            <v>42401</v>
          </cell>
          <cell r="AF333">
            <v>114.61550000000003</v>
          </cell>
          <cell r="AG333">
            <v>109.7255854132783</v>
          </cell>
          <cell r="AH333">
            <v>117.59966044104819</v>
          </cell>
          <cell r="AI333">
            <v>118.5858172756555</v>
          </cell>
        </row>
        <row r="334">
          <cell r="AE334">
            <v>42430</v>
          </cell>
          <cell r="AF334">
            <v>112.93169999999996</v>
          </cell>
          <cell r="AG334">
            <v>110.5377284559292</v>
          </cell>
          <cell r="AH334">
            <v>122.57268198322552</v>
          </cell>
          <cell r="AI334">
            <v>122.61118526255719</v>
          </cell>
        </row>
        <row r="335">
          <cell r="AE335">
            <v>42461</v>
          </cell>
          <cell r="AF335">
            <v>109.55190000000003</v>
          </cell>
          <cell r="AG335">
            <v>110.41187761091872</v>
          </cell>
          <cell r="AH335">
            <v>116.17350196881105</v>
          </cell>
          <cell r="AI335">
            <v>117.47914093193825</v>
          </cell>
        </row>
        <row r="336">
          <cell r="AE336">
            <v>42491</v>
          </cell>
          <cell r="AF336">
            <v>108.84810000000002</v>
          </cell>
          <cell r="AG336">
            <v>110.30922554887748</v>
          </cell>
          <cell r="AH336">
            <v>112.74991748469385</v>
          </cell>
          <cell r="AI336">
            <v>116.12536809667996</v>
          </cell>
        </row>
        <row r="337">
          <cell r="AE337">
            <v>42522</v>
          </cell>
          <cell r="AF337">
            <v>105.35089999999998</v>
          </cell>
          <cell r="AG337">
            <v>109.95790834519997</v>
          </cell>
          <cell r="AH337">
            <v>113.21338409657616</v>
          </cell>
          <cell r="AI337">
            <v>114.52644722362636</v>
          </cell>
        </row>
        <row r="338">
          <cell r="AE338">
            <v>42552</v>
          </cell>
          <cell r="AF338">
            <v>104.191</v>
          </cell>
          <cell r="AG338">
            <v>110.98740168805394</v>
          </cell>
          <cell r="AH338">
            <v>114.05988885175996</v>
          </cell>
          <cell r="AI338">
            <v>101.88007646159572</v>
          </cell>
        </row>
        <row r="339">
          <cell r="AE339">
            <v>42583</v>
          </cell>
          <cell r="AF339">
            <v>101.23830000000001</v>
          </cell>
          <cell r="AG339">
            <v>111.39679646893001</v>
          </cell>
          <cell r="AH339">
            <v>109.38049771502592</v>
          </cell>
          <cell r="AI339">
            <v>104.2756412351676</v>
          </cell>
        </row>
        <row r="340">
          <cell r="AE340">
            <v>42614</v>
          </cell>
          <cell r="AF340">
            <v>101.78430000000004</v>
          </cell>
          <cell r="AG340">
            <v>110.30792532494934</v>
          </cell>
          <cell r="AH340">
            <v>107.44721187451675</v>
          </cell>
          <cell r="AI340">
            <v>111.11048759751387</v>
          </cell>
        </row>
        <row r="341">
          <cell r="AE341">
            <v>42644</v>
          </cell>
          <cell r="AF341">
            <v>103.90750000000003</v>
          </cell>
          <cell r="AG341">
            <v>110.56887447880388</v>
          </cell>
          <cell r="AH341">
            <v>100.79931383689136</v>
          </cell>
          <cell r="AI341">
            <v>103.34796810360058</v>
          </cell>
        </row>
        <row r="342">
          <cell r="AE342">
            <v>42675</v>
          </cell>
          <cell r="AF342">
            <v>108.44300000000003</v>
          </cell>
          <cell r="AG342">
            <v>110.47484042780039</v>
          </cell>
          <cell r="AH342">
            <v>100.83167482877259</v>
          </cell>
          <cell r="AI342">
            <v>102.42596036016212</v>
          </cell>
        </row>
        <row r="343">
          <cell r="AE343">
            <v>42705</v>
          </cell>
          <cell r="AF343">
            <v>115.99810000000001</v>
          </cell>
          <cell r="AG343">
            <v>110.12263577686431</v>
          </cell>
          <cell r="AH343">
            <v>108.12041264238614</v>
          </cell>
          <cell r="AI343">
            <v>106.86125676156225</v>
          </cell>
        </row>
        <row r="344">
          <cell r="AE344">
            <v>42736</v>
          </cell>
          <cell r="AF344">
            <v>114.87209999999996</v>
          </cell>
          <cell r="AG344">
            <v>110.86056805226467</v>
          </cell>
          <cell r="AH344">
            <v>92.483031815106713</v>
          </cell>
          <cell r="AI344">
            <v>101.839911032656</v>
          </cell>
        </row>
        <row r="345">
          <cell r="AE345">
            <v>42767</v>
          </cell>
          <cell r="AF345">
            <v>112.91160000000001</v>
          </cell>
          <cell r="AG345">
            <v>110.2291016497213</v>
          </cell>
          <cell r="AH345">
            <v>117.79876242004937</v>
          </cell>
          <cell r="AI345">
            <v>108.10504248169664</v>
          </cell>
        </row>
        <row r="346">
          <cell r="AE346">
            <v>42795</v>
          </cell>
          <cell r="AF346">
            <v>112.91650000000001</v>
          </cell>
          <cell r="AG346">
            <v>110.51768535718914</v>
          </cell>
          <cell r="AH346">
            <v>113.58494127677552</v>
          </cell>
          <cell r="AI346">
            <v>109.49849449049499</v>
          </cell>
        </row>
        <row r="347">
          <cell r="AE347">
            <v>42826</v>
          </cell>
          <cell r="AF347">
            <v>110.09100000000002</v>
          </cell>
          <cell r="AG347">
            <v>110.33758438833368</v>
          </cell>
          <cell r="AH347">
            <v>111.37705000081647</v>
          </cell>
          <cell r="AI347">
            <v>114.7964504351886</v>
          </cell>
        </row>
        <row r="348">
          <cell r="AE348">
            <v>42856</v>
          </cell>
          <cell r="AF348">
            <v>112.2436</v>
          </cell>
          <cell r="AG348">
            <v>110.66980651870608</v>
          </cell>
          <cell r="AH348">
            <v>113.95741595785459</v>
          </cell>
          <cell r="AI348">
            <v>112.55078487846649</v>
          </cell>
        </row>
        <row r="349">
          <cell r="AE349">
            <v>42887</v>
          </cell>
          <cell r="AF349">
            <v>110.91410000000002</v>
          </cell>
          <cell r="AG349">
            <v>110.87945292373102</v>
          </cell>
          <cell r="AH349">
            <v>110.11840350867718</v>
          </cell>
          <cell r="AI349">
            <v>113.02585372857608</v>
          </cell>
        </row>
        <row r="350">
          <cell r="AE350">
            <v>42917</v>
          </cell>
          <cell r="AF350">
            <v>112.41700000000002</v>
          </cell>
          <cell r="AG350">
            <v>110.33680666230329</v>
          </cell>
          <cell r="AH350">
            <v>113.76810753158242</v>
          </cell>
          <cell r="AI350">
            <v>113.99786329827793</v>
          </cell>
        </row>
        <row r="351">
          <cell r="AE351">
            <v>42948</v>
          </cell>
          <cell r="AF351">
            <v>109.827</v>
          </cell>
          <cell r="AG351">
            <v>110.15272407533232</v>
          </cell>
          <cell r="AH351">
            <v>110.44505960156835</v>
          </cell>
          <cell r="AI351">
            <v>111.20614645492414</v>
          </cell>
        </row>
        <row r="352">
          <cell r="AE352">
            <v>42979</v>
          </cell>
          <cell r="AF352">
            <v>110.776</v>
          </cell>
          <cell r="AG352">
            <v>110.87485290405382</v>
          </cell>
          <cell r="AH352">
            <v>112.13353764199786</v>
          </cell>
          <cell r="AI352">
            <v>112.27940927991085</v>
          </cell>
        </row>
        <row r="353">
          <cell r="AE353">
            <v>43009</v>
          </cell>
          <cell r="AF353">
            <v>112.91480000000004</v>
          </cell>
          <cell r="AG353">
            <v>110.34620419564382</v>
          </cell>
          <cell r="AH353">
            <v>112.45675489395785</v>
          </cell>
          <cell r="AI353">
            <v>112.59329701008282</v>
          </cell>
        </row>
        <row r="354">
          <cell r="AE354">
            <v>43040</v>
          </cell>
          <cell r="AF354">
            <v>112.81899999999997</v>
          </cell>
          <cell r="AG354">
            <v>110.29740079367261</v>
          </cell>
          <cell r="AH354">
            <v>110.91403779154776</v>
          </cell>
          <cell r="AI354">
            <v>111.09858917985127</v>
          </cell>
        </row>
        <row r="355">
          <cell r="AE355">
            <v>43070</v>
          </cell>
          <cell r="AF355">
            <v>112.94050000000001</v>
          </cell>
          <cell r="AG355">
            <v>110.5278879378366</v>
          </cell>
          <cell r="AH355">
            <v>111.94808981698631</v>
          </cell>
          <cell r="AI355">
            <v>111.95802262934029</v>
          </cell>
        </row>
        <row r="356">
          <cell r="AE356">
            <v>43101</v>
          </cell>
          <cell r="AF356">
            <v>110.871</v>
          </cell>
          <cell r="AG356">
            <v>110.5710704946147</v>
          </cell>
          <cell r="AH356">
            <v>112.48323971980969</v>
          </cell>
          <cell r="AI356">
            <v>113.35905343580004</v>
          </cell>
        </row>
        <row r="357">
          <cell r="AE357">
            <v>43132</v>
          </cell>
          <cell r="AF357">
            <v>107.97000000000003</v>
          </cell>
          <cell r="AG357">
            <v>109.95117514118287</v>
          </cell>
          <cell r="AH357">
            <v>113.33681257686985</v>
          </cell>
          <cell r="AI357">
            <v>113.57618745333059</v>
          </cell>
        </row>
        <row r="358">
          <cell r="AE358">
            <v>43160</v>
          </cell>
          <cell r="AF358">
            <v>106.04679999999996</v>
          </cell>
          <cell r="AG358">
            <v>110.53702674845215</v>
          </cell>
          <cell r="AH358">
            <v>113.73553727321261</v>
          </cell>
          <cell r="AI358">
            <v>112.8029854558033</v>
          </cell>
        </row>
        <row r="359">
          <cell r="AE359">
            <v>43191</v>
          </cell>
          <cell r="AF359">
            <v>107.65619999999997</v>
          </cell>
          <cell r="AG359">
            <v>110.5021837753165</v>
          </cell>
          <cell r="AH359">
            <v>108.95865307618764</v>
          </cell>
          <cell r="AI359">
            <v>110.8346631688043</v>
          </cell>
        </row>
        <row r="360">
          <cell r="AE360">
            <v>43221</v>
          </cell>
          <cell r="AF360">
            <v>109.68819999999997</v>
          </cell>
          <cell r="AG360">
            <v>110.21752585044672</v>
          </cell>
          <cell r="AH360">
            <v>106.77144997481052</v>
          </cell>
          <cell r="AI360">
            <v>109.49707619125221</v>
          </cell>
        </row>
        <row r="361">
          <cell r="AE361">
            <v>43252</v>
          </cell>
          <cell r="AF361">
            <v>110.06380000000003</v>
          </cell>
          <cell r="AG361">
            <v>110.57306989825727</v>
          </cell>
          <cell r="AH361">
            <v>107.49264352182506</v>
          </cell>
          <cell r="AI361">
            <v>107.89234856640724</v>
          </cell>
        </row>
        <row r="362">
          <cell r="AE362">
            <v>43282</v>
          </cell>
          <cell r="AF362">
            <v>111.521</v>
          </cell>
          <cell r="AG362">
            <v>110.73222465675588</v>
          </cell>
          <cell r="AH362">
            <v>104.03782821325082</v>
          </cell>
          <cell r="AI362">
            <v>109.34273110177453</v>
          </cell>
        </row>
        <row r="363">
          <cell r="AE363">
            <v>43313</v>
          </cell>
          <cell r="AF363">
            <v>110.99650000000004</v>
          </cell>
          <cell r="AG363">
            <v>110.85766484942907</v>
          </cell>
          <cell r="AH363">
            <v>111.10189494068541</v>
          </cell>
          <cell r="AI363">
            <v>111.64154606154801</v>
          </cell>
        </row>
        <row r="364">
          <cell r="AE364">
            <v>43344</v>
          </cell>
          <cell r="AF364">
            <v>112.09740000000004</v>
          </cell>
          <cell r="AG364">
            <v>110.47220862166859</v>
          </cell>
          <cell r="AH364">
            <v>110.502381700935</v>
          </cell>
          <cell r="AI364">
            <v>110.10646546085</v>
          </cell>
        </row>
        <row r="365">
          <cell r="AE365">
            <v>43374</v>
          </cell>
          <cell r="AF365">
            <v>112.72180000000004</v>
          </cell>
          <cell r="AG365">
            <v>110.35870696044968</v>
          </cell>
          <cell r="AH365">
            <v>112.44131992420051</v>
          </cell>
          <cell r="AI365">
            <v>110.74416671528499</v>
          </cell>
        </row>
        <row r="366">
          <cell r="AE366">
            <v>43405</v>
          </cell>
          <cell r="AF366">
            <v>113.33800000000001</v>
          </cell>
          <cell r="AG366">
            <v>110.20934514531595</v>
          </cell>
          <cell r="AH366">
            <v>113.69844753802184</v>
          </cell>
          <cell r="AI366">
            <v>108.69962370020279</v>
          </cell>
        </row>
        <row r="367">
          <cell r="AE367">
            <v>43435</v>
          </cell>
          <cell r="AF367">
            <v>112.19939999999998</v>
          </cell>
          <cell r="AG367">
            <v>110.14960726349582</v>
          </cell>
          <cell r="AH367">
            <v>113.7843808727559</v>
          </cell>
          <cell r="AI367">
            <v>111.75451251885519</v>
          </cell>
        </row>
        <row r="368">
          <cell r="AE368">
            <v>43466</v>
          </cell>
          <cell r="AF368">
            <v>108.96050000000004</v>
          </cell>
          <cell r="AG368">
            <v>110.73060825835772</v>
          </cell>
          <cell r="AH368">
            <v>109.46448078325751</v>
          </cell>
          <cell r="AI368">
            <v>111.18348408624169</v>
          </cell>
        </row>
        <row r="369">
          <cell r="AE369">
            <v>43497</v>
          </cell>
          <cell r="AF369">
            <v>110.44000000000004</v>
          </cell>
          <cell r="AG369">
            <v>110.43767726663508</v>
          </cell>
          <cell r="AH369">
            <v>111.48634256783996</v>
          </cell>
          <cell r="AI369">
            <v>111.8840138148484</v>
          </cell>
        </row>
        <row r="370">
          <cell r="AE370">
            <v>43525</v>
          </cell>
          <cell r="AF370">
            <v>111.14429999999997</v>
          </cell>
          <cell r="AG370">
            <v>110.05773522687841</v>
          </cell>
          <cell r="AH370">
            <v>113.75470442341299</v>
          </cell>
          <cell r="AI370">
            <v>113.84748935029678</v>
          </cell>
        </row>
        <row r="371">
          <cell r="AE371">
            <v>43556</v>
          </cell>
          <cell r="AF371">
            <v>111.64140000000002</v>
          </cell>
          <cell r="AG371">
            <v>110.92614064006465</v>
          </cell>
          <cell r="AH371">
            <v>108.29099295605823</v>
          </cell>
          <cell r="AI371">
            <v>108.56158744475542</v>
          </cell>
        </row>
        <row r="372">
          <cell r="AE372">
            <v>43586</v>
          </cell>
          <cell r="AF372">
            <v>109.97139999999999</v>
          </cell>
          <cell r="AG372">
            <v>110.30429186499268</v>
          </cell>
          <cell r="AH372">
            <v>109.91993497185544</v>
          </cell>
          <cell r="AI372">
            <v>111.48203982227626</v>
          </cell>
        </row>
        <row r="373">
          <cell r="AE373">
            <v>43617</v>
          </cell>
          <cell r="AF373">
            <v>108.06849999999997</v>
          </cell>
          <cell r="AG373">
            <v>110.38957299039127</v>
          </cell>
          <cell r="AH373">
            <v>110.13628557429389</v>
          </cell>
          <cell r="AI373">
            <v>111.4887685028591</v>
          </cell>
        </row>
        <row r="374">
          <cell r="AE374">
            <v>43647</v>
          </cell>
          <cell r="AF374">
            <v>108.28640000000004</v>
          </cell>
          <cell r="AG374">
            <v>110.55802039742915</v>
          </cell>
          <cell r="AH374">
            <v>111.98265007024698</v>
          </cell>
          <cell r="AI374">
            <v>111.22361743851313</v>
          </cell>
        </row>
        <row r="375">
          <cell r="AE375">
            <v>43678</v>
          </cell>
          <cell r="AF375">
            <v>106.18860000000002</v>
          </cell>
          <cell r="AG375">
            <v>110.11244108975689</v>
          </cell>
          <cell r="AH375">
            <v>107.62427825665009</v>
          </cell>
          <cell r="AI375">
            <v>108.07565739564731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red.stlouisfed.org/series/WILL5000INDFC" TargetMode="External"/><Relationship Id="rId2" Type="http://schemas.openxmlformats.org/officeDocument/2006/relationships/hyperlink" Target="https://fred.stlouisfed.org/series/NIKKEI225" TargetMode="External"/><Relationship Id="rId1" Type="http://schemas.openxmlformats.org/officeDocument/2006/relationships/hyperlink" Target="https://fred.stlouisfed.org/series/DEXJPUS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fred.stlouisfed.org/series/GS10" TargetMode="External"/><Relationship Id="rId2" Type="http://schemas.openxmlformats.org/officeDocument/2006/relationships/hyperlink" Target="https://fred.stlouisfed.org/series/IRLTLT01JPM156N" TargetMode="External"/><Relationship Id="rId1" Type="http://schemas.openxmlformats.org/officeDocument/2006/relationships/hyperlink" Target="https://fred.stlouisfed.org/series/EXJPUS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fred.stlouisfed.org/series/XTIMVA01JPM667S" TargetMode="External"/><Relationship Id="rId2" Type="http://schemas.openxmlformats.org/officeDocument/2006/relationships/hyperlink" Target="https://fred.stlouisfed.org/series/XTEXVA01JPM667S" TargetMode="External"/><Relationship Id="rId1" Type="http://schemas.openxmlformats.org/officeDocument/2006/relationships/hyperlink" Target="https://fred.stlouisfed.org/series/EXJPUS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fred.stlouisfed.org/series/PITGCG01JPM661N" TargetMode="External"/><Relationship Id="rId2" Type="http://schemas.openxmlformats.org/officeDocument/2006/relationships/hyperlink" Target="https://fred.stlouisfed.org/series/JPNCPIALLMINMEI" TargetMode="External"/><Relationship Id="rId1" Type="http://schemas.openxmlformats.org/officeDocument/2006/relationships/hyperlink" Target="https://fred.stlouisfed.org/series/EXJPUS" TargetMode="External"/><Relationship Id="rId6" Type="http://schemas.openxmlformats.org/officeDocument/2006/relationships/drawing" Target="../drawings/drawing4.xml"/><Relationship Id="rId5" Type="http://schemas.openxmlformats.org/officeDocument/2006/relationships/hyperlink" Target="https://fred.stlouisfed.org/series/PPIACO" TargetMode="External"/><Relationship Id="rId4" Type="http://schemas.openxmlformats.org/officeDocument/2006/relationships/hyperlink" Target="https://fred.stlouisfed.org/series/CPIAUCS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A7442-AB0B-4F91-A48D-B234A6F9EB59}">
  <dimension ref="A1:U9847"/>
  <sheetViews>
    <sheetView topLeftCell="I1" zoomScaleNormal="100" workbookViewId="0">
      <selection activeCell="U9" sqref="U9:U474"/>
    </sheetView>
  </sheetViews>
  <sheetFormatPr defaultColWidth="11.875" defaultRowHeight="18.75" x14ac:dyDescent="0.4"/>
  <cols>
    <col min="1" max="1" width="11.875" style="3"/>
    <col min="2" max="2" width="11.875" style="2"/>
    <col min="5" max="5" width="11.875" style="3"/>
    <col min="6" max="6" width="11.875" style="2"/>
    <col min="9" max="9" width="11.875" style="3"/>
    <col min="10" max="10" width="11.875" style="2"/>
  </cols>
  <sheetData>
    <row r="1" spans="1:21" x14ac:dyDescent="0.4">
      <c r="A1" s="3" t="s">
        <v>0</v>
      </c>
      <c r="E1" s="3" t="s">
        <v>37</v>
      </c>
      <c r="I1" s="3" t="s">
        <v>42</v>
      </c>
    </row>
    <row r="2" spans="1:21" x14ac:dyDescent="0.4">
      <c r="A2" s="3" t="s">
        <v>1</v>
      </c>
      <c r="B2" s="2" t="s">
        <v>5</v>
      </c>
      <c r="E2" s="3" t="s">
        <v>1</v>
      </c>
      <c r="F2" s="2" t="s">
        <v>41</v>
      </c>
      <c r="I2" s="3" t="s">
        <v>1</v>
      </c>
      <c r="J2" s="2" t="s">
        <v>41</v>
      </c>
    </row>
    <row r="3" spans="1:21" x14ac:dyDescent="0.4">
      <c r="A3" s="3" t="s">
        <v>14</v>
      </c>
      <c r="B3" s="2" t="s">
        <v>4</v>
      </c>
      <c r="E3" s="3" t="s">
        <v>14</v>
      </c>
      <c r="F3" s="2" t="s">
        <v>40</v>
      </c>
      <c r="I3" s="3" t="s">
        <v>14</v>
      </c>
      <c r="J3" s="2" t="s">
        <v>40</v>
      </c>
    </row>
    <row r="4" spans="1:21" x14ac:dyDescent="0.4">
      <c r="A4" s="3">
        <v>29952</v>
      </c>
      <c r="B4" s="2" t="s">
        <v>66</v>
      </c>
      <c r="C4" s="1"/>
      <c r="D4" s="3"/>
      <c r="E4" s="3">
        <v>29955</v>
      </c>
      <c r="F4" s="2" t="s">
        <v>67</v>
      </c>
      <c r="I4" s="3">
        <v>29952</v>
      </c>
      <c r="J4" s="2" t="s">
        <v>68</v>
      </c>
    </row>
    <row r="5" spans="1:21" x14ac:dyDescent="0.4">
      <c r="A5" s="4" t="s">
        <v>2</v>
      </c>
      <c r="E5" s="4" t="s">
        <v>38</v>
      </c>
      <c r="I5" s="4" t="s">
        <v>43</v>
      </c>
    </row>
    <row r="6" spans="1:21" x14ac:dyDescent="0.4">
      <c r="A6" s="3" t="s">
        <v>3</v>
      </c>
      <c r="E6" s="3" t="s">
        <v>39</v>
      </c>
      <c r="I6" s="3" t="s">
        <v>44</v>
      </c>
      <c r="O6" t="s">
        <v>26</v>
      </c>
    </row>
    <row r="7" spans="1:21" x14ac:dyDescent="0.4">
      <c r="A7" s="3" t="s">
        <v>6</v>
      </c>
      <c r="B7" s="2" t="s">
        <v>7</v>
      </c>
      <c r="E7" s="3" t="s">
        <v>6</v>
      </c>
      <c r="F7" s="2" t="s">
        <v>7</v>
      </c>
      <c r="I7" s="3" t="s">
        <v>6</v>
      </c>
      <c r="J7" s="2" t="s">
        <v>7</v>
      </c>
      <c r="N7" t="s">
        <v>28</v>
      </c>
      <c r="O7" t="s">
        <v>36</v>
      </c>
      <c r="P7" t="s">
        <v>36</v>
      </c>
      <c r="S7" t="s">
        <v>30</v>
      </c>
      <c r="T7" t="s">
        <v>29</v>
      </c>
      <c r="U7" t="s">
        <v>69</v>
      </c>
    </row>
    <row r="8" spans="1:21" x14ac:dyDescent="0.4">
      <c r="A8" s="3">
        <v>29952</v>
      </c>
      <c r="B8" s="2">
        <v>224.81</v>
      </c>
      <c r="C8">
        <f t="shared" ref="C8:C71" si="0">(_xlfn.IFNA(LN(B8),C7))</f>
        <v>5.4152556010159181</v>
      </c>
      <c r="E8" s="3">
        <v>29952</v>
      </c>
      <c r="F8" s="2">
        <v>7741.96</v>
      </c>
      <c r="G8">
        <f t="shared" ref="G8:G71" si="1">(_xlfn.IFNA(LN(F8),G7))</f>
        <v>8.9544101645006347</v>
      </c>
      <c r="I8" s="3">
        <v>29952</v>
      </c>
      <c r="J8" s="2">
        <v>2.33</v>
      </c>
      <c r="K8">
        <f t="shared" ref="K8:K71" si="2">(_xlfn.IFNA(LN(J8),K7))</f>
        <v>0.84586826757760925</v>
      </c>
      <c r="M8" s="3">
        <f>+A8</f>
        <v>29952</v>
      </c>
      <c r="N8">
        <f>+C8</f>
        <v>5.4152556010159181</v>
      </c>
      <c r="O8" s="5">
        <v>0</v>
      </c>
      <c r="P8">
        <v>0</v>
      </c>
      <c r="R8" s="3">
        <f>+M8</f>
        <v>29952</v>
      </c>
    </row>
    <row r="9" spans="1:21" x14ac:dyDescent="0.4">
      <c r="A9" s="3">
        <v>29983</v>
      </c>
      <c r="B9" s="2">
        <v>235.31</v>
      </c>
      <c r="C9">
        <f t="shared" si="0"/>
        <v>5.4609037937677893</v>
      </c>
      <c r="E9" s="3">
        <v>29983</v>
      </c>
      <c r="F9" s="2">
        <v>7736.12</v>
      </c>
      <c r="G9">
        <f t="shared" si="1"/>
        <v>8.9536555489052727</v>
      </c>
      <c r="I9" s="3">
        <v>29983</v>
      </c>
      <c r="J9" s="2">
        <v>2.2599999999999998</v>
      </c>
      <c r="K9">
        <f t="shared" si="2"/>
        <v>0.81536481328419441</v>
      </c>
      <c r="M9" s="3">
        <f>+A9</f>
        <v>29983</v>
      </c>
      <c r="N9">
        <f>+C9</f>
        <v>5.4609037937677893</v>
      </c>
      <c r="O9" s="5">
        <f>+G9-G8</f>
        <v>-7.5461559536194045E-4</v>
      </c>
      <c r="P9">
        <f>+K9-K8</f>
        <v>-3.0503454293414833E-2</v>
      </c>
      <c r="R9" s="3">
        <f>+M9</f>
        <v>29983</v>
      </c>
      <c r="S9">
        <f>+EXP(N9)</f>
        <v>235.31000000000006</v>
      </c>
      <c r="T9">
        <f>EXP(TREND($N$8:N8,$O$8:P8,O9:P9,TRUE))</f>
        <v>224.81000000000003</v>
      </c>
      <c r="U9">
        <f>+T9/S9</f>
        <v>0.95537801198419092</v>
      </c>
    </row>
    <row r="10" spans="1:21" x14ac:dyDescent="0.4">
      <c r="A10" s="3">
        <v>30011</v>
      </c>
      <c r="B10" s="2">
        <v>241.23</v>
      </c>
      <c r="C10">
        <f t="shared" si="0"/>
        <v>5.485750835228167</v>
      </c>
      <c r="E10" s="3">
        <v>30011</v>
      </c>
      <c r="F10" s="2">
        <v>7184.44</v>
      </c>
      <c r="G10">
        <f t="shared" si="1"/>
        <v>8.8796728553225375</v>
      </c>
      <c r="I10" s="3">
        <v>30011</v>
      </c>
      <c r="J10" s="2">
        <v>2.19</v>
      </c>
      <c r="K10">
        <f t="shared" si="2"/>
        <v>0.78390154382840938</v>
      </c>
      <c r="M10" s="3">
        <f>+A10</f>
        <v>30011</v>
      </c>
      <c r="N10">
        <f>+C10</f>
        <v>5.485750835228167</v>
      </c>
      <c r="O10" s="5">
        <f>+G10-G9</f>
        <v>-7.3982693582735237E-2</v>
      </c>
      <c r="P10">
        <f>+K10-K9</f>
        <v>-3.1463269455785037E-2</v>
      </c>
      <c r="R10" s="3">
        <f>+M10</f>
        <v>30011</v>
      </c>
      <c r="S10">
        <f>+EXP(N10)</f>
        <v>241.2299999999999</v>
      </c>
      <c r="T10">
        <f>EXP(TREND($N$8:N9,$O$8:P9,O10:P10,TRUE))</f>
        <v>235.64823184419609</v>
      </c>
      <c r="U10">
        <f t="shared" ref="U10:U73" si="3">+T10/S10</f>
        <v>0.9768612189370981</v>
      </c>
    </row>
    <row r="11" spans="1:21" x14ac:dyDescent="0.4">
      <c r="A11" s="3">
        <v>30042</v>
      </c>
      <c r="B11" s="2">
        <v>244.11</v>
      </c>
      <c r="C11">
        <f t="shared" si="0"/>
        <v>5.4976189433766756</v>
      </c>
      <c r="E11" s="3">
        <v>30042</v>
      </c>
      <c r="F11" s="2">
        <v>7280.97</v>
      </c>
      <c r="G11">
        <f t="shared" si="1"/>
        <v>8.893019374073079</v>
      </c>
      <c r="I11" s="3">
        <v>30042</v>
      </c>
      <c r="J11" s="2">
        <v>2.2999999999999998</v>
      </c>
      <c r="K11">
        <f t="shared" si="2"/>
        <v>0.83290912293510388</v>
      </c>
      <c r="M11" s="3">
        <f>+A11</f>
        <v>30042</v>
      </c>
      <c r="N11">
        <f>+C11</f>
        <v>5.4976189433766756</v>
      </c>
      <c r="O11" s="5">
        <f>+G11-G10</f>
        <v>1.3346518750541492E-2</v>
      </c>
      <c r="P11">
        <f>+K11-K10</f>
        <v>4.900757910669451E-2</v>
      </c>
      <c r="R11" s="3">
        <f>+M11</f>
        <v>30042</v>
      </c>
      <c r="S11">
        <f>+EXP(N11)</f>
        <v>244.10999999999999</v>
      </c>
      <c r="T11">
        <f>EXP(TREND($N$8:N10,$O$8:P10,O11:P11,TRUE))</f>
        <v>208.10351757000782</v>
      </c>
      <c r="U11">
        <f t="shared" si="3"/>
        <v>0.85249894543446736</v>
      </c>
    </row>
    <row r="12" spans="1:21" x14ac:dyDescent="0.4">
      <c r="A12" s="3">
        <v>30072</v>
      </c>
      <c r="B12" s="2">
        <v>236.96</v>
      </c>
      <c r="C12">
        <f t="shared" si="0"/>
        <v>5.4678913505194888</v>
      </c>
      <c r="E12" s="3">
        <v>30072</v>
      </c>
      <c r="F12" s="2">
        <v>7492.95</v>
      </c>
      <c r="G12">
        <f t="shared" si="1"/>
        <v>8.9217178574473444</v>
      </c>
      <c r="I12" s="3">
        <v>30072</v>
      </c>
      <c r="J12" s="2">
        <v>2.33</v>
      </c>
      <c r="K12">
        <f t="shared" si="2"/>
        <v>0.84586826757760925</v>
      </c>
      <c r="M12" s="3">
        <f>+A12</f>
        <v>30072</v>
      </c>
      <c r="N12">
        <f>+C12</f>
        <v>5.4678913505194888</v>
      </c>
      <c r="O12" s="5">
        <f>+G12-G11</f>
        <v>2.8698483374265393E-2</v>
      </c>
      <c r="P12">
        <f>+K12-K11</f>
        <v>1.295914464250536E-2</v>
      </c>
      <c r="R12" s="3">
        <f>+M12</f>
        <v>30072</v>
      </c>
      <c r="S12">
        <f>+EXP(N12)</f>
        <v>236.96000000000004</v>
      </c>
      <c r="T12">
        <f>EXP(TREND($N$8:N11,$O$8:P11,O12:P12,TRUE))</f>
        <v>232.27235024030614</v>
      </c>
      <c r="U12">
        <f t="shared" si="3"/>
        <v>0.98021754827948215</v>
      </c>
    </row>
    <row r="13" spans="1:21" x14ac:dyDescent="0.4">
      <c r="A13" s="3">
        <v>30103</v>
      </c>
      <c r="B13" s="2">
        <v>251.2</v>
      </c>
      <c r="C13">
        <f t="shared" si="0"/>
        <v>5.5262494345940434</v>
      </c>
      <c r="E13" s="3">
        <v>30103</v>
      </c>
      <c r="F13" s="2">
        <v>7206.39</v>
      </c>
      <c r="G13">
        <f t="shared" si="1"/>
        <v>8.8827234114088824</v>
      </c>
      <c r="I13" s="3">
        <v>30103</v>
      </c>
      <c r="J13" s="2">
        <v>2.2000000000000002</v>
      </c>
      <c r="K13">
        <f t="shared" si="2"/>
        <v>0.78845736036427028</v>
      </c>
      <c r="M13" s="3">
        <f>+A13</f>
        <v>30103</v>
      </c>
      <c r="N13">
        <f>+C13</f>
        <v>5.5262494345940434</v>
      </c>
      <c r="O13" s="5">
        <f>+G13-G12</f>
        <v>-3.8994446038461916E-2</v>
      </c>
      <c r="P13">
        <f>+K13-K12</f>
        <v>-5.7410907213338969E-2</v>
      </c>
      <c r="R13" s="3">
        <f>+M13</f>
        <v>30103</v>
      </c>
      <c r="S13">
        <f>+EXP(N13)</f>
        <v>251.19999999999993</v>
      </c>
      <c r="T13">
        <f>EXP(TREND($N$8:N12,$O$8:P12,O13:P13,TRUE))</f>
        <v>231.83876558995789</v>
      </c>
      <c r="U13">
        <f t="shared" si="3"/>
        <v>0.92292502225301731</v>
      </c>
    </row>
    <row r="14" spans="1:21" x14ac:dyDescent="0.4">
      <c r="A14" s="3">
        <v>30133</v>
      </c>
      <c r="B14" s="2">
        <v>255.03</v>
      </c>
      <c r="C14">
        <f t="shared" si="0"/>
        <v>5.5413811852973769</v>
      </c>
      <c r="E14" s="3">
        <v>30133</v>
      </c>
      <c r="F14" s="2">
        <v>7144.96</v>
      </c>
      <c r="G14">
        <f t="shared" si="1"/>
        <v>8.8741624920277928</v>
      </c>
      <c r="I14" s="3">
        <v>30133</v>
      </c>
      <c r="J14" s="2">
        <v>2.19</v>
      </c>
      <c r="K14">
        <f t="shared" si="2"/>
        <v>0.78390154382840938</v>
      </c>
      <c r="M14" s="3">
        <f>+A14</f>
        <v>30133</v>
      </c>
      <c r="N14">
        <f>+C14</f>
        <v>5.5413811852973769</v>
      </c>
      <c r="O14" s="5">
        <f>+G14-G13</f>
        <v>-8.5609193810896045E-3</v>
      </c>
      <c r="P14">
        <f>+K14-K13</f>
        <v>-4.5558165358609015E-3</v>
      </c>
      <c r="R14" s="3">
        <f>+M14</f>
        <v>30133</v>
      </c>
      <c r="S14">
        <f>+EXP(N14)</f>
        <v>255.02999999999992</v>
      </c>
      <c r="T14">
        <f>EXP(TREND($N$8:N13,$O$8:P13,O14:P14,TRUE))</f>
        <v>238.50156252351232</v>
      </c>
      <c r="U14">
        <f t="shared" si="3"/>
        <v>0.93519022281109043</v>
      </c>
    </row>
    <row r="15" spans="1:21" x14ac:dyDescent="0.4">
      <c r="A15" s="3">
        <v>30164</v>
      </c>
      <c r="B15" s="2">
        <v>259.05</v>
      </c>
      <c r="C15">
        <f t="shared" si="0"/>
        <v>5.5570210932607971</v>
      </c>
      <c r="E15" s="3">
        <v>30164</v>
      </c>
      <c r="F15" s="2">
        <v>7042.15</v>
      </c>
      <c r="G15">
        <f t="shared" si="1"/>
        <v>8.8596688002549673</v>
      </c>
      <c r="I15" s="3">
        <v>30164</v>
      </c>
      <c r="J15" s="2">
        <v>2.2000000000000002</v>
      </c>
      <c r="K15">
        <f t="shared" si="2"/>
        <v>0.78845736036427028</v>
      </c>
      <c r="M15" s="3">
        <f>+A15</f>
        <v>30164</v>
      </c>
      <c r="N15">
        <f>+C15</f>
        <v>5.5570210932607971</v>
      </c>
      <c r="O15" s="5">
        <f>+G15-G14</f>
        <v>-1.4493691772825557E-2</v>
      </c>
      <c r="P15">
        <f>+K15-K14</f>
        <v>4.5558165358609015E-3</v>
      </c>
      <c r="R15" s="3">
        <f>+M15</f>
        <v>30164</v>
      </c>
      <c r="S15">
        <f>+EXP(N15)</f>
        <v>259.04999999999995</v>
      </c>
      <c r="T15">
        <f>EXP(TREND($N$8:N14,$O$8:P14,O15:P15,TRUE))</f>
        <v>241.4747447101264</v>
      </c>
      <c r="U15">
        <f t="shared" si="3"/>
        <v>0.93215496896400862</v>
      </c>
    </row>
    <row r="16" spans="1:21" x14ac:dyDescent="0.4">
      <c r="A16" s="3">
        <v>30195</v>
      </c>
      <c r="B16" s="2">
        <v>263.29000000000002</v>
      </c>
      <c r="C16">
        <f t="shared" si="0"/>
        <v>5.5732560862899501</v>
      </c>
      <c r="E16" s="3">
        <v>30195</v>
      </c>
      <c r="F16" s="2">
        <v>7082.51</v>
      </c>
      <c r="G16">
        <f t="shared" si="1"/>
        <v>8.8653836436344911</v>
      </c>
      <c r="I16" s="3">
        <v>30195</v>
      </c>
      <c r="J16" s="2">
        <v>2.4700000000000002</v>
      </c>
      <c r="K16">
        <f t="shared" si="2"/>
        <v>0.90421815063988586</v>
      </c>
      <c r="M16" s="3">
        <f>+A16</f>
        <v>30195</v>
      </c>
      <c r="N16">
        <f>+C16</f>
        <v>5.5732560862899501</v>
      </c>
      <c r="O16" s="5">
        <f>+G16-G15</f>
        <v>5.7148433795237707E-3</v>
      </c>
      <c r="P16">
        <f>+K16-K15</f>
        <v>0.11576079027561559</v>
      </c>
      <c r="R16" s="3">
        <f>+M16</f>
        <v>30195</v>
      </c>
      <c r="S16">
        <f>+EXP(N16)</f>
        <v>263.29000000000008</v>
      </c>
      <c r="T16">
        <f>EXP(TREND($N$8:N15,$O$8:P15,O16:P16,TRUE))</f>
        <v>249.32176583292494</v>
      </c>
      <c r="U16">
        <f t="shared" si="3"/>
        <v>0.94694734259912972</v>
      </c>
    </row>
    <row r="17" spans="1:21" x14ac:dyDescent="0.4">
      <c r="A17" s="3">
        <v>30225</v>
      </c>
      <c r="B17" s="2">
        <v>271.62</v>
      </c>
      <c r="C17">
        <f t="shared" si="0"/>
        <v>5.604404030675922</v>
      </c>
      <c r="E17" s="3">
        <v>30225</v>
      </c>
      <c r="F17" s="2">
        <v>7249.45</v>
      </c>
      <c r="G17">
        <f t="shared" si="1"/>
        <v>8.8886808829020829</v>
      </c>
      <c r="I17" s="3">
        <v>30225</v>
      </c>
      <c r="J17" s="2">
        <v>2.68</v>
      </c>
      <c r="K17">
        <f t="shared" si="2"/>
        <v>0.98581679452276538</v>
      </c>
      <c r="M17" s="3">
        <f>+A17</f>
        <v>30225</v>
      </c>
      <c r="N17">
        <f>+C17</f>
        <v>5.604404030675922</v>
      </c>
      <c r="O17" s="5">
        <f>+G17-G16</f>
        <v>2.3297239267591863E-2</v>
      </c>
      <c r="P17">
        <f>+K17-K16</f>
        <v>8.1598643882879518E-2</v>
      </c>
      <c r="R17" s="3">
        <f>+M17</f>
        <v>30225</v>
      </c>
      <c r="S17">
        <f>+EXP(N17)</f>
        <v>271.61999999999995</v>
      </c>
      <c r="T17">
        <f>EXP(TREND($N$8:N16,$O$8:P16,O17:P17,TRUE))</f>
        <v>250.87254705447376</v>
      </c>
      <c r="U17">
        <f t="shared" si="3"/>
        <v>0.92361588636504599</v>
      </c>
    </row>
    <row r="18" spans="1:21" x14ac:dyDescent="0.4">
      <c r="A18" s="3">
        <v>30256</v>
      </c>
      <c r="B18" s="2">
        <v>264.08999999999997</v>
      </c>
      <c r="C18">
        <f t="shared" si="0"/>
        <v>5.5762899541409245</v>
      </c>
      <c r="E18" s="3">
        <v>30256</v>
      </c>
      <c r="F18" s="2">
        <v>7701.59</v>
      </c>
      <c r="G18">
        <f t="shared" si="1"/>
        <v>8.9491820800314184</v>
      </c>
      <c r="I18" s="3">
        <v>30256</v>
      </c>
      <c r="J18" s="2">
        <v>2.84</v>
      </c>
      <c r="K18">
        <f t="shared" si="2"/>
        <v>1.0438040521731147</v>
      </c>
      <c r="M18" s="3">
        <f>+A18</f>
        <v>30256</v>
      </c>
      <c r="N18">
        <f>+C18</f>
        <v>5.5762899541409245</v>
      </c>
      <c r="O18" s="5">
        <f>+G18-G17</f>
        <v>6.0501197129335438E-2</v>
      </c>
      <c r="P18">
        <f>+K18-K17</f>
        <v>5.7987257650349289E-2</v>
      </c>
      <c r="R18" s="3">
        <f>+M18</f>
        <v>30256</v>
      </c>
      <c r="S18">
        <f>+EXP(N18)</f>
        <v>264.09000000000003</v>
      </c>
      <c r="T18">
        <f>EXP(TREND($N$8:N17,$O$8:P17,O18:P18,TRUE))</f>
        <v>245.44099523221701</v>
      </c>
      <c r="U18">
        <f t="shared" si="3"/>
        <v>0.92938390409412308</v>
      </c>
    </row>
    <row r="19" spans="1:21" x14ac:dyDescent="0.4">
      <c r="A19" s="3">
        <v>30286</v>
      </c>
      <c r="B19" s="2">
        <v>241.94</v>
      </c>
      <c r="C19">
        <f t="shared" si="0"/>
        <v>5.4886897615317025</v>
      </c>
      <c r="E19" s="3">
        <v>30286</v>
      </c>
      <c r="F19" s="2">
        <v>7933.14</v>
      </c>
      <c r="G19">
        <f t="shared" si="1"/>
        <v>8.9788042009466107</v>
      </c>
      <c r="I19" s="3">
        <v>30286</v>
      </c>
      <c r="J19" s="2">
        <v>2.87</v>
      </c>
      <c r="K19">
        <f t="shared" si="2"/>
        <v>1.0543120297715298</v>
      </c>
      <c r="M19" s="3">
        <f>+A19</f>
        <v>30286</v>
      </c>
      <c r="N19">
        <f>+C19</f>
        <v>5.4886897615317025</v>
      </c>
      <c r="O19" s="5">
        <f>+G19-G18</f>
        <v>2.962212091519234E-2</v>
      </c>
      <c r="P19">
        <f>+K19-K18</f>
        <v>1.0507977598415152E-2</v>
      </c>
      <c r="R19" s="3">
        <f>+M19</f>
        <v>30286</v>
      </c>
      <c r="S19">
        <f>+EXP(N19)</f>
        <v>241.94000000000008</v>
      </c>
      <c r="T19">
        <f>EXP(TREND($N$8:N18,$O$8:P18,O19:P19,TRUE))</f>
        <v>246.08213960425167</v>
      </c>
      <c r="U19">
        <f t="shared" si="3"/>
        <v>1.0171205241144563</v>
      </c>
    </row>
    <row r="20" spans="1:21" x14ac:dyDescent="0.4">
      <c r="A20" s="3">
        <v>30317</v>
      </c>
      <c r="B20" s="2">
        <v>232.73</v>
      </c>
      <c r="C20">
        <f t="shared" si="0"/>
        <v>5.4498789833565739</v>
      </c>
      <c r="E20" s="3">
        <v>30317</v>
      </c>
      <c r="F20" s="2">
        <v>8025.05</v>
      </c>
      <c r="G20">
        <f t="shared" si="1"/>
        <v>8.9903231785084028</v>
      </c>
      <c r="I20" s="3">
        <v>30317</v>
      </c>
      <c r="J20" s="2">
        <v>2.99</v>
      </c>
      <c r="K20">
        <f t="shared" si="2"/>
        <v>1.0952733874025951</v>
      </c>
      <c r="M20" s="3">
        <f>+A20</f>
        <v>30317</v>
      </c>
      <c r="N20">
        <f>+C20</f>
        <v>5.4498789833565739</v>
      </c>
      <c r="O20" s="5">
        <f>+G20-G19</f>
        <v>1.1518977561792099E-2</v>
      </c>
      <c r="P20">
        <f>+K20-K19</f>
        <v>4.0961357631065232E-2</v>
      </c>
      <c r="R20" s="3">
        <f>+M20</f>
        <v>30317</v>
      </c>
      <c r="S20">
        <f>+EXP(N20)</f>
        <v>232.73000000000008</v>
      </c>
      <c r="T20">
        <f>EXP(TREND($N$8:N19,$O$8:P19,O20:P20,TRUE))</f>
        <v>252.47037401937934</v>
      </c>
      <c r="U20">
        <f t="shared" si="3"/>
        <v>1.0848209256192982</v>
      </c>
    </row>
    <row r="21" spans="1:21" x14ac:dyDescent="0.4">
      <c r="A21" s="3">
        <v>30348</v>
      </c>
      <c r="B21" s="2">
        <v>236.12</v>
      </c>
      <c r="C21">
        <f t="shared" si="0"/>
        <v>5.4643401503724887</v>
      </c>
      <c r="E21" s="3">
        <v>30348</v>
      </c>
      <c r="F21" s="2">
        <v>8040.85</v>
      </c>
      <c r="G21">
        <f t="shared" si="1"/>
        <v>8.992290077977934</v>
      </c>
      <c r="I21" s="3">
        <v>30348</v>
      </c>
      <c r="J21" s="2">
        <v>3.07</v>
      </c>
      <c r="K21">
        <f t="shared" si="2"/>
        <v>1.1216775615991057</v>
      </c>
      <c r="M21" s="3">
        <f>+A21</f>
        <v>30348</v>
      </c>
      <c r="N21">
        <f>+C21</f>
        <v>5.4643401503724887</v>
      </c>
      <c r="O21" s="5">
        <f>+G21-G20</f>
        <v>1.9668994695312136E-3</v>
      </c>
      <c r="P21">
        <f>+K21-K20</f>
        <v>2.6404174196510644E-2</v>
      </c>
      <c r="R21" s="3">
        <f>+M21</f>
        <v>30348</v>
      </c>
      <c r="S21">
        <f>+EXP(N21)</f>
        <v>236.12</v>
      </c>
      <c r="T21">
        <f>EXP(TREND($N$8:N20,$O$8:P20,O21:P21,TRUE))</f>
        <v>248.74362797292562</v>
      </c>
      <c r="U21">
        <f t="shared" si="3"/>
        <v>1.0534627645812538</v>
      </c>
    </row>
    <row r="22" spans="1:21" x14ac:dyDescent="0.4">
      <c r="A22" s="3">
        <v>30376</v>
      </c>
      <c r="B22" s="2">
        <v>238.25</v>
      </c>
      <c r="C22">
        <f t="shared" si="0"/>
        <v>5.4733205425343119</v>
      </c>
      <c r="E22" s="3">
        <v>30376</v>
      </c>
      <c r="F22" s="2">
        <v>8183.31</v>
      </c>
      <c r="G22">
        <f t="shared" si="1"/>
        <v>9.009851993226663</v>
      </c>
      <c r="I22" s="3">
        <v>30376</v>
      </c>
      <c r="J22" s="2">
        <v>3.2</v>
      </c>
      <c r="K22">
        <f t="shared" si="2"/>
        <v>1.1631508098056809</v>
      </c>
      <c r="M22" s="3">
        <f>+A22</f>
        <v>30376</v>
      </c>
      <c r="N22">
        <f>+C22</f>
        <v>5.4733205425343119</v>
      </c>
      <c r="O22" s="5">
        <f>+G22-G21</f>
        <v>1.7561915248728965E-2</v>
      </c>
      <c r="P22">
        <f>+K22-K21</f>
        <v>4.1473248206575164E-2</v>
      </c>
      <c r="R22" s="3">
        <f>+M22</f>
        <v>30376</v>
      </c>
      <c r="S22">
        <f>+EXP(N22)</f>
        <v>238.25000000000009</v>
      </c>
      <c r="T22">
        <f>EXP(TREND($N$8:N21,$O$8:P21,O22:P22,TRUE))</f>
        <v>249.20882381783059</v>
      </c>
      <c r="U22">
        <f t="shared" si="3"/>
        <v>1.0459971618796664</v>
      </c>
    </row>
    <row r="23" spans="1:21" x14ac:dyDescent="0.4">
      <c r="A23" s="3">
        <v>30407</v>
      </c>
      <c r="B23" s="2">
        <v>237.75</v>
      </c>
      <c r="C23">
        <f t="shared" si="0"/>
        <v>5.4712197014254995</v>
      </c>
      <c r="E23" s="3">
        <v>30407</v>
      </c>
      <c r="F23" s="2">
        <v>8531.8799999999992</v>
      </c>
      <c r="G23">
        <f t="shared" si="1"/>
        <v>9.0515650147947238</v>
      </c>
      <c r="I23" s="3">
        <v>30407</v>
      </c>
      <c r="J23" s="2">
        <v>3.33</v>
      </c>
      <c r="K23">
        <f t="shared" si="2"/>
        <v>1.2029723039923526</v>
      </c>
      <c r="M23" s="3">
        <f>+A23</f>
        <v>30407</v>
      </c>
      <c r="N23">
        <f>+C23</f>
        <v>5.4712197014254995</v>
      </c>
      <c r="O23" s="5">
        <f>+G23-G22</f>
        <v>4.1713021568060782E-2</v>
      </c>
      <c r="P23">
        <f>+K23-K22</f>
        <v>3.9821494186671691E-2</v>
      </c>
      <c r="R23" s="3">
        <f>+M23</f>
        <v>30407</v>
      </c>
      <c r="S23">
        <f>+EXP(N23)</f>
        <v>237.74999999999997</v>
      </c>
      <c r="T23">
        <f>EXP(TREND($N$8:N22,$O$8:P22,O23:P23,TRUE))</f>
        <v>246.1124453601083</v>
      </c>
      <c r="U23">
        <f t="shared" si="3"/>
        <v>1.0351732717565019</v>
      </c>
    </row>
    <row r="24" spans="1:21" x14ac:dyDescent="0.4">
      <c r="A24" s="3">
        <v>30437</v>
      </c>
      <c r="B24" s="2">
        <v>234.76</v>
      </c>
      <c r="C24">
        <f t="shared" si="0"/>
        <v>5.4585637156901337</v>
      </c>
      <c r="E24" s="3">
        <v>30437</v>
      </c>
      <c r="F24" s="2">
        <v>8628.8799999999992</v>
      </c>
      <c r="G24">
        <f t="shared" si="1"/>
        <v>9.0628699958175662</v>
      </c>
      <c r="I24" s="3">
        <v>30437</v>
      </c>
      <c r="J24" s="2">
        <v>3.51</v>
      </c>
      <c r="K24">
        <f t="shared" si="2"/>
        <v>1.2556160374777743</v>
      </c>
      <c r="M24" s="3">
        <f>+A24</f>
        <v>30437</v>
      </c>
      <c r="N24">
        <f>+C24</f>
        <v>5.4585637156901337</v>
      </c>
      <c r="O24" s="5">
        <f>+G24-G23</f>
        <v>1.1304981022842497E-2</v>
      </c>
      <c r="P24">
        <f>+K24-K23</f>
        <v>5.2643733485421729E-2</v>
      </c>
      <c r="R24" s="3">
        <f>+M24</f>
        <v>30437</v>
      </c>
      <c r="S24">
        <f>+EXP(N24)</f>
        <v>234.76</v>
      </c>
      <c r="T24">
        <f>EXP(TREND($N$8:N23,$O$8:P23,O24:P24,TRUE))</f>
        <v>250.10078085165787</v>
      </c>
      <c r="U24">
        <f t="shared" si="3"/>
        <v>1.0653466555275937</v>
      </c>
    </row>
    <row r="25" spans="1:21" x14ac:dyDescent="0.4">
      <c r="A25" s="3">
        <v>30468</v>
      </c>
      <c r="B25" s="2">
        <v>240.03</v>
      </c>
      <c r="C25">
        <f t="shared" si="0"/>
        <v>5.480763915530142</v>
      </c>
      <c r="E25" s="3">
        <v>30468</v>
      </c>
      <c r="F25" s="2">
        <v>8667.57</v>
      </c>
      <c r="G25">
        <f t="shared" si="1"/>
        <v>9.0673437536730912</v>
      </c>
      <c r="I25" s="3">
        <v>30468</v>
      </c>
      <c r="J25" s="2">
        <v>3.61</v>
      </c>
      <c r="K25">
        <f t="shared" si="2"/>
        <v>1.2837077723447896</v>
      </c>
      <c r="M25" s="3">
        <f>+A25</f>
        <v>30468</v>
      </c>
      <c r="N25">
        <f>+C25</f>
        <v>5.480763915530142</v>
      </c>
      <c r="O25" s="5">
        <f>+G25-G24</f>
        <v>4.4737578555249513E-3</v>
      </c>
      <c r="P25">
        <f>+K25-K24</f>
        <v>2.8091734867015328E-2</v>
      </c>
      <c r="R25" s="3">
        <f>+M25</f>
        <v>30468</v>
      </c>
      <c r="S25">
        <f>+EXP(N25)</f>
        <v>240.02999999999992</v>
      </c>
      <c r="T25">
        <f>EXP(TREND($N$8:N24,$O$8:P24,O25:P25,TRUE))</f>
        <v>245.62628004609169</v>
      </c>
      <c r="U25">
        <f t="shared" si="3"/>
        <v>1.0233149191604873</v>
      </c>
    </row>
    <row r="26" spans="1:21" x14ac:dyDescent="0.4">
      <c r="A26" s="3">
        <v>30498</v>
      </c>
      <c r="B26" s="2">
        <v>240.52</v>
      </c>
      <c r="C26">
        <f t="shared" si="0"/>
        <v>5.4828032461713683</v>
      </c>
      <c r="E26" s="3">
        <v>30498</v>
      </c>
      <c r="F26" s="2">
        <v>8969.7999999999993</v>
      </c>
      <c r="G26">
        <f t="shared" si="1"/>
        <v>9.1016186582602341</v>
      </c>
      <c r="I26" s="3">
        <v>30498</v>
      </c>
      <c r="J26" s="2">
        <v>3.63</v>
      </c>
      <c r="K26">
        <f t="shared" si="2"/>
        <v>1.2892326482767593</v>
      </c>
      <c r="M26" s="3">
        <f>+A26</f>
        <v>30498</v>
      </c>
      <c r="N26">
        <f>+C26</f>
        <v>5.4828032461713683</v>
      </c>
      <c r="O26" s="5">
        <f>+G26-G25</f>
        <v>3.4274904587142885E-2</v>
      </c>
      <c r="P26">
        <f>+K26-K25</f>
        <v>5.5248759319697083E-3</v>
      </c>
      <c r="R26" s="3">
        <f>+M26</f>
        <v>30498</v>
      </c>
      <c r="S26">
        <f>+EXP(N26)</f>
        <v>240.5200000000001</v>
      </c>
      <c r="T26">
        <f>EXP(TREND($N$8:N25,$O$8:P25,O26:P26,TRUE))</f>
        <v>239.44114803965553</v>
      </c>
      <c r="U26">
        <f t="shared" si="3"/>
        <v>0.99551450207739667</v>
      </c>
    </row>
    <row r="27" spans="1:21" x14ac:dyDescent="0.4">
      <c r="A27" s="3">
        <v>30529</v>
      </c>
      <c r="B27" s="2">
        <v>244.46</v>
      </c>
      <c r="C27">
        <f t="shared" si="0"/>
        <v>5.4990516963491167</v>
      </c>
      <c r="E27" s="3">
        <v>30529</v>
      </c>
      <c r="F27" s="2">
        <v>9054.14</v>
      </c>
      <c r="G27">
        <f t="shared" si="1"/>
        <v>9.110977390655238</v>
      </c>
      <c r="I27" s="3">
        <v>30529</v>
      </c>
      <c r="J27" s="2">
        <v>3.52</v>
      </c>
      <c r="K27">
        <f t="shared" si="2"/>
        <v>1.2584609896100056</v>
      </c>
      <c r="M27" s="3">
        <f>+A27</f>
        <v>30529</v>
      </c>
      <c r="N27">
        <f>+C27</f>
        <v>5.4990516963491167</v>
      </c>
      <c r="O27" s="5">
        <f>+G27-G26</f>
        <v>9.3587323950039547E-3</v>
      </c>
      <c r="P27">
        <f>+K27-K26</f>
        <v>-3.0771658666753687E-2</v>
      </c>
      <c r="R27" s="3">
        <f>+M27</f>
        <v>30529</v>
      </c>
      <c r="S27">
        <f>+EXP(N27)</f>
        <v>244.46</v>
      </c>
      <c r="T27">
        <f>EXP(TREND($N$8:N26,$O$8:P26,O27:P27,TRUE))</f>
        <v>236.61054162887379</v>
      </c>
      <c r="U27">
        <f t="shared" si="3"/>
        <v>0.96789062271485637</v>
      </c>
    </row>
    <row r="28" spans="1:21" x14ac:dyDescent="0.4">
      <c r="A28" s="3">
        <v>30560</v>
      </c>
      <c r="B28" s="2">
        <v>242.35</v>
      </c>
      <c r="C28">
        <f t="shared" si="0"/>
        <v>5.4903829622913847</v>
      </c>
      <c r="E28" s="3">
        <v>30560</v>
      </c>
      <c r="F28" s="2">
        <v>9299.01</v>
      </c>
      <c r="G28">
        <f t="shared" si="1"/>
        <v>9.1376632218620681</v>
      </c>
      <c r="I28" s="3">
        <v>30560</v>
      </c>
      <c r="J28" s="2">
        <v>3.64</v>
      </c>
      <c r="K28">
        <f t="shared" si="2"/>
        <v>1.2919836816486494</v>
      </c>
      <c r="M28" s="3">
        <f>+A28</f>
        <v>30560</v>
      </c>
      <c r="N28">
        <f>+C28</f>
        <v>5.4903829622913847</v>
      </c>
      <c r="O28" s="5">
        <f>+G28-G27</f>
        <v>2.6685831206830102E-2</v>
      </c>
      <c r="P28">
        <f>+K28-K27</f>
        <v>3.3522692038643775E-2</v>
      </c>
      <c r="R28" s="3">
        <f>+M28</f>
        <v>30560</v>
      </c>
      <c r="S28">
        <f>+EXP(N28)</f>
        <v>242.34999999999991</v>
      </c>
      <c r="T28">
        <f>EXP(TREND($N$8:N27,$O$8:P27,O28:P28,TRUE))</f>
        <v>244.67950297583553</v>
      </c>
      <c r="U28">
        <f t="shared" si="3"/>
        <v>1.0096121434942671</v>
      </c>
    </row>
    <row r="29" spans="1:21" x14ac:dyDescent="0.4">
      <c r="A29" s="3">
        <v>30590</v>
      </c>
      <c r="B29" s="2">
        <v>232.89</v>
      </c>
      <c r="C29">
        <f t="shared" si="0"/>
        <v>5.450566239085699</v>
      </c>
      <c r="E29" s="3">
        <v>30590</v>
      </c>
      <c r="F29" s="2">
        <v>9397.85</v>
      </c>
      <c r="G29">
        <f t="shared" si="1"/>
        <v>9.1482362186926522</v>
      </c>
      <c r="I29" s="3">
        <v>30590</v>
      </c>
      <c r="J29" s="2">
        <v>3.62</v>
      </c>
      <c r="K29">
        <f t="shared" si="2"/>
        <v>1.2864740258376797</v>
      </c>
      <c r="M29" s="3">
        <f>+A29</f>
        <v>30590</v>
      </c>
      <c r="N29">
        <f>+C29</f>
        <v>5.450566239085699</v>
      </c>
      <c r="O29" s="5">
        <f>+G29-G28</f>
        <v>1.0572996830584103E-2</v>
      </c>
      <c r="P29">
        <f>+K29-K28</f>
        <v>-5.509655810969738E-3</v>
      </c>
      <c r="R29" s="3">
        <f>+M29</f>
        <v>30590</v>
      </c>
      <c r="S29">
        <f>+EXP(N29)</f>
        <v>232.8900000000001</v>
      </c>
      <c r="T29">
        <f>EXP(TREND($N$8:N28,$O$8:P28,O29:P29,TRUE))</f>
        <v>240.81415725418475</v>
      </c>
      <c r="U29">
        <f t="shared" si="3"/>
        <v>1.0340253220584166</v>
      </c>
    </row>
    <row r="30" spans="1:21" x14ac:dyDescent="0.4">
      <c r="A30" s="3">
        <v>30621</v>
      </c>
      <c r="B30" s="2">
        <v>235.03</v>
      </c>
      <c r="C30">
        <f t="shared" si="0"/>
        <v>5.4597131655708369</v>
      </c>
      <c r="E30" s="3">
        <v>30621</v>
      </c>
      <c r="F30" s="2">
        <v>9347.91</v>
      </c>
      <c r="G30">
        <f t="shared" si="1"/>
        <v>9.1429080678845462</v>
      </c>
      <c r="I30" s="3">
        <v>30621</v>
      </c>
      <c r="J30" s="2">
        <v>3.57</v>
      </c>
      <c r="K30">
        <f t="shared" si="2"/>
        <v>1.2725655957915476</v>
      </c>
      <c r="M30" s="3">
        <f>+A30</f>
        <v>30621</v>
      </c>
      <c r="N30">
        <f>+C30</f>
        <v>5.4597131655708369</v>
      </c>
      <c r="O30" s="5">
        <f>+G30-G29</f>
        <v>-5.3281508081060025E-3</v>
      </c>
      <c r="P30">
        <f>+K30-K29</f>
        <v>-1.390843004613207E-2</v>
      </c>
      <c r="R30" s="3">
        <f>+M30</f>
        <v>30621</v>
      </c>
      <c r="S30">
        <f>+EXP(N30)</f>
        <v>235.02999999999997</v>
      </c>
      <c r="T30">
        <f>EXP(TREND($N$8:N29,$O$8:P29,O30:P30,TRUE))</f>
        <v>240.35577726346972</v>
      </c>
      <c r="U30">
        <f t="shared" si="3"/>
        <v>1.022659989207632</v>
      </c>
    </row>
    <row r="31" spans="1:21" x14ac:dyDescent="0.4">
      <c r="A31" s="3">
        <v>30651</v>
      </c>
      <c r="B31" s="2">
        <v>234.46</v>
      </c>
      <c r="C31">
        <f t="shared" si="0"/>
        <v>5.4572849976436819</v>
      </c>
      <c r="E31" s="3">
        <v>30651</v>
      </c>
      <c r="F31" s="2">
        <v>9580.56</v>
      </c>
      <c r="G31">
        <f t="shared" si="1"/>
        <v>9.1674913243712943</v>
      </c>
      <c r="I31" s="3">
        <v>30651</v>
      </c>
      <c r="J31" s="2">
        <v>3.56</v>
      </c>
      <c r="K31">
        <f t="shared" si="2"/>
        <v>1.2697605448639391</v>
      </c>
      <c r="M31" s="3">
        <f>+A31</f>
        <v>30651</v>
      </c>
      <c r="N31">
        <f>+C31</f>
        <v>5.4572849976436819</v>
      </c>
      <c r="O31" s="5">
        <f>+G31-G30</f>
        <v>2.4583256486748084E-2</v>
      </c>
      <c r="P31">
        <f>+K31-K30</f>
        <v>-2.8050509276085211E-3</v>
      </c>
      <c r="R31" s="3">
        <f>+M31</f>
        <v>30651</v>
      </c>
      <c r="S31">
        <f>+EXP(N31)</f>
        <v>234.45999999999992</v>
      </c>
      <c r="T31">
        <f>EXP(TREND($N$8:N30,$O$8:P30,O31:P31,TRUE))</f>
        <v>239.13305836492717</v>
      </c>
      <c r="U31">
        <f t="shared" si="3"/>
        <v>1.0199311539918419</v>
      </c>
    </row>
    <row r="32" spans="1:21" x14ac:dyDescent="0.4">
      <c r="A32" s="3">
        <v>30682</v>
      </c>
      <c r="B32" s="2">
        <v>233.8</v>
      </c>
      <c r="C32">
        <f t="shared" si="0"/>
        <v>5.4544660490379684</v>
      </c>
      <c r="E32" s="3">
        <v>30682</v>
      </c>
      <c r="F32" s="2">
        <v>10074.129999999999</v>
      </c>
      <c r="G32">
        <f t="shared" si="1"/>
        <v>9.2177260307289846</v>
      </c>
      <c r="I32" s="3">
        <v>30682</v>
      </c>
      <c r="J32" s="2">
        <v>3.61</v>
      </c>
      <c r="K32">
        <f t="shared" si="2"/>
        <v>1.2837077723447896</v>
      </c>
      <c r="M32" s="3">
        <f>+A32</f>
        <v>30682</v>
      </c>
      <c r="N32">
        <f>+C32</f>
        <v>5.4544660490379684</v>
      </c>
      <c r="O32" s="5">
        <f>+G32-G31</f>
        <v>5.0234706357690229E-2</v>
      </c>
      <c r="P32">
        <f>+K32-K31</f>
        <v>1.3947227480850533E-2</v>
      </c>
      <c r="R32" s="3">
        <f>+M32</f>
        <v>30682</v>
      </c>
      <c r="S32">
        <f>+EXP(N32)</f>
        <v>233.80000000000007</v>
      </c>
      <c r="T32">
        <f>EXP(TREND($N$8:N31,$O$8:P31,O32:P32,TRUE))</f>
        <v>238.82420522344577</v>
      </c>
      <c r="U32">
        <f t="shared" si="3"/>
        <v>1.0214893294415983</v>
      </c>
    </row>
    <row r="33" spans="1:21" x14ac:dyDescent="0.4">
      <c r="A33" s="3">
        <v>30713</v>
      </c>
      <c r="B33" s="2">
        <v>233.6</v>
      </c>
      <c r="C33">
        <f t="shared" si="0"/>
        <v>5.453610250954072</v>
      </c>
      <c r="E33" s="3">
        <v>30713</v>
      </c>
      <c r="F33" s="2">
        <v>10008.41</v>
      </c>
      <c r="G33">
        <f t="shared" si="1"/>
        <v>9.2111810185338321</v>
      </c>
      <c r="I33" s="3">
        <v>30713</v>
      </c>
      <c r="J33" s="2">
        <v>3.38</v>
      </c>
      <c r="K33">
        <f t="shared" si="2"/>
        <v>1.2178757094949273</v>
      </c>
      <c r="M33" s="3">
        <f>+A33</f>
        <v>30713</v>
      </c>
      <c r="N33">
        <f>+C33</f>
        <v>5.453610250954072</v>
      </c>
      <c r="O33" s="5">
        <f>+G33-G32</f>
        <v>-6.5450121951524665E-3</v>
      </c>
      <c r="P33">
        <f>+K33-K32</f>
        <v>-6.5832062849862316E-2</v>
      </c>
      <c r="R33" s="3">
        <f>+M33</f>
        <v>30713</v>
      </c>
      <c r="S33">
        <f>+EXP(N33)</f>
        <v>233.60000000000002</v>
      </c>
      <c r="T33">
        <f>EXP(TREND($N$8:N32,$O$8:P32,O33:P33,TRUE))</f>
        <v>232.08701251051113</v>
      </c>
      <c r="U33">
        <f t="shared" si="3"/>
        <v>0.99352316999362633</v>
      </c>
    </row>
    <row r="34" spans="1:21" x14ac:dyDescent="0.4">
      <c r="A34" s="3">
        <v>30742</v>
      </c>
      <c r="B34" s="2">
        <v>225.27</v>
      </c>
      <c r="C34">
        <f t="shared" si="0"/>
        <v>5.4172996827799027</v>
      </c>
      <c r="E34" s="3">
        <v>30742</v>
      </c>
      <c r="F34" s="2">
        <v>10326.530000000001</v>
      </c>
      <c r="G34">
        <f t="shared" si="1"/>
        <v>9.2424715908704371</v>
      </c>
      <c r="I34" s="3">
        <v>30742</v>
      </c>
      <c r="J34" s="2">
        <v>3.39</v>
      </c>
      <c r="K34">
        <f t="shared" si="2"/>
        <v>1.220829921392359</v>
      </c>
      <c r="M34" s="3">
        <f>+A34</f>
        <v>30742</v>
      </c>
      <c r="N34">
        <f>+C34</f>
        <v>5.4172996827799027</v>
      </c>
      <c r="O34" s="5">
        <f>+G34-G33</f>
        <v>3.1290572336605038E-2</v>
      </c>
      <c r="P34">
        <f>+K34-K33</f>
        <v>2.9542118974317244E-3</v>
      </c>
      <c r="R34" s="3">
        <f>+M34</f>
        <v>30742</v>
      </c>
      <c r="S34">
        <f>+EXP(N34)</f>
        <v>225.2700000000001</v>
      </c>
      <c r="T34">
        <f>EXP(TREND($N$8:N33,$O$8:P33,O34:P34,TRUE))</f>
        <v>238.43185473169783</v>
      </c>
      <c r="U34">
        <f t="shared" si="3"/>
        <v>1.0584270197172181</v>
      </c>
    </row>
    <row r="35" spans="1:21" x14ac:dyDescent="0.4">
      <c r="A35" s="3">
        <v>30773</v>
      </c>
      <c r="B35" s="2">
        <v>225.2</v>
      </c>
      <c r="C35">
        <f t="shared" si="0"/>
        <v>5.4169888962655355</v>
      </c>
      <c r="E35" s="3">
        <v>30773</v>
      </c>
      <c r="F35" s="2">
        <v>10921.92</v>
      </c>
      <c r="G35">
        <f t="shared" si="1"/>
        <v>9.2985270580194612</v>
      </c>
      <c r="I35" s="3">
        <v>30773</v>
      </c>
      <c r="J35" s="2">
        <v>3.39</v>
      </c>
      <c r="K35">
        <f t="shared" si="2"/>
        <v>1.220829921392359</v>
      </c>
      <c r="M35" s="3">
        <f>+A35</f>
        <v>30773</v>
      </c>
      <c r="N35">
        <f>+C35</f>
        <v>5.4169888962655355</v>
      </c>
      <c r="O35" s="5">
        <f>+G35-G34</f>
        <v>5.6055467149024096E-2</v>
      </c>
      <c r="P35">
        <f>+K35-K34</f>
        <v>0</v>
      </c>
      <c r="R35" s="3">
        <f>+M35</f>
        <v>30773</v>
      </c>
      <c r="S35">
        <f>+EXP(N35)</f>
        <v>225.20000000000005</v>
      </c>
      <c r="T35">
        <f>EXP(TREND($N$8:N34,$O$8:P34,O35:P35,TRUE))</f>
        <v>233.88189048543177</v>
      </c>
      <c r="U35">
        <f t="shared" si="3"/>
        <v>1.0385519115694126</v>
      </c>
    </row>
    <row r="36" spans="1:21" x14ac:dyDescent="0.4">
      <c r="A36" s="3">
        <v>30803</v>
      </c>
      <c r="B36" s="2">
        <v>230.48</v>
      </c>
      <c r="C36">
        <f t="shared" si="0"/>
        <v>5.4401640907762729</v>
      </c>
      <c r="E36" s="3">
        <v>30803</v>
      </c>
      <c r="F36" s="2">
        <v>10550.69</v>
      </c>
      <c r="G36">
        <f t="shared" si="1"/>
        <v>9.2639465396091421</v>
      </c>
      <c r="I36" s="3">
        <v>30803</v>
      </c>
      <c r="J36" s="2">
        <v>3.38</v>
      </c>
      <c r="K36">
        <f t="shared" si="2"/>
        <v>1.2178757094949273</v>
      </c>
      <c r="M36" s="3">
        <f>+A36</f>
        <v>30803</v>
      </c>
      <c r="N36">
        <f>+C36</f>
        <v>5.4401640907762729</v>
      </c>
      <c r="O36" s="5">
        <f>+G36-G35</f>
        <v>-3.4580518410319172E-2</v>
      </c>
      <c r="P36">
        <f>+K36-K35</f>
        <v>-2.9542118974317244E-3</v>
      </c>
      <c r="R36" s="3">
        <f>+M36</f>
        <v>30803</v>
      </c>
      <c r="S36">
        <f>+EXP(N36)</f>
        <v>230.48</v>
      </c>
      <c r="T36">
        <f>EXP(TREND($N$8:N35,$O$8:P35,O36:P36,TRUE))</f>
        <v>245.35338635757751</v>
      </c>
      <c r="U36">
        <f t="shared" si="3"/>
        <v>1.0645322212668236</v>
      </c>
    </row>
    <row r="37" spans="1:21" x14ac:dyDescent="0.4">
      <c r="A37" s="3">
        <v>30834</v>
      </c>
      <c r="B37" s="2">
        <v>233.57</v>
      </c>
      <c r="C37">
        <f t="shared" si="0"/>
        <v>5.4534818180493856</v>
      </c>
      <c r="E37" s="3">
        <v>30834</v>
      </c>
      <c r="F37" s="2">
        <v>10225.08</v>
      </c>
      <c r="G37">
        <f t="shared" si="1"/>
        <v>9.2325988048412757</v>
      </c>
      <c r="I37" s="3">
        <v>30834</v>
      </c>
      <c r="J37" s="2">
        <v>3.32</v>
      </c>
      <c r="K37">
        <f t="shared" si="2"/>
        <v>1.199964782928397</v>
      </c>
      <c r="M37" s="3">
        <f>+A37</f>
        <v>30834</v>
      </c>
      <c r="N37">
        <f>+C37</f>
        <v>5.4534818180493856</v>
      </c>
      <c r="O37" s="5">
        <f>+G37-G36</f>
        <v>-3.1347734767866342E-2</v>
      </c>
      <c r="P37">
        <f>+K37-K36</f>
        <v>-1.7910926566530261E-2</v>
      </c>
      <c r="R37" s="3">
        <f>+M37</f>
        <v>30834</v>
      </c>
      <c r="S37">
        <f>+EXP(N37)</f>
        <v>233.57000000000005</v>
      </c>
      <c r="T37">
        <f>EXP(TREND($N$8:N36,$O$8:P36,O37:P37,TRUE))</f>
        <v>240.58473886392431</v>
      </c>
      <c r="U37">
        <f t="shared" si="3"/>
        <v>1.030032704816219</v>
      </c>
    </row>
    <row r="38" spans="1:21" x14ac:dyDescent="0.4">
      <c r="A38" s="3">
        <v>30864</v>
      </c>
      <c r="B38" s="2">
        <v>243.07</v>
      </c>
      <c r="C38">
        <f t="shared" si="0"/>
        <v>5.4933494677011714</v>
      </c>
      <c r="E38" s="3">
        <v>30864</v>
      </c>
      <c r="F38" s="2">
        <v>10156.459999999999</v>
      </c>
      <c r="G38">
        <f t="shared" si="1"/>
        <v>9.2258652352214607</v>
      </c>
      <c r="I38" s="3">
        <v>30864</v>
      </c>
      <c r="J38" s="2">
        <v>3.28</v>
      </c>
      <c r="K38">
        <f t="shared" si="2"/>
        <v>1.1878434223960523</v>
      </c>
      <c r="M38" s="3">
        <f>+A38</f>
        <v>30864</v>
      </c>
      <c r="N38">
        <f>+C38</f>
        <v>5.4933494677011714</v>
      </c>
      <c r="O38" s="5">
        <f>+G38-G37</f>
        <v>-6.7335696198149719E-3</v>
      </c>
      <c r="P38">
        <f>+K38-K37</f>
        <v>-1.2121360532344694E-2</v>
      </c>
      <c r="R38" s="3">
        <f>+M38</f>
        <v>30864</v>
      </c>
      <c r="S38">
        <f>+EXP(N38)</f>
        <v>243.07000000000008</v>
      </c>
      <c r="T38">
        <f>EXP(TREND($N$8:N37,$O$8:P37,O38:P38,TRUE))</f>
        <v>238.20131358163059</v>
      </c>
      <c r="U38">
        <f t="shared" si="3"/>
        <v>0.97997002337446215</v>
      </c>
    </row>
    <row r="39" spans="1:21" x14ac:dyDescent="0.4">
      <c r="A39" s="3">
        <v>30895</v>
      </c>
      <c r="B39" s="2">
        <v>242.26</v>
      </c>
      <c r="C39">
        <f t="shared" si="0"/>
        <v>5.4900115295886565</v>
      </c>
      <c r="E39" s="3">
        <v>30895</v>
      </c>
      <c r="F39" s="2">
        <v>10414.700000000001</v>
      </c>
      <c r="G39">
        <f t="shared" si="1"/>
        <v>9.2509735486714746</v>
      </c>
      <c r="I39" s="3">
        <v>30895</v>
      </c>
      <c r="J39" s="2">
        <v>3.58</v>
      </c>
      <c r="K39">
        <f t="shared" si="2"/>
        <v>1.275362800412609</v>
      </c>
      <c r="M39" s="3">
        <f>+A39</f>
        <v>30895</v>
      </c>
      <c r="N39">
        <f>+C39</f>
        <v>5.4900115295886565</v>
      </c>
      <c r="O39" s="5">
        <f>+G39-G38</f>
        <v>2.5108313450013853E-2</v>
      </c>
      <c r="P39">
        <f>+K39-K38</f>
        <v>8.7519378016556626E-2</v>
      </c>
      <c r="R39" s="3">
        <f>+M39</f>
        <v>30895</v>
      </c>
      <c r="S39">
        <f>+EXP(N39)</f>
        <v>242.26000000000008</v>
      </c>
      <c r="T39">
        <f>EXP(TREND($N$8:N38,$O$8:P38,O39:P39,TRUE))</f>
        <v>251.30403336442694</v>
      </c>
      <c r="U39">
        <f t="shared" si="3"/>
        <v>1.0373319300108432</v>
      </c>
    </row>
    <row r="40" spans="1:21" x14ac:dyDescent="0.4">
      <c r="A40" s="3">
        <v>30926</v>
      </c>
      <c r="B40" s="2">
        <v>245.46</v>
      </c>
      <c r="C40">
        <f t="shared" si="0"/>
        <v>5.5031340011693626</v>
      </c>
      <c r="E40" s="3">
        <v>30926</v>
      </c>
      <c r="F40" s="2">
        <v>10562.01</v>
      </c>
      <c r="G40">
        <f t="shared" si="1"/>
        <v>9.265018880056811</v>
      </c>
      <c r="I40" s="3">
        <v>30926</v>
      </c>
      <c r="J40" s="2">
        <v>3.63</v>
      </c>
      <c r="K40">
        <f t="shared" si="2"/>
        <v>1.2892326482767593</v>
      </c>
      <c r="M40" s="3">
        <f>+A40</f>
        <v>30926</v>
      </c>
      <c r="N40">
        <f>+C40</f>
        <v>5.5031340011693626</v>
      </c>
      <c r="O40" s="5">
        <f>+G40-G39</f>
        <v>1.4045331385336368E-2</v>
      </c>
      <c r="P40">
        <f>+K40-K39</f>
        <v>1.3869847864150353E-2</v>
      </c>
      <c r="R40" s="3">
        <f>+M40</f>
        <v>30926</v>
      </c>
      <c r="S40">
        <f>+EXP(N40)</f>
        <v>245.46000000000009</v>
      </c>
      <c r="T40">
        <f>EXP(TREND($N$8:N39,$O$8:P39,O40:P40,TRUE))</f>
        <v>240.10390897653662</v>
      </c>
      <c r="U40">
        <f t="shared" si="3"/>
        <v>0.97817937332574156</v>
      </c>
    </row>
    <row r="41" spans="1:21" x14ac:dyDescent="0.4">
      <c r="A41" s="3">
        <v>30956</v>
      </c>
      <c r="B41" s="2">
        <v>246.75</v>
      </c>
      <c r="C41">
        <f t="shared" si="0"/>
        <v>5.5083756783135911</v>
      </c>
      <c r="E41" s="3">
        <v>30956</v>
      </c>
      <c r="F41" s="2">
        <v>10853.78</v>
      </c>
      <c r="G41">
        <f t="shared" si="1"/>
        <v>9.2922686853926866</v>
      </c>
      <c r="I41" s="3">
        <v>30956</v>
      </c>
      <c r="J41" s="2">
        <v>3.61</v>
      </c>
      <c r="K41">
        <f t="shared" si="2"/>
        <v>1.2837077723447896</v>
      </c>
      <c r="M41" s="3">
        <f>+A41</f>
        <v>30956</v>
      </c>
      <c r="N41">
        <f>+C41</f>
        <v>5.5083756783135911</v>
      </c>
      <c r="O41" s="5">
        <f>+G41-G40</f>
        <v>2.7249805335875621E-2</v>
      </c>
      <c r="P41">
        <f>+K41-K40</f>
        <v>-5.5248759319697083E-3</v>
      </c>
      <c r="R41" s="3">
        <f>+M41</f>
        <v>30956</v>
      </c>
      <c r="S41">
        <f>+EXP(N41)</f>
        <v>246.75000000000003</v>
      </c>
      <c r="T41">
        <f>EXP(TREND($N$8:N40,$O$8:P40,O41:P41,TRUE))</f>
        <v>236.09824112767382</v>
      </c>
      <c r="U41">
        <f t="shared" si="3"/>
        <v>0.95683177761975191</v>
      </c>
    </row>
    <row r="42" spans="1:21" x14ac:dyDescent="0.4">
      <c r="A42" s="3">
        <v>30987</v>
      </c>
      <c r="B42" s="2">
        <v>243.63</v>
      </c>
      <c r="C42">
        <f t="shared" si="0"/>
        <v>5.495650680962429</v>
      </c>
      <c r="E42" s="3">
        <v>30987</v>
      </c>
      <c r="F42" s="2">
        <v>11257.6</v>
      </c>
      <c r="G42">
        <f t="shared" si="1"/>
        <v>9.3287987351031845</v>
      </c>
      <c r="I42" s="3">
        <v>30987</v>
      </c>
      <c r="J42" s="2">
        <v>3.65</v>
      </c>
      <c r="K42">
        <f t="shared" si="2"/>
        <v>1.2947271675944001</v>
      </c>
      <c r="M42" s="3">
        <f>+A42</f>
        <v>30987</v>
      </c>
      <c r="N42">
        <f>+C42</f>
        <v>5.495650680962429</v>
      </c>
      <c r="O42" s="5">
        <f>+G42-G41</f>
        <v>3.6530049710497892E-2</v>
      </c>
      <c r="P42">
        <f>+K42-K41</f>
        <v>1.1019395249610486E-2</v>
      </c>
      <c r="R42" s="3">
        <f>+M42</f>
        <v>30987</v>
      </c>
      <c r="S42">
        <f>+EXP(N42)</f>
        <v>243.62999999999997</v>
      </c>
      <c r="T42">
        <f>EXP(TREND($N$8:N41,$O$8:P41,O42:P42,TRUE))</f>
        <v>238.18847201388516</v>
      </c>
      <c r="U42">
        <f t="shared" si="3"/>
        <v>0.97766478682381153</v>
      </c>
    </row>
    <row r="43" spans="1:21" x14ac:dyDescent="0.4">
      <c r="A43" s="3">
        <v>31017</v>
      </c>
      <c r="B43" s="2">
        <v>247.96</v>
      </c>
      <c r="C43">
        <f t="shared" si="0"/>
        <v>5.5132674428337189</v>
      </c>
      <c r="E43" s="3">
        <v>31017</v>
      </c>
      <c r="F43" s="2">
        <v>11469.44</v>
      </c>
      <c r="G43">
        <f t="shared" si="1"/>
        <v>9.3474413859149692</v>
      </c>
      <c r="I43" s="3">
        <v>31017</v>
      </c>
      <c r="J43" s="2">
        <v>3.62</v>
      </c>
      <c r="K43">
        <f t="shared" si="2"/>
        <v>1.2864740258376797</v>
      </c>
      <c r="M43" s="3">
        <f>+A43</f>
        <v>31017</v>
      </c>
      <c r="N43">
        <f>+C43</f>
        <v>5.5132674428337189</v>
      </c>
      <c r="O43" s="5">
        <f>+G43-G42</f>
        <v>1.8642650811784733E-2</v>
      </c>
      <c r="P43">
        <f>+K43-K42</f>
        <v>-8.2531417567204279E-3</v>
      </c>
      <c r="R43" s="3">
        <f>+M43</f>
        <v>31017</v>
      </c>
      <c r="S43">
        <f>+EXP(N43)</f>
        <v>247.96000000000006</v>
      </c>
      <c r="T43">
        <f>EXP(TREND($N$8:N42,$O$8:P42,O43:P43,TRUE))</f>
        <v>237.40882164278608</v>
      </c>
      <c r="U43">
        <f t="shared" si="3"/>
        <v>0.95744806276329253</v>
      </c>
    </row>
    <row r="44" spans="1:21" x14ac:dyDescent="0.4">
      <c r="A44" s="3">
        <v>31048</v>
      </c>
      <c r="B44" s="2">
        <v>254.18</v>
      </c>
      <c r="C44">
        <f t="shared" si="0"/>
        <v>5.538042677453924</v>
      </c>
      <c r="E44" s="3">
        <v>31048</v>
      </c>
      <c r="F44" s="2">
        <v>11800.22</v>
      </c>
      <c r="G44">
        <f t="shared" si="1"/>
        <v>9.3758734543477544</v>
      </c>
      <c r="I44" s="3">
        <v>31048</v>
      </c>
      <c r="J44" s="2">
        <v>3.81</v>
      </c>
      <c r="K44">
        <f t="shared" si="2"/>
        <v>1.3376291891386096</v>
      </c>
      <c r="M44" s="3">
        <f>+A44</f>
        <v>31048</v>
      </c>
      <c r="N44">
        <f>+C44</f>
        <v>5.538042677453924</v>
      </c>
      <c r="O44" s="5">
        <f>+G44-G43</f>
        <v>2.8432068432785229E-2</v>
      </c>
      <c r="P44">
        <f>+K44-K43</f>
        <v>5.1155163300929951E-2</v>
      </c>
      <c r="R44" s="3">
        <f>+M44</f>
        <v>31048</v>
      </c>
      <c r="S44">
        <f>+EXP(N44)</f>
        <v>254.17999999999989</v>
      </c>
      <c r="T44">
        <f>EXP(TREND($N$8:N43,$O$8:P43,O44:P44,TRUE))</f>
        <v>244.88198759854808</v>
      </c>
      <c r="U44">
        <f t="shared" si="3"/>
        <v>0.96341957509854503</v>
      </c>
    </row>
    <row r="45" spans="1:21" x14ac:dyDescent="0.4">
      <c r="A45" s="3">
        <v>31079</v>
      </c>
      <c r="B45" s="2">
        <v>260.48</v>
      </c>
      <c r="C45">
        <f t="shared" si="0"/>
        <v>5.5625260828141752</v>
      </c>
      <c r="E45" s="3">
        <v>31079</v>
      </c>
      <c r="F45" s="2">
        <v>12075.5</v>
      </c>
      <c r="G45">
        <f t="shared" si="1"/>
        <v>9.3989338855309867</v>
      </c>
      <c r="I45" s="3">
        <v>31079</v>
      </c>
      <c r="J45" s="2">
        <v>4.0599999999999996</v>
      </c>
      <c r="K45">
        <f t="shared" si="2"/>
        <v>1.4011829736136412</v>
      </c>
      <c r="M45" s="3">
        <f>+A45</f>
        <v>31079</v>
      </c>
      <c r="N45">
        <f>+C45</f>
        <v>5.5625260828141752</v>
      </c>
      <c r="O45" s="5">
        <f>+G45-G44</f>
        <v>2.3060431183232311E-2</v>
      </c>
      <c r="P45">
        <f>+K45-K44</f>
        <v>6.3553784475031572E-2</v>
      </c>
      <c r="R45" s="3">
        <f>+M45</f>
        <v>31079</v>
      </c>
      <c r="S45">
        <f>+EXP(N45)</f>
        <v>260.4799999999999</v>
      </c>
      <c r="T45">
        <f>EXP(TREND($N$8:N44,$O$8:P44,O45:P45,TRUE))</f>
        <v>247.53395920887959</v>
      </c>
      <c r="U45">
        <f t="shared" si="3"/>
        <v>0.95029929057463025</v>
      </c>
    </row>
    <row r="46" spans="1:21" x14ac:dyDescent="0.4">
      <c r="A46" s="3">
        <v>31107</v>
      </c>
      <c r="B46" s="2">
        <v>257.92</v>
      </c>
      <c r="C46">
        <f t="shared" si="0"/>
        <v>5.5526494593182631</v>
      </c>
      <c r="E46" s="3">
        <v>31107</v>
      </c>
      <c r="F46" s="2">
        <v>12468.41</v>
      </c>
      <c r="G46">
        <f t="shared" si="1"/>
        <v>9.4309535245300644</v>
      </c>
      <c r="I46" s="3">
        <v>31107</v>
      </c>
      <c r="J46" s="2">
        <v>4.04</v>
      </c>
      <c r="K46">
        <f t="shared" si="2"/>
        <v>1.3962446919730587</v>
      </c>
      <c r="M46" s="3">
        <f>+A46</f>
        <v>31107</v>
      </c>
      <c r="N46">
        <f>+C46</f>
        <v>5.5526494593182631</v>
      </c>
      <c r="O46" s="5">
        <f>+G46-G45</f>
        <v>3.2019638999077671E-2</v>
      </c>
      <c r="P46">
        <f>+K46-K45</f>
        <v>-4.9382816405825203E-3</v>
      </c>
      <c r="R46" s="3">
        <f>+M46</f>
        <v>31107</v>
      </c>
      <c r="S46">
        <f>+EXP(N46)</f>
        <v>257.9199999999999</v>
      </c>
      <c r="T46">
        <f>EXP(TREND($N$8:N45,$O$8:P45,O46:P46,TRUE))</f>
        <v>237.50397067850287</v>
      </c>
      <c r="U46">
        <f t="shared" si="3"/>
        <v>0.92084355877211133</v>
      </c>
    </row>
    <row r="47" spans="1:21" x14ac:dyDescent="0.4">
      <c r="A47" s="3">
        <v>31138</v>
      </c>
      <c r="B47" s="2">
        <v>251.85</v>
      </c>
      <c r="C47">
        <f t="shared" si="0"/>
        <v>5.5288336721916593</v>
      </c>
      <c r="E47" s="3">
        <v>31138</v>
      </c>
      <c r="F47" s="2">
        <v>12432.44</v>
      </c>
      <c r="G47">
        <f t="shared" si="1"/>
        <v>9.4280644645165204</v>
      </c>
      <c r="I47" s="3">
        <v>31138</v>
      </c>
      <c r="J47" s="2">
        <v>4.07</v>
      </c>
      <c r="K47">
        <f t="shared" si="2"/>
        <v>1.4036429994545037</v>
      </c>
      <c r="M47" s="3">
        <f>+A47</f>
        <v>31138</v>
      </c>
      <c r="N47">
        <f>+C47</f>
        <v>5.5288336721916593</v>
      </c>
      <c r="O47" s="5">
        <f>+G47-G46</f>
        <v>-2.8890600135440536E-3</v>
      </c>
      <c r="P47">
        <f>+K47-K46</f>
        <v>7.3983074814449878E-3</v>
      </c>
      <c r="R47" s="3">
        <f>+M47</f>
        <v>31138</v>
      </c>
      <c r="S47">
        <f>+EXP(N47)</f>
        <v>251.84999999999997</v>
      </c>
      <c r="T47">
        <f>EXP(TREND($N$8:N46,$O$8:P46,O47:P47,TRUE))</f>
        <v>242.27924582450331</v>
      </c>
      <c r="U47">
        <f t="shared" si="3"/>
        <v>0.96199819664285624</v>
      </c>
    </row>
    <row r="48" spans="1:21" x14ac:dyDescent="0.4">
      <c r="A48" s="3">
        <v>31168</v>
      </c>
      <c r="B48" s="2">
        <v>251.73</v>
      </c>
      <c r="C48">
        <f t="shared" si="0"/>
        <v>5.5283570845500876</v>
      </c>
      <c r="E48" s="3">
        <v>31168</v>
      </c>
      <c r="F48" s="2">
        <v>12557.12</v>
      </c>
      <c r="G48">
        <f t="shared" si="1"/>
        <v>9.438043114366014</v>
      </c>
      <c r="I48" s="3">
        <v>31168</v>
      </c>
      <c r="J48" s="2">
        <v>4.1900000000000004</v>
      </c>
      <c r="K48">
        <f t="shared" si="2"/>
        <v>1.4327007339340465</v>
      </c>
      <c r="M48" s="3">
        <f>+A48</f>
        <v>31168</v>
      </c>
      <c r="N48">
        <f>+C48</f>
        <v>5.5283570845500876</v>
      </c>
      <c r="O48" s="5">
        <f>+G48-G47</f>
        <v>9.9786498494935927E-3</v>
      </c>
      <c r="P48">
        <f>+K48-K47</f>
        <v>2.9057734479542852E-2</v>
      </c>
      <c r="R48" s="3">
        <f>+M48</f>
        <v>31168</v>
      </c>
      <c r="S48">
        <f>+EXP(N48)</f>
        <v>251.72999999999996</v>
      </c>
      <c r="T48">
        <f>EXP(TREND($N$8:N47,$O$8:P47,O48:P48,TRUE))</f>
        <v>244.7576404856631</v>
      </c>
      <c r="U48">
        <f t="shared" si="3"/>
        <v>0.97230223050754039</v>
      </c>
    </row>
    <row r="49" spans="1:21" x14ac:dyDescent="0.4">
      <c r="A49" s="3">
        <v>31199</v>
      </c>
      <c r="B49" s="2">
        <v>248.84</v>
      </c>
      <c r="C49">
        <f t="shared" si="0"/>
        <v>5.5168101196468191</v>
      </c>
      <c r="E49" s="3">
        <v>31199</v>
      </c>
      <c r="F49" s="2">
        <v>12730.43</v>
      </c>
      <c r="G49">
        <f t="shared" si="1"/>
        <v>9.4517504694570125</v>
      </c>
      <c r="I49" s="3">
        <v>31199</v>
      </c>
      <c r="J49" s="2">
        <v>4.3</v>
      </c>
      <c r="K49">
        <f t="shared" si="2"/>
        <v>1.4586150226995167</v>
      </c>
      <c r="M49" s="3">
        <f>+A49</f>
        <v>31199</v>
      </c>
      <c r="N49">
        <f>+C49</f>
        <v>5.5168101196468191</v>
      </c>
      <c r="O49" s="5">
        <f>+G49-G48</f>
        <v>1.3707355090998519E-2</v>
      </c>
      <c r="P49">
        <f>+K49-K48</f>
        <v>2.5914288765470195E-2</v>
      </c>
      <c r="R49" s="3">
        <f>+M49</f>
        <v>31199</v>
      </c>
      <c r="S49">
        <f>+EXP(N49)</f>
        <v>248.84000000000003</v>
      </c>
      <c r="T49">
        <f>EXP(TREND($N$8:N48,$O$8:P48,O49:P49,TRUE))</f>
        <v>244.29320339699117</v>
      </c>
      <c r="U49">
        <f t="shared" si="3"/>
        <v>0.98172803165484301</v>
      </c>
    </row>
    <row r="50" spans="1:21" x14ac:dyDescent="0.4">
      <c r="A50" s="3">
        <v>31229</v>
      </c>
      <c r="B50" s="2">
        <v>241.14</v>
      </c>
      <c r="C50">
        <f t="shared" si="0"/>
        <v>5.485377677689165</v>
      </c>
      <c r="E50" s="3">
        <v>31229</v>
      </c>
      <c r="F50" s="2">
        <v>12779.78</v>
      </c>
      <c r="G50">
        <f t="shared" si="1"/>
        <v>9.4556195133858605</v>
      </c>
      <c r="I50" s="3">
        <v>31229</v>
      </c>
      <c r="J50" s="2">
        <v>4.41</v>
      </c>
      <c r="K50">
        <f t="shared" si="2"/>
        <v>1.4838746894587547</v>
      </c>
      <c r="M50" s="3">
        <f>+A50</f>
        <v>31229</v>
      </c>
      <c r="N50">
        <f>+C50</f>
        <v>5.485377677689165</v>
      </c>
      <c r="O50" s="5">
        <f>+G50-G49</f>
        <v>3.869043928848015E-3</v>
      </c>
      <c r="P50">
        <f>+K50-K49</f>
        <v>2.5259666759237964E-2</v>
      </c>
      <c r="R50" s="3">
        <f>+M50</f>
        <v>31229</v>
      </c>
      <c r="S50">
        <f>+EXP(N50)</f>
        <v>241.14000000000004</v>
      </c>
      <c r="T50">
        <f>EXP(TREND($N$8:N49,$O$8:P49,O50:P50,TRUE))</f>
        <v>244.94165089878391</v>
      </c>
      <c r="U50">
        <f t="shared" si="3"/>
        <v>1.0157653267760798</v>
      </c>
    </row>
    <row r="51" spans="1:21" x14ac:dyDescent="0.4">
      <c r="A51" s="3">
        <v>31260</v>
      </c>
      <c r="B51" s="2">
        <v>237.46</v>
      </c>
      <c r="C51">
        <f t="shared" si="0"/>
        <v>5.4699991882376464</v>
      </c>
      <c r="E51" s="3">
        <v>31260</v>
      </c>
      <c r="F51" s="2">
        <v>12555.52</v>
      </c>
      <c r="G51">
        <f t="shared" si="1"/>
        <v>9.4379156884958419</v>
      </c>
      <c r="I51" s="3">
        <v>31260</v>
      </c>
      <c r="J51" s="2">
        <v>4.33</v>
      </c>
      <c r="K51">
        <f t="shared" si="2"/>
        <v>1.4655675420143985</v>
      </c>
      <c r="M51" s="3">
        <f>+A51</f>
        <v>31260</v>
      </c>
      <c r="N51">
        <f>+C51</f>
        <v>5.4699991882376464</v>
      </c>
      <c r="O51" s="5">
        <f>+G51-G50</f>
        <v>-1.7703824890018538E-2</v>
      </c>
      <c r="P51">
        <f>+K51-K50</f>
        <v>-1.8307147444356131E-2</v>
      </c>
      <c r="R51" s="3">
        <f>+M51</f>
        <v>31260</v>
      </c>
      <c r="S51">
        <f>+EXP(N51)</f>
        <v>237.46000000000006</v>
      </c>
      <c r="T51">
        <f>EXP(TREND($N$8:N50,$O$8:P50,O51:P51,TRUE))</f>
        <v>240.14044376019743</v>
      </c>
      <c r="U51">
        <f t="shared" si="3"/>
        <v>1.0112879801237993</v>
      </c>
    </row>
    <row r="52" spans="1:21" x14ac:dyDescent="0.4">
      <c r="A52" s="3">
        <v>31291</v>
      </c>
      <c r="B52" s="2">
        <v>236.53</v>
      </c>
      <c r="C52">
        <f t="shared" si="0"/>
        <v>5.4660750497815123</v>
      </c>
      <c r="E52" s="3">
        <v>31291</v>
      </c>
      <c r="F52" s="2">
        <v>12600.77</v>
      </c>
      <c r="G52">
        <f t="shared" si="1"/>
        <v>9.4415132021834722</v>
      </c>
      <c r="I52" s="3">
        <v>31291</v>
      </c>
      <c r="J52" s="2">
        <v>4.25</v>
      </c>
      <c r="K52">
        <f t="shared" si="2"/>
        <v>1.4469189829363254</v>
      </c>
      <c r="M52" s="3">
        <f>+A52</f>
        <v>31291</v>
      </c>
      <c r="N52">
        <f>+C52</f>
        <v>5.4660750497815123</v>
      </c>
      <c r="O52" s="5">
        <f>+G52-G51</f>
        <v>3.5975136876302827E-3</v>
      </c>
      <c r="P52">
        <f>+K52-K51</f>
        <v>-1.8648559078073168E-2</v>
      </c>
      <c r="R52" s="3">
        <f>+M52</f>
        <v>31291</v>
      </c>
      <c r="S52">
        <f>+EXP(N52)</f>
        <v>236.53000000000009</v>
      </c>
      <c r="T52">
        <f>EXP(TREND($N$8:N51,$O$8:P51,O52:P52,TRUE))</f>
        <v>238.71042578224339</v>
      </c>
      <c r="U52">
        <f t="shared" si="3"/>
        <v>1.009218389981158</v>
      </c>
    </row>
    <row r="53" spans="1:21" x14ac:dyDescent="0.4">
      <c r="A53" s="3">
        <v>31321</v>
      </c>
      <c r="B53" s="2">
        <v>214.68</v>
      </c>
      <c r="C53">
        <f t="shared" si="0"/>
        <v>5.3691485473086278</v>
      </c>
      <c r="E53" s="3">
        <v>31321</v>
      </c>
      <c r="F53" s="2">
        <v>12900.45</v>
      </c>
      <c r="G53">
        <f t="shared" si="1"/>
        <v>9.4650174734622716</v>
      </c>
      <c r="I53" s="3">
        <v>31321</v>
      </c>
      <c r="J53" s="2">
        <v>4.28</v>
      </c>
      <c r="K53">
        <f t="shared" si="2"/>
        <v>1.4539530095937054</v>
      </c>
      <c r="M53" s="3">
        <f>+A53</f>
        <v>31321</v>
      </c>
      <c r="N53">
        <f>+C53</f>
        <v>5.3691485473086278</v>
      </c>
      <c r="O53" s="5">
        <f>+G53-G52</f>
        <v>2.3504271278799393E-2</v>
      </c>
      <c r="P53">
        <f>+K53-K52</f>
        <v>7.0340266573800658E-3</v>
      </c>
      <c r="R53" s="3">
        <f>+M53</f>
        <v>31321</v>
      </c>
      <c r="S53">
        <f>+EXP(N53)</f>
        <v>214.67999999999992</v>
      </c>
      <c r="T53">
        <f>EXP(TREND($N$8:N52,$O$8:P52,O53:P53,TRUE))</f>
        <v>241.0144987917927</v>
      </c>
      <c r="U53">
        <f t="shared" si="3"/>
        <v>1.1226686174389453</v>
      </c>
    </row>
    <row r="54" spans="1:21" x14ac:dyDescent="0.4">
      <c r="A54" s="3">
        <v>31352</v>
      </c>
      <c r="B54" s="2">
        <v>204.07</v>
      </c>
      <c r="C54">
        <f t="shared" si="0"/>
        <v>5.318463072240994</v>
      </c>
      <c r="E54" s="3">
        <v>31352</v>
      </c>
      <c r="F54" s="2">
        <v>12751.75</v>
      </c>
      <c r="G54">
        <f t="shared" si="1"/>
        <v>9.4534237960699414</v>
      </c>
      <c r="I54" s="3">
        <v>31352</v>
      </c>
      <c r="J54" s="2">
        <v>4.5599999999999996</v>
      </c>
      <c r="K54">
        <f t="shared" si="2"/>
        <v>1.5173226235262947</v>
      </c>
      <c r="M54" s="3">
        <f>+A54</f>
        <v>31352</v>
      </c>
      <c r="N54">
        <f>+C54</f>
        <v>5.318463072240994</v>
      </c>
      <c r="O54" s="5">
        <f>+G54-G53</f>
        <v>-1.1593677392330193E-2</v>
      </c>
      <c r="P54">
        <f>+K54-K53</f>
        <v>6.3369613932589219E-2</v>
      </c>
      <c r="R54" s="3">
        <f>+M54</f>
        <v>31352</v>
      </c>
      <c r="S54">
        <f>+EXP(N54)</f>
        <v>204.06999999999994</v>
      </c>
      <c r="T54">
        <f>EXP(TREND($N$8:N53,$O$8:P53,O54:P54,TRUE))</f>
        <v>251.32292674360795</v>
      </c>
      <c r="U54">
        <f t="shared" si="3"/>
        <v>1.231552539538433</v>
      </c>
    </row>
    <row r="55" spans="1:21" x14ac:dyDescent="0.4">
      <c r="A55" s="3">
        <v>31382</v>
      </c>
      <c r="B55" s="2">
        <v>202.79</v>
      </c>
      <c r="C55">
        <f t="shared" si="0"/>
        <v>5.3121709608365721</v>
      </c>
      <c r="E55" s="3">
        <v>31382</v>
      </c>
      <c r="F55" s="2">
        <v>12990.02</v>
      </c>
      <c r="G55">
        <f t="shared" si="1"/>
        <v>9.4719366493093418</v>
      </c>
      <c r="I55" s="3">
        <v>31382</v>
      </c>
      <c r="J55" s="2">
        <v>4.79</v>
      </c>
      <c r="K55">
        <f t="shared" si="2"/>
        <v>1.5665304114228238</v>
      </c>
      <c r="M55" s="3">
        <f>+A55</f>
        <v>31382</v>
      </c>
      <c r="N55">
        <f>+C55</f>
        <v>5.3121709608365721</v>
      </c>
      <c r="O55" s="5">
        <f>+G55-G54</f>
        <v>1.8512853239400329E-2</v>
      </c>
      <c r="P55">
        <f>+K55-K54</f>
        <v>4.9207787896529132E-2</v>
      </c>
      <c r="R55" s="3">
        <f>+M55</f>
        <v>31382</v>
      </c>
      <c r="S55">
        <f>+EXP(N55)</f>
        <v>202.78999999999996</v>
      </c>
      <c r="T55">
        <f>EXP(TREND($N$8:N54,$O$8:P54,O55:P55,TRUE))</f>
        <v>244.11250547867286</v>
      </c>
      <c r="U55">
        <f t="shared" si="3"/>
        <v>1.2037699367753485</v>
      </c>
    </row>
    <row r="56" spans="1:21" x14ac:dyDescent="0.4">
      <c r="A56" s="3">
        <v>31413</v>
      </c>
      <c r="B56" s="2">
        <v>199.89</v>
      </c>
      <c r="C56">
        <f t="shared" si="0"/>
        <v>5.2977672152425557</v>
      </c>
      <c r="E56" s="3">
        <v>31413</v>
      </c>
      <c r="F56" s="2">
        <v>12987.46</v>
      </c>
      <c r="G56">
        <f t="shared" si="1"/>
        <v>9.4717395555182353</v>
      </c>
      <c r="I56" s="3">
        <v>31413</v>
      </c>
      <c r="J56" s="2">
        <v>4.8499999999999996</v>
      </c>
      <c r="K56">
        <f t="shared" si="2"/>
        <v>1.5789787049493917</v>
      </c>
      <c r="M56" s="3">
        <f>+A56</f>
        <v>31413</v>
      </c>
      <c r="N56">
        <f>+C56</f>
        <v>5.2977672152425557</v>
      </c>
      <c r="O56" s="5">
        <f>+G56-G55</f>
        <v>-1.9709379110643965E-4</v>
      </c>
      <c r="P56">
        <f>+K56-K55</f>
        <v>1.2448293526567955E-2</v>
      </c>
      <c r="R56" s="3">
        <f>+M56</f>
        <v>31413</v>
      </c>
      <c r="S56">
        <f>+EXP(N56)</f>
        <v>199.89000000000004</v>
      </c>
      <c r="T56">
        <f>EXP(TREND($N$8:N55,$O$8:P55,O56:P56,TRUE))</f>
        <v>240.0787556007939</v>
      </c>
      <c r="U56">
        <f t="shared" si="3"/>
        <v>1.2010543579008146</v>
      </c>
    </row>
    <row r="57" spans="1:21" x14ac:dyDescent="0.4">
      <c r="A57" s="3">
        <v>31444</v>
      </c>
      <c r="B57" s="2">
        <v>184.85</v>
      </c>
      <c r="C57">
        <f t="shared" si="0"/>
        <v>5.2195446853826413</v>
      </c>
      <c r="E57" s="3">
        <v>31444</v>
      </c>
      <c r="F57" s="2">
        <v>13364.16</v>
      </c>
      <c r="G57">
        <f t="shared" si="1"/>
        <v>9.5003317758683128</v>
      </c>
      <c r="I57" s="3">
        <v>31444</v>
      </c>
      <c r="J57" s="2">
        <v>5.13</v>
      </c>
      <c r="K57">
        <f t="shared" si="2"/>
        <v>1.6351056591826783</v>
      </c>
      <c r="M57" s="3">
        <f>+A57</f>
        <v>31444</v>
      </c>
      <c r="N57">
        <f>+C57</f>
        <v>5.2195446853826413</v>
      </c>
      <c r="O57" s="5">
        <f>+G57-G56</f>
        <v>2.8592220350077469E-2</v>
      </c>
      <c r="P57">
        <f>+K57-K56</f>
        <v>5.6126954233286508E-2</v>
      </c>
      <c r="R57" s="3">
        <f>+M57</f>
        <v>31444</v>
      </c>
      <c r="S57">
        <f>+EXP(N57)</f>
        <v>184.85000000000005</v>
      </c>
      <c r="T57">
        <f>EXP(TREND($N$8:N56,$O$8:P56,O57:P57,TRUE))</f>
        <v>242.02722415895298</v>
      </c>
      <c r="U57">
        <f t="shared" si="3"/>
        <v>1.3093168740002863</v>
      </c>
    </row>
    <row r="58" spans="1:21" x14ac:dyDescent="0.4">
      <c r="A58" s="3">
        <v>31472</v>
      </c>
      <c r="B58" s="2">
        <v>178.69</v>
      </c>
      <c r="C58">
        <f t="shared" si="0"/>
        <v>5.1856524608905703</v>
      </c>
      <c r="E58" s="3">
        <v>31472</v>
      </c>
      <c r="F58" s="2">
        <v>14535.18</v>
      </c>
      <c r="G58">
        <f t="shared" si="1"/>
        <v>9.5843271968172257</v>
      </c>
      <c r="I58" s="3">
        <v>31472</v>
      </c>
      <c r="J58" s="2">
        <v>5.44</v>
      </c>
      <c r="K58">
        <f t="shared" si="2"/>
        <v>1.6937790608678513</v>
      </c>
      <c r="M58" s="3">
        <f>+A58</f>
        <v>31472</v>
      </c>
      <c r="N58">
        <f>+C58</f>
        <v>5.1856524608905703</v>
      </c>
      <c r="O58" s="5">
        <f>+G58-G57</f>
        <v>8.399542094891288E-2</v>
      </c>
      <c r="P58">
        <f>+K58-K57</f>
        <v>5.8673401685173099E-2</v>
      </c>
      <c r="R58" s="3">
        <f>+M58</f>
        <v>31472</v>
      </c>
      <c r="S58">
        <f>+EXP(N58)</f>
        <v>178.69000000000008</v>
      </c>
      <c r="T58">
        <f>EXP(TREND($N$8:N57,$O$8:P57,O58:P58,TRUE))</f>
        <v>239.19318561143226</v>
      </c>
      <c r="U58">
        <f t="shared" si="3"/>
        <v>1.3385930136629478</v>
      </c>
    </row>
    <row r="59" spans="1:21" x14ac:dyDescent="0.4">
      <c r="A59" s="3">
        <v>31503</v>
      </c>
      <c r="B59" s="2">
        <v>175.09</v>
      </c>
      <c r="C59">
        <f t="shared" si="0"/>
        <v>5.1653001274382255</v>
      </c>
      <c r="E59" s="3">
        <v>31503</v>
      </c>
      <c r="F59" s="2">
        <v>15484.72</v>
      </c>
      <c r="G59">
        <f t="shared" si="1"/>
        <v>9.6476090102289689</v>
      </c>
      <c r="I59" s="3">
        <v>31503</v>
      </c>
      <c r="J59" s="2">
        <v>5.6</v>
      </c>
      <c r="K59">
        <f t="shared" si="2"/>
        <v>1.7227665977411035</v>
      </c>
      <c r="M59" s="3">
        <f>+A59</f>
        <v>31503</v>
      </c>
      <c r="N59">
        <f>+C59</f>
        <v>5.1653001274382255</v>
      </c>
      <c r="O59" s="5">
        <f>+G59-G58</f>
        <v>6.3281813411743215E-2</v>
      </c>
      <c r="P59">
        <f>+K59-K58</f>
        <v>2.8987536873252173E-2</v>
      </c>
      <c r="R59" s="3">
        <f>+M59</f>
        <v>31503</v>
      </c>
      <c r="S59">
        <f>+EXP(N59)</f>
        <v>175.09</v>
      </c>
      <c r="T59">
        <f>EXP(TREND($N$8:N58,$O$8:P58,O59:P59,TRUE))</f>
        <v>230.00732896591964</v>
      </c>
      <c r="U59">
        <f t="shared" si="3"/>
        <v>1.3136520016329867</v>
      </c>
    </row>
    <row r="60" spans="1:21" x14ac:dyDescent="0.4">
      <c r="A60" s="3">
        <v>31533</v>
      </c>
      <c r="B60" s="2">
        <v>167.03</v>
      </c>
      <c r="C60">
        <f t="shared" si="0"/>
        <v>5.1181734370018566</v>
      </c>
      <c r="E60" s="3">
        <v>31533</v>
      </c>
      <c r="F60" s="2">
        <v>16062.32</v>
      </c>
      <c r="G60">
        <f t="shared" si="1"/>
        <v>9.6842314353491048</v>
      </c>
      <c r="I60" s="3">
        <v>31533</v>
      </c>
      <c r="J60" s="2">
        <v>5.63</v>
      </c>
      <c r="K60">
        <f t="shared" si="2"/>
        <v>1.728109442151599</v>
      </c>
      <c r="M60" s="3">
        <f>+A60</f>
        <v>31533</v>
      </c>
      <c r="N60">
        <f>+C60</f>
        <v>5.1181734370018566</v>
      </c>
      <c r="O60" s="5">
        <f>+G60-G59</f>
        <v>3.6622425120135915E-2</v>
      </c>
      <c r="P60">
        <f>+K60-K59</f>
        <v>5.3428444104954842E-3</v>
      </c>
      <c r="R60" s="3">
        <f>+M60</f>
        <v>31533</v>
      </c>
      <c r="S60">
        <f>+EXP(N60)</f>
        <v>167.03000000000006</v>
      </c>
      <c r="T60">
        <f>EXP(TREND($N$8:N59,$O$8:P59,O60:P60,TRUE))</f>
        <v>229.49176956577008</v>
      </c>
      <c r="U60">
        <f t="shared" si="3"/>
        <v>1.3739553946343173</v>
      </c>
    </row>
    <row r="61" spans="1:21" x14ac:dyDescent="0.4">
      <c r="A61" s="3">
        <v>31564</v>
      </c>
      <c r="B61" s="2">
        <v>167.54</v>
      </c>
      <c r="C61">
        <f t="shared" si="0"/>
        <v>5.1212221287256634</v>
      </c>
      <c r="E61" s="3">
        <v>31564</v>
      </c>
      <c r="F61" s="2">
        <v>17163.89</v>
      </c>
      <c r="G61">
        <f t="shared" si="1"/>
        <v>9.7505630373283534</v>
      </c>
      <c r="I61" s="3">
        <v>31564</v>
      </c>
      <c r="J61" s="2">
        <v>5.79</v>
      </c>
      <c r="K61">
        <f t="shared" si="2"/>
        <v>1.7561322915849038</v>
      </c>
      <c r="M61" s="3">
        <f>+A61</f>
        <v>31564</v>
      </c>
      <c r="N61">
        <f>+C61</f>
        <v>5.1212221287256634</v>
      </c>
      <c r="O61" s="5">
        <f>+G61-G60</f>
        <v>6.6331601979248589E-2</v>
      </c>
      <c r="P61">
        <f>+K61-K60</f>
        <v>2.8022849433304797E-2</v>
      </c>
      <c r="R61" s="3">
        <f>+M61</f>
        <v>31564</v>
      </c>
      <c r="S61">
        <f>+EXP(N61)</f>
        <v>167.54</v>
      </c>
      <c r="T61">
        <f>EXP(TREND($N$8:N60,$O$8:P60,O61:P61,TRUE))</f>
        <v>219.46034784506506</v>
      </c>
      <c r="U61">
        <f t="shared" si="3"/>
        <v>1.3098982203955178</v>
      </c>
    </row>
    <row r="62" spans="1:21" x14ac:dyDescent="0.4">
      <c r="A62" s="3">
        <v>31594</v>
      </c>
      <c r="B62" s="2">
        <v>158.61000000000001</v>
      </c>
      <c r="C62">
        <f t="shared" si="0"/>
        <v>5.0664483589154683</v>
      </c>
      <c r="E62" s="3">
        <v>31594</v>
      </c>
      <c r="F62" s="2">
        <v>17731.330000000002</v>
      </c>
      <c r="G62">
        <f t="shared" si="1"/>
        <v>9.7830884103552318</v>
      </c>
      <c r="I62" s="3">
        <v>31594</v>
      </c>
      <c r="J62" s="2">
        <v>5.67</v>
      </c>
      <c r="K62">
        <f t="shared" si="2"/>
        <v>1.7351891177396608</v>
      </c>
      <c r="M62" s="3">
        <f>+A62</f>
        <v>31594</v>
      </c>
      <c r="N62">
        <f>+C62</f>
        <v>5.0664483589154683</v>
      </c>
      <c r="O62" s="5">
        <f>+G62-G61</f>
        <v>3.2525373026878412E-2</v>
      </c>
      <c r="P62">
        <f>+K62-K61</f>
        <v>-2.0943173845243024E-2</v>
      </c>
      <c r="R62" s="3">
        <f>+M62</f>
        <v>31594</v>
      </c>
      <c r="S62">
        <f>+EXP(N62)</f>
        <v>158.60999999999996</v>
      </c>
      <c r="T62">
        <f>EXP(TREND($N$8:N61,$O$8:P61,O62:P62,TRUE))</f>
        <v>222.23184857043859</v>
      </c>
      <c r="U62">
        <f t="shared" si="3"/>
        <v>1.4011212948139375</v>
      </c>
    </row>
    <row r="63" spans="1:21" x14ac:dyDescent="0.4">
      <c r="A63" s="3">
        <v>31625</v>
      </c>
      <c r="B63" s="2">
        <v>154.18</v>
      </c>
      <c r="C63">
        <f t="shared" si="0"/>
        <v>5.0381207510311166</v>
      </c>
      <c r="E63" s="3">
        <v>31625</v>
      </c>
      <c r="F63" s="2">
        <v>18103.87</v>
      </c>
      <c r="G63">
        <f t="shared" si="1"/>
        <v>9.803881006554052</v>
      </c>
      <c r="I63" s="3">
        <v>31625</v>
      </c>
      <c r="J63" s="2">
        <v>5.75</v>
      </c>
      <c r="K63">
        <f t="shared" si="2"/>
        <v>1.7491998548092591</v>
      </c>
      <c r="M63" s="3">
        <f>+A63</f>
        <v>31625</v>
      </c>
      <c r="N63">
        <f>+C63</f>
        <v>5.0381207510311166</v>
      </c>
      <c r="O63" s="5">
        <f>+G63-G62</f>
        <v>2.0792596198820235E-2</v>
      </c>
      <c r="P63">
        <f>+K63-K62</f>
        <v>1.4010737069598322E-2</v>
      </c>
      <c r="R63" s="3">
        <f>+M63</f>
        <v>31625</v>
      </c>
      <c r="S63">
        <f>+EXP(N63)</f>
        <v>154.18000000000006</v>
      </c>
      <c r="T63">
        <f>EXP(TREND($N$8:N62,$O$8:P62,O63:P63,TRUE))</f>
        <v>227.92712520764064</v>
      </c>
      <c r="U63">
        <f t="shared" si="3"/>
        <v>1.4783183630019494</v>
      </c>
    </row>
    <row r="64" spans="1:21" x14ac:dyDescent="0.4">
      <c r="A64" s="3">
        <v>31656</v>
      </c>
      <c r="B64" s="2">
        <v>154.72999999999999</v>
      </c>
      <c r="C64">
        <f t="shared" si="0"/>
        <v>5.0416816625015812</v>
      </c>
      <c r="E64" s="3">
        <v>31656</v>
      </c>
      <c r="F64" s="2">
        <v>18129.189999999999</v>
      </c>
      <c r="G64">
        <f t="shared" si="1"/>
        <v>9.8052786254204438</v>
      </c>
      <c r="I64" s="3">
        <v>31656</v>
      </c>
      <c r="J64" s="2">
        <v>5.59</v>
      </c>
      <c r="K64">
        <f t="shared" si="2"/>
        <v>1.7209792871670078</v>
      </c>
      <c r="M64" s="3">
        <f>+A64</f>
        <v>31656</v>
      </c>
      <c r="N64">
        <f>+C64</f>
        <v>5.0416816625015812</v>
      </c>
      <c r="O64" s="5">
        <f>+G64-G63</f>
        <v>1.397618866391781E-3</v>
      </c>
      <c r="P64">
        <f>+K64-K63</f>
        <v>-2.8220567642251337E-2</v>
      </c>
      <c r="R64" s="3">
        <f>+M64</f>
        <v>31656</v>
      </c>
      <c r="S64">
        <f>+EXP(N64)</f>
        <v>154.72999999999999</v>
      </c>
      <c r="T64">
        <f>EXP(TREND($N$8:N63,$O$8:P63,O64:P64,TRUE))</f>
        <v>228.2821071907066</v>
      </c>
      <c r="U64">
        <f t="shared" si="3"/>
        <v>1.4753577663717872</v>
      </c>
    </row>
    <row r="65" spans="1:21" x14ac:dyDescent="0.4">
      <c r="A65" s="3">
        <v>31686</v>
      </c>
      <c r="B65" s="2">
        <v>156.47</v>
      </c>
      <c r="C65">
        <f t="shared" si="0"/>
        <v>5.052864298313966</v>
      </c>
      <c r="E65" s="3">
        <v>31686</v>
      </c>
      <c r="F65" s="2">
        <v>16913.13</v>
      </c>
      <c r="G65">
        <f t="shared" si="1"/>
        <v>9.7358455223395826</v>
      </c>
      <c r="I65" s="3">
        <v>31686</v>
      </c>
      <c r="J65" s="2">
        <v>5.58</v>
      </c>
      <c r="K65">
        <f t="shared" si="2"/>
        <v>1.7191887763932197</v>
      </c>
      <c r="M65" s="3">
        <f>+A65</f>
        <v>31686</v>
      </c>
      <c r="N65">
        <f>+C65</f>
        <v>5.052864298313966</v>
      </c>
      <c r="O65" s="5">
        <f>+G65-G64</f>
        <v>-6.9433103080861258E-2</v>
      </c>
      <c r="P65">
        <f>+K65-K64</f>
        <v>-1.7905107737881121E-3</v>
      </c>
      <c r="R65" s="3">
        <f>+M65</f>
        <v>31686</v>
      </c>
      <c r="S65">
        <f>+EXP(N65)</f>
        <v>156.47000000000003</v>
      </c>
      <c r="T65">
        <f>EXP(TREND($N$8:N64,$O$8:P64,O65:P65,TRUE))</f>
        <v>265.81847584204132</v>
      </c>
      <c r="U65">
        <f t="shared" si="3"/>
        <v>1.698846269841128</v>
      </c>
    </row>
    <row r="66" spans="1:21" x14ac:dyDescent="0.4">
      <c r="A66" s="3">
        <v>31717</v>
      </c>
      <c r="B66" s="2">
        <v>162.85</v>
      </c>
      <c r="C66">
        <f t="shared" si="0"/>
        <v>5.0928295317222423</v>
      </c>
      <c r="E66" s="3">
        <v>31717</v>
      </c>
      <c r="F66" s="2">
        <v>17313.25</v>
      </c>
      <c r="G66">
        <f t="shared" si="1"/>
        <v>9.7592273832909928</v>
      </c>
      <c r="I66" s="3">
        <v>31717</v>
      </c>
      <c r="J66" s="2">
        <v>5.75</v>
      </c>
      <c r="K66">
        <f t="shared" si="2"/>
        <v>1.7491998548092591</v>
      </c>
      <c r="M66" s="3">
        <f>+A66</f>
        <v>31717</v>
      </c>
      <c r="N66">
        <f>+C66</f>
        <v>5.0928295317222423</v>
      </c>
      <c r="O66" s="5">
        <f>+G66-G65</f>
        <v>2.338186095141026E-2</v>
      </c>
      <c r="P66">
        <f>+K66-K65</f>
        <v>3.0011078416039449E-2</v>
      </c>
      <c r="R66" s="3">
        <f>+M66</f>
        <v>31717</v>
      </c>
      <c r="S66">
        <f>+EXP(N66)</f>
        <v>162.84999999999997</v>
      </c>
      <c r="T66">
        <f>EXP(TREND($N$8:N65,$O$8:P65,O66:P66,TRUE))</f>
        <v>226.41214180199046</v>
      </c>
      <c r="U66">
        <f t="shared" si="3"/>
        <v>1.390310972072401</v>
      </c>
    </row>
    <row r="67" spans="1:21" x14ac:dyDescent="0.4">
      <c r="A67" s="3">
        <v>31747</v>
      </c>
      <c r="B67" s="2">
        <v>162.05000000000001</v>
      </c>
      <c r="C67">
        <f t="shared" si="0"/>
        <v>5.0879049295875562</v>
      </c>
      <c r="E67" s="3">
        <v>31747</v>
      </c>
      <c r="F67" s="2">
        <v>18725.39</v>
      </c>
      <c r="G67">
        <f t="shared" si="1"/>
        <v>9.8376356359388861</v>
      </c>
      <c r="I67" s="3">
        <v>31747</v>
      </c>
      <c r="J67" s="2">
        <v>5.8</v>
      </c>
      <c r="K67">
        <f t="shared" si="2"/>
        <v>1.7578579175523736</v>
      </c>
      <c r="M67" s="3">
        <f>+A67</f>
        <v>31747</v>
      </c>
      <c r="N67">
        <f>+C67</f>
        <v>5.0879049295875562</v>
      </c>
      <c r="O67" s="5">
        <f>+G67-G66</f>
        <v>7.8408252647893306E-2</v>
      </c>
      <c r="P67">
        <f>+K67-K66</f>
        <v>8.6580627431145363E-3</v>
      </c>
      <c r="R67" s="3">
        <f>+M67</f>
        <v>31747</v>
      </c>
      <c r="S67">
        <f>+EXP(N67)</f>
        <v>162.04999999999998</v>
      </c>
      <c r="T67">
        <f>EXP(TREND($N$8:N66,$O$8:P66,O67:P67,TRUE))</f>
        <v>209.03141052916962</v>
      </c>
      <c r="U67">
        <f t="shared" si="3"/>
        <v>1.2899192257276744</v>
      </c>
    </row>
    <row r="68" spans="1:21" x14ac:dyDescent="0.4">
      <c r="A68" s="3">
        <v>31778</v>
      </c>
      <c r="B68" s="2">
        <v>154.83000000000001</v>
      </c>
      <c r="C68">
        <f t="shared" si="0"/>
        <v>5.0423277408287452</v>
      </c>
      <c r="E68" s="3">
        <v>31778</v>
      </c>
      <c r="F68" s="2">
        <v>19210.91</v>
      </c>
      <c r="G68">
        <f t="shared" si="1"/>
        <v>9.8632336258014774</v>
      </c>
      <c r="I68" s="3">
        <v>31778</v>
      </c>
      <c r="J68" s="2">
        <v>6.2</v>
      </c>
      <c r="K68">
        <f t="shared" si="2"/>
        <v>1.824549292051046</v>
      </c>
      <c r="M68" s="3">
        <f>+A68</f>
        <v>31778</v>
      </c>
      <c r="N68">
        <f>+C68</f>
        <v>5.0423277408287452</v>
      </c>
      <c r="O68" s="5">
        <f>+G68-G67</f>
        <v>2.5597989862591319E-2</v>
      </c>
      <c r="P68">
        <f>+K68-K67</f>
        <v>6.6691374498672351E-2</v>
      </c>
      <c r="R68" s="3">
        <f>+M68</f>
        <v>31778</v>
      </c>
      <c r="S68">
        <f>+EXP(N68)</f>
        <v>154.82999999999996</v>
      </c>
      <c r="T68">
        <f>EXP(TREND($N$8:N67,$O$8:P67,O68:P68,TRUE))</f>
        <v>230.01356705870012</v>
      </c>
      <c r="U68">
        <f t="shared" si="3"/>
        <v>1.4855878515707561</v>
      </c>
    </row>
    <row r="69" spans="1:21" x14ac:dyDescent="0.4">
      <c r="A69" s="3">
        <v>31809</v>
      </c>
      <c r="B69" s="2">
        <v>153.41</v>
      </c>
      <c r="C69">
        <f t="shared" si="0"/>
        <v>5.0331140758566821</v>
      </c>
      <c r="E69" s="3">
        <v>31809</v>
      </c>
      <c r="F69" s="2">
        <v>19942.2</v>
      </c>
      <c r="G69">
        <f t="shared" si="1"/>
        <v>9.9005933684227916</v>
      </c>
      <c r="I69" s="3">
        <v>31809</v>
      </c>
      <c r="J69" s="2">
        <v>6.61</v>
      </c>
      <c r="K69">
        <f t="shared" si="2"/>
        <v>1.8885836538635949</v>
      </c>
      <c r="M69" s="3">
        <f>+A69</f>
        <v>31809</v>
      </c>
      <c r="N69">
        <f>+C69</f>
        <v>5.0331140758566821</v>
      </c>
      <c r="O69" s="5">
        <f>+G69-G68</f>
        <v>3.735974262131414E-2</v>
      </c>
      <c r="P69">
        <f>+K69-K68</f>
        <v>6.4034361812548957E-2</v>
      </c>
      <c r="R69" s="3">
        <f>+M69</f>
        <v>31809</v>
      </c>
      <c r="S69">
        <f>+EXP(N69)</f>
        <v>153.41000000000003</v>
      </c>
      <c r="T69">
        <f>EXP(TREND($N$8:N68,$O$8:P68,O69:P69,TRUE))</f>
        <v>221.28875829251257</v>
      </c>
      <c r="U69">
        <f t="shared" si="3"/>
        <v>1.4424663209211428</v>
      </c>
    </row>
    <row r="70" spans="1:21" x14ac:dyDescent="0.4">
      <c r="A70" s="3">
        <v>31837</v>
      </c>
      <c r="B70" s="2">
        <v>151.43</v>
      </c>
      <c r="C70">
        <f t="shared" si="0"/>
        <v>5.0201234719685646</v>
      </c>
      <c r="E70" s="3">
        <v>31837</v>
      </c>
      <c r="F70" s="2">
        <v>21413.360000000001</v>
      </c>
      <c r="G70">
        <f t="shared" si="1"/>
        <v>9.9717703052817708</v>
      </c>
      <c r="I70" s="3">
        <v>31837</v>
      </c>
      <c r="J70" s="2">
        <v>6.89</v>
      </c>
      <c r="K70">
        <f t="shared" si="2"/>
        <v>1.9300710850255671</v>
      </c>
      <c r="M70" s="3">
        <f>+A70</f>
        <v>31837</v>
      </c>
      <c r="N70">
        <f>+C70</f>
        <v>5.0201234719685646</v>
      </c>
      <c r="O70" s="5">
        <f>+G70-G69</f>
        <v>7.117693685897919E-2</v>
      </c>
      <c r="P70">
        <f>+K70-K69</f>
        <v>4.1487431161972177E-2</v>
      </c>
      <c r="R70" s="3">
        <f>+M70</f>
        <v>31837</v>
      </c>
      <c r="S70">
        <f>+EXP(N70)</f>
        <v>151.43000000000006</v>
      </c>
      <c r="T70">
        <f>EXP(TREND($N$8:N69,$O$8:P69,O70:P70,TRUE))</f>
        <v>205.65719182743487</v>
      </c>
      <c r="U70">
        <f t="shared" si="3"/>
        <v>1.3581007186649592</v>
      </c>
    </row>
    <row r="71" spans="1:21" x14ac:dyDescent="0.4">
      <c r="A71" s="3">
        <v>31868</v>
      </c>
      <c r="B71" s="2">
        <v>142.9</v>
      </c>
      <c r="C71">
        <f t="shared" si="0"/>
        <v>4.9621450849358215</v>
      </c>
      <c r="E71" s="3">
        <v>31868</v>
      </c>
      <c r="F71" s="2">
        <v>23245.200000000001</v>
      </c>
      <c r="G71">
        <f t="shared" si="1"/>
        <v>10.053853938088531</v>
      </c>
      <c r="I71" s="3">
        <v>31868</v>
      </c>
      <c r="J71" s="2">
        <v>6.8</v>
      </c>
      <c r="K71">
        <f t="shared" si="2"/>
        <v>1.9169226121820611</v>
      </c>
      <c r="M71" s="3">
        <f>+A71</f>
        <v>31868</v>
      </c>
      <c r="N71">
        <f>+C71</f>
        <v>4.9621450849358215</v>
      </c>
      <c r="O71" s="5">
        <f>+G71-G70</f>
        <v>8.2083632806760676E-2</v>
      </c>
      <c r="P71">
        <f>+K71-K70</f>
        <v>-1.3148472843506065E-2</v>
      </c>
      <c r="R71" s="3">
        <f>+M71</f>
        <v>31868</v>
      </c>
      <c r="S71">
        <f>+EXP(N71)</f>
        <v>142.89999999999998</v>
      </c>
      <c r="T71">
        <f>EXP(TREND($N$8:N70,$O$8:P70,O71:P71,TRUE))</f>
        <v>193.89755219608176</v>
      </c>
      <c r="U71">
        <f t="shared" si="3"/>
        <v>1.3568758026317831</v>
      </c>
    </row>
    <row r="72" spans="1:21" x14ac:dyDescent="0.4">
      <c r="A72" s="3">
        <v>31898</v>
      </c>
      <c r="B72" s="2">
        <v>140.47999999999999</v>
      </c>
      <c r="C72">
        <f t="shared" ref="C72:C135" si="4">(_xlfn.IFNA(LN(B72),C71))</f>
        <v>4.9450651298868067</v>
      </c>
      <c r="E72" s="3">
        <v>31898</v>
      </c>
      <c r="F72" s="2">
        <v>24310.55</v>
      </c>
      <c r="G72">
        <f t="shared" ref="G72:G135" si="5">(_xlfn.IFNA(LN(F72),G71))</f>
        <v>10.09866569148863</v>
      </c>
      <c r="I72" s="3">
        <v>31898</v>
      </c>
      <c r="J72" s="2">
        <v>6.77</v>
      </c>
      <c r="K72">
        <f t="shared" ref="K72:K135" si="6">(_xlfn.IFNA(LN(J72),K71))</f>
        <v>1.9125010869241836</v>
      </c>
      <c r="M72" s="3">
        <f>+A72</f>
        <v>31898</v>
      </c>
      <c r="N72">
        <f>+C72</f>
        <v>4.9450651298868067</v>
      </c>
      <c r="O72" s="5">
        <f>+G72-G71</f>
        <v>4.4811753400098908E-2</v>
      </c>
      <c r="P72">
        <f>+K72-K71</f>
        <v>-4.4215252578774233E-3</v>
      </c>
      <c r="R72" s="3">
        <f>+M72</f>
        <v>31898</v>
      </c>
      <c r="S72">
        <f>+EXP(N72)</f>
        <v>140.48000000000002</v>
      </c>
      <c r="T72">
        <f>EXP(TREND($N$8:N71,$O$8:P71,O72:P72,TRUE))</f>
        <v>202.93124691845347</v>
      </c>
      <c r="U72">
        <f t="shared" si="3"/>
        <v>1.4445561426427493</v>
      </c>
    </row>
    <row r="73" spans="1:21" x14ac:dyDescent="0.4">
      <c r="A73" s="3">
        <v>31929</v>
      </c>
      <c r="B73" s="2">
        <v>144.55000000000001</v>
      </c>
      <c r="C73">
        <f t="shared" si="4"/>
        <v>4.9736254684623553</v>
      </c>
      <c r="E73" s="3">
        <v>31929</v>
      </c>
      <c r="F73" s="2">
        <v>25253.11</v>
      </c>
      <c r="G73">
        <f t="shared" si="5"/>
        <v>10.136704595435743</v>
      </c>
      <c r="I73" s="3">
        <v>31929</v>
      </c>
      <c r="J73" s="2">
        <v>7.04</v>
      </c>
      <c r="K73">
        <f t="shared" si="6"/>
        <v>1.951608170169951</v>
      </c>
      <c r="M73" s="3">
        <f>+A73</f>
        <v>31929</v>
      </c>
      <c r="N73">
        <f>+C73</f>
        <v>4.9736254684623553</v>
      </c>
      <c r="O73" s="5">
        <f>+G73-G72</f>
        <v>3.8038903947112956E-2</v>
      </c>
      <c r="P73">
        <f>+K73-K72</f>
        <v>3.9107083245767393E-2</v>
      </c>
      <c r="R73" s="3">
        <f>+M73</f>
        <v>31929</v>
      </c>
      <c r="S73">
        <f>+EXP(N73)</f>
        <v>144.55000000000004</v>
      </c>
      <c r="T73">
        <f>EXP(TREND($N$8:N72,$O$8:P72,O73:P73,TRUE))</f>
        <v>209.99274499256077</v>
      </c>
      <c r="U73">
        <f t="shared" si="3"/>
        <v>1.4527343133349064</v>
      </c>
    </row>
    <row r="74" spans="1:21" x14ac:dyDescent="0.4">
      <c r="A74" s="3">
        <v>31959</v>
      </c>
      <c r="B74" s="2">
        <v>150.29</v>
      </c>
      <c r="C74">
        <f t="shared" si="4"/>
        <v>5.0125667609460027</v>
      </c>
      <c r="E74" s="3">
        <v>31959</v>
      </c>
      <c r="F74" s="2">
        <v>23929.759999999998</v>
      </c>
      <c r="G74">
        <f t="shared" si="5"/>
        <v>10.082878151600141</v>
      </c>
      <c r="I74" s="3">
        <v>31959</v>
      </c>
      <c r="J74" s="2">
        <v>7.24</v>
      </c>
      <c r="K74">
        <f t="shared" si="6"/>
        <v>1.9796212063976251</v>
      </c>
      <c r="M74" s="3">
        <f>+A74</f>
        <v>31959</v>
      </c>
      <c r="N74">
        <f>+C74</f>
        <v>5.0125667609460027</v>
      </c>
      <c r="O74" s="5">
        <f>+G74-G73</f>
        <v>-5.3826443835601978E-2</v>
      </c>
      <c r="P74">
        <f>+K74-K73</f>
        <v>2.8013036227674037E-2</v>
      </c>
      <c r="R74" s="3">
        <f>+M74</f>
        <v>31959</v>
      </c>
      <c r="S74">
        <f>+EXP(N74)</f>
        <v>150.28999999999996</v>
      </c>
      <c r="T74">
        <f>EXP(TREND($N$8:N73,$O$8:P73,O74:P74,TRUE))</f>
        <v>259.51544572081929</v>
      </c>
      <c r="U74">
        <f t="shared" ref="U74:U137" si="7">+T74/S74</f>
        <v>1.7267645599894828</v>
      </c>
    </row>
    <row r="75" spans="1:21" x14ac:dyDescent="0.4">
      <c r="A75" s="3">
        <v>31990</v>
      </c>
      <c r="B75" s="2">
        <v>147.33000000000001</v>
      </c>
      <c r="C75">
        <f t="shared" si="4"/>
        <v>4.9926749687192631</v>
      </c>
      <c r="E75" s="3">
        <v>31990</v>
      </c>
      <c r="F75" s="2">
        <v>25314.35</v>
      </c>
      <c r="G75">
        <f t="shared" si="5"/>
        <v>10.139126707597965</v>
      </c>
      <c r="I75" s="3">
        <v>31990</v>
      </c>
      <c r="J75" s="2">
        <v>7.67</v>
      </c>
      <c r="K75">
        <f t="shared" si="6"/>
        <v>2.0373166153791646</v>
      </c>
      <c r="M75" s="3">
        <f>+A75</f>
        <v>31990</v>
      </c>
      <c r="N75">
        <f>+C75</f>
        <v>4.9926749687192631</v>
      </c>
      <c r="O75" s="5">
        <f>+G75-G74</f>
        <v>5.6248555997823857E-2</v>
      </c>
      <c r="P75">
        <f>+K75-K74</f>
        <v>5.7695408981539575E-2</v>
      </c>
      <c r="R75" s="3">
        <f>+M75</f>
        <v>31990</v>
      </c>
      <c r="S75">
        <f>+EXP(N75)</f>
        <v>147.33000000000001</v>
      </c>
      <c r="T75">
        <f>EXP(TREND($N$8:N74,$O$8:P74,O75:P75,TRUE))</f>
        <v>202.80986450008859</v>
      </c>
      <c r="U75">
        <f t="shared" si="7"/>
        <v>1.3765686859437221</v>
      </c>
    </row>
    <row r="76" spans="1:21" x14ac:dyDescent="0.4">
      <c r="A76" s="3">
        <v>32021</v>
      </c>
      <c r="B76" s="2">
        <v>143.29</v>
      </c>
      <c r="C76">
        <f t="shared" si="4"/>
        <v>4.964870548728511</v>
      </c>
      <c r="E76" s="3">
        <v>32021</v>
      </c>
      <c r="F76" s="2">
        <v>25275.79</v>
      </c>
      <c r="G76">
        <f t="shared" si="5"/>
        <v>10.137602299582205</v>
      </c>
      <c r="I76" s="3">
        <v>32021</v>
      </c>
      <c r="J76" s="2">
        <v>7.46</v>
      </c>
      <c r="K76">
        <f t="shared" si="6"/>
        <v>2.0095554142156695</v>
      </c>
      <c r="M76" s="3">
        <f>+A76</f>
        <v>32021</v>
      </c>
      <c r="N76">
        <f>+C76</f>
        <v>4.964870548728511</v>
      </c>
      <c r="O76" s="5">
        <f>+G76-G75</f>
        <v>-1.524408015759704E-3</v>
      </c>
      <c r="P76">
        <f>+K76-K75</f>
        <v>-2.7761201163495119E-2</v>
      </c>
      <c r="R76" s="3">
        <f>+M76</f>
        <v>32021</v>
      </c>
      <c r="S76">
        <f>+EXP(N76)</f>
        <v>143.28999999999994</v>
      </c>
      <c r="T76">
        <f>EXP(TREND($N$8:N75,$O$8:P75,O76:P76,TRUE))</f>
        <v>218.26539705854054</v>
      </c>
      <c r="U76">
        <f t="shared" si="7"/>
        <v>1.5232423550739105</v>
      </c>
    </row>
    <row r="77" spans="1:21" x14ac:dyDescent="0.4">
      <c r="A77" s="3">
        <v>32051</v>
      </c>
      <c r="B77" s="2">
        <v>143.32</v>
      </c>
      <c r="C77">
        <f t="shared" si="4"/>
        <v>4.9650798924367532</v>
      </c>
      <c r="E77" s="3">
        <v>32051</v>
      </c>
      <c r="F77" s="2">
        <v>24819.07</v>
      </c>
      <c r="G77">
        <f t="shared" si="5"/>
        <v>10.119367588274155</v>
      </c>
      <c r="I77" s="3">
        <v>32051</v>
      </c>
      <c r="J77" s="2">
        <v>6.57</v>
      </c>
      <c r="K77">
        <f t="shared" si="6"/>
        <v>1.8825138324965192</v>
      </c>
      <c r="M77" s="3">
        <f>+A77</f>
        <v>32051</v>
      </c>
      <c r="N77">
        <f>+C77</f>
        <v>4.9650798924367532</v>
      </c>
      <c r="O77" s="5">
        <f>+G77-G76</f>
        <v>-1.8234711308050322E-2</v>
      </c>
      <c r="P77">
        <f>+K77-K76</f>
        <v>-0.12704158171915036</v>
      </c>
      <c r="R77" s="3">
        <f>+M77</f>
        <v>32051</v>
      </c>
      <c r="S77">
        <f>+EXP(N77)</f>
        <v>143.32000000000002</v>
      </c>
      <c r="T77">
        <f>EXP(TREND($N$8:N76,$O$8:P76,O77:P77,TRUE))</f>
        <v>210.74510773165952</v>
      </c>
      <c r="U77">
        <f t="shared" si="7"/>
        <v>1.4704514912898372</v>
      </c>
    </row>
    <row r="78" spans="1:21" x14ac:dyDescent="0.4">
      <c r="A78" s="3">
        <v>32082</v>
      </c>
      <c r="B78" s="2">
        <v>135.4</v>
      </c>
      <c r="C78">
        <f t="shared" si="4"/>
        <v>4.9082333604781745</v>
      </c>
      <c r="E78" s="3">
        <v>32082</v>
      </c>
      <c r="F78" s="2">
        <v>22598</v>
      </c>
      <c r="G78">
        <f t="shared" si="5"/>
        <v>10.025616685769192</v>
      </c>
      <c r="I78" s="3">
        <v>32082</v>
      </c>
      <c r="J78" s="2">
        <v>5.7</v>
      </c>
      <c r="K78">
        <f t="shared" si="6"/>
        <v>1.7404661748405046</v>
      </c>
      <c r="M78" s="3">
        <f>+A78</f>
        <v>32082</v>
      </c>
      <c r="N78">
        <f>+C78</f>
        <v>4.9082333604781745</v>
      </c>
      <c r="O78" s="5">
        <f>+G78-G77</f>
        <v>-9.3750902504963207E-2</v>
      </c>
      <c r="P78">
        <f>+K78-K77</f>
        <v>-0.14204765765601457</v>
      </c>
      <c r="R78" s="3">
        <f>+M78</f>
        <v>32082</v>
      </c>
      <c r="S78">
        <f>+EXP(N78)</f>
        <v>135.39999999999998</v>
      </c>
      <c r="T78">
        <f>EXP(TREND($N$8:N77,$O$8:P77,O78:P78,TRUE))</f>
        <v>221.46655668840785</v>
      </c>
      <c r="U78">
        <f t="shared" si="7"/>
        <v>1.6356466520561883</v>
      </c>
    </row>
    <row r="79" spans="1:21" x14ac:dyDescent="0.4">
      <c r="A79" s="3">
        <v>32112</v>
      </c>
      <c r="B79" s="2">
        <v>128.24</v>
      </c>
      <c r="C79">
        <f t="shared" si="4"/>
        <v>4.8539035083012978</v>
      </c>
      <c r="E79" s="3">
        <v>32112</v>
      </c>
      <c r="F79" s="2">
        <v>22741.79</v>
      </c>
      <c r="G79">
        <f t="shared" si="5"/>
        <v>10.031959480125677</v>
      </c>
      <c r="I79" s="3">
        <v>32112</v>
      </c>
      <c r="J79" s="2">
        <v>5.63</v>
      </c>
      <c r="K79">
        <f t="shared" si="6"/>
        <v>1.728109442151599</v>
      </c>
      <c r="M79" s="3">
        <f>+A79</f>
        <v>32112</v>
      </c>
      <c r="N79">
        <f>+C79</f>
        <v>4.8539035083012978</v>
      </c>
      <c r="O79" s="5">
        <f>+G79-G78</f>
        <v>6.3427943564846601E-3</v>
      </c>
      <c r="P79">
        <f>+K79-K78</f>
        <v>-1.2356732688905581E-2</v>
      </c>
      <c r="R79" s="3">
        <f>+M79</f>
        <v>32112</v>
      </c>
      <c r="S79">
        <f>+EXP(N79)</f>
        <v>128.24000000000004</v>
      </c>
      <c r="T79">
        <f>EXP(TREND($N$8:N78,$O$8:P78,O79:P79,TRUE))</f>
        <v>204.32736073347519</v>
      </c>
      <c r="U79">
        <f t="shared" si="7"/>
        <v>1.5933200306727631</v>
      </c>
    </row>
    <row r="80" spans="1:21" x14ac:dyDescent="0.4">
      <c r="A80" s="3">
        <v>32143</v>
      </c>
      <c r="B80" s="2">
        <v>127.69</v>
      </c>
      <c r="C80">
        <f t="shared" si="4"/>
        <v>4.8496054514365898</v>
      </c>
      <c r="E80" s="3">
        <v>32143</v>
      </c>
      <c r="F80" s="2">
        <v>22788.45</v>
      </c>
      <c r="G80">
        <f t="shared" si="5"/>
        <v>10.034009107640699</v>
      </c>
      <c r="I80" s="3">
        <v>32143</v>
      </c>
      <c r="J80" s="2">
        <v>5.91</v>
      </c>
      <c r="K80">
        <f t="shared" si="6"/>
        <v>1.7766458314180069</v>
      </c>
      <c r="M80" s="3">
        <f>+A80</f>
        <v>32143</v>
      </c>
      <c r="N80">
        <f>+C80</f>
        <v>4.8496054514365898</v>
      </c>
      <c r="O80" s="5">
        <f>+G80-G79</f>
        <v>2.0496275150225785E-3</v>
      </c>
      <c r="P80">
        <f>+K80-K79</f>
        <v>4.8536389266407909E-2</v>
      </c>
      <c r="R80" s="3">
        <f>+M80</f>
        <v>32143</v>
      </c>
      <c r="S80">
        <f>+EXP(N80)</f>
        <v>127.69000000000001</v>
      </c>
      <c r="T80">
        <f>EXP(TREND($N$8:N79,$O$8:P79,O80:P80,TRUE))</f>
        <v>225.12534873292688</v>
      </c>
      <c r="U80">
        <f t="shared" si="7"/>
        <v>1.7630617020356085</v>
      </c>
    </row>
    <row r="81" spans="1:21" x14ac:dyDescent="0.4">
      <c r="A81" s="3">
        <v>32174</v>
      </c>
      <c r="B81" s="2">
        <v>129.16999999999999</v>
      </c>
      <c r="C81">
        <f t="shared" si="4"/>
        <v>4.8611293662439241</v>
      </c>
      <c r="E81" s="3">
        <v>32174</v>
      </c>
      <c r="F81" s="2">
        <v>24312.639999999999</v>
      </c>
      <c r="G81">
        <f t="shared" si="5"/>
        <v>10.098751658698978</v>
      </c>
      <c r="I81" s="3">
        <v>32174</v>
      </c>
      <c r="J81" s="2">
        <v>6.13</v>
      </c>
      <c r="K81">
        <f t="shared" si="6"/>
        <v>1.81319474994812</v>
      </c>
      <c r="M81" s="3">
        <f>+A81</f>
        <v>32174</v>
      </c>
      <c r="N81">
        <f>+C81</f>
        <v>4.8611293662439241</v>
      </c>
      <c r="O81" s="5">
        <f>+G81-G80</f>
        <v>6.4742551058278863E-2</v>
      </c>
      <c r="P81">
        <f>+K81-K80</f>
        <v>3.6548918530113106E-2</v>
      </c>
      <c r="R81" s="3">
        <f>+M81</f>
        <v>32174</v>
      </c>
      <c r="S81">
        <f>+EXP(N81)</f>
        <v>129.16999999999999</v>
      </c>
      <c r="T81">
        <f>EXP(TREND($N$8:N80,$O$8:P80,O81:P81,TRUE))</f>
        <v>199.44274964573614</v>
      </c>
      <c r="U81">
        <f t="shared" si="7"/>
        <v>1.5440330544688099</v>
      </c>
    </row>
    <row r="82" spans="1:21" x14ac:dyDescent="0.4">
      <c r="A82" s="3">
        <v>32203</v>
      </c>
      <c r="B82" s="2">
        <v>127.11</v>
      </c>
      <c r="C82">
        <f t="shared" si="4"/>
        <v>4.8450528533065773</v>
      </c>
      <c r="E82" s="3">
        <v>32203</v>
      </c>
      <c r="F82" s="2">
        <v>25724.28</v>
      </c>
      <c r="G82">
        <f t="shared" si="5"/>
        <v>10.155190571972376</v>
      </c>
      <c r="I82" s="3">
        <v>32203</v>
      </c>
      <c r="J82" s="2">
        <v>6.38</v>
      </c>
      <c r="K82">
        <f t="shared" si="6"/>
        <v>1.8531680973566984</v>
      </c>
      <c r="M82" s="3">
        <f>+A82</f>
        <v>32203</v>
      </c>
      <c r="N82">
        <f>+C82</f>
        <v>4.8450528533065773</v>
      </c>
      <c r="O82" s="5">
        <f>+G82-G81</f>
        <v>5.6438913273398228E-2</v>
      </c>
      <c r="P82">
        <f>+K82-K81</f>
        <v>3.9973347408578386E-2</v>
      </c>
      <c r="R82" s="3">
        <f>+M82</f>
        <v>32203</v>
      </c>
      <c r="S82">
        <f>+EXP(N82)</f>
        <v>127.10999999999997</v>
      </c>
      <c r="T82">
        <f>EXP(TREND($N$8:N81,$O$8:P81,O82:P82,TRUE))</f>
        <v>199.39956608208249</v>
      </c>
      <c r="U82">
        <f t="shared" si="7"/>
        <v>1.568716592574011</v>
      </c>
    </row>
    <row r="83" spans="1:21" x14ac:dyDescent="0.4">
      <c r="A83" s="3">
        <v>32234</v>
      </c>
      <c r="B83" s="2">
        <v>124.9</v>
      </c>
      <c r="C83">
        <f t="shared" si="4"/>
        <v>4.8275134171315317</v>
      </c>
      <c r="E83" s="3">
        <v>32234</v>
      </c>
      <c r="F83" s="2">
        <v>26828.720000000001</v>
      </c>
      <c r="G83">
        <f t="shared" si="5"/>
        <v>10.197228234491829</v>
      </c>
      <c r="I83" s="3">
        <v>32234</v>
      </c>
      <c r="J83" s="2">
        <v>6.35</v>
      </c>
      <c r="K83">
        <f t="shared" si="6"/>
        <v>1.8484548129046001</v>
      </c>
      <c r="M83" s="3">
        <f>+A83</f>
        <v>32234</v>
      </c>
      <c r="N83">
        <f>+C83</f>
        <v>4.8275134171315317</v>
      </c>
      <c r="O83" s="5">
        <f>+G83-G82</f>
        <v>4.2037662519453178E-2</v>
      </c>
      <c r="P83">
        <f>+K83-K82</f>
        <v>-4.7132844520982875E-3</v>
      </c>
      <c r="R83" s="3">
        <f>+M83</f>
        <v>32234</v>
      </c>
      <c r="S83">
        <f>+EXP(N83)</f>
        <v>124.89999999999996</v>
      </c>
      <c r="T83">
        <f>EXP(TREND($N$8:N82,$O$8:P82,O83:P83,TRUE))</f>
        <v>189.65050480001983</v>
      </c>
      <c r="U83">
        <f t="shared" si="7"/>
        <v>1.5184187734188943</v>
      </c>
    </row>
    <row r="84" spans="1:21" x14ac:dyDescent="0.4">
      <c r="A84" s="3">
        <v>32264</v>
      </c>
      <c r="B84" s="2">
        <v>124.79</v>
      </c>
      <c r="C84">
        <f t="shared" si="4"/>
        <v>4.8266323245197631</v>
      </c>
      <c r="E84" s="3">
        <v>32264</v>
      </c>
      <c r="F84" s="2">
        <v>27431.67</v>
      </c>
      <c r="G84">
        <f t="shared" si="5"/>
        <v>10.219453464324117</v>
      </c>
      <c r="I84" s="3">
        <v>32264</v>
      </c>
      <c r="J84" s="2">
        <v>6.23</v>
      </c>
      <c r="K84">
        <f t="shared" si="6"/>
        <v>1.8293763327993617</v>
      </c>
      <c r="M84" s="3">
        <f>+A84</f>
        <v>32264</v>
      </c>
      <c r="N84">
        <f>+C84</f>
        <v>4.8266323245197631</v>
      </c>
      <c r="O84" s="5">
        <f>+G84-G83</f>
        <v>2.2225229832287141E-2</v>
      </c>
      <c r="P84">
        <f>+K84-K83</f>
        <v>-1.9078480105238382E-2</v>
      </c>
      <c r="R84" s="3">
        <f>+M84</f>
        <v>32264</v>
      </c>
      <c r="S84">
        <f>+EXP(N84)</f>
        <v>124.79000000000002</v>
      </c>
      <c r="T84">
        <f>EXP(TREND($N$8:N83,$O$8:P83,O84:P84,TRUE))</f>
        <v>190.65738640311204</v>
      </c>
      <c r="U84">
        <f t="shared" si="7"/>
        <v>1.5278258386338008</v>
      </c>
    </row>
    <row r="85" spans="1:21" x14ac:dyDescent="0.4">
      <c r="A85" s="3">
        <v>32295</v>
      </c>
      <c r="B85" s="2">
        <v>127.47</v>
      </c>
      <c r="C85">
        <f t="shared" si="4"/>
        <v>4.84788104279483</v>
      </c>
      <c r="E85" s="3">
        <v>32295</v>
      </c>
      <c r="F85" s="2">
        <v>27889.25</v>
      </c>
      <c r="G85">
        <f t="shared" si="5"/>
        <v>10.235996588901045</v>
      </c>
      <c r="I85" s="3">
        <v>32295</v>
      </c>
      <c r="J85" s="2">
        <v>6.58</v>
      </c>
      <c r="K85">
        <f t="shared" si="6"/>
        <v>1.8840347453372259</v>
      </c>
      <c r="M85" s="3">
        <f>+A85</f>
        <v>32295</v>
      </c>
      <c r="N85">
        <f>+C85</f>
        <v>4.84788104279483</v>
      </c>
      <c r="O85" s="5">
        <f>+G85-G84</f>
        <v>1.6543124576928747E-2</v>
      </c>
      <c r="P85">
        <f>+K85-K84</f>
        <v>5.4658412537864187E-2</v>
      </c>
      <c r="R85" s="3">
        <f>+M85</f>
        <v>32295</v>
      </c>
      <c r="S85">
        <f>+EXP(N85)</f>
        <v>127.47000000000001</v>
      </c>
      <c r="T85">
        <f>EXP(TREND($N$8:N84,$O$8:P84,O85:P85,TRUE))</f>
        <v>215.84945800198997</v>
      </c>
      <c r="U85">
        <f t="shared" si="7"/>
        <v>1.6933353573545928</v>
      </c>
    </row>
    <row r="86" spans="1:21" x14ac:dyDescent="0.4">
      <c r="A86" s="3">
        <v>32325</v>
      </c>
      <c r="B86" s="2">
        <v>133.02000000000001</v>
      </c>
      <c r="C86">
        <f t="shared" si="4"/>
        <v>4.8904994928562751</v>
      </c>
      <c r="E86" s="3">
        <v>32325</v>
      </c>
      <c r="F86" s="2">
        <v>27676.98</v>
      </c>
      <c r="G86">
        <f t="shared" si="5"/>
        <v>10.228356299733084</v>
      </c>
      <c r="I86" s="3">
        <v>32325</v>
      </c>
      <c r="J86" s="2">
        <v>6.59</v>
      </c>
      <c r="K86">
        <f t="shared" si="6"/>
        <v>1.8855533485144158</v>
      </c>
      <c r="M86" s="3">
        <f>+A86</f>
        <v>32325</v>
      </c>
      <c r="N86">
        <f>+C86</f>
        <v>4.8904994928562751</v>
      </c>
      <c r="O86" s="5">
        <f>+G86-G85</f>
        <v>-7.6402891679610008E-3</v>
      </c>
      <c r="P86">
        <f>+K86-K85</f>
        <v>1.5186031771898811E-3</v>
      </c>
      <c r="R86" s="3">
        <f>+M86</f>
        <v>32325</v>
      </c>
      <c r="S86">
        <f>+EXP(N86)</f>
        <v>133.01999999999998</v>
      </c>
      <c r="T86">
        <f>EXP(TREND($N$8:N85,$O$8:P85,O86:P86,TRUE))</f>
        <v>206.5842790042644</v>
      </c>
      <c r="U86">
        <f t="shared" si="7"/>
        <v>1.5530317170670909</v>
      </c>
    </row>
    <row r="87" spans="1:21" x14ac:dyDescent="0.4">
      <c r="A87" s="3">
        <v>32356</v>
      </c>
      <c r="B87" s="2">
        <v>133.77000000000001</v>
      </c>
      <c r="C87">
        <f t="shared" si="4"/>
        <v>4.8961219073074949</v>
      </c>
      <c r="E87" s="3">
        <v>32356</v>
      </c>
      <c r="F87" s="2">
        <v>27963.51</v>
      </c>
      <c r="G87">
        <f t="shared" si="5"/>
        <v>10.238655724949389</v>
      </c>
      <c r="I87" s="3">
        <v>32356</v>
      </c>
      <c r="J87" s="2">
        <v>6.47</v>
      </c>
      <c r="K87">
        <f t="shared" si="6"/>
        <v>1.8671761085128091</v>
      </c>
      <c r="M87" s="3">
        <f>+A87</f>
        <v>32356</v>
      </c>
      <c r="N87">
        <f>+C87</f>
        <v>4.8961219073074949</v>
      </c>
      <c r="O87" s="5">
        <f>+G87-G86</f>
        <v>1.029942521630467E-2</v>
      </c>
      <c r="P87">
        <f>+K87-K86</f>
        <v>-1.8377240001606676E-2</v>
      </c>
      <c r="R87" s="3">
        <f>+M87</f>
        <v>32356</v>
      </c>
      <c r="S87">
        <f>+EXP(N87)</f>
        <v>133.76999999999998</v>
      </c>
      <c r="T87">
        <f>EXP(TREND($N$8:N86,$O$8:P86,O87:P87,TRUE))</f>
        <v>192.37820156873272</v>
      </c>
      <c r="U87">
        <f t="shared" si="7"/>
        <v>1.4381266469965819</v>
      </c>
    </row>
    <row r="88" spans="1:21" x14ac:dyDescent="0.4">
      <c r="A88" s="3">
        <v>32387</v>
      </c>
      <c r="B88" s="2">
        <v>134.32</v>
      </c>
      <c r="C88">
        <f t="shared" si="4"/>
        <v>4.900225012769285</v>
      </c>
      <c r="E88" s="3">
        <v>32387</v>
      </c>
      <c r="F88" s="2">
        <v>27581.33</v>
      </c>
      <c r="G88">
        <f t="shared" si="5"/>
        <v>10.224894373534838</v>
      </c>
      <c r="I88" s="3">
        <v>32387</v>
      </c>
      <c r="J88" s="2">
        <v>6.59</v>
      </c>
      <c r="K88">
        <f t="shared" si="6"/>
        <v>1.8855533485144158</v>
      </c>
      <c r="M88" s="3">
        <f>+A88</f>
        <v>32387</v>
      </c>
      <c r="N88">
        <f>+C88</f>
        <v>4.900225012769285</v>
      </c>
      <c r="O88" s="5">
        <f>+G88-G87</f>
        <v>-1.376135141455137E-2</v>
      </c>
      <c r="P88">
        <f>+K88-K87</f>
        <v>1.8377240001606676E-2</v>
      </c>
      <c r="R88" s="3">
        <f>+M88</f>
        <v>32387</v>
      </c>
      <c r="S88">
        <f>+EXP(N88)</f>
        <v>134.31999999999996</v>
      </c>
      <c r="T88">
        <f>EXP(TREND($N$8:N87,$O$8:P87,O88:P88,TRUE))</f>
        <v>211.70757144736865</v>
      </c>
      <c r="U88">
        <f t="shared" si="7"/>
        <v>1.5761433252484269</v>
      </c>
    </row>
    <row r="89" spans="1:21" x14ac:dyDescent="0.4">
      <c r="A89" s="3">
        <v>32417</v>
      </c>
      <c r="B89" s="2">
        <v>128.68</v>
      </c>
      <c r="C89">
        <f t="shared" si="4"/>
        <v>4.8573287023708254</v>
      </c>
      <c r="E89" s="3">
        <v>32417</v>
      </c>
      <c r="F89" s="2">
        <v>27430.41</v>
      </c>
      <c r="G89">
        <f t="shared" si="5"/>
        <v>10.219407530958112</v>
      </c>
      <c r="I89" s="3">
        <v>32417</v>
      </c>
      <c r="J89" s="2">
        <v>6.79</v>
      </c>
      <c r="K89">
        <f t="shared" si="6"/>
        <v>1.9154509415706047</v>
      </c>
      <c r="M89" s="3">
        <f>+A89</f>
        <v>32417</v>
      </c>
      <c r="N89">
        <f>+C89</f>
        <v>4.8573287023708254</v>
      </c>
      <c r="O89" s="5">
        <f>+G89-G88</f>
        <v>-5.4868425767260476E-3</v>
      </c>
      <c r="P89">
        <f>+K89-K88</f>
        <v>2.9897593056188887E-2</v>
      </c>
      <c r="R89" s="3">
        <f>+M89</f>
        <v>32417</v>
      </c>
      <c r="S89">
        <f>+EXP(N89)</f>
        <v>128.67999999999998</v>
      </c>
      <c r="T89">
        <f>EXP(TREND($N$8:N88,$O$8:P88,O89:P89,TRUE))</f>
        <v>209.65368197531265</v>
      </c>
      <c r="U89">
        <f t="shared" si="7"/>
        <v>1.6292639258261787</v>
      </c>
    </row>
    <row r="90" spans="1:21" x14ac:dyDescent="0.4">
      <c r="A90" s="3">
        <v>32448</v>
      </c>
      <c r="B90" s="2">
        <v>123.2</v>
      </c>
      <c r="C90">
        <f t="shared" si="4"/>
        <v>4.8138090510994198</v>
      </c>
      <c r="E90" s="3">
        <v>32448</v>
      </c>
      <c r="F90" s="2">
        <v>28729.77</v>
      </c>
      <c r="G90">
        <f t="shared" si="5"/>
        <v>10.2656891463722</v>
      </c>
      <c r="I90" s="3">
        <v>32448</v>
      </c>
      <c r="J90" s="2">
        <v>6.64</v>
      </c>
      <c r="K90">
        <f t="shared" si="6"/>
        <v>1.8931119634883424</v>
      </c>
      <c r="M90" s="3">
        <f>+A90</f>
        <v>32448</v>
      </c>
      <c r="N90">
        <f>+C90</f>
        <v>4.8138090510994198</v>
      </c>
      <c r="O90" s="5">
        <f>+G90-G89</f>
        <v>4.6281615414088151E-2</v>
      </c>
      <c r="P90">
        <f>+K90-K89</f>
        <v>-2.2338978082262262E-2</v>
      </c>
      <c r="R90" s="3">
        <f>+M90</f>
        <v>32448</v>
      </c>
      <c r="S90">
        <f>+EXP(N90)</f>
        <v>123.20000000000005</v>
      </c>
      <c r="T90">
        <f>EXP(TREND($N$8:N89,$O$8:P89,O90:P90,TRUE))</f>
        <v>178.5941673657112</v>
      </c>
      <c r="U90">
        <f t="shared" si="7"/>
        <v>1.4496279818645383</v>
      </c>
    </row>
    <row r="91" spans="1:21" x14ac:dyDescent="0.4">
      <c r="A91" s="3">
        <v>32478</v>
      </c>
      <c r="B91" s="2">
        <v>123.61</v>
      </c>
      <c r="C91">
        <f t="shared" si="4"/>
        <v>4.8171314478997314</v>
      </c>
      <c r="E91" s="3">
        <v>32478</v>
      </c>
      <c r="F91" s="2">
        <v>29739.71</v>
      </c>
      <c r="G91">
        <f t="shared" si="5"/>
        <v>10.300238468789736</v>
      </c>
      <c r="I91" s="3">
        <v>32478</v>
      </c>
      <c r="J91" s="2">
        <v>6.78</v>
      </c>
      <c r="K91">
        <f t="shared" si="6"/>
        <v>1.9139771019523042</v>
      </c>
      <c r="M91" s="3">
        <f>+A91</f>
        <v>32478</v>
      </c>
      <c r="N91">
        <f>+C91</f>
        <v>4.8171314478997314</v>
      </c>
      <c r="O91" s="5">
        <f>+G91-G90</f>
        <v>3.4549322417536388E-2</v>
      </c>
      <c r="P91">
        <f>+K91-K90</f>
        <v>2.0865138463961763E-2</v>
      </c>
      <c r="R91" s="3">
        <f>+M91</f>
        <v>32478</v>
      </c>
      <c r="S91">
        <f>+EXP(N91)</f>
        <v>123.60999999999994</v>
      </c>
      <c r="T91">
        <f>EXP(TREND($N$8:N90,$O$8:P90,O91:P91,TRUE))</f>
        <v>191.11731448774714</v>
      </c>
      <c r="U91">
        <f t="shared" si="7"/>
        <v>1.5461314981615342</v>
      </c>
    </row>
    <row r="92" spans="1:21" x14ac:dyDescent="0.4">
      <c r="A92" s="3">
        <v>32509</v>
      </c>
      <c r="B92" s="2">
        <v>127.36</v>
      </c>
      <c r="C92">
        <f t="shared" si="4"/>
        <v>4.8470177220960728</v>
      </c>
      <c r="E92" s="3">
        <v>32509</v>
      </c>
      <c r="F92" s="2">
        <v>31144.01</v>
      </c>
      <c r="G92">
        <f t="shared" si="5"/>
        <v>10.346377210379375</v>
      </c>
      <c r="I92" s="3">
        <v>32509</v>
      </c>
      <c r="J92" s="2">
        <v>7.03</v>
      </c>
      <c r="K92">
        <f t="shared" si="6"/>
        <v>1.9501867058225735</v>
      </c>
      <c r="M92" s="3">
        <f>+A92</f>
        <v>32509</v>
      </c>
      <c r="N92">
        <f>+C92</f>
        <v>4.8470177220960728</v>
      </c>
      <c r="O92" s="5">
        <f>+G92-G91</f>
        <v>4.6138741589638599E-2</v>
      </c>
      <c r="P92">
        <f>+K92-K91</f>
        <v>3.620960387026928E-2</v>
      </c>
      <c r="R92" s="3">
        <f>+M92</f>
        <v>32509</v>
      </c>
      <c r="S92">
        <f>+EXP(N92)</f>
        <v>127.36</v>
      </c>
      <c r="T92">
        <f>EXP(TREND($N$8:N91,$O$8:P91,O92:P92,TRUE))</f>
        <v>190.11460561517504</v>
      </c>
      <c r="U92">
        <f t="shared" si="7"/>
        <v>1.4927340265010602</v>
      </c>
    </row>
    <row r="93" spans="1:21" x14ac:dyDescent="0.4">
      <c r="A93" s="3">
        <v>32540</v>
      </c>
      <c r="B93" s="2">
        <v>127.74</v>
      </c>
      <c r="C93">
        <f t="shared" si="4"/>
        <v>4.8499969481334428</v>
      </c>
      <c r="E93" s="3">
        <v>32540</v>
      </c>
      <c r="F93" s="2">
        <v>32005.119999999999</v>
      </c>
      <c r="G93">
        <f t="shared" si="5"/>
        <v>10.373651168983228</v>
      </c>
      <c r="I93" s="3">
        <v>32540</v>
      </c>
      <c r="J93" s="2">
        <v>7.28</v>
      </c>
      <c r="K93">
        <f t="shared" si="6"/>
        <v>1.9851308622085946</v>
      </c>
      <c r="M93" s="3">
        <f>+A93</f>
        <v>32540</v>
      </c>
      <c r="N93">
        <f>+C93</f>
        <v>4.8499969481334428</v>
      </c>
      <c r="O93" s="5">
        <f>+G93-G92</f>
        <v>2.7273958603853288E-2</v>
      </c>
      <c r="P93">
        <f>+K93-K92</f>
        <v>3.4944156386021108E-2</v>
      </c>
      <c r="R93" s="3">
        <f>+M93</f>
        <v>32540</v>
      </c>
      <c r="S93">
        <f>+EXP(N93)</f>
        <v>127.73999999999997</v>
      </c>
      <c r="T93">
        <f>EXP(TREND($N$8:N92,$O$8:P92,O93:P93,TRUE))</f>
        <v>195.19775813871985</v>
      </c>
      <c r="U93">
        <f t="shared" si="7"/>
        <v>1.5280864109810546</v>
      </c>
    </row>
    <row r="94" spans="1:21" x14ac:dyDescent="0.4">
      <c r="A94" s="3">
        <v>32568</v>
      </c>
      <c r="B94" s="2">
        <v>130.55000000000001</v>
      </c>
      <c r="C94">
        <f t="shared" si="4"/>
        <v>4.8717562951451381</v>
      </c>
      <c r="E94" s="3">
        <v>32568</v>
      </c>
      <c r="F94" s="2">
        <v>31955.54</v>
      </c>
      <c r="G94">
        <f t="shared" si="5"/>
        <v>10.372100840705487</v>
      </c>
      <c r="I94" s="3">
        <v>32568</v>
      </c>
      <c r="J94" s="2">
        <v>7.29</v>
      </c>
      <c r="K94">
        <f t="shared" si="6"/>
        <v>1.9865035460205669</v>
      </c>
      <c r="M94" s="3">
        <f>+A94</f>
        <v>32568</v>
      </c>
      <c r="N94">
        <f>+C94</f>
        <v>4.8717562951451381</v>
      </c>
      <c r="O94" s="5">
        <f>+G94-G93</f>
        <v>-1.5503282777409311E-3</v>
      </c>
      <c r="P94">
        <f>+K94-K93</f>
        <v>1.3726838119723084E-3</v>
      </c>
      <c r="R94" s="3">
        <f>+M94</f>
        <v>32568</v>
      </c>
      <c r="S94">
        <f>+EXP(N94)</f>
        <v>130.55000000000004</v>
      </c>
      <c r="T94">
        <f>EXP(TREND($N$8:N93,$O$8:P93,O94:P94,TRUE))</f>
        <v>195.84019886200915</v>
      </c>
      <c r="U94">
        <f t="shared" si="7"/>
        <v>1.5001164217695067</v>
      </c>
    </row>
    <row r="95" spans="1:21" x14ac:dyDescent="0.4">
      <c r="A95" s="3">
        <v>32599</v>
      </c>
      <c r="B95" s="2">
        <v>132.04</v>
      </c>
      <c r="C95">
        <f t="shared" si="4"/>
        <v>4.8831049069849923</v>
      </c>
      <c r="E95" s="3">
        <v>32599</v>
      </c>
      <c r="F95" s="2">
        <v>33226.199999999997</v>
      </c>
      <c r="G95">
        <f t="shared" si="5"/>
        <v>10.411094000310719</v>
      </c>
      <c r="I95" s="3">
        <v>32599</v>
      </c>
      <c r="J95" s="2">
        <v>7.53</v>
      </c>
      <c r="K95">
        <f t="shared" si="6"/>
        <v>2.0188950418118021</v>
      </c>
      <c r="M95" s="3">
        <f>+A95</f>
        <v>32599</v>
      </c>
      <c r="N95">
        <f>+C95</f>
        <v>4.8831049069849923</v>
      </c>
      <c r="O95" s="5">
        <f>+G95-G94</f>
        <v>3.8993159605231753E-2</v>
      </c>
      <c r="P95">
        <f>+K95-K94</f>
        <v>3.2391495791235236E-2</v>
      </c>
      <c r="R95" s="3">
        <f>+M95</f>
        <v>32599</v>
      </c>
      <c r="S95">
        <f>+EXP(N95)</f>
        <v>132.04000000000002</v>
      </c>
      <c r="T95">
        <f>EXP(TREND($N$8:N94,$O$8:P94,O95:P95,TRUE))</f>
        <v>188.27840204128407</v>
      </c>
      <c r="U95">
        <f t="shared" si="7"/>
        <v>1.4259194338176615</v>
      </c>
    </row>
    <row r="96" spans="1:21" x14ac:dyDescent="0.4">
      <c r="A96" s="3">
        <v>32629</v>
      </c>
      <c r="B96" s="2">
        <v>137.86000000000001</v>
      </c>
      <c r="C96">
        <f t="shared" si="4"/>
        <v>4.9262386774575058</v>
      </c>
      <c r="E96" s="3">
        <v>32629</v>
      </c>
      <c r="F96" s="2">
        <v>33989.33</v>
      </c>
      <c r="G96">
        <f t="shared" si="5"/>
        <v>10.433801930815978</v>
      </c>
      <c r="I96" s="3">
        <v>32629</v>
      </c>
      <c r="J96" s="2">
        <v>7.84</v>
      </c>
      <c r="K96">
        <f t="shared" si="6"/>
        <v>2.0592388343623163</v>
      </c>
      <c r="M96" s="3">
        <f>+A96</f>
        <v>32629</v>
      </c>
      <c r="N96">
        <f>+C96</f>
        <v>4.9262386774575058</v>
      </c>
      <c r="O96" s="5">
        <f>+G96-G95</f>
        <v>2.27079305052591E-2</v>
      </c>
      <c r="P96">
        <f>+K96-K95</f>
        <v>4.0343792550514124E-2</v>
      </c>
      <c r="R96" s="3">
        <f>+M96</f>
        <v>32629</v>
      </c>
      <c r="S96">
        <f>+EXP(N96)</f>
        <v>137.86000000000001</v>
      </c>
      <c r="T96">
        <f>EXP(TREND($N$8:N95,$O$8:P95,O96:P96,TRUE))</f>
        <v>195.42095380294444</v>
      </c>
      <c r="U96">
        <f t="shared" si="7"/>
        <v>1.4175319440225187</v>
      </c>
    </row>
    <row r="97" spans="1:21" x14ac:dyDescent="0.4">
      <c r="A97" s="3">
        <v>32660</v>
      </c>
      <c r="B97" s="2">
        <v>143.97999999999999</v>
      </c>
      <c r="C97">
        <f t="shared" si="4"/>
        <v>4.9696744010411571</v>
      </c>
      <c r="E97" s="3">
        <v>32660</v>
      </c>
      <c r="F97" s="2">
        <v>33373.589999999997</v>
      </c>
      <c r="G97">
        <f t="shared" si="5"/>
        <v>10.415520147619102</v>
      </c>
      <c r="I97" s="3">
        <v>32660</v>
      </c>
      <c r="J97" s="2">
        <v>8.11</v>
      </c>
      <c r="K97">
        <f t="shared" si="6"/>
        <v>2.0930978681273213</v>
      </c>
      <c r="M97" s="3">
        <f>+A97</f>
        <v>32660</v>
      </c>
      <c r="N97">
        <f>+C97</f>
        <v>4.9696744010411571</v>
      </c>
      <c r="O97" s="5">
        <f>+G97-G96</f>
        <v>-1.8281783196876233E-2</v>
      </c>
      <c r="P97">
        <f>+K97-K96</f>
        <v>3.3859033765005098E-2</v>
      </c>
      <c r="R97" s="3">
        <f>+M97</f>
        <v>32660</v>
      </c>
      <c r="S97">
        <f>+EXP(N97)</f>
        <v>143.98000000000005</v>
      </c>
      <c r="T97">
        <f>EXP(TREND($N$8:N96,$O$8:P96,O97:P97,TRUE))</f>
        <v>208.77808882443344</v>
      </c>
      <c r="U97">
        <f t="shared" si="7"/>
        <v>1.4500492347856186</v>
      </c>
    </row>
    <row r="98" spans="1:21" x14ac:dyDescent="0.4">
      <c r="A98" s="3">
        <v>32690</v>
      </c>
      <c r="B98" s="2">
        <v>140.41999999999999</v>
      </c>
      <c r="C98">
        <f t="shared" si="4"/>
        <v>4.9446379315891029</v>
      </c>
      <c r="E98" s="3">
        <v>32690</v>
      </c>
      <c r="F98" s="2">
        <v>33843.26</v>
      </c>
      <c r="G98">
        <f t="shared" si="5"/>
        <v>10.429495144777574</v>
      </c>
      <c r="I98" s="3">
        <v>32690</v>
      </c>
      <c r="J98" s="2">
        <v>8.3000000000000007</v>
      </c>
      <c r="K98">
        <f t="shared" si="6"/>
        <v>2.1162555148025524</v>
      </c>
      <c r="M98" s="3">
        <f>+A98</f>
        <v>32690</v>
      </c>
      <c r="N98">
        <f>+C98</f>
        <v>4.9446379315891029</v>
      </c>
      <c r="O98" s="5">
        <f>+G98-G97</f>
        <v>1.3974997158472391E-2</v>
      </c>
      <c r="P98">
        <f>+K98-K97</f>
        <v>2.3157646675231014E-2</v>
      </c>
      <c r="R98" s="3">
        <f>+M98</f>
        <v>32690</v>
      </c>
      <c r="S98">
        <f>+EXP(N98)</f>
        <v>140.42000000000002</v>
      </c>
      <c r="T98">
        <f>EXP(TREND($N$8:N97,$O$8:P97,O98:P98,TRUE))</f>
        <v>192.09538924054149</v>
      </c>
      <c r="U98">
        <f t="shared" si="7"/>
        <v>1.3680059054304334</v>
      </c>
    </row>
    <row r="99" spans="1:21" x14ac:dyDescent="0.4">
      <c r="A99" s="3">
        <v>32721</v>
      </c>
      <c r="B99" s="2">
        <v>141.49</v>
      </c>
      <c r="C99">
        <f t="shared" si="4"/>
        <v>4.9522290432078613</v>
      </c>
      <c r="E99" s="3">
        <v>32721</v>
      </c>
      <c r="F99" s="2">
        <v>34808.44</v>
      </c>
      <c r="G99">
        <f t="shared" si="5"/>
        <v>10.457615165092859</v>
      </c>
      <c r="I99" s="3">
        <v>32721</v>
      </c>
      <c r="J99" s="2">
        <v>8.67</v>
      </c>
      <c r="K99">
        <f t="shared" si="6"/>
        <v>2.1598687907924505</v>
      </c>
      <c r="M99" s="3">
        <f>+A99</f>
        <v>32721</v>
      </c>
      <c r="N99">
        <f>+C99</f>
        <v>4.9522290432078613</v>
      </c>
      <c r="O99" s="5">
        <f>+G99-G98</f>
        <v>2.8120020315284933E-2</v>
      </c>
      <c r="P99">
        <f>+K99-K98</f>
        <v>4.361327598989817E-2</v>
      </c>
      <c r="R99" s="3">
        <f>+M99</f>
        <v>32721</v>
      </c>
      <c r="S99">
        <f>+EXP(N99)</f>
        <v>141.49000000000004</v>
      </c>
      <c r="T99">
        <f>EXP(TREND($N$8:N98,$O$8:P98,O99:P99,TRUE))</f>
        <v>191.2331376514108</v>
      </c>
      <c r="U99">
        <f t="shared" si="7"/>
        <v>1.3515664545297248</v>
      </c>
    </row>
    <row r="100" spans="1:21" x14ac:dyDescent="0.4">
      <c r="A100" s="3">
        <v>32752</v>
      </c>
      <c r="B100" s="2">
        <v>145.07</v>
      </c>
      <c r="C100">
        <f t="shared" si="4"/>
        <v>4.9772163845508111</v>
      </c>
      <c r="E100" s="3">
        <v>32752</v>
      </c>
      <c r="F100" s="2">
        <v>34649.14</v>
      </c>
      <c r="G100">
        <f t="shared" si="5"/>
        <v>10.453028184685218</v>
      </c>
      <c r="I100" s="3">
        <v>32752</v>
      </c>
      <c r="J100" s="2">
        <v>8.73</v>
      </c>
      <c r="K100">
        <f t="shared" si="6"/>
        <v>2.166765369851511</v>
      </c>
      <c r="M100" s="3">
        <f>+A100</f>
        <v>32752</v>
      </c>
      <c r="N100">
        <f>+C100</f>
        <v>4.9772163845508111</v>
      </c>
      <c r="O100" s="5">
        <f>+G100-G99</f>
        <v>-4.5869804076410503E-3</v>
      </c>
      <c r="P100">
        <f>+K100-K99</f>
        <v>6.8965790590604925E-3</v>
      </c>
      <c r="R100" s="3">
        <f>+M100</f>
        <v>32752</v>
      </c>
      <c r="S100">
        <f>+EXP(N100)</f>
        <v>145.07000000000005</v>
      </c>
      <c r="T100">
        <f>EXP(TREND($N$8:N99,$O$8:P99,O100:P100,TRUE))</f>
        <v>193.4078935139589</v>
      </c>
      <c r="U100">
        <f t="shared" si="7"/>
        <v>1.333203925787267</v>
      </c>
    </row>
    <row r="101" spans="1:21" x14ac:dyDescent="0.4">
      <c r="A101" s="3">
        <v>32782</v>
      </c>
      <c r="B101" s="2">
        <v>142.21</v>
      </c>
      <c r="C101">
        <f t="shared" si="4"/>
        <v>4.957304838384605</v>
      </c>
      <c r="E101" s="3">
        <v>32782</v>
      </c>
      <c r="F101" s="2">
        <v>35323.43</v>
      </c>
      <c r="G101">
        <f t="shared" si="5"/>
        <v>10.472301762120599</v>
      </c>
      <c r="I101" s="3">
        <v>32782</v>
      </c>
      <c r="J101" s="2">
        <v>8.73</v>
      </c>
      <c r="K101">
        <f t="shared" si="6"/>
        <v>2.166765369851511</v>
      </c>
      <c r="M101" s="3">
        <f>+A101</f>
        <v>32782</v>
      </c>
      <c r="N101">
        <f>+C101</f>
        <v>4.957304838384605</v>
      </c>
      <c r="O101" s="5">
        <f>+G101-G100</f>
        <v>1.9273577435381384E-2</v>
      </c>
      <c r="P101">
        <f>+K101-K100</f>
        <v>0</v>
      </c>
      <c r="R101" s="3">
        <f>+M101</f>
        <v>32782</v>
      </c>
      <c r="S101">
        <f>+EXP(N101)</f>
        <v>142.21</v>
      </c>
      <c r="T101">
        <f>EXP(TREND($N$8:N100,$O$8:P100,O101:P101,TRUE))</f>
        <v>183.63225422552316</v>
      </c>
      <c r="U101">
        <f t="shared" si="7"/>
        <v>1.2912752564905643</v>
      </c>
    </row>
    <row r="102" spans="1:21" x14ac:dyDescent="0.4">
      <c r="A102" s="3">
        <v>32813</v>
      </c>
      <c r="B102" s="2">
        <v>143.53</v>
      </c>
      <c r="C102">
        <f t="shared" si="4"/>
        <v>4.9665440725832886</v>
      </c>
      <c r="E102" s="3">
        <v>32813</v>
      </c>
      <c r="F102" s="2">
        <v>36038.65</v>
      </c>
      <c r="G102">
        <f t="shared" si="5"/>
        <v>10.492347252641114</v>
      </c>
      <c r="I102" s="3">
        <v>32813</v>
      </c>
      <c r="J102" s="2">
        <v>8.56</v>
      </c>
      <c r="K102">
        <f t="shared" si="6"/>
        <v>2.1471001901536506</v>
      </c>
      <c r="M102" s="3">
        <f>+A102</f>
        <v>32813</v>
      </c>
      <c r="N102">
        <f>+C102</f>
        <v>4.9665440725832886</v>
      </c>
      <c r="O102" s="5">
        <f>+G102-G101</f>
        <v>2.004549052051452E-2</v>
      </c>
      <c r="P102">
        <f>+K102-K101</f>
        <v>-1.9665179697860413E-2</v>
      </c>
      <c r="R102" s="3">
        <f>+M102</f>
        <v>32813</v>
      </c>
      <c r="S102">
        <f>+EXP(N102)</f>
        <v>143.52999999999994</v>
      </c>
      <c r="T102">
        <f>EXP(TREND($N$8:N101,$O$8:P101,O102:P102,TRUE))</f>
        <v>178.77461403014345</v>
      </c>
      <c r="U102">
        <f t="shared" si="7"/>
        <v>1.2455557307193166</v>
      </c>
    </row>
    <row r="103" spans="1:21" x14ac:dyDescent="0.4">
      <c r="A103" s="3">
        <v>32843</v>
      </c>
      <c r="B103" s="2">
        <v>143.69</v>
      </c>
      <c r="C103">
        <f t="shared" si="4"/>
        <v>4.9676582012411155</v>
      </c>
      <c r="E103" s="3">
        <v>32843</v>
      </c>
      <c r="F103" s="2">
        <v>38115.32</v>
      </c>
      <c r="G103">
        <f t="shared" si="5"/>
        <v>10.54837158003189</v>
      </c>
      <c r="I103" s="3">
        <v>32843</v>
      </c>
      <c r="J103" s="2">
        <v>8.7200000000000006</v>
      </c>
      <c r="K103">
        <f t="shared" si="6"/>
        <v>2.1656192379208883</v>
      </c>
      <c r="M103" s="3">
        <f>+A103</f>
        <v>32843</v>
      </c>
      <c r="N103">
        <f>+C103</f>
        <v>4.9676582012411155</v>
      </c>
      <c r="O103" s="5">
        <f>+G103-G102</f>
        <v>5.6024327390776563E-2</v>
      </c>
      <c r="P103">
        <f>+K103-K102</f>
        <v>1.8519047767237673E-2</v>
      </c>
      <c r="R103" s="3">
        <f>+M103</f>
        <v>32843</v>
      </c>
      <c r="S103">
        <f>+EXP(N103)</f>
        <v>143.69000000000003</v>
      </c>
      <c r="T103">
        <f>EXP(TREND($N$8:N102,$O$8:P102,O103:P103,TRUE))</f>
        <v>174.91153477945301</v>
      </c>
      <c r="U103">
        <f t="shared" si="7"/>
        <v>1.2172839778652167</v>
      </c>
    </row>
    <row r="104" spans="1:21" x14ac:dyDescent="0.4">
      <c r="A104" s="3">
        <v>32874</v>
      </c>
      <c r="B104" s="2">
        <v>144.97999999999999</v>
      </c>
      <c r="C104">
        <f t="shared" si="4"/>
        <v>4.9765958018727314</v>
      </c>
      <c r="E104" s="3">
        <v>32874</v>
      </c>
      <c r="F104" s="2">
        <v>37404.76</v>
      </c>
      <c r="G104">
        <f t="shared" si="5"/>
        <v>10.52955324803141</v>
      </c>
      <c r="I104" s="3">
        <v>32874</v>
      </c>
      <c r="J104" s="2">
        <v>8.52</v>
      </c>
      <c r="K104">
        <f t="shared" si="6"/>
        <v>2.1424163408412245</v>
      </c>
      <c r="M104" s="3">
        <f>+A104</f>
        <v>32874</v>
      </c>
      <c r="N104">
        <f>+C104</f>
        <v>4.9765958018727314</v>
      </c>
      <c r="O104" s="5">
        <f>+G104-G103</f>
        <v>-1.8818332000479998E-2</v>
      </c>
      <c r="P104">
        <f>+K104-K103</f>
        <v>-2.3202897079663831E-2</v>
      </c>
      <c r="R104" s="3">
        <f>+M104</f>
        <v>32874</v>
      </c>
      <c r="S104">
        <f>+EXP(N104)</f>
        <v>144.97999999999996</v>
      </c>
      <c r="T104">
        <f>EXP(TREND($N$8:N103,$O$8:P103,O104:P104,TRUE))</f>
        <v>189.66175908606618</v>
      </c>
      <c r="U104">
        <f t="shared" si="7"/>
        <v>1.3081925719827991</v>
      </c>
    </row>
    <row r="105" spans="1:21" x14ac:dyDescent="0.4">
      <c r="A105" s="3">
        <v>32905</v>
      </c>
      <c r="B105" s="2">
        <v>145.69</v>
      </c>
      <c r="C105">
        <f t="shared" si="4"/>
        <v>4.9814810766659043</v>
      </c>
      <c r="E105" s="3">
        <v>32905</v>
      </c>
      <c r="F105" s="2">
        <v>36517.81</v>
      </c>
      <c r="G105">
        <f t="shared" si="5"/>
        <v>10.505555365769512</v>
      </c>
      <c r="I105" s="3">
        <v>32905</v>
      </c>
      <c r="J105" s="2">
        <v>8.2799999999999994</v>
      </c>
      <c r="K105">
        <f t="shared" si="6"/>
        <v>2.1138429683971682</v>
      </c>
      <c r="M105" s="3">
        <f>+A105</f>
        <v>32905</v>
      </c>
      <c r="N105">
        <f>+C105</f>
        <v>4.9814810766659043</v>
      </c>
      <c r="O105" s="5">
        <f>+G105-G104</f>
        <v>-2.3997882261898695E-2</v>
      </c>
      <c r="P105">
        <f>+K105-K104</f>
        <v>-2.8573372444056222E-2</v>
      </c>
      <c r="R105" s="3">
        <f>+M105</f>
        <v>32905</v>
      </c>
      <c r="S105">
        <f>+EXP(N105)</f>
        <v>145.68999999999997</v>
      </c>
      <c r="T105">
        <f>EXP(TREND($N$8:N104,$O$8:P104,O105:P105,TRUE))</f>
        <v>188.7849194581996</v>
      </c>
      <c r="U105">
        <f t="shared" si="7"/>
        <v>1.2957987470533299</v>
      </c>
    </row>
    <row r="106" spans="1:21" x14ac:dyDescent="0.4">
      <c r="A106" s="3">
        <v>32933</v>
      </c>
      <c r="B106" s="2">
        <v>153.31</v>
      </c>
      <c r="C106">
        <f t="shared" si="4"/>
        <v>5.0324620153223627</v>
      </c>
      <c r="E106" s="3">
        <v>32933</v>
      </c>
      <c r="F106" s="2">
        <v>32305.78</v>
      </c>
      <c r="G106">
        <f t="shared" si="5"/>
        <v>10.383001440569998</v>
      </c>
      <c r="I106" s="3">
        <v>32933</v>
      </c>
      <c r="J106" s="2">
        <v>8.5</v>
      </c>
      <c r="K106">
        <f t="shared" si="6"/>
        <v>2.1400661634962708</v>
      </c>
      <c r="M106" s="3">
        <f>+A106</f>
        <v>32933</v>
      </c>
      <c r="N106">
        <f>+C106</f>
        <v>5.0324620153223627</v>
      </c>
      <c r="O106" s="5">
        <f>+G106-G105</f>
        <v>-0.12255392519951336</v>
      </c>
      <c r="P106">
        <f>+K106-K105</f>
        <v>2.6223195099102536E-2</v>
      </c>
      <c r="R106" s="3">
        <f>+M106</f>
        <v>32933</v>
      </c>
      <c r="S106">
        <f>+EXP(N106)</f>
        <v>153.30999999999997</v>
      </c>
      <c r="T106">
        <f>EXP(TREND($N$8:N105,$O$8:P105,O106:P106,TRUE))</f>
        <v>237.65546743169543</v>
      </c>
      <c r="U106">
        <f t="shared" si="7"/>
        <v>1.550162855858688</v>
      </c>
    </row>
    <row r="107" spans="1:21" x14ac:dyDescent="0.4">
      <c r="A107" s="3">
        <v>32964</v>
      </c>
      <c r="B107" s="2">
        <v>158.46</v>
      </c>
      <c r="C107">
        <f t="shared" si="4"/>
        <v>5.0655021955370962</v>
      </c>
      <c r="E107" s="3">
        <v>32964</v>
      </c>
      <c r="F107" s="2">
        <v>29237.07</v>
      </c>
      <c r="G107">
        <f t="shared" si="5"/>
        <v>10.283192703644479</v>
      </c>
      <c r="I107" s="3">
        <v>32964</v>
      </c>
      <c r="J107" s="2">
        <v>8.4700000000000006</v>
      </c>
      <c r="K107">
        <f t="shared" si="6"/>
        <v>2.136530508663963</v>
      </c>
      <c r="M107" s="3">
        <f>+A107</f>
        <v>32964</v>
      </c>
      <c r="N107">
        <f>+C107</f>
        <v>5.0655021955370962</v>
      </c>
      <c r="O107" s="5">
        <f>+G107-G106</f>
        <v>-9.980873692551917E-2</v>
      </c>
      <c r="P107">
        <f>+K107-K106</f>
        <v>-3.5356548323077774E-3</v>
      </c>
      <c r="R107" s="3">
        <f>+M107</f>
        <v>32964</v>
      </c>
      <c r="S107">
        <f>+EXP(N107)</f>
        <v>158.46000000000006</v>
      </c>
      <c r="T107">
        <f>EXP(TREND($N$8:N106,$O$8:P106,O107:P107,TRUE))</f>
        <v>204.72175654078771</v>
      </c>
      <c r="U107">
        <f t="shared" si="7"/>
        <v>1.2919459582278658</v>
      </c>
    </row>
    <row r="108" spans="1:21" x14ac:dyDescent="0.4">
      <c r="A108" s="3">
        <v>32994</v>
      </c>
      <c r="B108" s="2">
        <v>154.04</v>
      </c>
      <c r="C108">
        <f t="shared" si="4"/>
        <v>5.0372123089467085</v>
      </c>
      <c r="E108" s="3">
        <v>32994</v>
      </c>
      <c r="F108" s="2">
        <v>31826.799999999999</v>
      </c>
      <c r="G108">
        <f t="shared" si="5"/>
        <v>10.36806398113491</v>
      </c>
      <c r="I108" s="3">
        <v>32994</v>
      </c>
      <c r="J108" s="2">
        <v>8.76</v>
      </c>
      <c r="K108">
        <f t="shared" si="6"/>
        <v>2.1701959049482999</v>
      </c>
      <c r="M108" s="3">
        <f>+A108</f>
        <v>32994</v>
      </c>
      <c r="N108">
        <f>+C108</f>
        <v>5.0372123089467085</v>
      </c>
      <c r="O108" s="5">
        <f>+G108-G107</f>
        <v>8.487127749043033E-2</v>
      </c>
      <c r="P108">
        <f>+K108-K107</f>
        <v>3.3665396284336957E-2</v>
      </c>
      <c r="R108" s="3">
        <f>+M108</f>
        <v>32994</v>
      </c>
      <c r="S108">
        <f>+EXP(N108)</f>
        <v>154.04000000000005</v>
      </c>
      <c r="T108">
        <f>EXP(TREND($N$8:N107,$O$8:P107,O108:P108,TRUE))</f>
        <v>177.5875771829258</v>
      </c>
      <c r="U108">
        <f t="shared" si="7"/>
        <v>1.1528666397229663</v>
      </c>
    </row>
    <row r="109" spans="1:21" x14ac:dyDescent="0.4">
      <c r="A109" s="3">
        <v>33025</v>
      </c>
      <c r="B109" s="2">
        <v>153.69999999999999</v>
      </c>
      <c r="C109">
        <f t="shared" si="4"/>
        <v>5.0350026505445502</v>
      </c>
      <c r="E109" s="3">
        <v>33025</v>
      </c>
      <c r="F109" s="2">
        <v>32364.77</v>
      </c>
      <c r="G109">
        <f t="shared" si="5"/>
        <v>10.384825764512215</v>
      </c>
      <c r="I109" s="3">
        <v>33025</v>
      </c>
      <c r="J109" s="2">
        <v>9.0500000000000007</v>
      </c>
      <c r="K109">
        <f t="shared" si="6"/>
        <v>2.2027647577118348</v>
      </c>
      <c r="M109" s="3">
        <f>+A109</f>
        <v>33025</v>
      </c>
      <c r="N109">
        <f>+C109</f>
        <v>5.0350026505445502</v>
      </c>
      <c r="O109" s="5">
        <f>+G109-G108</f>
        <v>1.6761783377305051E-2</v>
      </c>
      <c r="P109">
        <f>+K109-K108</f>
        <v>3.2568852763534828E-2</v>
      </c>
      <c r="R109" s="3">
        <f>+M109</f>
        <v>33025</v>
      </c>
      <c r="S109">
        <f>+EXP(N109)</f>
        <v>153.70000000000002</v>
      </c>
      <c r="T109">
        <f>EXP(TREND($N$8:N108,$O$8:P108,O109:P109,TRUE))</f>
        <v>187.16599200843743</v>
      </c>
      <c r="U109">
        <f t="shared" si="7"/>
        <v>1.2177357970620521</v>
      </c>
    </row>
    <row r="110" spans="1:21" x14ac:dyDescent="0.4">
      <c r="A110" s="3">
        <v>33055</v>
      </c>
      <c r="B110" s="2">
        <v>149.04</v>
      </c>
      <c r="C110">
        <f t="shared" si="4"/>
        <v>5.0042147262933332</v>
      </c>
      <c r="E110" s="3">
        <v>33055</v>
      </c>
      <c r="F110" s="2">
        <v>32170.53</v>
      </c>
      <c r="G110">
        <f t="shared" si="5"/>
        <v>10.378806095074047</v>
      </c>
      <c r="I110" s="3">
        <v>33055</v>
      </c>
      <c r="J110" s="2">
        <v>9.0299999999999994</v>
      </c>
      <c r="K110">
        <f t="shared" si="6"/>
        <v>2.200552367428894</v>
      </c>
      <c r="M110" s="3">
        <f>+A110</f>
        <v>33055</v>
      </c>
      <c r="N110">
        <f>+C110</f>
        <v>5.0042147262933332</v>
      </c>
      <c r="O110" s="5">
        <f>+G110-G109</f>
        <v>-6.019669438167341E-3</v>
      </c>
      <c r="P110">
        <f>+K110-K109</f>
        <v>-2.2123902829407349E-3</v>
      </c>
      <c r="R110" s="3">
        <f>+M110</f>
        <v>33055</v>
      </c>
      <c r="S110">
        <f>+EXP(N110)</f>
        <v>149.04000000000002</v>
      </c>
      <c r="T110">
        <f>EXP(TREND($N$8:N109,$O$8:P109,O110:P110,TRUE))</f>
        <v>184.1811848676042</v>
      </c>
      <c r="U110">
        <f t="shared" si="7"/>
        <v>1.2357835807005111</v>
      </c>
    </row>
    <row r="111" spans="1:21" x14ac:dyDescent="0.4">
      <c r="A111" s="3">
        <v>33086</v>
      </c>
      <c r="B111" s="2">
        <v>147.46</v>
      </c>
      <c r="C111">
        <f t="shared" si="4"/>
        <v>4.9935569525615042</v>
      </c>
      <c r="E111" s="3">
        <v>33086</v>
      </c>
      <c r="F111" s="2">
        <v>26908.76</v>
      </c>
      <c r="G111">
        <f t="shared" si="5"/>
        <v>10.200207163134918</v>
      </c>
      <c r="I111" s="3">
        <v>33086</v>
      </c>
      <c r="J111" s="2">
        <v>8.2799999999999994</v>
      </c>
      <c r="K111">
        <f t="shared" si="6"/>
        <v>2.1138429683971682</v>
      </c>
      <c r="M111" s="3">
        <f>+A111</f>
        <v>33086</v>
      </c>
      <c r="N111">
        <f>+C111</f>
        <v>4.9935569525615042</v>
      </c>
      <c r="O111" s="5">
        <f>+G111-G110</f>
        <v>-0.17859893193912946</v>
      </c>
      <c r="P111">
        <f>+K111-K110</f>
        <v>-8.6709399031725809E-2</v>
      </c>
      <c r="R111" s="3">
        <f>+M111</f>
        <v>33086</v>
      </c>
      <c r="S111">
        <f>+EXP(N111)</f>
        <v>147.45999999999995</v>
      </c>
      <c r="T111">
        <f>EXP(TREND($N$8:N110,$O$8:P110,O111:P111,TRUE))</f>
        <v>195.90172474079219</v>
      </c>
      <c r="U111">
        <f t="shared" si="7"/>
        <v>1.3285075596147582</v>
      </c>
    </row>
    <row r="112" spans="1:21" x14ac:dyDescent="0.4">
      <c r="A112" s="3">
        <v>33117</v>
      </c>
      <c r="B112" s="2">
        <v>138.44</v>
      </c>
      <c r="C112">
        <f t="shared" si="4"/>
        <v>4.9304370187671438</v>
      </c>
      <c r="E112" s="3">
        <v>33117</v>
      </c>
      <c r="F112" s="2">
        <v>23935.65</v>
      </c>
      <c r="G112">
        <f t="shared" si="5"/>
        <v>10.083124258341094</v>
      </c>
      <c r="I112" s="3">
        <v>33117</v>
      </c>
      <c r="J112" s="2">
        <v>7.9</v>
      </c>
      <c r="K112">
        <f t="shared" si="6"/>
        <v>2.066862759472976</v>
      </c>
      <c r="M112" s="3">
        <f>+A112</f>
        <v>33117</v>
      </c>
      <c r="N112">
        <f>+C112</f>
        <v>4.9304370187671438</v>
      </c>
      <c r="O112" s="5">
        <f>+G112-G111</f>
        <v>-0.11708290479382377</v>
      </c>
      <c r="P112">
        <f>+K112-K111</f>
        <v>-4.6980208924192191E-2</v>
      </c>
      <c r="R112" s="3">
        <f>+M112</f>
        <v>33117</v>
      </c>
      <c r="S112">
        <f>+EXP(N112)</f>
        <v>138.44000000000005</v>
      </c>
      <c r="T112">
        <f>EXP(TREND($N$8:N111,$O$8:P111,O112:P112,TRUE))</f>
        <v>185.0325278239693</v>
      </c>
      <c r="U112">
        <f t="shared" si="7"/>
        <v>1.336553942675305</v>
      </c>
    </row>
    <row r="113" spans="1:21" x14ac:dyDescent="0.4">
      <c r="A113" s="3">
        <v>33147</v>
      </c>
      <c r="B113" s="2">
        <v>129.59</v>
      </c>
      <c r="C113">
        <f t="shared" si="4"/>
        <v>4.8643756204473227</v>
      </c>
      <c r="E113" s="3">
        <v>33147</v>
      </c>
      <c r="F113" s="2">
        <v>23816.81</v>
      </c>
      <c r="G113">
        <f t="shared" si="5"/>
        <v>10.078146912866336</v>
      </c>
      <c r="I113" s="3">
        <v>33147</v>
      </c>
      <c r="J113" s="2">
        <v>7.62</v>
      </c>
      <c r="K113">
        <f t="shared" si="6"/>
        <v>2.0307763696985548</v>
      </c>
      <c r="M113" s="3">
        <f>+A113</f>
        <v>33147</v>
      </c>
      <c r="N113">
        <f>+C113</f>
        <v>4.8643756204473227</v>
      </c>
      <c r="O113" s="5">
        <f>+G113-G112</f>
        <v>-4.9773454747583656E-3</v>
      </c>
      <c r="P113">
        <f>+K113-K112</f>
        <v>-3.6086389774421246E-2</v>
      </c>
      <c r="R113" s="3">
        <f>+M113</f>
        <v>33147</v>
      </c>
      <c r="S113">
        <f>+EXP(N113)</f>
        <v>129.58999999999995</v>
      </c>
      <c r="T113">
        <f>EXP(TREND($N$8:N112,$O$8:P112,O113:P113,TRUE))</f>
        <v>174.70718393089518</v>
      </c>
      <c r="U113">
        <f t="shared" si="7"/>
        <v>1.3481532828991067</v>
      </c>
    </row>
    <row r="114" spans="1:21" x14ac:dyDescent="0.4">
      <c r="A114" s="3">
        <v>33178</v>
      </c>
      <c r="B114" s="2">
        <v>129.22</v>
      </c>
      <c r="C114">
        <f t="shared" si="4"/>
        <v>4.8615163781300197</v>
      </c>
      <c r="E114" s="3">
        <v>33178</v>
      </c>
      <c r="F114" s="2">
        <v>23468.09</v>
      </c>
      <c r="G114">
        <f t="shared" si="5"/>
        <v>10.063396905047771</v>
      </c>
      <c r="I114" s="3">
        <v>33178</v>
      </c>
      <c r="J114" s="2">
        <v>7.84</v>
      </c>
      <c r="K114">
        <f t="shared" si="6"/>
        <v>2.0592388343623163</v>
      </c>
      <c r="M114" s="3">
        <f>+A114</f>
        <v>33178</v>
      </c>
      <c r="N114">
        <f>+C114</f>
        <v>4.8615163781300197</v>
      </c>
      <c r="O114" s="5">
        <f>+G114-G113</f>
        <v>-1.4750007818564725E-2</v>
      </c>
      <c r="P114">
        <f>+K114-K113</f>
        <v>2.8462464663761455E-2</v>
      </c>
      <c r="R114" s="3">
        <f>+M114</f>
        <v>33178</v>
      </c>
      <c r="S114">
        <f>+EXP(N114)</f>
        <v>129.22000000000003</v>
      </c>
      <c r="T114">
        <f>EXP(TREND($N$8:N113,$O$8:P113,O114:P114,TRUE))</f>
        <v>187.24733609696989</v>
      </c>
      <c r="U114">
        <f t="shared" si="7"/>
        <v>1.4490584746708701</v>
      </c>
    </row>
    <row r="115" spans="1:21" x14ac:dyDescent="0.4">
      <c r="A115" s="3">
        <v>33208</v>
      </c>
      <c r="B115" s="2">
        <v>133.88999999999999</v>
      </c>
      <c r="C115">
        <f t="shared" si="4"/>
        <v>4.8970185673092885</v>
      </c>
      <c r="E115" s="3">
        <v>33208</v>
      </c>
      <c r="F115" s="2">
        <v>23740.5</v>
      </c>
      <c r="G115">
        <f t="shared" si="5"/>
        <v>10.074937729441448</v>
      </c>
      <c r="I115" s="3">
        <v>33208</v>
      </c>
      <c r="J115" s="2">
        <v>8.24</v>
      </c>
      <c r="K115">
        <f t="shared" si="6"/>
        <v>2.1090003439213802</v>
      </c>
      <c r="M115" s="3">
        <f>+A115</f>
        <v>33208</v>
      </c>
      <c r="N115">
        <f>+C115</f>
        <v>4.8970185673092885</v>
      </c>
      <c r="O115" s="5">
        <f>+G115-G114</f>
        <v>1.1540824393676985E-2</v>
      </c>
      <c r="P115">
        <f>+K115-K114</f>
        <v>4.9761509559063999E-2</v>
      </c>
      <c r="R115" s="3">
        <f>+M115</f>
        <v>33208</v>
      </c>
      <c r="S115">
        <f>+EXP(N115)</f>
        <v>133.89000000000004</v>
      </c>
      <c r="T115">
        <f>EXP(TREND($N$8:N114,$O$8:P114,O115:P115,TRUE))</f>
        <v>188.64596257029825</v>
      </c>
      <c r="U115">
        <f t="shared" si="7"/>
        <v>1.4089623016677735</v>
      </c>
    </row>
    <row r="116" spans="1:21" x14ac:dyDescent="0.4">
      <c r="A116" s="3">
        <v>33239</v>
      </c>
      <c r="B116" s="2">
        <v>133.69999999999999</v>
      </c>
      <c r="C116">
        <f t="shared" si="4"/>
        <v>4.8955984841078974</v>
      </c>
      <c r="E116" s="3">
        <v>33239</v>
      </c>
      <c r="F116" s="2">
        <v>23321.200000000001</v>
      </c>
      <c r="G116">
        <f t="shared" si="5"/>
        <v>10.057118097116499</v>
      </c>
      <c r="I116" s="3">
        <v>33239</v>
      </c>
      <c r="J116" s="2">
        <v>8.1999999999999993</v>
      </c>
      <c r="K116">
        <f t="shared" si="6"/>
        <v>2.1041341542702074</v>
      </c>
      <c r="M116" s="3">
        <f>+A116</f>
        <v>33239</v>
      </c>
      <c r="N116">
        <f>+C116</f>
        <v>4.8955984841078974</v>
      </c>
      <c r="O116" s="5">
        <f>+G116-G115</f>
        <v>-1.7819632324949097E-2</v>
      </c>
      <c r="P116">
        <f>+K116-K115</f>
        <v>-4.8661896511728031E-3</v>
      </c>
      <c r="R116" s="3">
        <f>+M116</f>
        <v>33239</v>
      </c>
      <c r="S116">
        <f>+EXP(N116)</f>
        <v>133.69999999999999</v>
      </c>
      <c r="T116">
        <f>EXP(TREND($N$8:N115,$O$8:P115,O116:P116,TRUE))</f>
        <v>179.26355648811469</v>
      </c>
      <c r="U116">
        <f t="shared" si="7"/>
        <v>1.3407895025289058</v>
      </c>
    </row>
    <row r="117" spans="1:21" x14ac:dyDescent="0.4">
      <c r="A117" s="3">
        <v>33270</v>
      </c>
      <c r="B117" s="2">
        <v>130.54</v>
      </c>
      <c r="C117">
        <f t="shared" si="4"/>
        <v>4.8716796932070716</v>
      </c>
      <c r="E117" s="3">
        <v>33270</v>
      </c>
      <c r="F117" s="2">
        <v>25219.21</v>
      </c>
      <c r="G117">
        <f t="shared" si="5"/>
        <v>10.135361284682535</v>
      </c>
      <c r="I117" s="3">
        <v>33270</v>
      </c>
      <c r="J117" s="2">
        <v>9.2100000000000009</v>
      </c>
      <c r="K117">
        <f t="shared" si="6"/>
        <v>2.2202898502672155</v>
      </c>
      <c r="M117" s="3">
        <f>+A117</f>
        <v>33270</v>
      </c>
      <c r="N117">
        <f>+C117</f>
        <v>4.8716796932070716</v>
      </c>
      <c r="O117" s="5">
        <f>+G117-G116</f>
        <v>7.8243187566036099E-2</v>
      </c>
      <c r="P117">
        <f>+K117-K116</f>
        <v>0.11615569599700803</v>
      </c>
      <c r="R117" s="3">
        <f>+M117</f>
        <v>33270</v>
      </c>
      <c r="S117">
        <f>+EXP(N117)</f>
        <v>130.54000000000002</v>
      </c>
      <c r="T117">
        <f>EXP(TREND($N$8:N116,$O$8:P116,O117:P117,TRUE))</f>
        <v>196.26371145114464</v>
      </c>
      <c r="U117">
        <f t="shared" si="7"/>
        <v>1.5034756507671565</v>
      </c>
    </row>
    <row r="118" spans="1:21" x14ac:dyDescent="0.4">
      <c r="A118" s="3">
        <v>33298</v>
      </c>
      <c r="B118" s="2">
        <v>137.38999999999999</v>
      </c>
      <c r="C118">
        <f t="shared" si="4"/>
        <v>4.9228235969358565</v>
      </c>
      <c r="E118" s="3">
        <v>33298</v>
      </c>
      <c r="F118" s="2">
        <v>26458.25</v>
      </c>
      <c r="G118">
        <f t="shared" si="5"/>
        <v>10.183323297915624</v>
      </c>
      <c r="I118" s="3">
        <v>33298</v>
      </c>
      <c r="J118" s="2">
        <v>9.5500000000000007</v>
      </c>
      <c r="K118">
        <f t="shared" si="6"/>
        <v>2.256541154492639</v>
      </c>
      <c r="M118" s="3">
        <f>+A118</f>
        <v>33298</v>
      </c>
      <c r="N118">
        <f>+C118</f>
        <v>4.9228235969358565</v>
      </c>
      <c r="O118" s="5">
        <f>+G118-G117</f>
        <v>4.7962013233089351E-2</v>
      </c>
      <c r="P118">
        <f>+K118-K117</f>
        <v>3.6251304225423553E-2</v>
      </c>
      <c r="R118" s="3">
        <f>+M118</f>
        <v>33298</v>
      </c>
      <c r="S118">
        <f>+EXP(N118)</f>
        <v>137.38999999999996</v>
      </c>
      <c r="T118">
        <f>EXP(TREND($N$8:N117,$O$8:P117,O118:P118,TRUE))</f>
        <v>181.16331853804073</v>
      </c>
      <c r="U118">
        <f t="shared" si="7"/>
        <v>1.3186062925834543</v>
      </c>
    </row>
    <row r="119" spans="1:21" x14ac:dyDescent="0.4">
      <c r="A119" s="3">
        <v>33329</v>
      </c>
      <c r="B119" s="2">
        <v>137.11000000000001</v>
      </c>
      <c r="C119">
        <f t="shared" si="4"/>
        <v>4.9207835233685637</v>
      </c>
      <c r="E119" s="3">
        <v>33329</v>
      </c>
      <c r="F119" s="2">
        <v>26469.56</v>
      </c>
      <c r="G119">
        <f t="shared" si="5"/>
        <v>10.183750672491376</v>
      </c>
      <c r="I119" s="3">
        <v>33329</v>
      </c>
      <c r="J119" s="2">
        <v>9.81</v>
      </c>
      <c r="K119">
        <f t="shared" si="6"/>
        <v>2.2834022735772717</v>
      </c>
      <c r="M119" s="3">
        <f>+A119</f>
        <v>33329</v>
      </c>
      <c r="N119">
        <f>+C119</f>
        <v>4.9207835233685637</v>
      </c>
      <c r="O119" s="5">
        <f>+G119-G118</f>
        <v>4.273745757519265E-4</v>
      </c>
      <c r="P119">
        <f>+K119-K118</f>
        <v>2.6861119084632623E-2</v>
      </c>
      <c r="R119" s="3">
        <f>+M119</f>
        <v>33329</v>
      </c>
      <c r="S119">
        <f>+EXP(N119)</f>
        <v>137.11000000000001</v>
      </c>
      <c r="T119">
        <f>EXP(TREND($N$8:N118,$O$8:P118,O119:P119,TRUE))</f>
        <v>181.71310232991411</v>
      </c>
      <c r="U119">
        <f t="shared" si="7"/>
        <v>1.3253088930779235</v>
      </c>
    </row>
    <row r="120" spans="1:21" x14ac:dyDescent="0.4">
      <c r="A120" s="3">
        <v>33359</v>
      </c>
      <c r="B120" s="2">
        <v>138.22</v>
      </c>
      <c r="C120">
        <f t="shared" si="4"/>
        <v>4.9288466186632487</v>
      </c>
      <c r="E120" s="3">
        <v>33359</v>
      </c>
      <c r="F120" s="2">
        <v>25848.77</v>
      </c>
      <c r="G120">
        <f t="shared" si="5"/>
        <v>10.160018296599477</v>
      </c>
      <c r="I120" s="3">
        <v>33359</v>
      </c>
      <c r="J120" s="2">
        <v>9.7799999999999994</v>
      </c>
      <c r="K120">
        <f t="shared" si="6"/>
        <v>2.2803394840467259</v>
      </c>
      <c r="M120" s="3">
        <f>+A120</f>
        <v>33359</v>
      </c>
      <c r="N120">
        <f>+C120</f>
        <v>4.9288466186632487</v>
      </c>
      <c r="O120" s="5">
        <f>+G120-G119</f>
        <v>-2.3732375891899693E-2</v>
      </c>
      <c r="P120">
        <f>+K120-K119</f>
        <v>-3.0627895305457287E-3</v>
      </c>
      <c r="R120" s="3">
        <f>+M120</f>
        <v>33359</v>
      </c>
      <c r="S120">
        <f>+EXP(N120)</f>
        <v>138.22000000000006</v>
      </c>
      <c r="T120">
        <f>EXP(TREND($N$8:N119,$O$8:P119,O120:P120,TRUE))</f>
        <v>178.62985073228745</v>
      </c>
      <c r="U120">
        <f t="shared" si="7"/>
        <v>1.2923589258594081</v>
      </c>
    </row>
    <row r="121" spans="1:21" x14ac:dyDescent="0.4">
      <c r="A121" s="3">
        <v>33390</v>
      </c>
      <c r="B121" s="2">
        <v>139.75</v>
      </c>
      <c r="C121">
        <f t="shared" si="4"/>
        <v>4.9398551120352083</v>
      </c>
      <c r="E121" s="3">
        <v>33390</v>
      </c>
      <c r="F121" s="2">
        <v>24533.99</v>
      </c>
      <c r="G121">
        <f t="shared" si="5"/>
        <v>10.107814781994994</v>
      </c>
      <c r="I121" s="3">
        <v>33390</v>
      </c>
      <c r="J121" s="2">
        <v>9.82</v>
      </c>
      <c r="K121">
        <f t="shared" si="6"/>
        <v>2.2844211223663744</v>
      </c>
      <c r="M121" s="3">
        <f>+A121</f>
        <v>33390</v>
      </c>
      <c r="N121">
        <f>+C121</f>
        <v>4.9398551120352083</v>
      </c>
      <c r="O121" s="5">
        <f>+G121-G120</f>
        <v>-5.2203514604482137E-2</v>
      </c>
      <c r="P121">
        <f>+K121-K120</f>
        <v>4.0816383196484729E-3</v>
      </c>
      <c r="R121" s="3">
        <f>+M121</f>
        <v>33390</v>
      </c>
      <c r="S121">
        <f>+EXP(N121)</f>
        <v>139.74999999999997</v>
      </c>
      <c r="T121">
        <f>EXP(TREND($N$8:N120,$O$8:P120,O121:P121,TRUE))</f>
        <v>179.93585791151224</v>
      </c>
      <c r="U121">
        <f t="shared" si="7"/>
        <v>1.2875553338927535</v>
      </c>
    </row>
    <row r="122" spans="1:21" x14ac:dyDescent="0.4">
      <c r="A122" s="3">
        <v>33420</v>
      </c>
      <c r="B122" s="2">
        <v>137.83000000000001</v>
      </c>
      <c r="C122">
        <f t="shared" si="4"/>
        <v>4.9260210417063472</v>
      </c>
      <c r="E122" s="3">
        <v>33420</v>
      </c>
      <c r="F122" s="2">
        <v>23226.720000000001</v>
      </c>
      <c r="G122">
        <f t="shared" si="5"/>
        <v>10.05305861906689</v>
      </c>
      <c r="I122" s="3">
        <v>33420</v>
      </c>
      <c r="J122" s="2">
        <v>9.8699999999999992</v>
      </c>
      <c r="K122">
        <f t="shared" si="6"/>
        <v>2.2894998534453901</v>
      </c>
      <c r="M122" s="3">
        <f>+A122</f>
        <v>33420</v>
      </c>
      <c r="N122">
        <f>+C122</f>
        <v>4.9260210417063472</v>
      </c>
      <c r="O122" s="5">
        <f>+G122-G121</f>
        <v>-5.4756162928104146E-2</v>
      </c>
      <c r="P122">
        <f>+K122-K121</f>
        <v>5.0787310790156859E-3</v>
      </c>
      <c r="R122" s="3">
        <f>+M122</f>
        <v>33420</v>
      </c>
      <c r="S122">
        <f>+EXP(N122)</f>
        <v>137.82999999999996</v>
      </c>
      <c r="T122">
        <f>EXP(TREND($N$8:N121,$O$8:P121,O122:P122,TRUE))</f>
        <v>178.70476133036161</v>
      </c>
      <c r="U122">
        <f t="shared" si="7"/>
        <v>1.2965592492952309</v>
      </c>
    </row>
    <row r="123" spans="1:21" x14ac:dyDescent="0.4">
      <c r="A123" s="3">
        <v>33451</v>
      </c>
      <c r="B123" s="2">
        <v>136.82</v>
      </c>
      <c r="C123">
        <f t="shared" si="4"/>
        <v>4.9186661933328519</v>
      </c>
      <c r="E123" s="3">
        <v>33451</v>
      </c>
      <c r="F123" s="2">
        <v>22730.04</v>
      </c>
      <c r="G123">
        <f t="shared" si="5"/>
        <v>10.031442676633866</v>
      </c>
      <c r="I123" s="3">
        <v>33451</v>
      </c>
      <c r="J123" s="2">
        <v>10.17</v>
      </c>
      <c r="K123">
        <f t="shared" si="6"/>
        <v>2.3194422100604686</v>
      </c>
      <c r="M123" s="3">
        <f>+A123</f>
        <v>33451</v>
      </c>
      <c r="N123">
        <f>+C123</f>
        <v>4.9186661933328519</v>
      </c>
      <c r="O123" s="5">
        <f>+G123-G122</f>
        <v>-2.1615942433024671E-2</v>
      </c>
      <c r="P123">
        <f>+K123-K122</f>
        <v>2.9942356615078491E-2</v>
      </c>
      <c r="R123" s="3">
        <f>+M123</f>
        <v>33451</v>
      </c>
      <c r="S123">
        <f>+EXP(N123)</f>
        <v>136.82</v>
      </c>
      <c r="T123">
        <f>EXP(TREND($N$8:N122,$O$8:P122,O123:P123,TRUE))</f>
        <v>179.69450200718578</v>
      </c>
      <c r="U123">
        <f t="shared" si="7"/>
        <v>1.3133642888991799</v>
      </c>
    </row>
    <row r="124" spans="1:21" x14ac:dyDescent="0.4">
      <c r="A124" s="3">
        <v>33482</v>
      </c>
      <c r="B124" s="2">
        <v>134.30000000000001</v>
      </c>
      <c r="C124">
        <f t="shared" si="4"/>
        <v>4.9000761035291918</v>
      </c>
      <c r="E124" s="3">
        <v>33482</v>
      </c>
      <c r="F124" s="2">
        <v>23038.959999999999</v>
      </c>
      <c r="G124">
        <f t="shared" si="5"/>
        <v>10.044941974902148</v>
      </c>
      <c r="I124" s="3">
        <v>33482</v>
      </c>
      <c r="J124" s="2">
        <v>10.18</v>
      </c>
      <c r="K124">
        <f t="shared" si="6"/>
        <v>2.3204250111223765</v>
      </c>
      <c r="M124" s="3">
        <f>+A124</f>
        <v>33482</v>
      </c>
      <c r="N124">
        <f>+C124</f>
        <v>4.9000761035291918</v>
      </c>
      <c r="O124" s="5">
        <f>+G124-G123</f>
        <v>1.3499298268282445E-2</v>
      </c>
      <c r="P124">
        <f>+K124-K123</f>
        <v>9.8280106190795635E-4</v>
      </c>
      <c r="R124" s="3">
        <f>+M124</f>
        <v>33482</v>
      </c>
      <c r="S124">
        <f>+EXP(N124)</f>
        <v>134.29999999999998</v>
      </c>
      <c r="T124">
        <f>EXP(TREND($N$8:N123,$O$8:P123,O124:P124,TRUE))</f>
        <v>176.23563773131661</v>
      </c>
      <c r="U124">
        <f t="shared" si="7"/>
        <v>1.3122534455049637</v>
      </c>
    </row>
    <row r="125" spans="1:21" x14ac:dyDescent="0.4">
      <c r="A125" s="3">
        <v>33512</v>
      </c>
      <c r="B125" s="2">
        <v>130.77000000000001</v>
      </c>
      <c r="C125">
        <f t="shared" si="4"/>
        <v>4.8734400549184107</v>
      </c>
      <c r="E125" s="3">
        <v>33512</v>
      </c>
      <c r="F125" s="2">
        <v>24631.84</v>
      </c>
      <c r="G125">
        <f t="shared" si="5"/>
        <v>10.111795193967779</v>
      </c>
      <c r="I125" s="3">
        <v>33512</v>
      </c>
      <c r="J125" s="2">
        <v>10.24</v>
      </c>
      <c r="K125">
        <f t="shared" si="6"/>
        <v>2.3263016196113617</v>
      </c>
      <c r="M125" s="3">
        <f>+A125</f>
        <v>33512</v>
      </c>
      <c r="N125">
        <f>+C125</f>
        <v>4.8734400549184107</v>
      </c>
      <c r="O125" s="5">
        <f>+G125-G124</f>
        <v>6.6853219065631464E-2</v>
      </c>
      <c r="P125">
        <f>+K125-K124</f>
        <v>5.8766084889851911E-3</v>
      </c>
      <c r="R125" s="3">
        <f>+M125</f>
        <v>33512</v>
      </c>
      <c r="S125">
        <f>+EXP(N125)</f>
        <v>130.76999999999998</v>
      </c>
      <c r="T125">
        <f>EXP(TREND($N$8:N124,$O$8:P124,O125:P125,TRUE))</f>
        <v>176.46801889103389</v>
      </c>
      <c r="U125">
        <f t="shared" si="7"/>
        <v>1.3494533829703594</v>
      </c>
    </row>
    <row r="126" spans="1:21" x14ac:dyDescent="0.4">
      <c r="A126" s="3">
        <v>33543</v>
      </c>
      <c r="B126" s="2">
        <v>129.63</v>
      </c>
      <c r="C126">
        <f t="shared" si="4"/>
        <v>4.8646842386119511</v>
      </c>
      <c r="E126" s="3">
        <v>33543</v>
      </c>
      <c r="F126" s="2">
        <v>23795.759999999998</v>
      </c>
      <c r="G126">
        <f t="shared" si="5"/>
        <v>10.07726269252824</v>
      </c>
      <c r="I126" s="3">
        <v>33543</v>
      </c>
      <c r="J126" s="2">
        <v>10.29</v>
      </c>
      <c r="K126">
        <f t="shared" si="6"/>
        <v>2.3311725498459581</v>
      </c>
      <c r="M126" s="3">
        <f>+A126</f>
        <v>33543</v>
      </c>
      <c r="N126">
        <f>+C126</f>
        <v>4.8646842386119511</v>
      </c>
      <c r="O126" s="5">
        <f>+G126-G125</f>
        <v>-3.4532501439539232E-2</v>
      </c>
      <c r="P126">
        <f>+K126-K125</f>
        <v>4.8709302345963934E-3</v>
      </c>
      <c r="R126" s="3">
        <f>+M126</f>
        <v>33543</v>
      </c>
      <c r="S126">
        <f>+EXP(N126)</f>
        <v>129.62999999999994</v>
      </c>
      <c r="T126">
        <f>EXP(TREND($N$8:N125,$O$8:P125,O126:P126,TRUE))</f>
        <v>176.26137407327877</v>
      </c>
      <c r="U126">
        <f t="shared" si="7"/>
        <v>1.3597267150603938</v>
      </c>
    </row>
    <row r="127" spans="1:21" x14ac:dyDescent="0.4">
      <c r="A127" s="3">
        <v>33573</v>
      </c>
      <c r="B127" s="2">
        <v>128.04</v>
      </c>
      <c r="C127">
        <f t="shared" si="4"/>
        <v>4.8523427151016625</v>
      </c>
      <c r="E127" s="3">
        <v>33573</v>
      </c>
      <c r="F127" s="2">
        <v>22304.11</v>
      </c>
      <c r="G127">
        <f t="shared" si="5"/>
        <v>10.012526245398877</v>
      </c>
      <c r="I127" s="3">
        <v>33573</v>
      </c>
      <c r="J127" s="2">
        <v>10.37</v>
      </c>
      <c r="K127">
        <f t="shared" si="6"/>
        <v>2.3389170222414357</v>
      </c>
      <c r="M127" s="3">
        <f>+A127</f>
        <v>33573</v>
      </c>
      <c r="N127">
        <f>+C127</f>
        <v>4.8523427151016625</v>
      </c>
      <c r="O127" s="5">
        <f>+G127-G126</f>
        <v>-6.4736447129362773E-2</v>
      </c>
      <c r="P127">
        <f>+K127-K126</f>
        <v>7.7444723954775974E-3</v>
      </c>
      <c r="R127" s="3">
        <f>+M127</f>
        <v>33573</v>
      </c>
      <c r="S127">
        <f>+EXP(N127)</f>
        <v>128.04000000000002</v>
      </c>
      <c r="T127">
        <f>EXP(TREND($N$8:N126,$O$8:P126,O127:P127,TRUE))</f>
        <v>175.63243862685971</v>
      </c>
      <c r="U127">
        <f t="shared" si="7"/>
        <v>1.3716997705940306</v>
      </c>
    </row>
    <row r="128" spans="1:21" x14ac:dyDescent="0.4">
      <c r="A128" s="3">
        <v>33604</v>
      </c>
      <c r="B128" s="2">
        <v>125.46</v>
      </c>
      <c r="C128">
        <f t="shared" si="4"/>
        <v>4.8319869826685968</v>
      </c>
      <c r="E128" s="3">
        <v>33604</v>
      </c>
      <c r="F128" s="2">
        <v>21857.02</v>
      </c>
      <c r="G128">
        <f t="shared" si="5"/>
        <v>9.9922774303884285</v>
      </c>
      <c r="I128" s="3">
        <v>33604</v>
      </c>
      <c r="J128" s="2">
        <v>11.22</v>
      </c>
      <c r="K128">
        <f t="shared" si="6"/>
        <v>2.4176979000945504</v>
      </c>
      <c r="M128" s="3">
        <f>+A128</f>
        <v>33604</v>
      </c>
      <c r="N128">
        <f>+C128</f>
        <v>4.8319869826685968</v>
      </c>
      <c r="O128" s="5">
        <f>+G128-G127</f>
        <v>-2.0248815010448951E-2</v>
      </c>
      <c r="P128">
        <f>+K128-K127</f>
        <v>7.8780877853114717E-2</v>
      </c>
      <c r="R128" s="3">
        <f>+M128</f>
        <v>33604</v>
      </c>
      <c r="S128">
        <f>+EXP(N128)</f>
        <v>125.45999999999995</v>
      </c>
      <c r="T128">
        <f>EXP(TREND($N$8:N127,$O$8:P127,O128:P128,TRUE))</f>
        <v>181.28622379350679</v>
      </c>
      <c r="U128">
        <f t="shared" si="7"/>
        <v>1.4449722923123454</v>
      </c>
    </row>
    <row r="129" spans="1:21" x14ac:dyDescent="0.4">
      <c r="A129" s="3">
        <v>33635</v>
      </c>
      <c r="B129" s="2">
        <v>127.7</v>
      </c>
      <c r="C129">
        <f t="shared" si="4"/>
        <v>4.8496837630384935</v>
      </c>
      <c r="E129" s="3">
        <v>33635</v>
      </c>
      <c r="F129" s="2">
        <v>21412.57</v>
      </c>
      <c r="G129">
        <f t="shared" si="5"/>
        <v>9.9717334117455376</v>
      </c>
      <c r="I129" s="3">
        <v>33635</v>
      </c>
      <c r="J129" s="2">
        <v>11.24</v>
      </c>
      <c r="K129">
        <f t="shared" si="6"/>
        <v>2.4194788444655448</v>
      </c>
      <c r="M129" s="3">
        <f>+A129</f>
        <v>33635</v>
      </c>
      <c r="N129">
        <f>+C129</f>
        <v>4.8496837630384935</v>
      </c>
      <c r="O129" s="5">
        <f>+G129-G128</f>
        <v>-2.0544018642890904E-2</v>
      </c>
      <c r="P129">
        <f>+K129-K128</f>
        <v>1.7809443709944084E-3</v>
      </c>
      <c r="R129" s="3">
        <f>+M129</f>
        <v>33635</v>
      </c>
      <c r="S129">
        <f>+EXP(N129)</f>
        <v>127.69999999999999</v>
      </c>
      <c r="T129">
        <f>EXP(TREND($N$8:N128,$O$8:P128,O129:P129,TRUE))</f>
        <v>173.08775096030101</v>
      </c>
      <c r="U129">
        <f t="shared" si="7"/>
        <v>1.3554248313257715</v>
      </c>
    </row>
    <row r="130" spans="1:21" x14ac:dyDescent="0.4">
      <c r="A130" s="3">
        <v>33664</v>
      </c>
      <c r="B130" s="2">
        <v>132.86000000000001</v>
      </c>
      <c r="C130">
        <f t="shared" si="4"/>
        <v>4.8892959422370952</v>
      </c>
      <c r="E130" s="3">
        <v>33664</v>
      </c>
      <c r="F130" s="2">
        <v>20350.689999999999</v>
      </c>
      <c r="G130">
        <f t="shared" si="5"/>
        <v>9.9208700969298302</v>
      </c>
      <c r="I130" s="3">
        <v>33664</v>
      </c>
      <c r="J130" s="2">
        <v>11.11</v>
      </c>
      <c r="K130">
        <f t="shared" si="6"/>
        <v>2.4078456036515385</v>
      </c>
      <c r="M130" s="3">
        <f>+A130</f>
        <v>33664</v>
      </c>
      <c r="N130">
        <f>+C130</f>
        <v>4.8892959422370952</v>
      </c>
      <c r="O130" s="5">
        <f>+G130-G129</f>
        <v>-5.0863314815707383E-2</v>
      </c>
      <c r="P130">
        <f>+K130-K129</f>
        <v>-1.1633240814006296E-2</v>
      </c>
      <c r="R130" s="3">
        <f>+M130</f>
        <v>33664</v>
      </c>
      <c r="S130">
        <f>+EXP(N130)</f>
        <v>132.86000000000001</v>
      </c>
      <c r="T130">
        <f>EXP(TREND($N$8:N129,$O$8:P129,O130:P130,TRUE))</f>
        <v>170.1646543142248</v>
      </c>
      <c r="U130">
        <f t="shared" si="7"/>
        <v>1.2807816823289537</v>
      </c>
    </row>
    <row r="131" spans="1:21" x14ac:dyDescent="0.4">
      <c r="A131" s="3">
        <v>33695</v>
      </c>
      <c r="B131" s="2">
        <v>133.54</v>
      </c>
      <c r="C131">
        <f t="shared" si="4"/>
        <v>4.8944010584297226</v>
      </c>
      <c r="E131" s="3">
        <v>33695</v>
      </c>
      <c r="F131" s="2">
        <v>17593.12</v>
      </c>
      <c r="G131">
        <f t="shared" si="5"/>
        <v>9.7752631955104583</v>
      </c>
      <c r="I131" s="3">
        <v>33695</v>
      </c>
      <c r="J131" s="2">
        <v>10.98</v>
      </c>
      <c r="K131">
        <f t="shared" si="6"/>
        <v>2.3960754360813845</v>
      </c>
      <c r="M131" s="3">
        <f>+A131</f>
        <v>33695</v>
      </c>
      <c r="N131">
        <f>+C131</f>
        <v>4.8944010584297226</v>
      </c>
      <c r="O131" s="5">
        <f>+G131-G130</f>
        <v>-0.14560690141937194</v>
      </c>
      <c r="P131">
        <f>+K131-K130</f>
        <v>-1.1770167570154033E-2</v>
      </c>
      <c r="R131" s="3">
        <f>+M131</f>
        <v>33695</v>
      </c>
      <c r="S131">
        <f>+EXP(N131)</f>
        <v>133.54</v>
      </c>
      <c r="T131">
        <f>EXP(TREND($N$8:N130,$O$8:P130,O131:P131,TRUE))</f>
        <v>163.54143332637264</v>
      </c>
      <c r="U131">
        <f t="shared" si="7"/>
        <v>1.2246625230370873</v>
      </c>
    </row>
    <row r="132" spans="1:21" x14ac:dyDescent="0.4">
      <c r="A132" s="3">
        <v>33725</v>
      </c>
      <c r="B132" s="2">
        <v>130.77000000000001</v>
      </c>
      <c r="C132">
        <f t="shared" si="4"/>
        <v>4.8734400549184107</v>
      </c>
      <c r="E132" s="3">
        <v>33725</v>
      </c>
      <c r="F132" s="2">
        <v>18323.53</v>
      </c>
      <c r="G132">
        <f t="shared" si="5"/>
        <v>9.8159413052561568</v>
      </c>
      <c r="I132" s="3">
        <v>33725</v>
      </c>
      <c r="J132" s="2">
        <v>11.17</v>
      </c>
      <c r="K132">
        <f t="shared" si="6"/>
        <v>2.4132316130811091</v>
      </c>
      <c r="M132" s="3">
        <f>+A132</f>
        <v>33725</v>
      </c>
      <c r="N132">
        <f>+C132</f>
        <v>4.8734400549184107</v>
      </c>
      <c r="O132" s="5">
        <f>+G132-G131</f>
        <v>4.0678109745698521E-2</v>
      </c>
      <c r="P132">
        <f>+K132-K131</f>
        <v>1.7156176999724604E-2</v>
      </c>
      <c r="R132" s="3">
        <f>+M132</f>
        <v>33725</v>
      </c>
      <c r="S132">
        <f>+EXP(N132)</f>
        <v>130.76999999999998</v>
      </c>
      <c r="T132">
        <f>EXP(TREND($N$8:N131,$O$8:P131,O132:P132,TRUE))</f>
        <v>177.0408761769246</v>
      </c>
      <c r="U132">
        <f t="shared" si="7"/>
        <v>1.353834030564538</v>
      </c>
    </row>
    <row r="133" spans="1:21" x14ac:dyDescent="0.4">
      <c r="A133" s="3">
        <v>33756</v>
      </c>
      <c r="B133" s="2">
        <v>126.84</v>
      </c>
      <c r="C133">
        <f t="shared" si="4"/>
        <v>4.8429264496701467</v>
      </c>
      <c r="E133" s="3">
        <v>33756</v>
      </c>
      <c r="F133" s="2">
        <v>16948.07</v>
      </c>
      <c r="G133">
        <f t="shared" si="5"/>
        <v>9.7379092420187785</v>
      </c>
      <c r="I133" s="3">
        <v>33756</v>
      </c>
      <c r="J133" s="2">
        <v>10.98</v>
      </c>
      <c r="K133">
        <f t="shared" si="6"/>
        <v>2.3960754360813845</v>
      </c>
      <c r="M133" s="3">
        <f>+A133</f>
        <v>33756</v>
      </c>
      <c r="N133">
        <f>+C133</f>
        <v>4.8429264496701467</v>
      </c>
      <c r="O133" s="5">
        <f>+G133-G132</f>
        <v>-7.8032063237378324E-2</v>
      </c>
      <c r="P133">
        <f>+K133-K132</f>
        <v>-1.7156176999724604E-2</v>
      </c>
      <c r="R133" s="3">
        <f>+M133</f>
        <v>33756</v>
      </c>
      <c r="S133">
        <f>+EXP(N133)</f>
        <v>126.84000000000002</v>
      </c>
      <c r="T133">
        <f>EXP(TREND($N$8:N132,$O$8:P132,O133:P133,TRUE))</f>
        <v>165.35563408973451</v>
      </c>
      <c r="U133">
        <f t="shared" si="7"/>
        <v>1.303655267184914</v>
      </c>
    </row>
    <row r="134" spans="1:21" x14ac:dyDescent="0.4">
      <c r="A134" s="3">
        <v>33786</v>
      </c>
      <c r="B134" s="2">
        <v>125.88</v>
      </c>
      <c r="C134">
        <f t="shared" si="4"/>
        <v>4.8353290721962061</v>
      </c>
      <c r="E134" s="3">
        <v>33786</v>
      </c>
      <c r="F134" s="2">
        <v>16278.14</v>
      </c>
      <c r="G134">
        <f t="shared" si="5"/>
        <v>9.6975783824151822</v>
      </c>
      <c r="I134" s="3">
        <v>33786</v>
      </c>
      <c r="J134" s="2">
        <v>11.16</v>
      </c>
      <c r="K134">
        <f t="shared" si="6"/>
        <v>2.4123359569531648</v>
      </c>
      <c r="M134" s="3">
        <f>+A134</f>
        <v>33786</v>
      </c>
      <c r="N134">
        <f>+C134</f>
        <v>4.8353290721962061</v>
      </c>
      <c r="O134" s="5">
        <f>+G134-G133</f>
        <v>-4.0330859603596281E-2</v>
      </c>
      <c r="P134">
        <f>+K134-K133</f>
        <v>1.6260520871780315E-2</v>
      </c>
      <c r="R134" s="3">
        <f>+M134</f>
        <v>33786</v>
      </c>
      <c r="S134">
        <f>+EXP(N134)</f>
        <v>125.88</v>
      </c>
      <c r="T134">
        <f>EXP(TREND($N$8:N133,$O$8:P133,O134:P134,TRUE))</f>
        <v>168.87313965506058</v>
      </c>
      <c r="U134">
        <f t="shared" si="7"/>
        <v>1.3415406709172275</v>
      </c>
    </row>
    <row r="135" spans="1:21" x14ac:dyDescent="0.4">
      <c r="A135" s="3">
        <v>33817</v>
      </c>
      <c r="B135" s="2">
        <v>126.23</v>
      </c>
      <c r="C135">
        <f t="shared" si="4"/>
        <v>4.8381056397647706</v>
      </c>
      <c r="E135" s="3">
        <v>33817</v>
      </c>
      <c r="F135" s="2">
        <v>15790.15</v>
      </c>
      <c r="G135">
        <f t="shared" si="5"/>
        <v>9.6671416068879097</v>
      </c>
      <c r="I135" s="3">
        <v>33817</v>
      </c>
      <c r="J135" s="2">
        <v>11.27</v>
      </c>
      <c r="K135">
        <f t="shared" si="6"/>
        <v>2.4221443280516848</v>
      </c>
      <c r="M135" s="3">
        <f>+A135</f>
        <v>33817</v>
      </c>
      <c r="N135">
        <f>+C135</f>
        <v>4.8381056397647706</v>
      </c>
      <c r="O135" s="5">
        <f>+G135-G134</f>
        <v>-3.043677552727253E-2</v>
      </c>
      <c r="P135">
        <f>+K135-K134</f>
        <v>9.8083710985199524E-3</v>
      </c>
      <c r="R135" s="3">
        <f>+M135</f>
        <v>33817</v>
      </c>
      <c r="S135">
        <f>+EXP(N135)</f>
        <v>126.23000000000005</v>
      </c>
      <c r="T135">
        <f>EXP(TREND($N$8:N134,$O$8:P134,O135:P135,TRUE))</f>
        <v>168.65194812782721</v>
      </c>
      <c r="U135">
        <f t="shared" si="7"/>
        <v>1.3360686693165424</v>
      </c>
    </row>
    <row r="136" spans="1:21" x14ac:dyDescent="0.4">
      <c r="A136" s="3">
        <v>33848</v>
      </c>
      <c r="B136" s="2">
        <v>122.6</v>
      </c>
      <c r="C136">
        <f t="shared" ref="C136:C199" si="8">(_xlfn.IFNA(LN(B136),C135))</f>
        <v>4.8089270235021111</v>
      </c>
      <c r="E136" s="3">
        <v>33848</v>
      </c>
      <c r="F136" s="2">
        <v>18202.84</v>
      </c>
      <c r="G136">
        <f t="shared" ref="G136:G199" si="9">(_xlfn.IFNA(LN(F136),G135))</f>
        <v>9.8093329048473397</v>
      </c>
      <c r="I136" s="3">
        <v>33848</v>
      </c>
      <c r="J136" s="2">
        <v>11.32</v>
      </c>
      <c r="K136">
        <f t="shared" ref="K136:K199" si="10">(_xlfn.IFNA(LN(J136),K135))</f>
        <v>2.4265710727750367</v>
      </c>
      <c r="M136" s="3">
        <f>+A136</f>
        <v>33848</v>
      </c>
      <c r="N136">
        <f>+C136</f>
        <v>4.8089270235021111</v>
      </c>
      <c r="O136" s="5">
        <f>+G136-G135</f>
        <v>0.14219129795942997</v>
      </c>
      <c r="P136">
        <f>+K136-K135</f>
        <v>4.4267447233519164E-3</v>
      </c>
      <c r="R136" s="3">
        <f>+M136</f>
        <v>33848</v>
      </c>
      <c r="S136">
        <f>+EXP(N136)</f>
        <v>122.60000000000001</v>
      </c>
      <c r="T136">
        <f>EXP(TREND($N$8:N135,$O$8:P135,O136:P136,TRUE))</f>
        <v>188.05123830222487</v>
      </c>
      <c r="U136">
        <f t="shared" si="7"/>
        <v>1.5338600187783431</v>
      </c>
    </row>
    <row r="137" spans="1:21" x14ac:dyDescent="0.4">
      <c r="A137" s="3">
        <v>33878</v>
      </c>
      <c r="B137" s="2">
        <v>121.17</v>
      </c>
      <c r="C137">
        <f t="shared" si="8"/>
        <v>4.7971945182434315</v>
      </c>
      <c r="E137" s="3">
        <v>33878</v>
      </c>
      <c r="F137" s="2">
        <v>17174.52</v>
      </c>
      <c r="G137">
        <f t="shared" si="9"/>
        <v>9.7511821691017548</v>
      </c>
      <c r="I137" s="3">
        <v>33878</v>
      </c>
      <c r="J137" s="2">
        <v>11.21</v>
      </c>
      <c r="K137">
        <f t="shared" si="10"/>
        <v>2.4168062370840686</v>
      </c>
      <c r="M137" s="3">
        <f>+A137</f>
        <v>33878</v>
      </c>
      <c r="N137">
        <f>+C137</f>
        <v>4.7971945182434315</v>
      </c>
      <c r="O137" s="5">
        <f>+G137-G136</f>
        <v>-5.8150735745584825E-2</v>
      </c>
      <c r="P137">
        <f>+K137-K136</f>
        <v>-9.7648356909680878E-3</v>
      </c>
      <c r="R137" s="3">
        <f>+M137</f>
        <v>33878</v>
      </c>
      <c r="S137">
        <f>+EXP(N137)</f>
        <v>121.17000000000003</v>
      </c>
      <c r="T137">
        <f>EXP(TREND($N$8:N136,$O$8:P136,O137:P137,TRUE))</f>
        <v>165.88362224078247</v>
      </c>
      <c r="U137">
        <f t="shared" si="7"/>
        <v>1.3690156164131586</v>
      </c>
    </row>
    <row r="138" spans="1:21" x14ac:dyDescent="0.4">
      <c r="A138" s="3">
        <v>33909</v>
      </c>
      <c r="B138" s="2">
        <v>123.88</v>
      </c>
      <c r="C138">
        <f t="shared" si="8"/>
        <v>4.8193133551050016</v>
      </c>
      <c r="E138" s="3">
        <v>33909</v>
      </c>
      <c r="F138" s="2">
        <v>16819.560000000001</v>
      </c>
      <c r="G138">
        <f t="shared" si="9"/>
        <v>9.7302977738506513</v>
      </c>
      <c r="I138" s="3">
        <v>33909</v>
      </c>
      <c r="J138" s="2">
        <v>11.64</v>
      </c>
      <c r="K138">
        <f t="shared" si="10"/>
        <v>2.4544474423032918</v>
      </c>
      <c r="M138" s="3">
        <f>+A138</f>
        <v>33909</v>
      </c>
      <c r="N138">
        <f>+C138</f>
        <v>4.8193133551050016</v>
      </c>
      <c r="O138" s="5">
        <f>+G138-G137</f>
        <v>-2.0884395251103527E-2</v>
      </c>
      <c r="P138">
        <f>+K138-K137</f>
        <v>3.7641205219223206E-2</v>
      </c>
      <c r="R138" s="3">
        <f>+M138</f>
        <v>33909</v>
      </c>
      <c r="S138">
        <f>+EXP(N138)</f>
        <v>123.87999999999994</v>
      </c>
      <c r="T138">
        <f>EXP(TREND($N$8:N137,$O$8:P137,O138:P138,TRUE))</f>
        <v>170.78868897333442</v>
      </c>
      <c r="U138">
        <f t="shared" ref="U138:U201" si="11">+T138/S138</f>
        <v>1.378662326229694</v>
      </c>
    </row>
    <row r="139" spans="1:21" x14ac:dyDescent="0.4">
      <c r="A139" s="3">
        <v>33939</v>
      </c>
      <c r="B139" s="2">
        <v>124.04</v>
      </c>
      <c r="C139">
        <f t="shared" si="8"/>
        <v>4.8206040942322481</v>
      </c>
      <c r="E139" s="3">
        <v>33939</v>
      </c>
      <c r="F139" s="2">
        <v>17382.11</v>
      </c>
      <c r="G139">
        <f t="shared" si="9"/>
        <v>9.7631967953630685</v>
      </c>
      <c r="I139" s="3">
        <v>33939</v>
      </c>
      <c r="J139" s="2">
        <v>12.04</v>
      </c>
      <c r="K139">
        <f t="shared" si="10"/>
        <v>2.4882344398806748</v>
      </c>
      <c r="M139" s="3">
        <f>+A139</f>
        <v>33939</v>
      </c>
      <c r="N139">
        <f>+C139</f>
        <v>4.8206040942322481</v>
      </c>
      <c r="O139" s="5">
        <f>+G139-G138</f>
        <v>3.2899021512417193E-2</v>
      </c>
      <c r="P139">
        <f>+K139-K138</f>
        <v>3.3786997577383016E-2</v>
      </c>
      <c r="R139" s="3">
        <f>+M139</f>
        <v>33939</v>
      </c>
      <c r="S139">
        <f>+EXP(N139)</f>
        <v>124.03999999999999</v>
      </c>
      <c r="T139">
        <f>EXP(TREND($N$8:N138,$O$8:P138,O139:P139,TRUE))</f>
        <v>174.42964691455109</v>
      </c>
      <c r="U139">
        <f t="shared" si="11"/>
        <v>1.4062370760605538</v>
      </c>
    </row>
    <row r="140" spans="1:21" x14ac:dyDescent="0.4">
      <c r="A140" s="3">
        <v>33970</v>
      </c>
      <c r="B140" s="2">
        <v>124.99</v>
      </c>
      <c r="C140">
        <f t="shared" si="8"/>
        <v>4.8282337341021302</v>
      </c>
      <c r="E140" s="3">
        <v>33970</v>
      </c>
      <c r="F140" s="2">
        <v>16658.830000000002</v>
      </c>
      <c r="G140">
        <f t="shared" si="9"/>
        <v>9.7206956851634896</v>
      </c>
      <c r="I140" s="3">
        <v>33970</v>
      </c>
      <c r="J140" s="2">
        <v>12.16</v>
      </c>
      <c r="K140">
        <f t="shared" si="10"/>
        <v>2.4981518765380208</v>
      </c>
      <c r="M140" s="3">
        <f>+A140</f>
        <v>33970</v>
      </c>
      <c r="N140">
        <f>+C140</f>
        <v>4.8282337341021302</v>
      </c>
      <c r="O140" s="5">
        <f>+G140-G139</f>
        <v>-4.2501110199578918E-2</v>
      </c>
      <c r="P140">
        <f>+K140-K139</f>
        <v>9.9174366573460127E-3</v>
      </c>
      <c r="R140" s="3">
        <f>+M140</f>
        <v>33970</v>
      </c>
      <c r="S140">
        <f>+EXP(N140)</f>
        <v>124.98999999999997</v>
      </c>
      <c r="T140">
        <f>EXP(TREND($N$8:N139,$O$8:P139,O140:P140,TRUE))</f>
        <v>166.15737914355657</v>
      </c>
      <c r="U140">
        <f t="shared" si="11"/>
        <v>1.3293653823790432</v>
      </c>
    </row>
    <row r="141" spans="1:21" x14ac:dyDescent="0.4">
      <c r="A141" s="3">
        <v>34001</v>
      </c>
      <c r="B141" s="2">
        <v>120.76</v>
      </c>
      <c r="C141">
        <f t="shared" si="8"/>
        <v>4.7938051048386381</v>
      </c>
      <c r="E141" s="3">
        <v>34001</v>
      </c>
      <c r="F141" s="2">
        <v>17036.34</v>
      </c>
      <c r="G141">
        <f t="shared" si="9"/>
        <v>9.7431039885805095</v>
      </c>
      <c r="I141" s="3">
        <v>34001</v>
      </c>
      <c r="J141" s="2">
        <v>12.32</v>
      </c>
      <c r="K141">
        <f t="shared" si="10"/>
        <v>2.5112239581053739</v>
      </c>
      <c r="M141" s="3">
        <f>+A141</f>
        <v>34001</v>
      </c>
      <c r="N141">
        <f>+C141</f>
        <v>4.7938051048386381</v>
      </c>
      <c r="O141" s="5">
        <f>+G141-G140</f>
        <v>2.2408303417019937E-2</v>
      </c>
      <c r="P141">
        <f>+K141-K140</f>
        <v>1.3072081567353067E-2</v>
      </c>
      <c r="R141" s="3">
        <f>+M141</f>
        <v>34001</v>
      </c>
      <c r="S141">
        <f>+EXP(N141)</f>
        <v>120.76</v>
      </c>
      <c r="T141">
        <f>EXP(TREND($N$8:N140,$O$8:P140,O141:P141,TRUE))</f>
        <v>171.60728364295943</v>
      </c>
      <c r="U141">
        <f t="shared" si="11"/>
        <v>1.4210606462649837</v>
      </c>
    </row>
    <row r="142" spans="1:21" x14ac:dyDescent="0.4">
      <c r="A142" s="3">
        <v>34029</v>
      </c>
      <c r="B142" s="2">
        <v>117.02</v>
      </c>
      <c r="C142">
        <f t="shared" si="8"/>
        <v>4.7623448603600904</v>
      </c>
      <c r="E142" s="3">
        <v>34029</v>
      </c>
      <c r="F142" s="2">
        <v>18038.57</v>
      </c>
      <c r="G142">
        <f t="shared" si="9"/>
        <v>9.8002675221820343</v>
      </c>
      <c r="I142" s="3">
        <v>34029</v>
      </c>
      <c r="J142" s="2">
        <v>12.56</v>
      </c>
      <c r="K142">
        <f t="shared" si="10"/>
        <v>2.5305171610400525</v>
      </c>
      <c r="M142" s="3">
        <f>+A142</f>
        <v>34029</v>
      </c>
      <c r="N142">
        <f>+C142</f>
        <v>4.7623448603600904</v>
      </c>
      <c r="O142" s="5">
        <f>+G142-G141</f>
        <v>5.7163533601524819E-2</v>
      </c>
      <c r="P142">
        <f>+K142-K141</f>
        <v>1.9293202934678622E-2</v>
      </c>
      <c r="R142" s="3">
        <f>+M142</f>
        <v>34029</v>
      </c>
      <c r="S142">
        <f>+EXP(N142)</f>
        <v>117.02000000000004</v>
      </c>
      <c r="T142">
        <f>EXP(TREND($N$8:N141,$O$8:P141,O142:P142,TRUE))</f>
        <v>174.59977887422394</v>
      </c>
      <c r="U142">
        <f t="shared" si="11"/>
        <v>1.492050750933378</v>
      </c>
    </row>
    <row r="143" spans="1:21" x14ac:dyDescent="0.4">
      <c r="A143" s="3">
        <v>34060</v>
      </c>
      <c r="B143" s="2">
        <v>112.41</v>
      </c>
      <c r="C143">
        <f t="shared" si="8"/>
        <v>4.7221529014737058</v>
      </c>
      <c r="E143" s="3">
        <v>34060</v>
      </c>
      <c r="F143" s="2">
        <v>19991.61</v>
      </c>
      <c r="G143">
        <f t="shared" si="9"/>
        <v>9.9030679645213873</v>
      </c>
      <c r="I143" s="3">
        <v>34060</v>
      </c>
      <c r="J143" s="2">
        <v>12.36</v>
      </c>
      <c r="K143">
        <f t="shared" si="10"/>
        <v>2.5144654520295449</v>
      </c>
      <c r="M143" s="3">
        <f>+A143</f>
        <v>34060</v>
      </c>
      <c r="N143">
        <f>+C143</f>
        <v>4.7221529014737058</v>
      </c>
      <c r="O143" s="5">
        <f>+G143-G142</f>
        <v>0.10280044233935293</v>
      </c>
      <c r="P143">
        <f>+K143-K142</f>
        <v>-1.6051709010507675E-2</v>
      </c>
      <c r="R143" s="3">
        <f>+M143</f>
        <v>34060</v>
      </c>
      <c r="S143">
        <f>+EXP(N143)</f>
        <v>112.41000000000001</v>
      </c>
      <c r="T143">
        <f>EXP(TREND($N$8:N142,$O$8:P142,O143:P143,TRUE))</f>
        <v>175.12789949899403</v>
      </c>
      <c r="U143">
        <f t="shared" si="11"/>
        <v>1.5579387910238769</v>
      </c>
    </row>
    <row r="144" spans="1:21" x14ac:dyDescent="0.4">
      <c r="A144" s="3">
        <v>34090</v>
      </c>
      <c r="B144" s="2">
        <v>110.34</v>
      </c>
      <c r="C144">
        <f t="shared" si="8"/>
        <v>4.7035665078442843</v>
      </c>
      <c r="E144" s="3">
        <v>34090</v>
      </c>
      <c r="F144" s="2">
        <v>20631.490000000002</v>
      </c>
      <c r="G144">
        <f t="shared" si="9"/>
        <v>9.9345738283723755</v>
      </c>
      <c r="I144" s="3">
        <v>34090</v>
      </c>
      <c r="J144" s="2">
        <v>12.51</v>
      </c>
      <c r="K144">
        <f t="shared" si="10"/>
        <v>2.5265283244788197</v>
      </c>
      <c r="M144" s="3">
        <f>+A144</f>
        <v>34090</v>
      </c>
      <c r="N144">
        <f>+C144</f>
        <v>4.7035665078442843</v>
      </c>
      <c r="O144" s="5">
        <f>+G144-G143</f>
        <v>3.1505863850988192E-2</v>
      </c>
      <c r="P144">
        <f>+K144-K143</f>
        <v>1.2062872449274842E-2</v>
      </c>
      <c r="R144" s="3">
        <f>+M144</f>
        <v>34090</v>
      </c>
      <c r="S144">
        <f>+EXP(N144)</f>
        <v>110.33999999999996</v>
      </c>
      <c r="T144">
        <f>EXP(TREND($N$8:N143,$O$8:P143,O144:P144,TRUE))</f>
        <v>169.62546648112433</v>
      </c>
      <c r="U144">
        <f t="shared" si="11"/>
        <v>1.5372980467747361</v>
      </c>
    </row>
    <row r="145" spans="1:21" x14ac:dyDescent="0.4">
      <c r="A145" s="3">
        <v>34121</v>
      </c>
      <c r="B145" s="2">
        <v>107.41</v>
      </c>
      <c r="C145">
        <f t="shared" si="8"/>
        <v>4.6766532876099554</v>
      </c>
      <c r="E145" s="3">
        <v>34121</v>
      </c>
      <c r="F145" s="2">
        <v>20111.37</v>
      </c>
      <c r="G145">
        <f t="shared" si="9"/>
        <v>9.909040605757065</v>
      </c>
      <c r="I145" s="3">
        <v>34121</v>
      </c>
      <c r="J145" s="2">
        <v>12.62</v>
      </c>
      <c r="K145">
        <f t="shared" si="10"/>
        <v>2.5352828571130672</v>
      </c>
      <c r="M145" s="3">
        <f>+A145</f>
        <v>34121</v>
      </c>
      <c r="N145">
        <f>+C145</f>
        <v>4.6766532876099554</v>
      </c>
      <c r="O145" s="5">
        <f>+G145-G144</f>
        <v>-2.5533222615310436E-2</v>
      </c>
      <c r="P145">
        <f>+K145-K144</f>
        <v>8.7545326342475249E-3</v>
      </c>
      <c r="R145" s="3">
        <f>+M145</f>
        <v>34121</v>
      </c>
      <c r="S145">
        <f>+EXP(N145)</f>
        <v>107.40999999999997</v>
      </c>
      <c r="T145">
        <f>EXP(TREND($N$8:N144,$O$8:P144,O145:P145,TRUE))</f>
        <v>166.60423328658888</v>
      </c>
      <c r="U145">
        <f t="shared" si="11"/>
        <v>1.5511054211580759</v>
      </c>
    </row>
    <row r="146" spans="1:21" x14ac:dyDescent="0.4">
      <c r="A146" s="3">
        <v>34151</v>
      </c>
      <c r="B146" s="2">
        <v>107.69</v>
      </c>
      <c r="C146">
        <f t="shared" si="8"/>
        <v>4.6792567293407892</v>
      </c>
      <c r="E146" s="3">
        <v>34151</v>
      </c>
      <c r="F146" s="2">
        <v>19980.68</v>
      </c>
      <c r="G146">
        <f t="shared" si="9"/>
        <v>9.9025210856574333</v>
      </c>
      <c r="I146" s="3">
        <v>34151</v>
      </c>
      <c r="J146" s="2">
        <v>12.7</v>
      </c>
      <c r="K146">
        <f t="shared" si="10"/>
        <v>2.5416019934645457</v>
      </c>
      <c r="M146" s="3">
        <f>+A146</f>
        <v>34151</v>
      </c>
      <c r="N146">
        <f>+C146</f>
        <v>4.6792567293407892</v>
      </c>
      <c r="O146" s="5">
        <f>+G146-G145</f>
        <v>-6.5195200996317482E-3</v>
      </c>
      <c r="P146">
        <f>+K146-K145</f>
        <v>6.3191363514785159E-3</v>
      </c>
      <c r="R146" s="3">
        <f>+M146</f>
        <v>34151</v>
      </c>
      <c r="S146">
        <f>+EXP(N146)</f>
        <v>107.68999999999996</v>
      </c>
      <c r="T146">
        <f>EXP(TREND($N$8:N145,$O$8:P145,O146:P146,TRUE))</f>
        <v>166.44352414587277</v>
      </c>
      <c r="U146">
        <f t="shared" si="11"/>
        <v>1.5455801295001657</v>
      </c>
    </row>
    <row r="147" spans="1:21" x14ac:dyDescent="0.4">
      <c r="A147" s="3">
        <v>34182</v>
      </c>
      <c r="B147" s="2">
        <v>103.77</v>
      </c>
      <c r="C147">
        <f t="shared" si="8"/>
        <v>4.6421769116171872</v>
      </c>
      <c r="E147" s="3">
        <v>34182</v>
      </c>
      <c r="F147" s="2">
        <v>20623.349999999999</v>
      </c>
      <c r="G147">
        <f t="shared" si="9"/>
        <v>9.9341792080027105</v>
      </c>
      <c r="I147" s="3">
        <v>34182</v>
      </c>
      <c r="J147" s="2">
        <v>12.96</v>
      </c>
      <c r="K147">
        <f t="shared" si="10"/>
        <v>2.5618676909241289</v>
      </c>
      <c r="M147" s="3">
        <f>+A147</f>
        <v>34182</v>
      </c>
      <c r="N147">
        <f>+C147</f>
        <v>4.6421769116171872</v>
      </c>
      <c r="O147" s="5">
        <f>+G147-G146</f>
        <v>3.1658122345277206E-2</v>
      </c>
      <c r="P147">
        <f>+K147-K146</f>
        <v>2.0265697459583176E-2</v>
      </c>
      <c r="R147" s="3">
        <f>+M147</f>
        <v>34182</v>
      </c>
      <c r="S147">
        <f>+EXP(N147)</f>
        <v>103.77000000000001</v>
      </c>
      <c r="T147">
        <f>EXP(TREND($N$8:N146,$O$8:P146,O147:P147,TRUE))</f>
        <v>168.832277989467</v>
      </c>
      <c r="U147">
        <f t="shared" si="11"/>
        <v>1.6269854292133274</v>
      </c>
    </row>
    <row r="148" spans="1:21" x14ac:dyDescent="0.4">
      <c r="A148" s="3">
        <v>34213</v>
      </c>
      <c r="B148" s="2">
        <v>105.57</v>
      </c>
      <c r="C148">
        <f t="shared" si="8"/>
        <v>4.6593742400016032</v>
      </c>
      <c r="E148" s="3">
        <v>34213</v>
      </c>
      <c r="F148" s="2">
        <v>20614.560000000001</v>
      </c>
      <c r="G148">
        <f t="shared" si="9"/>
        <v>9.9337529012314363</v>
      </c>
      <c r="I148" s="3">
        <v>34213</v>
      </c>
      <c r="J148" s="2">
        <v>13.17</v>
      </c>
      <c r="K148">
        <f t="shared" si="10"/>
        <v>2.5779415157551897</v>
      </c>
      <c r="M148" s="3">
        <f>+A148</f>
        <v>34213</v>
      </c>
      <c r="N148">
        <f>+C148</f>
        <v>4.6593742400016032</v>
      </c>
      <c r="O148" s="5">
        <f>+G148-G147</f>
        <v>-4.2630677127419858E-4</v>
      </c>
      <c r="P148">
        <f>+K148-K147</f>
        <v>1.607382483106079E-2</v>
      </c>
      <c r="R148" s="3">
        <f>+M148</f>
        <v>34213</v>
      </c>
      <c r="S148">
        <f>+EXP(N148)</f>
        <v>105.56999999999996</v>
      </c>
      <c r="T148">
        <f>EXP(TREND($N$8:N147,$O$8:P147,O148:P148,TRUE))</f>
        <v>166.42543462762271</v>
      </c>
      <c r="U148">
        <f t="shared" si="11"/>
        <v>1.5764462880328007</v>
      </c>
    </row>
    <row r="149" spans="1:21" x14ac:dyDescent="0.4">
      <c r="A149" s="3">
        <v>34243</v>
      </c>
      <c r="B149" s="2">
        <v>107.02</v>
      </c>
      <c r="C149">
        <f t="shared" si="8"/>
        <v>4.673015732883159</v>
      </c>
      <c r="E149" s="3">
        <v>34243</v>
      </c>
      <c r="F149" s="2">
        <v>20128.04</v>
      </c>
      <c r="G149">
        <f t="shared" si="9"/>
        <v>9.9098691467795916</v>
      </c>
      <c r="I149" s="3">
        <v>34243</v>
      </c>
      <c r="J149" s="2">
        <v>13.37</v>
      </c>
      <c r="K149">
        <f t="shared" si="10"/>
        <v>2.5930133911138515</v>
      </c>
      <c r="M149" s="3">
        <f>+A149</f>
        <v>34243</v>
      </c>
      <c r="N149">
        <f>+C149</f>
        <v>4.673015732883159</v>
      </c>
      <c r="O149" s="5">
        <f>+G149-G148</f>
        <v>-2.3883754451844652E-2</v>
      </c>
      <c r="P149">
        <f>+K149-K148</f>
        <v>1.5071875358661835E-2</v>
      </c>
      <c r="R149" s="3">
        <f>+M149</f>
        <v>34243</v>
      </c>
      <c r="S149">
        <f>+EXP(N149)</f>
        <v>107.02000000000004</v>
      </c>
      <c r="T149">
        <f>EXP(TREND($N$8:N148,$O$8:P148,O149:P149,TRUE))</f>
        <v>164.76342467757883</v>
      </c>
      <c r="U149">
        <f t="shared" si="11"/>
        <v>1.5395573227207884</v>
      </c>
    </row>
    <row r="150" spans="1:21" x14ac:dyDescent="0.4">
      <c r="A150" s="3">
        <v>34274</v>
      </c>
      <c r="B150" s="2">
        <v>107.88</v>
      </c>
      <c r="C150">
        <f t="shared" si="8"/>
        <v>4.681019498271529</v>
      </c>
      <c r="E150" s="3">
        <v>34274</v>
      </c>
      <c r="F150" s="2">
        <v>17965.39</v>
      </c>
      <c r="G150">
        <f t="shared" si="9"/>
        <v>9.7962024081903589</v>
      </c>
      <c r="I150" s="3">
        <v>34274</v>
      </c>
      <c r="J150" s="2">
        <v>13.31</v>
      </c>
      <c r="K150">
        <f t="shared" si="10"/>
        <v>2.5885156324070202</v>
      </c>
      <c r="M150" s="3">
        <f>+A150</f>
        <v>34274</v>
      </c>
      <c r="N150">
        <f>+C150</f>
        <v>4.681019498271529</v>
      </c>
      <c r="O150" s="5">
        <f>+G150-G149</f>
        <v>-0.11366673858923271</v>
      </c>
      <c r="P150">
        <f>+K150-K149</f>
        <v>-4.4977587068313341E-3</v>
      </c>
      <c r="R150" s="3">
        <f>+M150</f>
        <v>34274</v>
      </c>
      <c r="S150">
        <f>+EXP(N150)</f>
        <v>107.87999999999997</v>
      </c>
      <c r="T150">
        <f>EXP(TREND($N$8:N149,$O$8:P149,O150:P150,TRUE))</f>
        <v>158.02435361112526</v>
      </c>
      <c r="U150">
        <f t="shared" si="11"/>
        <v>1.4648160327319737</v>
      </c>
    </row>
    <row r="151" spans="1:21" x14ac:dyDescent="0.4">
      <c r="A151" s="3">
        <v>34304</v>
      </c>
      <c r="B151" s="2">
        <v>109.91</v>
      </c>
      <c r="C151">
        <f t="shared" si="8"/>
        <v>4.6996618490808091</v>
      </c>
      <c r="E151" s="3">
        <v>34304</v>
      </c>
      <c r="F151" s="2">
        <v>17263.23</v>
      </c>
      <c r="G151">
        <f t="shared" si="9"/>
        <v>9.7563340850203861</v>
      </c>
      <c r="I151" s="3">
        <v>34304</v>
      </c>
      <c r="J151" s="2">
        <v>13.4</v>
      </c>
      <c r="K151">
        <f t="shared" si="10"/>
        <v>2.5952547069568657</v>
      </c>
      <c r="M151" s="3">
        <f>+A151</f>
        <v>34304</v>
      </c>
      <c r="N151">
        <f>+C151</f>
        <v>4.6996618490808091</v>
      </c>
      <c r="O151" s="5">
        <f>+G151-G150</f>
        <v>-3.9868323169972797E-2</v>
      </c>
      <c r="P151">
        <f>+K151-K150</f>
        <v>6.7390745498454585E-3</v>
      </c>
      <c r="R151" s="3">
        <f>+M151</f>
        <v>34304</v>
      </c>
      <c r="S151">
        <f>+EXP(N151)</f>
        <v>109.91000000000001</v>
      </c>
      <c r="T151">
        <f>EXP(TREND($N$8:N150,$O$8:P150,O151:P151,TRUE))</f>
        <v>160.97516822082713</v>
      </c>
      <c r="U151">
        <f t="shared" si="11"/>
        <v>1.4646089365920036</v>
      </c>
    </row>
    <row r="152" spans="1:21" x14ac:dyDescent="0.4">
      <c r="A152" s="3">
        <v>34335</v>
      </c>
      <c r="B152" s="2">
        <v>111.44</v>
      </c>
      <c r="C152">
        <f t="shared" si="8"/>
        <v>4.7134863294715501</v>
      </c>
      <c r="E152" s="3">
        <v>34335</v>
      </c>
      <c r="F152" s="2">
        <v>18661.099999999999</v>
      </c>
      <c r="G152">
        <f t="shared" si="9"/>
        <v>9.8341964222887395</v>
      </c>
      <c r="I152" s="3">
        <v>34335</v>
      </c>
      <c r="J152" s="2">
        <v>13.66</v>
      </c>
      <c r="K152">
        <f t="shared" si="10"/>
        <v>2.6144718541426442</v>
      </c>
      <c r="M152" s="3">
        <f>+A152</f>
        <v>34335</v>
      </c>
      <c r="N152">
        <f>+C152</f>
        <v>4.7134863294715501</v>
      </c>
      <c r="O152" s="5">
        <f>+G152-G151</f>
        <v>7.7862337268353343E-2</v>
      </c>
      <c r="P152">
        <f>+K152-K151</f>
        <v>1.9217147185778494E-2</v>
      </c>
      <c r="R152" s="3">
        <f>+M152</f>
        <v>34335</v>
      </c>
      <c r="S152">
        <f>+EXP(N152)</f>
        <v>111.43999999999998</v>
      </c>
      <c r="T152">
        <f>EXP(TREND($N$8:N151,$O$8:P151,O152:P152,TRUE))</f>
        <v>171.39399898026309</v>
      </c>
      <c r="U152">
        <f t="shared" si="11"/>
        <v>1.537993529973646</v>
      </c>
    </row>
    <row r="153" spans="1:21" x14ac:dyDescent="0.4">
      <c r="A153" s="3">
        <v>34366</v>
      </c>
      <c r="B153" s="2">
        <v>106.3</v>
      </c>
      <c r="C153">
        <f t="shared" si="8"/>
        <v>4.6662652853479019</v>
      </c>
      <c r="E153" s="3">
        <v>34366</v>
      </c>
      <c r="F153" s="2">
        <v>19697.990000000002</v>
      </c>
      <c r="G153">
        <f t="shared" si="9"/>
        <v>9.8882718790637654</v>
      </c>
      <c r="I153" s="3">
        <v>34366</v>
      </c>
      <c r="J153" s="2">
        <v>13.68</v>
      </c>
      <c r="K153">
        <f t="shared" si="10"/>
        <v>2.6159349121944042</v>
      </c>
      <c r="M153" s="3">
        <f>+A153</f>
        <v>34366</v>
      </c>
      <c r="N153">
        <f>+C153</f>
        <v>4.6662652853479019</v>
      </c>
      <c r="O153" s="5">
        <f>+G153-G152</f>
        <v>5.4075456775025899E-2</v>
      </c>
      <c r="P153">
        <f>+K153-K152</f>
        <v>1.4630580517600578E-3</v>
      </c>
      <c r="R153" s="3">
        <f>+M153</f>
        <v>34366</v>
      </c>
      <c r="S153">
        <f>+EXP(N153)</f>
        <v>106.29999999999995</v>
      </c>
      <c r="T153">
        <f>EXP(TREND($N$8:N152,$O$8:P152,O153:P153,TRUE))</f>
        <v>166.68369941267767</v>
      </c>
      <c r="U153">
        <f t="shared" si="11"/>
        <v>1.5680498533647953</v>
      </c>
    </row>
    <row r="154" spans="1:21" x14ac:dyDescent="0.4">
      <c r="A154" s="3">
        <v>34394</v>
      </c>
      <c r="B154" s="2">
        <v>105.1</v>
      </c>
      <c r="C154">
        <f t="shared" si="8"/>
        <v>4.6549122778829055</v>
      </c>
      <c r="E154" s="3">
        <v>34394</v>
      </c>
      <c r="F154" s="2">
        <v>20021.66</v>
      </c>
      <c r="G154">
        <f t="shared" si="9"/>
        <v>9.904569966514698</v>
      </c>
      <c r="I154" s="3">
        <v>34394</v>
      </c>
      <c r="J154" s="2">
        <v>13.55</v>
      </c>
      <c r="K154">
        <f t="shared" si="10"/>
        <v>2.6063865473257102</v>
      </c>
      <c r="M154" s="3">
        <f>+A154</f>
        <v>34394</v>
      </c>
      <c r="N154">
        <f>+C154</f>
        <v>4.6549122778829055</v>
      </c>
      <c r="O154" s="5">
        <f>+G154-G153</f>
        <v>1.6298087450932641E-2</v>
      </c>
      <c r="P154">
        <f>+K154-K153</f>
        <v>-9.548364868694037E-3</v>
      </c>
      <c r="R154" s="3">
        <f>+M154</f>
        <v>34394</v>
      </c>
      <c r="S154">
        <f>+EXP(N154)</f>
        <v>105.10000000000001</v>
      </c>
      <c r="T154">
        <f>EXP(TREND($N$8:N153,$O$8:P153,O154:P154,TRUE))</f>
        <v>162.36767643157816</v>
      </c>
      <c r="U154">
        <f t="shared" si="11"/>
        <v>1.5448875017276702</v>
      </c>
    </row>
    <row r="155" spans="1:21" x14ac:dyDescent="0.4">
      <c r="A155" s="3">
        <v>34425</v>
      </c>
      <c r="B155" s="2">
        <v>103.48</v>
      </c>
      <c r="C155">
        <f t="shared" si="8"/>
        <v>4.6393783573178284</v>
      </c>
      <c r="E155" s="3">
        <v>34425</v>
      </c>
      <c r="F155" s="2">
        <v>19807.599999999999</v>
      </c>
      <c r="G155">
        <f t="shared" si="9"/>
        <v>9.8938209814193581</v>
      </c>
      <c r="I155" s="3">
        <v>34425</v>
      </c>
      <c r="J155" s="2">
        <v>13.02</v>
      </c>
      <c r="K155">
        <f t="shared" si="10"/>
        <v>2.5664866367804233</v>
      </c>
      <c r="M155" s="3">
        <f>+A155</f>
        <v>34425</v>
      </c>
      <c r="N155">
        <f>+C155</f>
        <v>4.6393783573178284</v>
      </c>
      <c r="O155" s="5">
        <f>+G155-G154</f>
        <v>-1.0748985095339947E-2</v>
      </c>
      <c r="P155">
        <f>+K155-K154</f>
        <v>-3.9899910545286854E-2</v>
      </c>
      <c r="R155" s="3">
        <f>+M155</f>
        <v>34425</v>
      </c>
      <c r="S155">
        <f>+EXP(N155)</f>
        <v>103.48</v>
      </c>
      <c r="T155">
        <f>EXP(TREND($N$8:N154,$O$8:P154,O155:P155,TRUE))</f>
        <v>157.63140609589672</v>
      </c>
      <c r="U155">
        <f t="shared" si="11"/>
        <v>1.5233031126391257</v>
      </c>
    </row>
    <row r="156" spans="1:21" x14ac:dyDescent="0.4">
      <c r="A156" s="3">
        <v>34455</v>
      </c>
      <c r="B156" s="2">
        <v>103.75</v>
      </c>
      <c r="C156">
        <f t="shared" si="8"/>
        <v>4.641984159110808</v>
      </c>
      <c r="E156" s="3">
        <v>34455</v>
      </c>
      <c r="F156" s="2">
        <v>20303.2</v>
      </c>
      <c r="G156">
        <f t="shared" si="9"/>
        <v>9.9185337880746935</v>
      </c>
      <c r="I156" s="3">
        <v>34455</v>
      </c>
      <c r="J156" s="2">
        <v>13.09</v>
      </c>
      <c r="K156">
        <f t="shared" si="10"/>
        <v>2.5718485799218085</v>
      </c>
      <c r="M156" s="3">
        <f>+A156</f>
        <v>34455</v>
      </c>
      <c r="N156">
        <f>+C156</f>
        <v>4.641984159110808</v>
      </c>
      <c r="O156" s="5">
        <f>+G156-G155</f>
        <v>2.4712806655335484E-2</v>
      </c>
      <c r="P156">
        <f>+K156-K155</f>
        <v>5.3619431413851615E-3</v>
      </c>
      <c r="R156" s="3">
        <f>+M156</f>
        <v>34455</v>
      </c>
      <c r="S156">
        <f>+EXP(N156)</f>
        <v>103.75000000000003</v>
      </c>
      <c r="T156">
        <f>EXP(TREND($N$8:N155,$O$8:P155,O156:P156,TRUE))</f>
        <v>162.69423410746555</v>
      </c>
      <c r="U156">
        <f t="shared" si="11"/>
        <v>1.5681371962165349</v>
      </c>
    </row>
    <row r="157" spans="1:21" x14ac:dyDescent="0.4">
      <c r="A157" s="3">
        <v>34486</v>
      </c>
      <c r="B157" s="2">
        <v>102.53</v>
      </c>
      <c r="C157">
        <f t="shared" si="8"/>
        <v>4.6301554386820003</v>
      </c>
      <c r="E157" s="3">
        <v>34486</v>
      </c>
      <c r="F157" s="2">
        <v>21014.76</v>
      </c>
      <c r="G157">
        <f t="shared" si="9"/>
        <v>9.952980326960013</v>
      </c>
      <c r="I157" s="3">
        <v>34486</v>
      </c>
      <c r="J157" s="2">
        <v>13.19</v>
      </c>
      <c r="K157">
        <f t="shared" si="10"/>
        <v>2.5794589667292231</v>
      </c>
      <c r="M157" s="3">
        <f>+A157</f>
        <v>34486</v>
      </c>
      <c r="N157">
        <f>+C157</f>
        <v>4.6301554386820003</v>
      </c>
      <c r="O157" s="5">
        <f>+G157-G156</f>
        <v>3.4446538885319455E-2</v>
      </c>
      <c r="P157">
        <f>+K157-K156</f>
        <v>7.6103868074146597E-3</v>
      </c>
      <c r="R157" s="3">
        <f>+M157</f>
        <v>34486</v>
      </c>
      <c r="S157">
        <f>+EXP(N157)</f>
        <v>102.53000000000004</v>
      </c>
      <c r="T157">
        <f>EXP(TREND($N$8:N156,$O$8:P156,O157:P157,TRUE))</f>
        <v>162.72808102998249</v>
      </c>
      <c r="U157">
        <f t="shared" si="11"/>
        <v>1.5871265096067728</v>
      </c>
    </row>
    <row r="158" spans="1:21" x14ac:dyDescent="0.4">
      <c r="A158" s="3">
        <v>34516</v>
      </c>
      <c r="B158" s="2">
        <v>98.45</v>
      </c>
      <c r="C158">
        <f t="shared" si="8"/>
        <v>4.5895488050851343</v>
      </c>
      <c r="E158" s="3">
        <v>34516</v>
      </c>
      <c r="F158" s="2">
        <v>20548.78</v>
      </c>
      <c r="G158">
        <f t="shared" si="9"/>
        <v>9.9305568507654733</v>
      </c>
      <c r="I158" s="3">
        <v>34516</v>
      </c>
      <c r="J158" s="2">
        <v>13.1</v>
      </c>
      <c r="K158">
        <f t="shared" si="10"/>
        <v>2.5726122302071057</v>
      </c>
      <c r="M158" s="3">
        <f>+A158</f>
        <v>34516</v>
      </c>
      <c r="N158">
        <f>+C158</f>
        <v>4.5895488050851343</v>
      </c>
      <c r="O158" s="5">
        <f>+G158-G157</f>
        <v>-2.242347619453966E-2</v>
      </c>
      <c r="P158">
        <f>+K158-K157</f>
        <v>-6.8467365221174248E-3</v>
      </c>
      <c r="R158" s="3">
        <f>+M158</f>
        <v>34516</v>
      </c>
      <c r="S158">
        <f>+EXP(N158)</f>
        <v>98.449999999999974</v>
      </c>
      <c r="T158">
        <f>EXP(TREND($N$8:N157,$O$8:P157,O158:P158,TRUE))</f>
        <v>158.38221314239436</v>
      </c>
      <c r="U158">
        <f t="shared" si="11"/>
        <v>1.6087578785413348</v>
      </c>
    </row>
    <row r="159" spans="1:21" x14ac:dyDescent="0.4">
      <c r="A159" s="3">
        <v>34547</v>
      </c>
      <c r="B159" s="2">
        <v>99.94</v>
      </c>
      <c r="C159">
        <f t="shared" si="8"/>
        <v>4.6045700059160586</v>
      </c>
      <c r="E159" s="3">
        <v>34547</v>
      </c>
      <c r="F159" s="2">
        <v>20603.47</v>
      </c>
      <c r="G159">
        <f t="shared" si="9"/>
        <v>9.9332147871940784</v>
      </c>
      <c r="I159" s="3">
        <v>34547</v>
      </c>
      <c r="J159" s="2">
        <v>13.5</v>
      </c>
      <c r="K159">
        <f t="shared" si="10"/>
        <v>2.6026896854443837</v>
      </c>
      <c r="M159" s="3">
        <f>+A159</f>
        <v>34547</v>
      </c>
      <c r="N159">
        <f>+C159</f>
        <v>4.6045700059160586</v>
      </c>
      <c r="O159" s="5">
        <f>+G159-G158</f>
        <v>2.6579364286050122E-3</v>
      </c>
      <c r="P159">
        <f>+K159-K158</f>
        <v>3.0077455237278006E-2</v>
      </c>
      <c r="R159" s="3">
        <f>+M159</f>
        <v>34547</v>
      </c>
      <c r="S159">
        <f>+EXP(N159)</f>
        <v>99.939999999999969</v>
      </c>
      <c r="T159">
        <f>EXP(TREND($N$8:N158,$O$8:P158,O159:P159,TRUE))</f>
        <v>163.15471716996265</v>
      </c>
      <c r="U159">
        <f t="shared" si="11"/>
        <v>1.6325266877122544</v>
      </c>
    </row>
    <row r="160" spans="1:21" x14ac:dyDescent="0.4">
      <c r="A160" s="3">
        <v>34578</v>
      </c>
      <c r="B160" s="2">
        <v>98.77</v>
      </c>
      <c r="C160">
        <f t="shared" si="8"/>
        <v>4.5927939149200361</v>
      </c>
      <c r="E160" s="3">
        <v>34578</v>
      </c>
      <c r="F160" s="2">
        <v>19934.189999999999</v>
      </c>
      <c r="G160">
        <f t="shared" si="9"/>
        <v>9.9001916269357757</v>
      </c>
      <c r="I160" s="3">
        <v>34578</v>
      </c>
      <c r="J160" s="2">
        <v>13.67</v>
      </c>
      <c r="K160">
        <f t="shared" si="10"/>
        <v>2.6152036507358583</v>
      </c>
      <c r="M160" s="3">
        <f>+A160</f>
        <v>34578</v>
      </c>
      <c r="N160">
        <f>+C160</f>
        <v>4.5927939149200361</v>
      </c>
      <c r="O160" s="5">
        <f>+G160-G159</f>
        <v>-3.3023160258302653E-2</v>
      </c>
      <c r="P160">
        <f>+K160-K159</f>
        <v>1.2513965291474527E-2</v>
      </c>
      <c r="R160" s="3">
        <f>+M160</f>
        <v>34578</v>
      </c>
      <c r="S160">
        <f>+EXP(N160)</f>
        <v>98.77000000000001</v>
      </c>
      <c r="T160">
        <f>EXP(TREND($N$8:N159,$O$8:P159,O160:P160,TRUE))</f>
        <v>158.9225482343399</v>
      </c>
      <c r="U160">
        <f t="shared" si="11"/>
        <v>1.6090163838649376</v>
      </c>
    </row>
    <row r="161" spans="1:21" x14ac:dyDescent="0.4">
      <c r="A161" s="3">
        <v>34608</v>
      </c>
      <c r="B161" s="2">
        <v>98.35</v>
      </c>
      <c r="C161">
        <f t="shared" si="8"/>
        <v>4.5885325448350684</v>
      </c>
      <c r="E161" s="3">
        <v>34608</v>
      </c>
      <c r="F161" s="2">
        <v>19851.599999999999</v>
      </c>
      <c r="G161">
        <f t="shared" si="9"/>
        <v>9.8960398874009705</v>
      </c>
      <c r="I161" s="3">
        <v>34608</v>
      </c>
      <c r="J161" s="2">
        <v>13.59</v>
      </c>
      <c r="K161">
        <f t="shared" si="10"/>
        <v>2.6093342281630525</v>
      </c>
      <c r="M161" s="3">
        <f>+A161</f>
        <v>34608</v>
      </c>
      <c r="N161">
        <f>+C161</f>
        <v>4.5885325448350684</v>
      </c>
      <c r="O161" s="5">
        <f>+G161-G160</f>
        <v>-4.1517395348051878E-3</v>
      </c>
      <c r="P161">
        <f>+K161-K160</f>
        <v>-5.8694225728057603E-3</v>
      </c>
      <c r="R161" s="3">
        <f>+M161</f>
        <v>34608</v>
      </c>
      <c r="S161">
        <f>+EXP(N161)</f>
        <v>98.350000000000037</v>
      </c>
      <c r="T161">
        <f>EXP(TREND($N$8:N160,$O$8:P160,O161:P161,TRUE))</f>
        <v>157.58320436754039</v>
      </c>
      <c r="U161">
        <f t="shared" si="11"/>
        <v>1.6022694902647721</v>
      </c>
    </row>
    <row r="162" spans="1:21" x14ac:dyDescent="0.4">
      <c r="A162" s="3">
        <v>34639</v>
      </c>
      <c r="B162" s="2">
        <v>98.04</v>
      </c>
      <c r="C162">
        <f t="shared" si="8"/>
        <v>4.5853755586599121</v>
      </c>
      <c r="E162" s="3">
        <v>34639</v>
      </c>
      <c r="F162" s="2">
        <v>19277.259999999998</v>
      </c>
      <c r="G162">
        <f t="shared" si="9"/>
        <v>9.866681441882502</v>
      </c>
      <c r="I162" s="3">
        <v>34639</v>
      </c>
      <c r="J162" s="2">
        <v>13.51</v>
      </c>
      <c r="K162">
        <f t="shared" si="10"/>
        <v>2.6034301519721073</v>
      </c>
      <c r="M162" s="3">
        <f>+A162</f>
        <v>34639</v>
      </c>
      <c r="N162">
        <f>+C162</f>
        <v>4.5853755586599121</v>
      </c>
      <c r="O162" s="5">
        <f>+G162-G161</f>
        <v>-2.9358445518468557E-2</v>
      </c>
      <c r="P162">
        <f>+K162-K161</f>
        <v>-5.9040761909452399E-3</v>
      </c>
      <c r="R162" s="3">
        <f>+M162</f>
        <v>34639</v>
      </c>
      <c r="S162">
        <f>+EXP(N162)</f>
        <v>98.04000000000002</v>
      </c>
      <c r="T162">
        <f>EXP(TREND($N$8:N161,$O$8:P161,O162:P162,TRUE))</f>
        <v>155.65774493759906</v>
      </c>
      <c r="U162">
        <f t="shared" si="11"/>
        <v>1.5876962967931358</v>
      </c>
    </row>
    <row r="163" spans="1:21" x14ac:dyDescent="0.4">
      <c r="A163" s="3">
        <v>34669</v>
      </c>
      <c r="B163" s="2">
        <v>100.18</v>
      </c>
      <c r="C163">
        <f t="shared" si="8"/>
        <v>4.6069685679294707</v>
      </c>
      <c r="E163" s="3">
        <v>34669</v>
      </c>
      <c r="F163" s="2">
        <v>19299.47</v>
      </c>
      <c r="G163">
        <f t="shared" si="9"/>
        <v>9.8678329133760165</v>
      </c>
      <c r="I163" s="3">
        <v>34669</v>
      </c>
      <c r="J163" s="2">
        <v>13.3</v>
      </c>
      <c r="K163">
        <f t="shared" si="10"/>
        <v>2.5877640352277083</v>
      </c>
      <c r="M163" s="3">
        <f>+A163</f>
        <v>34669</v>
      </c>
      <c r="N163">
        <f>+C163</f>
        <v>4.6069685679294707</v>
      </c>
      <c r="O163" s="5">
        <f>+G163-G162</f>
        <v>1.1514714935145776E-3</v>
      </c>
      <c r="P163">
        <f>+K163-K162</f>
        <v>-1.5666116744398995E-2</v>
      </c>
      <c r="R163" s="3">
        <f>+M163</f>
        <v>34669</v>
      </c>
      <c r="S163">
        <f>+EXP(N163)</f>
        <v>100.17999999999999</v>
      </c>
      <c r="T163">
        <f>EXP(TREND($N$8:N162,$O$8:P162,O163:P163,TRUE))</f>
        <v>155.5945502086177</v>
      </c>
      <c r="U163">
        <f t="shared" si="11"/>
        <v>1.553149832387879</v>
      </c>
    </row>
    <row r="164" spans="1:21" x14ac:dyDescent="0.4">
      <c r="A164" s="3">
        <v>34700</v>
      </c>
      <c r="B164" s="2">
        <v>99.77</v>
      </c>
      <c r="C164">
        <f t="shared" si="8"/>
        <v>4.6028675369254159</v>
      </c>
      <c r="E164" s="3">
        <v>34700</v>
      </c>
      <c r="F164" s="2">
        <v>18948.41</v>
      </c>
      <c r="G164">
        <f t="shared" si="9"/>
        <v>9.8494753019771579</v>
      </c>
      <c r="I164" s="3">
        <v>34700</v>
      </c>
      <c r="J164" s="2">
        <v>13.65</v>
      </c>
      <c r="K164">
        <f t="shared" si="10"/>
        <v>2.6137395216309689</v>
      </c>
      <c r="M164" s="3">
        <f>+A164</f>
        <v>34700</v>
      </c>
      <c r="N164">
        <f>+C164</f>
        <v>4.6028675369254159</v>
      </c>
      <c r="O164" s="5">
        <f>+G164-G163</f>
        <v>-1.8357611398858609E-2</v>
      </c>
      <c r="P164">
        <f>+K164-K163</f>
        <v>2.5975486403260639E-2</v>
      </c>
      <c r="R164" s="3">
        <f>+M164</f>
        <v>34700</v>
      </c>
      <c r="S164">
        <f>+EXP(N164)</f>
        <v>99.77000000000001</v>
      </c>
      <c r="T164">
        <f>EXP(TREND($N$8:N163,$O$8:P163,O164:P164,TRUE))</f>
        <v>158.98098026500298</v>
      </c>
      <c r="U164">
        <f t="shared" si="11"/>
        <v>1.5934747946777885</v>
      </c>
    </row>
    <row r="165" spans="1:21" x14ac:dyDescent="0.4">
      <c r="A165" s="3">
        <v>34731</v>
      </c>
      <c r="B165" s="2">
        <v>98.24</v>
      </c>
      <c r="C165">
        <f t="shared" si="8"/>
        <v>4.587413464398832</v>
      </c>
      <c r="E165" s="3">
        <v>34731</v>
      </c>
      <c r="F165" s="2">
        <v>18065.03</v>
      </c>
      <c r="G165">
        <f t="shared" si="9"/>
        <v>9.8017333042501651</v>
      </c>
      <c r="I165" s="3">
        <v>34731</v>
      </c>
      <c r="J165" s="2">
        <v>14.16</v>
      </c>
      <c r="K165">
        <f t="shared" si="10"/>
        <v>2.6504210882655737</v>
      </c>
      <c r="M165" s="3">
        <f>+A165</f>
        <v>34731</v>
      </c>
      <c r="N165">
        <f>+C165</f>
        <v>4.587413464398832</v>
      </c>
      <c r="O165" s="5">
        <f>+G165-G164</f>
        <v>-4.7741997726992835E-2</v>
      </c>
      <c r="P165">
        <f>+K165-K164</f>
        <v>3.6681566634604756E-2</v>
      </c>
      <c r="R165" s="3">
        <f>+M165</f>
        <v>34731</v>
      </c>
      <c r="S165">
        <f>+EXP(N165)</f>
        <v>98.239999999999966</v>
      </c>
      <c r="T165">
        <f>EXP(TREND($N$8:N164,$O$8:P164,O165:P165,TRUE))</f>
        <v>157.46325588108016</v>
      </c>
      <c r="U165">
        <f t="shared" si="11"/>
        <v>1.6028425883660444</v>
      </c>
    </row>
    <row r="166" spans="1:21" x14ac:dyDescent="0.4">
      <c r="A166" s="3">
        <v>34759</v>
      </c>
      <c r="B166" s="2">
        <v>90.52</v>
      </c>
      <c r="C166">
        <f t="shared" si="8"/>
        <v>4.5055708207653362</v>
      </c>
      <c r="E166" s="3">
        <v>34759</v>
      </c>
      <c r="F166" s="2">
        <v>16447.560000000001</v>
      </c>
      <c r="G166">
        <f t="shared" si="9"/>
        <v>9.7079324169243151</v>
      </c>
      <c r="I166" s="3">
        <v>34759</v>
      </c>
      <c r="J166" s="2">
        <v>14.48</v>
      </c>
      <c r="K166">
        <f t="shared" si="10"/>
        <v>2.6727683869575705</v>
      </c>
      <c r="M166" s="3">
        <f>+A166</f>
        <v>34759</v>
      </c>
      <c r="N166">
        <f>+C166</f>
        <v>4.5055708207653362</v>
      </c>
      <c r="O166" s="5">
        <f>+G166-G165</f>
        <v>-9.3800887325850013E-2</v>
      </c>
      <c r="P166">
        <f>+K166-K165</f>
        <v>2.2347298691996809E-2</v>
      </c>
      <c r="R166" s="3">
        <f>+M166</f>
        <v>34759</v>
      </c>
      <c r="S166">
        <f>+EXP(N166)</f>
        <v>90.519999999999968</v>
      </c>
      <c r="T166">
        <f>EXP(TREND($N$8:N165,$O$8:P165,O166:P166,TRUE))</f>
        <v>150.5309729034667</v>
      </c>
      <c r="U166">
        <f t="shared" si="11"/>
        <v>1.6629581628752403</v>
      </c>
    </row>
    <row r="167" spans="1:21" x14ac:dyDescent="0.4">
      <c r="A167" s="3">
        <v>34790</v>
      </c>
      <c r="B167" s="2">
        <v>83.69</v>
      </c>
      <c r="C167">
        <f t="shared" si="8"/>
        <v>4.4271194960447824</v>
      </c>
      <c r="E167" s="3">
        <v>34790</v>
      </c>
      <c r="F167" s="2">
        <v>16322.09</v>
      </c>
      <c r="G167">
        <f t="shared" si="9"/>
        <v>9.7002746840441301</v>
      </c>
      <c r="I167" s="3">
        <v>34790</v>
      </c>
      <c r="J167" s="2">
        <v>14.89</v>
      </c>
      <c r="K167">
        <f t="shared" si="10"/>
        <v>2.7006898466959175</v>
      </c>
      <c r="M167" s="3">
        <f>+A167</f>
        <v>34790</v>
      </c>
      <c r="N167">
        <f>+C167</f>
        <v>4.4271194960447824</v>
      </c>
      <c r="O167" s="5">
        <f>+G167-G166</f>
        <v>-7.6577328801850086E-3</v>
      </c>
      <c r="P167">
        <f>+K167-K166</f>
        <v>2.7921459738347032E-2</v>
      </c>
      <c r="R167" s="3">
        <f>+M167</f>
        <v>34790</v>
      </c>
      <c r="S167">
        <f>+EXP(N167)</f>
        <v>83.689999999999969</v>
      </c>
      <c r="T167">
        <f>EXP(TREND($N$8:N166,$O$8:P166,O167:P167,TRUE))</f>
        <v>156.90605800536466</v>
      </c>
      <c r="U167">
        <f t="shared" si="11"/>
        <v>1.8748483451471467</v>
      </c>
    </row>
    <row r="168" spans="1:21" x14ac:dyDescent="0.4">
      <c r="A168" s="3">
        <v>34820</v>
      </c>
      <c r="B168" s="2">
        <v>85.11</v>
      </c>
      <c r="C168">
        <f t="shared" si="8"/>
        <v>4.4439445374888695</v>
      </c>
      <c r="E168" s="3">
        <v>34820</v>
      </c>
      <c r="F168" s="2">
        <v>16265.9</v>
      </c>
      <c r="G168">
        <f t="shared" si="9"/>
        <v>9.6968261709148802</v>
      </c>
      <c r="I168" s="3">
        <v>34820</v>
      </c>
      <c r="J168" s="2">
        <v>15.35</v>
      </c>
      <c r="K168">
        <f t="shared" si="10"/>
        <v>2.731115474033206</v>
      </c>
      <c r="M168" s="3">
        <f>+A168</f>
        <v>34820</v>
      </c>
      <c r="N168">
        <f>+C168</f>
        <v>4.4439445374888695</v>
      </c>
      <c r="O168" s="5">
        <f>+G168-G167</f>
        <v>-3.448513129249875E-3</v>
      </c>
      <c r="P168">
        <f>+K168-K167</f>
        <v>3.0425627337288486E-2</v>
      </c>
      <c r="R168" s="3">
        <f>+M168</f>
        <v>34820</v>
      </c>
      <c r="S168">
        <f>+EXP(N168)</f>
        <v>85.109999999999985</v>
      </c>
      <c r="T168">
        <f>EXP(TREND($N$8:N167,$O$8:P167,O168:P168,TRUE))</f>
        <v>156.66969947278537</v>
      </c>
      <c r="U168">
        <f t="shared" si="11"/>
        <v>1.8407907351989825</v>
      </c>
    </row>
    <row r="169" spans="1:21" x14ac:dyDescent="0.4">
      <c r="A169" s="3">
        <v>34851</v>
      </c>
      <c r="B169" s="2">
        <v>84.64</v>
      </c>
      <c r="C169">
        <f t="shared" si="8"/>
        <v>4.4384069681099891</v>
      </c>
      <c r="E169" s="3">
        <v>34851</v>
      </c>
      <c r="F169" s="2">
        <v>15039.44</v>
      </c>
      <c r="G169">
        <f t="shared" si="9"/>
        <v>9.6184313627680726</v>
      </c>
      <c r="I169" s="3">
        <v>34851</v>
      </c>
      <c r="J169" s="2">
        <v>15.87</v>
      </c>
      <c r="K169">
        <f t="shared" si="10"/>
        <v>2.7644305345383176</v>
      </c>
      <c r="M169" s="3">
        <f>+A169</f>
        <v>34851</v>
      </c>
      <c r="N169">
        <f>+C169</f>
        <v>4.4384069681099891</v>
      </c>
      <c r="O169" s="5">
        <f>+G169-G168</f>
        <v>-7.8394808146807549E-2</v>
      </c>
      <c r="P169">
        <f>+K169-K168</f>
        <v>3.3315060505111571E-2</v>
      </c>
      <c r="R169" s="3">
        <f>+M169</f>
        <v>34851</v>
      </c>
      <c r="S169">
        <f>+EXP(N169)</f>
        <v>84.639999999999986</v>
      </c>
      <c r="T169">
        <f>EXP(TREND($N$8:N168,$O$8:P168,O169:P169,TRUE))</f>
        <v>146.99687814387647</v>
      </c>
      <c r="U169">
        <f t="shared" si="11"/>
        <v>1.7367306018888999</v>
      </c>
    </row>
    <row r="170" spans="1:21" x14ac:dyDescent="0.4">
      <c r="A170" s="3">
        <v>34881</v>
      </c>
      <c r="B170" s="2">
        <v>87.4</v>
      </c>
      <c r="C170">
        <f t="shared" si="8"/>
        <v>4.4704952826614894</v>
      </c>
      <c r="E170" s="3">
        <v>34881</v>
      </c>
      <c r="F170" s="2">
        <v>16188.7</v>
      </c>
      <c r="G170">
        <f t="shared" si="9"/>
        <v>9.6920687469684381</v>
      </c>
      <c r="I170" s="3">
        <v>34881</v>
      </c>
      <c r="J170" s="2">
        <v>16.510000000000002</v>
      </c>
      <c r="K170">
        <f t="shared" si="10"/>
        <v>2.8039662579320366</v>
      </c>
      <c r="M170" s="3">
        <f>+A170</f>
        <v>34881</v>
      </c>
      <c r="N170">
        <f>+C170</f>
        <v>4.4704952826614894</v>
      </c>
      <c r="O170" s="5">
        <f>+G170-G169</f>
        <v>7.3637384200365474E-2</v>
      </c>
      <c r="P170">
        <f>+K170-K169</f>
        <v>3.9535723393719024E-2</v>
      </c>
      <c r="R170" s="3">
        <f>+M170</f>
        <v>34881</v>
      </c>
      <c r="S170">
        <f>+EXP(N170)</f>
        <v>87.399999999999963</v>
      </c>
      <c r="T170">
        <f>EXP(TREND($N$8:N169,$O$8:P169,O170:P170,TRUE))</f>
        <v>166.81393978555678</v>
      </c>
      <c r="U170">
        <f t="shared" si="11"/>
        <v>1.9086263133358907</v>
      </c>
    </row>
    <row r="171" spans="1:21" x14ac:dyDescent="0.4">
      <c r="A171" s="3">
        <v>34912</v>
      </c>
      <c r="B171" s="2">
        <v>94.74</v>
      </c>
      <c r="C171">
        <f t="shared" si="8"/>
        <v>4.5511362974956056</v>
      </c>
      <c r="E171" s="3">
        <v>34912</v>
      </c>
      <c r="F171" s="2">
        <v>17410.72</v>
      </c>
      <c r="G171">
        <f t="shared" si="9"/>
        <v>9.7648413874499091</v>
      </c>
      <c r="I171" s="3">
        <v>34912</v>
      </c>
      <c r="J171" s="2">
        <v>16.739999999999998</v>
      </c>
      <c r="K171">
        <f t="shared" si="10"/>
        <v>2.817801065061329</v>
      </c>
      <c r="M171" s="3">
        <f>+A171</f>
        <v>34912</v>
      </c>
      <c r="N171">
        <f>+C171</f>
        <v>4.5511362974956056</v>
      </c>
      <c r="O171" s="5">
        <f>+G171-G170</f>
        <v>7.2772640481471029E-2</v>
      </c>
      <c r="P171">
        <f>+K171-K170</f>
        <v>1.3834807129292415E-2</v>
      </c>
      <c r="R171" s="3">
        <f>+M171</f>
        <v>34912</v>
      </c>
      <c r="S171">
        <f>+EXP(N171)</f>
        <v>94.739999999999981</v>
      </c>
      <c r="T171">
        <f>EXP(TREND($N$8:N170,$O$8:P170,O171:P171,TRUE))</f>
        <v>163.87356332893387</v>
      </c>
      <c r="U171">
        <f t="shared" si="11"/>
        <v>1.7297188445105964</v>
      </c>
    </row>
    <row r="172" spans="1:21" x14ac:dyDescent="0.4">
      <c r="A172" s="3">
        <v>34943</v>
      </c>
      <c r="B172" s="2">
        <v>100.55</v>
      </c>
      <c r="C172">
        <f t="shared" si="8"/>
        <v>4.6106551162186609</v>
      </c>
      <c r="E172" s="3">
        <v>34943</v>
      </c>
      <c r="F172" s="2">
        <v>18097.16</v>
      </c>
      <c r="G172">
        <f t="shared" si="9"/>
        <v>9.8035102988655218</v>
      </c>
      <c r="I172" s="3">
        <v>34943</v>
      </c>
      <c r="J172" s="2">
        <v>17.420000000000002</v>
      </c>
      <c r="K172">
        <f t="shared" si="10"/>
        <v>2.8576189714243569</v>
      </c>
      <c r="M172" s="3">
        <f>+A172</f>
        <v>34943</v>
      </c>
      <c r="N172">
        <f>+C172</f>
        <v>4.6106551162186609</v>
      </c>
      <c r="O172" s="5">
        <f>+G172-G171</f>
        <v>3.8668911415612683E-2</v>
      </c>
      <c r="P172">
        <f>+K172-K171</f>
        <v>3.9817906363027955E-2</v>
      </c>
      <c r="R172" s="3">
        <f>+M172</f>
        <v>34943</v>
      </c>
      <c r="S172">
        <f>+EXP(N172)</f>
        <v>100.54999999999998</v>
      </c>
      <c r="T172">
        <f>EXP(TREND($N$8:N171,$O$8:P171,O172:P172,TRUE))</f>
        <v>158.96120147298114</v>
      </c>
      <c r="U172">
        <f t="shared" si="11"/>
        <v>1.5809169713871822</v>
      </c>
    </row>
    <row r="173" spans="1:21" x14ac:dyDescent="0.4">
      <c r="A173" s="3">
        <v>34973</v>
      </c>
      <c r="B173" s="2">
        <v>100.84</v>
      </c>
      <c r="C173">
        <f t="shared" si="8"/>
        <v>4.6135351023197195</v>
      </c>
      <c r="E173" s="3">
        <v>34973</v>
      </c>
      <c r="F173" s="2">
        <v>17951.669999999998</v>
      </c>
      <c r="G173">
        <f t="shared" si="9"/>
        <v>9.7954384258005245</v>
      </c>
      <c r="I173" s="3">
        <v>34973</v>
      </c>
      <c r="J173" s="2">
        <v>17.420000000000002</v>
      </c>
      <c r="K173">
        <f t="shared" si="10"/>
        <v>2.8576189714243569</v>
      </c>
      <c r="M173" s="3">
        <f>+A173</f>
        <v>34973</v>
      </c>
      <c r="N173">
        <f>+C173</f>
        <v>4.6135351023197195</v>
      </c>
      <c r="O173" s="5">
        <f>+G173-G172</f>
        <v>-8.071873064997348E-3</v>
      </c>
      <c r="P173">
        <f>+K173-K172</f>
        <v>0</v>
      </c>
      <c r="R173" s="3">
        <f>+M173</f>
        <v>34973</v>
      </c>
      <c r="S173">
        <f>+EXP(N173)</f>
        <v>100.84000000000005</v>
      </c>
      <c r="T173">
        <f>EXP(TREND($N$8:N172,$O$8:P172,O173:P173,TRUE))</f>
        <v>152.10634256476808</v>
      </c>
      <c r="U173">
        <f t="shared" si="11"/>
        <v>1.5083929250770332</v>
      </c>
    </row>
    <row r="174" spans="1:21" x14ac:dyDescent="0.4">
      <c r="A174" s="3">
        <v>35004</v>
      </c>
      <c r="B174" s="2">
        <v>101.94</v>
      </c>
      <c r="C174">
        <f t="shared" si="8"/>
        <v>4.6243844049118961</v>
      </c>
      <c r="E174" s="3">
        <v>35004</v>
      </c>
      <c r="F174" s="2">
        <v>18109.400000000001</v>
      </c>
      <c r="G174">
        <f t="shared" si="9"/>
        <v>9.8041864194616952</v>
      </c>
      <c r="I174" s="3">
        <v>35004</v>
      </c>
      <c r="J174" s="2">
        <v>17.78</v>
      </c>
      <c r="K174">
        <f t="shared" si="10"/>
        <v>2.8780742300857587</v>
      </c>
      <c r="M174" s="3">
        <f>+A174</f>
        <v>35004</v>
      </c>
      <c r="N174">
        <f>+C174</f>
        <v>4.6243844049118961</v>
      </c>
      <c r="O174" s="5">
        <f>+G174-G173</f>
        <v>8.7479936611707387E-3</v>
      </c>
      <c r="P174">
        <f>+K174-K173</f>
        <v>2.0455258661401743E-2</v>
      </c>
      <c r="R174" s="3">
        <f>+M174</f>
        <v>35004</v>
      </c>
      <c r="S174">
        <f>+EXP(N174)</f>
        <v>101.94000000000004</v>
      </c>
      <c r="T174">
        <f>EXP(TREND($N$8:N173,$O$8:P173,O174:P174,TRUE))</f>
        <v>154.05502473009537</v>
      </c>
      <c r="U174">
        <f t="shared" si="11"/>
        <v>1.511232339906762</v>
      </c>
    </row>
    <row r="175" spans="1:21" x14ac:dyDescent="0.4">
      <c r="A175" s="3">
        <v>35034</v>
      </c>
      <c r="B175" s="2">
        <v>101.85</v>
      </c>
      <c r="C175">
        <f t="shared" si="8"/>
        <v>4.623501142672815</v>
      </c>
      <c r="E175" s="3">
        <v>35034</v>
      </c>
      <c r="F175" s="2">
        <v>19417.95</v>
      </c>
      <c r="G175">
        <f t="shared" si="9"/>
        <v>9.8739531749962985</v>
      </c>
      <c r="I175" s="3">
        <v>35034</v>
      </c>
      <c r="J175" s="2">
        <v>18.3</v>
      </c>
      <c r="K175">
        <f t="shared" si="10"/>
        <v>2.9069010598473755</v>
      </c>
      <c r="M175" s="3">
        <f>+A175</f>
        <v>35034</v>
      </c>
      <c r="N175">
        <f>+C175</f>
        <v>4.623501142672815</v>
      </c>
      <c r="O175" s="5">
        <f>+G175-G174</f>
        <v>6.976675553460332E-2</v>
      </c>
      <c r="P175">
        <f>+K175-K174</f>
        <v>2.8826829761616768E-2</v>
      </c>
      <c r="R175" s="3">
        <f>+M175</f>
        <v>35034</v>
      </c>
      <c r="S175">
        <f>+EXP(N175)</f>
        <v>101.85000000000001</v>
      </c>
      <c r="T175">
        <f>EXP(TREND($N$8:N174,$O$8:P174,O175:P175,TRUE))</f>
        <v>160.628962674127</v>
      </c>
      <c r="U175">
        <f t="shared" si="11"/>
        <v>1.5771130355829845</v>
      </c>
    </row>
    <row r="176" spans="1:21" x14ac:dyDescent="0.4">
      <c r="A176" s="3">
        <v>35065</v>
      </c>
      <c r="B176" s="2">
        <v>105.75</v>
      </c>
      <c r="C176">
        <f t="shared" si="8"/>
        <v>4.6610778179263876</v>
      </c>
      <c r="E176" s="3">
        <v>35065</v>
      </c>
      <c r="F176" s="2">
        <v>20497.189999999999</v>
      </c>
      <c r="G176">
        <f t="shared" si="9"/>
        <v>9.9280430825603823</v>
      </c>
      <c r="I176" s="3">
        <v>35065</v>
      </c>
      <c r="J176" s="2">
        <v>18.28</v>
      </c>
      <c r="K176">
        <f t="shared" si="10"/>
        <v>2.9058075660260041</v>
      </c>
      <c r="M176" s="3">
        <f>+A176</f>
        <v>35065</v>
      </c>
      <c r="N176">
        <f>+C176</f>
        <v>4.6610778179263876</v>
      </c>
      <c r="O176" s="5">
        <f>+G176-G175</f>
        <v>5.4089907564083717E-2</v>
      </c>
      <c r="P176">
        <f>+K176-K175</f>
        <v>-1.0934938213713608E-3</v>
      </c>
      <c r="R176" s="3">
        <f>+M176</f>
        <v>35065</v>
      </c>
      <c r="S176">
        <f>+EXP(N176)</f>
        <v>105.75000000000003</v>
      </c>
      <c r="T176">
        <f>EXP(TREND($N$8:N175,$O$8:P175,O176:P176,TRUE))</f>
        <v>157.02954580629975</v>
      </c>
      <c r="U176">
        <f t="shared" si="11"/>
        <v>1.4849129627073259</v>
      </c>
    </row>
    <row r="177" spans="1:21" x14ac:dyDescent="0.4">
      <c r="A177" s="3">
        <v>35096</v>
      </c>
      <c r="B177" s="2">
        <v>105.79</v>
      </c>
      <c r="C177">
        <f t="shared" si="8"/>
        <v>4.6614559969986828</v>
      </c>
      <c r="E177" s="3">
        <v>35096</v>
      </c>
      <c r="F177" s="2">
        <v>20628.68</v>
      </c>
      <c r="G177">
        <f t="shared" si="9"/>
        <v>9.9344376195295947</v>
      </c>
      <c r="I177" s="3">
        <v>35096</v>
      </c>
      <c r="J177" s="2">
        <v>19.34</v>
      </c>
      <c r="K177">
        <f t="shared" si="10"/>
        <v>2.9621754900251482</v>
      </c>
      <c r="M177" s="3">
        <f>+A177</f>
        <v>35096</v>
      </c>
      <c r="N177">
        <f>+C177</f>
        <v>4.6614559969986828</v>
      </c>
      <c r="O177" s="5">
        <f>+G177-G176</f>
        <v>6.3945369692124387E-3</v>
      </c>
      <c r="P177">
        <f>+K177-K176</f>
        <v>5.6367923999144143E-2</v>
      </c>
      <c r="R177" s="3">
        <f>+M177</f>
        <v>35096</v>
      </c>
      <c r="S177">
        <f>+EXP(N177)</f>
        <v>105.78999999999996</v>
      </c>
      <c r="T177">
        <f>EXP(TREND($N$8:N176,$O$8:P176,O177:P177,TRUE))</f>
        <v>153.94841403381071</v>
      </c>
      <c r="U177">
        <f t="shared" si="11"/>
        <v>1.4552265245657507</v>
      </c>
    </row>
    <row r="178" spans="1:21" x14ac:dyDescent="0.4">
      <c r="A178" s="3">
        <v>35125</v>
      </c>
      <c r="B178" s="2">
        <v>105.94</v>
      </c>
      <c r="C178">
        <f t="shared" si="8"/>
        <v>4.6628728961163803</v>
      </c>
      <c r="E178" s="3">
        <v>35125</v>
      </c>
      <c r="F178" s="2">
        <v>20424.27</v>
      </c>
      <c r="G178">
        <f t="shared" si="9"/>
        <v>9.9244791785754209</v>
      </c>
      <c r="I178" s="3">
        <v>35125</v>
      </c>
      <c r="J178" s="2">
        <v>19.399999999999999</v>
      </c>
      <c r="K178">
        <f t="shared" si="10"/>
        <v>2.9652730660692823</v>
      </c>
      <c r="M178" s="3">
        <f>+A178</f>
        <v>35125</v>
      </c>
      <c r="N178">
        <f>+C178</f>
        <v>4.6628728961163803</v>
      </c>
      <c r="O178" s="5">
        <f>+G178-G177</f>
        <v>-9.9584409541737529E-3</v>
      </c>
      <c r="P178">
        <f>+K178-K177</f>
        <v>3.0975760441340761E-3</v>
      </c>
      <c r="R178" s="3">
        <f>+M178</f>
        <v>35125</v>
      </c>
      <c r="S178">
        <f>+EXP(N178)</f>
        <v>105.93999999999997</v>
      </c>
      <c r="T178">
        <f>EXP(TREND($N$8:N177,$O$8:P177,O178:P178,TRUE))</f>
        <v>150.45172571325713</v>
      </c>
      <c r="U178">
        <f t="shared" si="11"/>
        <v>1.4201597669742985</v>
      </c>
    </row>
    <row r="179" spans="1:21" x14ac:dyDescent="0.4">
      <c r="A179" s="3">
        <v>35156</v>
      </c>
      <c r="B179" s="2">
        <v>107.2</v>
      </c>
      <c r="C179">
        <f t="shared" si="8"/>
        <v>4.6746962486367014</v>
      </c>
      <c r="E179" s="3">
        <v>35156</v>
      </c>
      <c r="F179" s="2">
        <v>21828.73</v>
      </c>
      <c r="G179">
        <f t="shared" si="9"/>
        <v>9.9909822710307647</v>
      </c>
      <c r="I179" s="3">
        <v>35156</v>
      </c>
      <c r="J179" s="2">
        <v>19.57</v>
      </c>
      <c r="K179">
        <f t="shared" si="10"/>
        <v>2.9739977814079848</v>
      </c>
      <c r="M179" s="3">
        <f>+A179</f>
        <v>35156</v>
      </c>
      <c r="N179">
        <f>+C179</f>
        <v>4.6746962486367014</v>
      </c>
      <c r="O179" s="5">
        <f>+G179-G178</f>
        <v>6.6503092455343804E-2</v>
      </c>
      <c r="P179">
        <f>+K179-K178</f>
        <v>8.724715338702449E-3</v>
      </c>
      <c r="R179" s="3">
        <f>+M179</f>
        <v>35156</v>
      </c>
      <c r="S179">
        <f>+EXP(N179)</f>
        <v>107.19999999999997</v>
      </c>
      <c r="T179">
        <f>EXP(TREND($N$8:N178,$O$8:P178,O179:P179,TRUE))</f>
        <v>157.18616135758964</v>
      </c>
      <c r="U179">
        <f t="shared" si="11"/>
        <v>1.466288818634232</v>
      </c>
    </row>
    <row r="180" spans="1:21" x14ac:dyDescent="0.4">
      <c r="A180" s="3">
        <v>35186</v>
      </c>
      <c r="B180" s="2">
        <v>106.34</v>
      </c>
      <c r="C180">
        <f t="shared" si="8"/>
        <v>4.666641508076192</v>
      </c>
      <c r="E180" s="3">
        <v>35186</v>
      </c>
      <c r="F180" s="2">
        <v>21770.73</v>
      </c>
      <c r="G180">
        <f t="shared" si="9"/>
        <v>9.9883216860504103</v>
      </c>
      <c r="I180" s="3">
        <v>35186</v>
      </c>
      <c r="J180" s="2">
        <v>20.2</v>
      </c>
      <c r="K180">
        <f t="shared" si="10"/>
        <v>3.0056826044071592</v>
      </c>
      <c r="M180" s="3">
        <f>+A180</f>
        <v>35186</v>
      </c>
      <c r="N180">
        <f>+C180</f>
        <v>4.666641508076192</v>
      </c>
      <c r="O180" s="5">
        <f>+G180-G179</f>
        <v>-2.6605849803544857E-3</v>
      </c>
      <c r="P180">
        <f>+K180-K179</f>
        <v>3.1684822999174411E-2</v>
      </c>
      <c r="R180" s="3">
        <f>+M180</f>
        <v>35186</v>
      </c>
      <c r="S180">
        <f>+EXP(N180)</f>
        <v>106.33999999999996</v>
      </c>
      <c r="T180">
        <f>EXP(TREND($N$8:N179,$O$8:P179,O180:P180,TRUE))</f>
        <v>151.25613820337108</v>
      </c>
      <c r="U180">
        <f t="shared" si="11"/>
        <v>1.4223823415776862</v>
      </c>
    </row>
    <row r="181" spans="1:21" x14ac:dyDescent="0.4">
      <c r="A181" s="3">
        <v>35217</v>
      </c>
      <c r="B181" s="2">
        <v>108.96</v>
      </c>
      <c r="C181">
        <f t="shared" si="8"/>
        <v>4.6909808424012018</v>
      </c>
      <c r="E181" s="3">
        <v>35217</v>
      </c>
      <c r="F181" s="2">
        <v>22185.52</v>
      </c>
      <c r="G181">
        <f t="shared" si="9"/>
        <v>10.007195102799077</v>
      </c>
      <c r="I181" s="3">
        <v>35217</v>
      </c>
      <c r="J181" s="2">
        <v>20.329999999999998</v>
      </c>
      <c r="K181">
        <f t="shared" si="10"/>
        <v>3.0120976276402551</v>
      </c>
      <c r="M181" s="3">
        <f>+A181</f>
        <v>35217</v>
      </c>
      <c r="N181">
        <f>+C181</f>
        <v>4.6909808424012018</v>
      </c>
      <c r="O181" s="5">
        <f>+G181-G180</f>
        <v>1.8873416748666827E-2</v>
      </c>
      <c r="P181">
        <f>+K181-K180</f>
        <v>6.4150232330959511E-3</v>
      </c>
      <c r="R181" s="3">
        <f>+M181</f>
        <v>35217</v>
      </c>
      <c r="S181">
        <f>+EXP(N181)</f>
        <v>108.95999999999995</v>
      </c>
      <c r="T181">
        <f>EXP(TREND($N$8:N180,$O$8:P180,O181:P181,TRUE))</f>
        <v>152.00519102187269</v>
      </c>
      <c r="U181">
        <f t="shared" si="11"/>
        <v>1.3950549836809174</v>
      </c>
    </row>
    <row r="182" spans="1:21" x14ac:dyDescent="0.4">
      <c r="A182" s="3">
        <v>35247</v>
      </c>
      <c r="B182" s="2">
        <v>109.19</v>
      </c>
      <c r="C182">
        <f t="shared" si="8"/>
        <v>4.6930894840259745</v>
      </c>
      <c r="E182" s="3">
        <v>35247</v>
      </c>
      <c r="F182" s="2">
        <v>21558.51</v>
      </c>
      <c r="G182">
        <f t="shared" si="9"/>
        <v>9.9785259131727972</v>
      </c>
      <c r="I182" s="3">
        <v>35247</v>
      </c>
      <c r="J182" s="2">
        <v>19.399999999999999</v>
      </c>
      <c r="K182">
        <f t="shared" si="10"/>
        <v>2.9652730660692823</v>
      </c>
      <c r="M182" s="3">
        <f>+A182</f>
        <v>35247</v>
      </c>
      <c r="N182">
        <f>+C182</f>
        <v>4.6930894840259745</v>
      </c>
      <c r="O182" s="5">
        <f>+G182-G181</f>
        <v>-2.8669189626279845E-2</v>
      </c>
      <c r="P182">
        <f>+K182-K181</f>
        <v>-4.6824561570972811E-2</v>
      </c>
      <c r="R182" s="3">
        <f>+M182</f>
        <v>35247</v>
      </c>
      <c r="S182">
        <f>+EXP(N182)</f>
        <v>109.18999999999996</v>
      </c>
      <c r="T182">
        <f>EXP(TREND($N$8:N181,$O$8:P181,O182:P182,TRUE))</f>
        <v>146.68796558315773</v>
      </c>
      <c r="U182">
        <f t="shared" si="11"/>
        <v>1.3434194118798222</v>
      </c>
    </row>
    <row r="183" spans="1:21" x14ac:dyDescent="0.4">
      <c r="A183" s="3">
        <v>35278</v>
      </c>
      <c r="B183" s="2">
        <v>107.87</v>
      </c>
      <c r="C183">
        <f t="shared" si="8"/>
        <v>4.6809267983873379</v>
      </c>
      <c r="E183" s="3">
        <v>35278</v>
      </c>
      <c r="F183" s="2">
        <v>20870.310000000001</v>
      </c>
      <c r="G183">
        <f t="shared" si="9"/>
        <v>9.9460828538181403</v>
      </c>
      <c r="I183" s="3">
        <v>35278</v>
      </c>
      <c r="J183" s="2">
        <v>19.95</v>
      </c>
      <c r="K183">
        <f t="shared" si="10"/>
        <v>2.9932291433358724</v>
      </c>
      <c r="M183" s="3">
        <f>+A183</f>
        <v>35278</v>
      </c>
      <c r="N183">
        <f>+C183</f>
        <v>4.6809267983873379</v>
      </c>
      <c r="O183" s="5">
        <f>+G183-G182</f>
        <v>-3.2443059354656967E-2</v>
      </c>
      <c r="P183">
        <f>+K183-K182</f>
        <v>2.7956077266590107E-2</v>
      </c>
      <c r="R183" s="3">
        <f>+M183</f>
        <v>35278</v>
      </c>
      <c r="S183">
        <f>+EXP(N183)</f>
        <v>107.87000000000003</v>
      </c>
      <c r="T183">
        <f>EXP(TREND($N$8:N182,$O$8:P182,O183:P183,TRUE))</f>
        <v>148.09194436697049</v>
      </c>
      <c r="U183">
        <f t="shared" si="11"/>
        <v>1.3728742409100811</v>
      </c>
    </row>
    <row r="184" spans="1:21" x14ac:dyDescent="0.4">
      <c r="A184" s="3">
        <v>35309</v>
      </c>
      <c r="B184" s="2">
        <v>109.93</v>
      </c>
      <c r="C184">
        <f t="shared" si="8"/>
        <v>4.6998437995907727</v>
      </c>
      <c r="E184" s="3">
        <v>35309</v>
      </c>
      <c r="F184" s="2">
        <v>20823.62</v>
      </c>
      <c r="G184">
        <f t="shared" si="9"/>
        <v>9.9438431983327185</v>
      </c>
      <c r="I184" s="3">
        <v>35309</v>
      </c>
      <c r="J184" s="2">
        <v>20.43</v>
      </c>
      <c r="K184">
        <f t="shared" si="10"/>
        <v>3.0170044088295307</v>
      </c>
      <c r="M184" s="3">
        <f>+A184</f>
        <v>35309</v>
      </c>
      <c r="N184">
        <f>+C184</f>
        <v>4.6998437995907727</v>
      </c>
      <c r="O184" s="5">
        <f>+G184-G183</f>
        <v>-2.2396554854218209E-3</v>
      </c>
      <c r="P184">
        <f>+K184-K183</f>
        <v>2.3775265493658271E-2</v>
      </c>
      <c r="R184" s="3">
        <f>+M184</f>
        <v>35309</v>
      </c>
      <c r="S184">
        <f>+EXP(N184)</f>
        <v>109.93000000000004</v>
      </c>
      <c r="T184">
        <f>EXP(TREND($N$8:N183,$O$8:P183,O184:P184,TRUE))</f>
        <v>149.90614006070766</v>
      </c>
      <c r="U184">
        <f t="shared" si="11"/>
        <v>1.3636508692868881</v>
      </c>
    </row>
    <row r="185" spans="1:21" x14ac:dyDescent="0.4">
      <c r="A185" s="3">
        <v>35339</v>
      </c>
      <c r="B185" s="2">
        <v>112.41</v>
      </c>
      <c r="C185">
        <f t="shared" si="8"/>
        <v>4.7221529014737058</v>
      </c>
      <c r="E185" s="3">
        <v>35339</v>
      </c>
      <c r="F185" s="2">
        <v>21118.92</v>
      </c>
      <c r="G185">
        <f t="shared" si="9"/>
        <v>9.9579246001490525</v>
      </c>
      <c r="I185" s="3">
        <v>35339</v>
      </c>
      <c r="J185" s="2">
        <v>21.17</v>
      </c>
      <c r="K185">
        <f t="shared" si="10"/>
        <v>3.0525850851467737</v>
      </c>
      <c r="M185" s="3">
        <f>+A185</f>
        <v>35339</v>
      </c>
      <c r="N185">
        <f>+C185</f>
        <v>4.7221529014737058</v>
      </c>
      <c r="O185" s="5">
        <f>+G185-G184</f>
        <v>1.4081401816333994E-2</v>
      </c>
      <c r="P185">
        <f>+K185-K184</f>
        <v>3.5580676317243043E-2</v>
      </c>
      <c r="R185" s="3">
        <f>+M185</f>
        <v>35339</v>
      </c>
      <c r="S185">
        <f>+EXP(N185)</f>
        <v>112.41000000000001</v>
      </c>
      <c r="T185">
        <f>EXP(TREND($N$8:N184,$O$8:P184,O185:P185,TRUE))</f>
        <v>151.33109135188417</v>
      </c>
      <c r="U185">
        <f t="shared" si="11"/>
        <v>1.3462422502614015</v>
      </c>
    </row>
    <row r="186" spans="1:21" x14ac:dyDescent="0.4">
      <c r="A186" s="3">
        <v>35370</v>
      </c>
      <c r="B186" s="2">
        <v>112.3</v>
      </c>
      <c r="C186">
        <f t="shared" si="8"/>
        <v>4.7211738617443979</v>
      </c>
      <c r="E186" s="3">
        <v>35370</v>
      </c>
      <c r="F186" s="2">
        <v>21040.79</v>
      </c>
      <c r="G186">
        <f t="shared" si="9"/>
        <v>9.9542182136752722</v>
      </c>
      <c r="I186" s="3">
        <v>35370</v>
      </c>
      <c r="J186" s="2">
        <v>21.98</v>
      </c>
      <c r="K186">
        <f t="shared" si="10"/>
        <v>3.0901329489754752</v>
      </c>
      <c r="M186" s="3">
        <f>+A186</f>
        <v>35370</v>
      </c>
      <c r="N186">
        <f>+C186</f>
        <v>4.7211738617443979</v>
      </c>
      <c r="O186" s="5">
        <f>+G186-G185</f>
        <v>-3.7063864737802987E-3</v>
      </c>
      <c r="P186">
        <f>+K186-K185</f>
        <v>3.7547863828701455E-2</v>
      </c>
      <c r="R186" s="3">
        <f>+M186</f>
        <v>35370</v>
      </c>
      <c r="S186">
        <f>+EXP(N186)</f>
        <v>112.30000000000004</v>
      </c>
      <c r="T186">
        <f>EXP(TREND($N$8:N185,$O$8:P185,O186:P186,TRUE))</f>
        <v>149.4277489476807</v>
      </c>
      <c r="U186">
        <f t="shared" si="11"/>
        <v>1.3306121900951082</v>
      </c>
    </row>
    <row r="187" spans="1:21" x14ac:dyDescent="0.4">
      <c r="A187" s="3">
        <v>35400</v>
      </c>
      <c r="B187" s="2">
        <v>113.98</v>
      </c>
      <c r="C187">
        <f t="shared" si="8"/>
        <v>4.7360229944068539</v>
      </c>
      <c r="E187" s="3">
        <v>35400</v>
      </c>
      <c r="F187" s="2">
        <v>20178.73</v>
      </c>
      <c r="G187">
        <f t="shared" si="9"/>
        <v>9.912384358329577</v>
      </c>
      <c r="I187" s="3">
        <v>35400</v>
      </c>
      <c r="J187" s="2">
        <v>22.27</v>
      </c>
      <c r="K187">
        <f t="shared" si="10"/>
        <v>3.1032404812692764</v>
      </c>
      <c r="M187" s="3">
        <f>+A187</f>
        <v>35400</v>
      </c>
      <c r="N187">
        <f>+C187</f>
        <v>4.7360229944068539</v>
      </c>
      <c r="O187" s="5">
        <f>+G187-G186</f>
        <v>-4.183385534569517E-2</v>
      </c>
      <c r="P187">
        <f>+K187-K186</f>
        <v>1.3107532293801238E-2</v>
      </c>
      <c r="R187" s="3">
        <f>+M187</f>
        <v>35400</v>
      </c>
      <c r="S187">
        <f>+EXP(N187)</f>
        <v>113.98000000000005</v>
      </c>
      <c r="T187">
        <f>EXP(TREND($N$8:N186,$O$8:P186,O187:P187,TRUE))</f>
        <v>145.25873937916492</v>
      </c>
      <c r="U187">
        <f t="shared" si="11"/>
        <v>1.2744230512297321</v>
      </c>
    </row>
    <row r="188" spans="1:21" x14ac:dyDescent="0.4">
      <c r="A188" s="3">
        <v>35431</v>
      </c>
      <c r="B188" s="2">
        <v>117.91</v>
      </c>
      <c r="C188">
        <f t="shared" si="8"/>
        <v>4.7699216215885816</v>
      </c>
      <c r="E188" s="3">
        <v>35431</v>
      </c>
      <c r="F188" s="2">
        <v>18050.439999999999</v>
      </c>
      <c r="G188">
        <f t="shared" si="9"/>
        <v>9.8009253401952208</v>
      </c>
      <c r="I188" s="3">
        <v>35431</v>
      </c>
      <c r="J188" s="2">
        <v>23</v>
      </c>
      <c r="K188">
        <f t="shared" si="10"/>
        <v>3.1354942159291497</v>
      </c>
      <c r="M188" s="3">
        <f>+A188</f>
        <v>35431</v>
      </c>
      <c r="N188">
        <f>+C188</f>
        <v>4.7699216215885816</v>
      </c>
      <c r="O188" s="5">
        <f>+G188-G187</f>
        <v>-0.11145901813435621</v>
      </c>
      <c r="P188">
        <f>+K188-K187</f>
        <v>3.2253734659873246E-2</v>
      </c>
      <c r="R188" s="3">
        <f>+M188</f>
        <v>35431</v>
      </c>
      <c r="S188">
        <f>+EXP(N188)</f>
        <v>117.90999999999995</v>
      </c>
      <c r="T188">
        <f>EXP(TREND($N$8:N187,$O$8:P187,O188:P188,TRUE))</f>
        <v>138.69169550558999</v>
      </c>
      <c r="U188">
        <f t="shared" si="11"/>
        <v>1.1762504919480117</v>
      </c>
    </row>
    <row r="189" spans="1:21" x14ac:dyDescent="0.4">
      <c r="A189" s="3">
        <v>35462</v>
      </c>
      <c r="B189" s="2">
        <v>122.96</v>
      </c>
      <c r="C189">
        <f t="shared" si="8"/>
        <v>4.8118590992303405</v>
      </c>
      <c r="E189" s="3">
        <v>35462</v>
      </c>
      <c r="F189" s="2">
        <v>18575.59</v>
      </c>
      <c r="G189">
        <f t="shared" si="9"/>
        <v>9.8296036322039999</v>
      </c>
      <c r="I189" s="3">
        <v>35462</v>
      </c>
      <c r="J189" s="2">
        <v>23.75</v>
      </c>
      <c r="K189">
        <f t="shared" si="10"/>
        <v>3.1675825304806504</v>
      </c>
      <c r="M189" s="3">
        <f>+A189</f>
        <v>35462</v>
      </c>
      <c r="N189">
        <f>+C189</f>
        <v>4.8118590992303405</v>
      </c>
      <c r="O189" s="5">
        <f>+G189-G188</f>
        <v>2.8678292008779138E-2</v>
      </c>
      <c r="P189">
        <f>+K189-K188</f>
        <v>3.2088314551500741E-2</v>
      </c>
      <c r="R189" s="3">
        <f>+M189</f>
        <v>35462</v>
      </c>
      <c r="S189">
        <f>+EXP(N189)</f>
        <v>122.96000000000001</v>
      </c>
      <c r="T189">
        <f>EXP(TREND($N$8:N188,$O$8:P188,O189:P189,TRUE))</f>
        <v>151.68922275925289</v>
      </c>
      <c r="U189">
        <f t="shared" si="11"/>
        <v>1.2336468994734293</v>
      </c>
    </row>
    <row r="190" spans="1:21" x14ac:dyDescent="0.4">
      <c r="A190" s="3">
        <v>35490</v>
      </c>
      <c r="B190" s="2">
        <v>122.77</v>
      </c>
      <c r="C190">
        <f t="shared" si="8"/>
        <v>4.8103126861927485</v>
      </c>
      <c r="E190" s="3">
        <v>35490</v>
      </c>
      <c r="F190" s="2">
        <v>18244.07</v>
      </c>
      <c r="G190">
        <f t="shared" si="9"/>
        <v>9.8115953747021081</v>
      </c>
      <c r="I190" s="3">
        <v>35490</v>
      </c>
      <c r="J190" s="2">
        <v>23.49</v>
      </c>
      <c r="K190">
        <f t="shared" si="10"/>
        <v>3.1565747986708215</v>
      </c>
      <c r="M190" s="3">
        <f>+A190</f>
        <v>35490</v>
      </c>
      <c r="N190">
        <f>+C190</f>
        <v>4.8103126861927485</v>
      </c>
      <c r="O190" s="5">
        <f>+G190-G189</f>
        <v>-1.8008257501891833E-2</v>
      </c>
      <c r="P190">
        <f>+K190-K189</f>
        <v>-1.1007731809828947E-2</v>
      </c>
      <c r="R190" s="3">
        <f>+M190</f>
        <v>35490</v>
      </c>
      <c r="S190">
        <f>+EXP(N190)</f>
        <v>122.77</v>
      </c>
      <c r="T190">
        <f>EXP(TREND($N$8:N189,$O$8:P189,O190:P190,TRUE))</f>
        <v>146.52792530573029</v>
      </c>
      <c r="U190">
        <f t="shared" si="11"/>
        <v>1.1935157229431481</v>
      </c>
    </row>
    <row r="191" spans="1:21" x14ac:dyDescent="0.4">
      <c r="A191" s="3">
        <v>35521</v>
      </c>
      <c r="B191" s="2">
        <v>125.64</v>
      </c>
      <c r="C191">
        <f t="shared" si="8"/>
        <v>4.833420674670446</v>
      </c>
      <c r="E191" s="3">
        <v>35521</v>
      </c>
      <c r="F191" s="2">
        <v>18177.96</v>
      </c>
      <c r="G191">
        <f t="shared" si="9"/>
        <v>9.8079651502141978</v>
      </c>
      <c r="I191" s="3">
        <v>35521</v>
      </c>
      <c r="J191" s="2">
        <v>22.57</v>
      </c>
      <c r="K191">
        <f t="shared" si="10"/>
        <v>3.1166215908294443</v>
      </c>
      <c r="M191" s="3">
        <f>+A191</f>
        <v>35521</v>
      </c>
      <c r="N191">
        <f>+C191</f>
        <v>4.833420674670446</v>
      </c>
      <c r="O191" s="5">
        <f>+G191-G190</f>
        <v>-3.630224487910283E-3</v>
      </c>
      <c r="P191">
        <f>+K191-K190</f>
        <v>-3.9953207841377125E-2</v>
      </c>
      <c r="R191" s="3">
        <f>+M191</f>
        <v>35521</v>
      </c>
      <c r="S191">
        <f>+EXP(N191)</f>
        <v>125.64000000000003</v>
      </c>
      <c r="T191">
        <f>EXP(TREND($N$8:N190,$O$8:P190,O191:P191,TRUE))</f>
        <v>147.64251027425706</v>
      </c>
      <c r="U191">
        <f t="shared" si="11"/>
        <v>1.1751234501293937</v>
      </c>
    </row>
    <row r="192" spans="1:21" x14ac:dyDescent="0.4">
      <c r="A192" s="3">
        <v>35551</v>
      </c>
      <c r="B192" s="2">
        <v>119.19</v>
      </c>
      <c r="C192">
        <f t="shared" si="8"/>
        <v>4.780718858494617</v>
      </c>
      <c r="E192" s="3">
        <v>35551</v>
      </c>
      <c r="F192" s="2">
        <v>20045.93</v>
      </c>
      <c r="G192">
        <f t="shared" si="9"/>
        <v>9.9057814196102427</v>
      </c>
      <c r="I192" s="3">
        <v>35551</v>
      </c>
      <c r="J192" s="2">
        <v>24.52</v>
      </c>
      <c r="K192">
        <f t="shared" si="10"/>
        <v>3.1994891110680106</v>
      </c>
      <c r="M192" s="3">
        <f>+A192</f>
        <v>35551</v>
      </c>
      <c r="N192">
        <f>+C192</f>
        <v>4.780718858494617</v>
      </c>
      <c r="O192" s="5">
        <f>+G192-G191</f>
        <v>9.781626939604493E-2</v>
      </c>
      <c r="P192">
        <f>+K192-K191</f>
        <v>8.286752023856625E-2</v>
      </c>
      <c r="R192" s="3">
        <f>+M192</f>
        <v>35551</v>
      </c>
      <c r="S192">
        <f>+EXP(N192)</f>
        <v>119.18999999999997</v>
      </c>
      <c r="T192">
        <f>EXP(TREND($N$8:N191,$O$8:P191,O192:P192,TRUE))</f>
        <v>159.35880098633734</v>
      </c>
      <c r="U192">
        <f t="shared" si="11"/>
        <v>1.3370148585144508</v>
      </c>
    </row>
    <row r="193" spans="1:21" x14ac:dyDescent="0.4">
      <c r="A193" s="3">
        <v>35582</v>
      </c>
      <c r="B193" s="2">
        <v>114.29</v>
      </c>
      <c r="C193">
        <f t="shared" si="8"/>
        <v>4.7387390779095062</v>
      </c>
      <c r="E193" s="3">
        <v>35582</v>
      </c>
      <c r="F193" s="2">
        <v>20505.54</v>
      </c>
      <c r="G193">
        <f t="shared" si="9"/>
        <v>9.9284503725196327</v>
      </c>
      <c r="I193" s="3">
        <v>35582</v>
      </c>
      <c r="J193" s="2">
        <v>25.91</v>
      </c>
      <c r="K193">
        <f t="shared" si="10"/>
        <v>3.2546289945740186</v>
      </c>
      <c r="M193" s="3">
        <f>+A193</f>
        <v>35582</v>
      </c>
      <c r="N193">
        <f>+C193</f>
        <v>4.7387390779095062</v>
      </c>
      <c r="O193" s="5">
        <f>+G193-G192</f>
        <v>2.2668952909389972E-2</v>
      </c>
      <c r="P193">
        <f>+K193-K192</f>
        <v>5.5139883506007958E-2</v>
      </c>
      <c r="R193" s="3">
        <f>+M193</f>
        <v>35582</v>
      </c>
      <c r="S193">
        <f>+EXP(N193)</f>
        <v>114.28999999999996</v>
      </c>
      <c r="T193">
        <f>EXP(TREND($N$8:N192,$O$8:P192,O193:P193,TRUE))</f>
        <v>150.14810123332435</v>
      </c>
      <c r="U193">
        <f t="shared" si="11"/>
        <v>1.3137466202933274</v>
      </c>
    </row>
    <row r="194" spans="1:21" x14ac:dyDescent="0.4">
      <c r="A194" s="3">
        <v>35612</v>
      </c>
      <c r="B194" s="2">
        <v>115.38</v>
      </c>
      <c r="C194">
        <f t="shared" si="8"/>
        <v>4.7482310288287435</v>
      </c>
      <c r="E194" s="3">
        <v>35612</v>
      </c>
      <c r="F194" s="2">
        <v>20148.13</v>
      </c>
      <c r="G194">
        <f t="shared" si="9"/>
        <v>9.9108667590980506</v>
      </c>
      <c r="I194" s="3">
        <v>35612</v>
      </c>
      <c r="J194" s="2">
        <v>27.39</v>
      </c>
      <c r="K194">
        <f t="shared" si="10"/>
        <v>3.3101779832749867</v>
      </c>
      <c r="M194" s="3">
        <f>+A194</f>
        <v>35612</v>
      </c>
      <c r="N194">
        <f>+C194</f>
        <v>4.7482310288287435</v>
      </c>
      <c r="O194" s="5">
        <f>+G194-G193</f>
        <v>-1.7583613421582101E-2</v>
      </c>
      <c r="P194">
        <f>+K194-K193</f>
        <v>5.5548988700968138E-2</v>
      </c>
      <c r="R194" s="3">
        <f>+M194</f>
        <v>35612</v>
      </c>
      <c r="S194">
        <f>+EXP(N194)</f>
        <v>115.38000000000001</v>
      </c>
      <c r="T194">
        <f>EXP(TREND($N$8:N193,$O$8:P193,O194:P194,TRUE))</f>
        <v>145.74643596967522</v>
      </c>
      <c r="U194">
        <f t="shared" si="11"/>
        <v>1.2631863058560859</v>
      </c>
    </row>
    <row r="195" spans="1:21" x14ac:dyDescent="0.4">
      <c r="A195" s="3">
        <v>35643</v>
      </c>
      <c r="B195" s="2">
        <v>117.93</v>
      </c>
      <c r="C195">
        <f t="shared" si="8"/>
        <v>4.7700912281018786</v>
      </c>
      <c r="E195" s="3">
        <v>35643</v>
      </c>
      <c r="F195" s="2">
        <v>19090.73</v>
      </c>
      <c r="G195">
        <f t="shared" si="9"/>
        <v>9.8569581559048522</v>
      </c>
      <c r="I195" s="3">
        <v>35643</v>
      </c>
      <c r="J195" s="2">
        <v>27.71</v>
      </c>
      <c r="K195">
        <f t="shared" si="10"/>
        <v>3.3217933588748871</v>
      </c>
      <c r="M195" s="3">
        <f>+A195</f>
        <v>35643</v>
      </c>
      <c r="N195">
        <f>+C195</f>
        <v>4.7700912281018786</v>
      </c>
      <c r="O195" s="5">
        <f>+G195-G194</f>
        <v>-5.3908603193198346E-2</v>
      </c>
      <c r="P195">
        <f>+K195-K194</f>
        <v>1.1615375599900446E-2</v>
      </c>
      <c r="R195" s="3">
        <f>+M195</f>
        <v>35643</v>
      </c>
      <c r="S195">
        <f>+EXP(N195)</f>
        <v>117.92999999999999</v>
      </c>
      <c r="T195">
        <f>EXP(TREND($N$8:N194,$O$8:P194,O195:P195,TRUE))</f>
        <v>142.28666168672339</v>
      </c>
      <c r="U195">
        <f t="shared" si="11"/>
        <v>1.2065349078836887</v>
      </c>
    </row>
    <row r="196" spans="1:21" x14ac:dyDescent="0.4">
      <c r="A196" s="3">
        <v>35674</v>
      </c>
      <c r="B196" s="2">
        <v>120.89</v>
      </c>
      <c r="C196">
        <f t="shared" si="8"/>
        <v>4.7948810412139009</v>
      </c>
      <c r="E196" s="3">
        <v>35674</v>
      </c>
      <c r="F196" s="2">
        <v>18248.45</v>
      </c>
      <c r="G196">
        <f t="shared" si="9"/>
        <v>9.8118354238969037</v>
      </c>
      <c r="I196" s="3">
        <v>35674</v>
      </c>
      <c r="J196" s="2">
        <v>28.37</v>
      </c>
      <c r="K196">
        <f t="shared" si="10"/>
        <v>3.34533224882076</v>
      </c>
      <c r="M196" s="3">
        <f>+A196</f>
        <v>35674</v>
      </c>
      <c r="N196">
        <f>+C196</f>
        <v>4.7948810412139009</v>
      </c>
      <c r="O196" s="5">
        <f>+G196-G195</f>
        <v>-4.5122732007948585E-2</v>
      </c>
      <c r="P196">
        <f>+K196-K195</f>
        <v>2.3538889945872832E-2</v>
      </c>
      <c r="R196" s="3">
        <f>+M196</f>
        <v>35674</v>
      </c>
      <c r="S196">
        <f>+EXP(N196)</f>
        <v>120.89000000000004</v>
      </c>
      <c r="T196">
        <f>EXP(TREND($N$8:N195,$O$8:P195,O196:P196,TRUE))</f>
        <v>142.55650425125773</v>
      </c>
      <c r="U196">
        <f t="shared" si="11"/>
        <v>1.1792249503785068</v>
      </c>
    </row>
    <row r="197" spans="1:21" x14ac:dyDescent="0.4">
      <c r="A197" s="3">
        <v>35704</v>
      </c>
      <c r="B197" s="2">
        <v>121.06</v>
      </c>
      <c r="C197">
        <f t="shared" si="8"/>
        <v>4.7962862904635415</v>
      </c>
      <c r="E197" s="3">
        <v>35704</v>
      </c>
      <c r="F197" s="2">
        <v>17274.75</v>
      </c>
      <c r="G197">
        <f t="shared" si="9"/>
        <v>9.7570011767511247</v>
      </c>
      <c r="I197" s="3">
        <v>35704</v>
      </c>
      <c r="J197" s="2">
        <v>28.93</v>
      </c>
      <c r="K197">
        <f t="shared" si="10"/>
        <v>3.3648791189880436</v>
      </c>
      <c r="M197" s="3">
        <f>+A197</f>
        <v>35704</v>
      </c>
      <c r="N197">
        <f>+C197</f>
        <v>4.7962862904635415</v>
      </c>
      <c r="O197" s="5">
        <f>+G197-G196</f>
        <v>-5.4834247145779003E-2</v>
      </c>
      <c r="P197">
        <f>+K197-K196</f>
        <v>1.9546870167283625E-2</v>
      </c>
      <c r="R197" s="3">
        <f>+M197</f>
        <v>35704</v>
      </c>
      <c r="S197">
        <f>+EXP(N197)</f>
        <v>121.06000000000004</v>
      </c>
      <c r="T197">
        <f>EXP(TREND($N$8:N196,$O$8:P196,O197:P197,TRUE))</f>
        <v>141.30043399191695</v>
      </c>
      <c r="U197">
        <f t="shared" si="11"/>
        <v>1.1671934081605559</v>
      </c>
    </row>
    <row r="198" spans="1:21" x14ac:dyDescent="0.4">
      <c r="A198" s="3">
        <v>35735</v>
      </c>
      <c r="B198" s="2">
        <v>125.38</v>
      </c>
      <c r="C198">
        <f t="shared" si="8"/>
        <v>4.8313491258458221</v>
      </c>
      <c r="E198" s="3">
        <v>35735</v>
      </c>
      <c r="F198" s="2">
        <v>16103.43</v>
      </c>
      <c r="G198">
        <f t="shared" si="9"/>
        <v>9.6867875717602754</v>
      </c>
      <c r="I198" s="3">
        <v>35735</v>
      </c>
      <c r="J198" s="2">
        <v>28.41</v>
      </c>
      <c r="K198">
        <f t="shared" si="10"/>
        <v>3.3467411958660964</v>
      </c>
      <c r="M198" s="3">
        <f>+A198</f>
        <v>35735</v>
      </c>
      <c r="N198">
        <f>+C198</f>
        <v>4.8313491258458221</v>
      </c>
      <c r="O198" s="5">
        <f>+G198-G197</f>
        <v>-7.0213604990849277E-2</v>
      </c>
      <c r="P198">
        <f>+K198-K197</f>
        <v>-1.8137923121947175E-2</v>
      </c>
      <c r="R198" s="3">
        <f>+M198</f>
        <v>35735</v>
      </c>
      <c r="S198">
        <f>+EXP(N198)</f>
        <v>125.37999999999995</v>
      </c>
      <c r="T198">
        <f>EXP(TREND($N$8:N197,$O$8:P197,O198:P198,TRUE))</f>
        <v>140.18055467272987</v>
      </c>
      <c r="U198">
        <f t="shared" si="11"/>
        <v>1.1180455788222199</v>
      </c>
    </row>
    <row r="199" spans="1:21" x14ac:dyDescent="0.4">
      <c r="A199" s="3">
        <v>35765</v>
      </c>
      <c r="B199" s="2">
        <v>129.72999999999999</v>
      </c>
      <c r="C199">
        <f t="shared" si="8"/>
        <v>4.8654553675829213</v>
      </c>
      <c r="E199" s="3">
        <v>35765</v>
      </c>
      <c r="F199" s="2">
        <v>15917.07</v>
      </c>
      <c r="G199">
        <f t="shared" si="9"/>
        <v>9.6751473972338431</v>
      </c>
      <c r="I199" s="3">
        <v>35765</v>
      </c>
      <c r="J199" s="2">
        <v>28.95</v>
      </c>
      <c r="K199">
        <f t="shared" si="10"/>
        <v>3.3655702040190043</v>
      </c>
      <c r="M199" s="3">
        <f>+A199</f>
        <v>35765</v>
      </c>
      <c r="N199">
        <f>+C199</f>
        <v>4.8654553675829213</v>
      </c>
      <c r="O199" s="5">
        <f>+G199-G198</f>
        <v>-1.164017452643229E-2</v>
      </c>
      <c r="P199">
        <f>+K199-K198</f>
        <v>1.8829008152907889E-2</v>
      </c>
      <c r="R199" s="3">
        <f>+M199</f>
        <v>35765</v>
      </c>
      <c r="S199">
        <f>+EXP(N199)</f>
        <v>129.73000000000002</v>
      </c>
      <c r="T199">
        <f>EXP(TREND($N$8:N198,$O$8:P198,O199:P199,TRUE))</f>
        <v>145.52937455215624</v>
      </c>
      <c r="U199">
        <f t="shared" si="11"/>
        <v>1.1217865917841381</v>
      </c>
    </row>
    <row r="200" spans="1:21" x14ac:dyDescent="0.4">
      <c r="A200" s="3">
        <v>35796</v>
      </c>
      <c r="B200" s="2">
        <v>129.55000000000001</v>
      </c>
      <c r="C200">
        <f t="shared" ref="C200:C263" si="12">(_xlfn.IFNA(LN(B200),C199))</f>
        <v>4.8640669070081195</v>
      </c>
      <c r="E200" s="3">
        <v>35796</v>
      </c>
      <c r="F200" s="2">
        <v>15929.69</v>
      </c>
      <c r="G200">
        <f t="shared" ref="G200:G263" si="13">(_xlfn.IFNA(LN(F200),G199))</f>
        <v>9.6759399425766386</v>
      </c>
      <c r="I200" s="3">
        <v>35796</v>
      </c>
      <c r="J200" s="2">
        <v>28.97</v>
      </c>
      <c r="K200">
        <f t="shared" ref="K200:K263" si="14">(_xlfn.IFNA(LN(J200),K199))</f>
        <v>3.3662608117812591</v>
      </c>
      <c r="M200" s="3">
        <f>+A200</f>
        <v>35796</v>
      </c>
      <c r="N200">
        <f>+C200</f>
        <v>4.8640669070081195</v>
      </c>
      <c r="O200" s="5">
        <f>+G200-G199</f>
        <v>7.9254534279549205E-4</v>
      </c>
      <c r="P200">
        <f>+K200-K199</f>
        <v>6.9060776225482456E-4</v>
      </c>
      <c r="R200" s="3">
        <f>+M200</f>
        <v>35796</v>
      </c>
      <c r="S200">
        <f>+EXP(N200)</f>
        <v>129.55000000000007</v>
      </c>
      <c r="T200">
        <f>EXP(TREND($N$8:N199,$O$8:P199,O200:P200,TRUE))</f>
        <v>147.27736003184927</v>
      </c>
      <c r="U200">
        <f t="shared" si="11"/>
        <v>1.1368379778606654</v>
      </c>
    </row>
    <row r="201" spans="1:21" x14ac:dyDescent="0.4">
      <c r="A201" s="3">
        <v>35827</v>
      </c>
      <c r="B201" s="2">
        <v>125.85</v>
      </c>
      <c r="C201">
        <f t="shared" si="12"/>
        <v>4.8350907215813246</v>
      </c>
      <c r="E201" s="3">
        <v>35827</v>
      </c>
      <c r="F201" s="2">
        <v>16797.689999999999</v>
      </c>
      <c r="G201">
        <f t="shared" si="13"/>
        <v>9.7289966559373582</v>
      </c>
      <c r="I201" s="3">
        <v>35827</v>
      </c>
      <c r="J201" s="2">
        <v>30.8</v>
      </c>
      <c r="K201">
        <f t="shared" si="14"/>
        <v>3.427514689979529</v>
      </c>
      <c r="M201" s="3">
        <f>+A201</f>
        <v>35827</v>
      </c>
      <c r="N201">
        <f>+C201</f>
        <v>4.8350907215813246</v>
      </c>
      <c r="O201" s="5">
        <f>+G201-G200</f>
        <v>5.3056713360719598E-2</v>
      </c>
      <c r="P201">
        <f>+K201-K200</f>
        <v>6.1253878198269884E-2</v>
      </c>
      <c r="R201" s="3">
        <f>+M201</f>
        <v>35827</v>
      </c>
      <c r="S201">
        <f>+EXP(N201)</f>
        <v>125.84999999999997</v>
      </c>
      <c r="T201">
        <f>EXP(TREND($N$8:N200,$O$8:P200,O201:P201,TRUE))</f>
        <v>151.85548172764234</v>
      </c>
      <c r="U201">
        <f t="shared" si="11"/>
        <v>1.206638710589133</v>
      </c>
    </row>
    <row r="202" spans="1:21" x14ac:dyDescent="0.4">
      <c r="A202" s="3">
        <v>35855</v>
      </c>
      <c r="B202" s="2">
        <v>129.08000000000001</v>
      </c>
      <c r="C202">
        <f t="shared" si="12"/>
        <v>4.860432367183761</v>
      </c>
      <c r="E202" s="3">
        <v>35855</v>
      </c>
      <c r="F202" s="2">
        <v>16840.310000000001</v>
      </c>
      <c r="G202">
        <f t="shared" si="13"/>
        <v>9.731530696177952</v>
      </c>
      <c r="I202" s="3">
        <v>35855</v>
      </c>
      <c r="J202" s="2">
        <v>32.42</v>
      </c>
      <c r="K202">
        <f t="shared" si="14"/>
        <v>3.4787755163075302</v>
      </c>
      <c r="M202" s="3">
        <f>+A202</f>
        <v>35855</v>
      </c>
      <c r="N202">
        <f>+C202</f>
        <v>4.860432367183761</v>
      </c>
      <c r="O202" s="5">
        <f>+G202-G201</f>
        <v>2.5340402405937823E-3</v>
      </c>
      <c r="P202">
        <f>+K202-K201</f>
        <v>5.1260826328001219E-2</v>
      </c>
      <c r="R202" s="3">
        <f>+M202</f>
        <v>35855</v>
      </c>
      <c r="S202">
        <f>+EXP(N202)</f>
        <v>129.07999999999998</v>
      </c>
      <c r="T202">
        <f>EXP(TREND($N$8:N201,$O$8:P201,O202:P202,TRUE))</f>
        <v>145.88268593428214</v>
      </c>
      <c r="U202">
        <f t="shared" ref="U202:U265" si="15">+T202/S202</f>
        <v>1.1301726521094062</v>
      </c>
    </row>
    <row r="203" spans="1:21" x14ac:dyDescent="0.4">
      <c r="A203" s="3">
        <v>35886</v>
      </c>
      <c r="B203" s="2">
        <v>131.75</v>
      </c>
      <c r="C203">
        <f t="shared" si="12"/>
        <v>4.8809061874214716</v>
      </c>
      <c r="E203" s="3">
        <v>35886</v>
      </c>
      <c r="F203" s="2">
        <v>15941.29</v>
      </c>
      <c r="G203">
        <f t="shared" si="13"/>
        <v>9.6766678775514805</v>
      </c>
      <c r="I203" s="3">
        <v>35886</v>
      </c>
      <c r="J203" s="2">
        <v>33.53</v>
      </c>
      <c r="K203">
        <f t="shared" si="14"/>
        <v>3.512440560478137</v>
      </c>
      <c r="M203" s="3">
        <f>+A203</f>
        <v>35886</v>
      </c>
      <c r="N203">
        <f>+C203</f>
        <v>4.8809061874214716</v>
      </c>
      <c r="O203" s="5">
        <f>+G203-G202</f>
        <v>-5.4862818626471466E-2</v>
      </c>
      <c r="P203">
        <f>+K203-K202</f>
        <v>3.3665044170606784E-2</v>
      </c>
      <c r="R203" s="3">
        <f>+M203</f>
        <v>35886</v>
      </c>
      <c r="S203">
        <f>+EXP(N203)</f>
        <v>131.75</v>
      </c>
      <c r="T203">
        <f>EXP(TREND($N$8:N202,$O$8:P202,O203:P203,TRUE))</f>
        <v>139.85629960469026</v>
      </c>
      <c r="U203">
        <f t="shared" si="15"/>
        <v>1.0615278907376871</v>
      </c>
    </row>
    <row r="204" spans="1:21" x14ac:dyDescent="0.4">
      <c r="A204" s="3">
        <v>35916</v>
      </c>
      <c r="B204" s="2">
        <v>134.9</v>
      </c>
      <c r="C204">
        <f t="shared" si="12"/>
        <v>4.9045337632137098</v>
      </c>
      <c r="E204" s="3">
        <v>35916</v>
      </c>
      <c r="F204" s="2">
        <v>15514.28</v>
      </c>
      <c r="G204">
        <f t="shared" si="13"/>
        <v>9.6495161691024656</v>
      </c>
      <c r="I204" s="3">
        <v>35916</v>
      </c>
      <c r="J204" s="2">
        <v>33.32</v>
      </c>
      <c r="K204">
        <f t="shared" si="14"/>
        <v>3.5061578172986421</v>
      </c>
      <c r="M204" s="3">
        <f>+A204</f>
        <v>35916</v>
      </c>
      <c r="N204">
        <f>+C204</f>
        <v>4.9045337632137098</v>
      </c>
      <c r="O204" s="5">
        <f>+G204-G203</f>
        <v>-2.7151708449014933E-2</v>
      </c>
      <c r="P204">
        <f>+K204-K203</f>
        <v>-6.282743179494954E-3</v>
      </c>
      <c r="R204" s="3">
        <f>+M204</f>
        <v>35916</v>
      </c>
      <c r="S204">
        <f>+EXP(N204)</f>
        <v>134.89999999999995</v>
      </c>
      <c r="T204">
        <f>EXP(TREND($N$8:N203,$O$8:P203,O204:P204,TRUE))</f>
        <v>144.0544601727853</v>
      </c>
      <c r="U204">
        <f t="shared" si="15"/>
        <v>1.067861083564013</v>
      </c>
    </row>
    <row r="205" spans="1:21" x14ac:dyDescent="0.4">
      <c r="A205" s="3">
        <v>35947</v>
      </c>
      <c r="B205" s="2">
        <v>140.33000000000001</v>
      </c>
      <c r="C205">
        <f t="shared" si="12"/>
        <v>4.9439967917630447</v>
      </c>
      <c r="E205" s="3">
        <v>35947</v>
      </c>
      <c r="F205" s="2">
        <v>15231.29</v>
      </c>
      <c r="G205">
        <f t="shared" si="13"/>
        <v>9.6311071435497979</v>
      </c>
      <c r="I205" s="3">
        <v>35947</v>
      </c>
      <c r="J205" s="2">
        <v>33.020000000000003</v>
      </c>
      <c r="K205">
        <f t="shared" si="14"/>
        <v>3.497113438491982</v>
      </c>
      <c r="M205" s="3">
        <f>+A205</f>
        <v>35947</v>
      </c>
      <c r="N205">
        <f>+C205</f>
        <v>4.9439967917630447</v>
      </c>
      <c r="O205" s="5">
        <f>+G205-G204</f>
        <v>-1.8409025552667657E-2</v>
      </c>
      <c r="P205">
        <f>+K205-K204</f>
        <v>-9.0443788066600916E-3</v>
      </c>
      <c r="R205" s="3">
        <f>+M205</f>
        <v>35947</v>
      </c>
      <c r="S205">
        <f>+EXP(N205)</f>
        <v>140.33000000000004</v>
      </c>
      <c r="T205">
        <f>EXP(TREND($N$8:N204,$O$8:P204,O205:P205,TRUE))</f>
        <v>145.06266951730586</v>
      </c>
      <c r="U205">
        <f t="shared" si="15"/>
        <v>1.0337252869472373</v>
      </c>
    </row>
    <row r="206" spans="1:21" x14ac:dyDescent="0.4">
      <c r="A206" s="3">
        <v>35977</v>
      </c>
      <c r="B206" s="2">
        <v>140.79</v>
      </c>
      <c r="C206">
        <f t="shared" si="12"/>
        <v>4.9472694184744359</v>
      </c>
      <c r="E206" s="3">
        <v>35977</v>
      </c>
      <c r="F206" s="2">
        <v>16370.17</v>
      </c>
      <c r="G206">
        <f t="shared" si="13"/>
        <v>9.7032160551615938</v>
      </c>
      <c r="I206" s="3">
        <v>35977</v>
      </c>
      <c r="J206" s="2">
        <v>34.33</v>
      </c>
      <c r="K206">
        <f t="shared" si="14"/>
        <v>3.5360196074696004</v>
      </c>
      <c r="M206" s="3">
        <f>+A206</f>
        <v>35977</v>
      </c>
      <c r="N206">
        <f>+C206</f>
        <v>4.9472694184744359</v>
      </c>
      <c r="O206" s="5">
        <f>+G206-G205</f>
        <v>7.2108911611795889E-2</v>
      </c>
      <c r="P206">
        <f>+K206-K205</f>
        <v>3.8906168977618449E-2</v>
      </c>
      <c r="R206" s="3">
        <f>+M206</f>
        <v>35977</v>
      </c>
      <c r="S206">
        <f>+EXP(N206)</f>
        <v>140.79</v>
      </c>
      <c r="T206">
        <f>EXP(TREND($N$8:N205,$O$8:P205,O206:P206,TRUE))</f>
        <v>154.14327410681693</v>
      </c>
      <c r="U206">
        <f t="shared" si="15"/>
        <v>1.0948453306826973</v>
      </c>
    </row>
    <row r="207" spans="1:21" x14ac:dyDescent="0.4">
      <c r="A207" s="3">
        <v>36008</v>
      </c>
      <c r="B207" s="2">
        <v>144.68</v>
      </c>
      <c r="C207">
        <f t="shared" si="12"/>
        <v>4.974524407083897</v>
      </c>
      <c r="E207" s="3">
        <v>36008</v>
      </c>
      <c r="F207" s="2">
        <v>15243.98</v>
      </c>
      <c r="G207">
        <f t="shared" si="13"/>
        <v>9.6319399500012874</v>
      </c>
      <c r="I207" s="3">
        <v>36008</v>
      </c>
      <c r="J207" s="2">
        <v>31.63</v>
      </c>
      <c r="K207">
        <f t="shared" si="14"/>
        <v>3.4541060373175574</v>
      </c>
      <c r="M207" s="3">
        <f>+A207</f>
        <v>36008</v>
      </c>
      <c r="N207">
        <f>+C207</f>
        <v>4.974524407083897</v>
      </c>
      <c r="O207" s="5">
        <f>+G207-G206</f>
        <v>-7.1276105160306358E-2</v>
      </c>
      <c r="P207">
        <f>+K207-K206</f>
        <v>-8.1913570152043036E-2</v>
      </c>
      <c r="R207" s="3">
        <f>+M207</f>
        <v>36008</v>
      </c>
      <c r="S207">
        <f>+EXP(N207)</f>
        <v>144.67999999999998</v>
      </c>
      <c r="T207">
        <f>EXP(TREND($N$8:N206,$O$8:P206,O207:P207,TRUE))</f>
        <v>141.45979337780409</v>
      </c>
      <c r="U207">
        <f t="shared" si="15"/>
        <v>0.97774255859693193</v>
      </c>
    </row>
    <row r="208" spans="1:21" x14ac:dyDescent="0.4">
      <c r="A208" s="3">
        <v>36039</v>
      </c>
      <c r="B208" s="2">
        <v>134.47999999999999</v>
      </c>
      <c r="C208">
        <f t="shared" si="12"/>
        <v>4.9014154891003603</v>
      </c>
      <c r="E208" s="3">
        <v>36039</v>
      </c>
      <c r="F208" s="2">
        <v>14140.69</v>
      </c>
      <c r="G208">
        <f t="shared" si="13"/>
        <v>9.5568117359969094</v>
      </c>
      <c r="I208" s="3">
        <v>36039</v>
      </c>
      <c r="J208" s="2">
        <v>29.72</v>
      </c>
      <c r="K208">
        <f t="shared" si="14"/>
        <v>3.3918202198495582</v>
      </c>
      <c r="M208" s="3">
        <f>+A208</f>
        <v>36039</v>
      </c>
      <c r="N208">
        <f>+C208</f>
        <v>4.9014154891003603</v>
      </c>
      <c r="O208" s="5">
        <f>+G208-G207</f>
        <v>-7.512821400437808E-2</v>
      </c>
      <c r="P208">
        <f>+K208-K207</f>
        <v>-6.2285817467999216E-2</v>
      </c>
      <c r="R208" s="3">
        <f>+M208</f>
        <v>36039</v>
      </c>
      <c r="S208">
        <f>+EXP(N208)</f>
        <v>134.48000000000002</v>
      </c>
      <c r="T208">
        <f>EXP(TREND($N$8:N207,$O$8:P207,O208:P208,TRUE))</f>
        <v>140.54763226262577</v>
      </c>
      <c r="U208">
        <f t="shared" si="15"/>
        <v>1.0451192167060213</v>
      </c>
    </row>
    <row r="209" spans="1:21" x14ac:dyDescent="0.4">
      <c r="A209" s="3">
        <v>36069</v>
      </c>
      <c r="B209" s="2">
        <v>121.05</v>
      </c>
      <c r="C209">
        <f t="shared" si="12"/>
        <v>4.7962036833840678</v>
      </c>
      <c r="E209" s="3">
        <v>36069</v>
      </c>
      <c r="F209" s="2">
        <v>13486.91</v>
      </c>
      <c r="G209">
        <f t="shared" si="13"/>
        <v>9.5094748644019855</v>
      </c>
      <c r="I209" s="3">
        <v>36069</v>
      </c>
      <c r="J209" s="2">
        <v>29.86</v>
      </c>
      <c r="K209">
        <f t="shared" si="14"/>
        <v>3.3965197921110444</v>
      </c>
      <c r="M209" s="3">
        <f>+A209</f>
        <v>36069</v>
      </c>
      <c r="N209">
        <f>+C209</f>
        <v>4.7962036833840678</v>
      </c>
      <c r="O209" s="5">
        <f>+G209-G208</f>
        <v>-4.7336871594923835E-2</v>
      </c>
      <c r="P209">
        <f>+K209-K208</f>
        <v>4.6995722614862068E-3</v>
      </c>
      <c r="R209" s="3">
        <f>+M209</f>
        <v>36069</v>
      </c>
      <c r="S209">
        <f>+EXP(N209)</f>
        <v>121.05000000000004</v>
      </c>
      <c r="T209">
        <f>EXP(TREND($N$8:N208,$O$8:P208,O209:P209,TRUE))</f>
        <v>141.32573808164335</v>
      </c>
      <c r="U209">
        <f t="shared" si="15"/>
        <v>1.1674988689107253</v>
      </c>
    </row>
    <row r="210" spans="1:21" x14ac:dyDescent="0.4">
      <c r="A210" s="3">
        <v>36100</v>
      </c>
      <c r="B210" s="2">
        <v>120.29</v>
      </c>
      <c r="C210">
        <f t="shared" si="12"/>
        <v>4.7899054940059811</v>
      </c>
      <c r="E210" s="3">
        <v>36100</v>
      </c>
      <c r="F210" s="2">
        <v>14525.88</v>
      </c>
      <c r="G210">
        <f t="shared" si="13"/>
        <v>9.5836871650828375</v>
      </c>
      <c r="I210" s="3">
        <v>36100</v>
      </c>
      <c r="J210" s="2">
        <v>33.4</v>
      </c>
      <c r="K210">
        <f t="shared" si="14"/>
        <v>3.5085558999826545</v>
      </c>
      <c r="M210" s="3">
        <f>+A210</f>
        <v>36100</v>
      </c>
      <c r="N210">
        <f>+C210</f>
        <v>4.7899054940059811</v>
      </c>
      <c r="O210" s="5">
        <f>+G210-G209</f>
        <v>7.4212300680851939E-2</v>
      </c>
      <c r="P210">
        <f>+K210-K209</f>
        <v>0.11203610787161011</v>
      </c>
      <c r="R210" s="3">
        <f>+M210</f>
        <v>36100</v>
      </c>
      <c r="S210">
        <f>+EXP(N210)</f>
        <v>120.28999999999998</v>
      </c>
      <c r="T210">
        <f>EXP(TREND($N$8:N209,$O$8:P209,O210:P210,TRUE))</f>
        <v>151.76565835618672</v>
      </c>
      <c r="U210">
        <f t="shared" si="15"/>
        <v>1.2616647963769785</v>
      </c>
    </row>
    <row r="211" spans="1:21" x14ac:dyDescent="0.4">
      <c r="A211" s="3">
        <v>36130</v>
      </c>
      <c r="B211" s="2">
        <v>117.07</v>
      </c>
      <c r="C211">
        <f t="shared" si="12"/>
        <v>4.7627720464915813</v>
      </c>
      <c r="E211" s="3">
        <v>36130</v>
      </c>
      <c r="F211" s="2">
        <v>14295.8</v>
      </c>
      <c r="G211">
        <f t="shared" si="13"/>
        <v>9.5677210668141512</v>
      </c>
      <c r="I211" s="3">
        <v>36130</v>
      </c>
      <c r="J211" s="2">
        <v>34.69</v>
      </c>
      <c r="K211">
        <f t="shared" si="14"/>
        <v>3.5464514609816584</v>
      </c>
      <c r="M211" s="3">
        <f>+A211</f>
        <v>36130</v>
      </c>
      <c r="N211">
        <f>+C211</f>
        <v>4.7627720464915813</v>
      </c>
      <c r="O211" s="5">
        <f>+G211-G210</f>
        <v>-1.5966098268686224E-2</v>
      </c>
      <c r="P211">
        <f>+K211-K210</f>
        <v>3.789556099900393E-2</v>
      </c>
      <c r="R211" s="3">
        <f>+M211</f>
        <v>36130</v>
      </c>
      <c r="S211">
        <f>+EXP(N211)</f>
        <v>117.07000000000002</v>
      </c>
      <c r="T211">
        <f>EXP(TREND($N$8:N210,$O$8:P210,O211:P211,TRUE))</f>
        <v>143.14826010588357</v>
      </c>
      <c r="U211">
        <f t="shared" si="15"/>
        <v>1.2227578380958704</v>
      </c>
    </row>
    <row r="212" spans="1:21" x14ac:dyDescent="0.4">
      <c r="A212" s="3">
        <v>36161</v>
      </c>
      <c r="B212" s="2">
        <v>113.29</v>
      </c>
      <c r="C212">
        <f t="shared" si="12"/>
        <v>4.7299509028853972</v>
      </c>
      <c r="E212" s="3">
        <v>36161</v>
      </c>
      <c r="F212" s="2">
        <v>13831.75</v>
      </c>
      <c r="G212">
        <f t="shared" si="13"/>
        <v>9.5347219531685568</v>
      </c>
      <c r="I212" s="3">
        <v>36161</v>
      </c>
      <c r="J212" s="2">
        <v>36.71</v>
      </c>
      <c r="K212">
        <f t="shared" si="14"/>
        <v>3.6030491975087431</v>
      </c>
      <c r="M212" s="3">
        <f>+A212</f>
        <v>36161</v>
      </c>
      <c r="N212">
        <f>+C212</f>
        <v>4.7299509028853972</v>
      </c>
      <c r="O212" s="5">
        <f>+G212-G211</f>
        <v>-3.2999113645594491E-2</v>
      </c>
      <c r="P212">
        <f>+K212-K211</f>
        <v>5.6597736527084663E-2</v>
      </c>
      <c r="R212" s="3">
        <f>+M212</f>
        <v>36161</v>
      </c>
      <c r="S212">
        <f>+EXP(N212)</f>
        <v>113.29</v>
      </c>
      <c r="T212">
        <f>EXP(TREND($N$8:N211,$O$8:P211,O212:P212,TRUE))</f>
        <v>140.02083947739862</v>
      </c>
      <c r="U212">
        <f t="shared" si="15"/>
        <v>1.2359505647223816</v>
      </c>
    </row>
    <row r="213" spans="1:21" x14ac:dyDescent="0.4">
      <c r="A213" s="3">
        <v>36192</v>
      </c>
      <c r="B213" s="2">
        <v>116.67</v>
      </c>
      <c r="C213">
        <f t="shared" si="12"/>
        <v>4.7593494368357661</v>
      </c>
      <c r="E213" s="3">
        <v>36192</v>
      </c>
      <c r="F213" s="2">
        <v>14180.22</v>
      </c>
      <c r="G213">
        <f t="shared" si="13"/>
        <v>9.5596033147753552</v>
      </c>
      <c r="I213" s="3">
        <v>36192</v>
      </c>
      <c r="J213" s="2">
        <v>36.44</v>
      </c>
      <c r="K213">
        <f t="shared" si="14"/>
        <v>3.5956670723917576</v>
      </c>
      <c r="M213" s="3">
        <f>+A213</f>
        <v>36192</v>
      </c>
      <c r="N213">
        <f>+C213</f>
        <v>4.7593494368357661</v>
      </c>
      <c r="O213" s="5">
        <f>+G213-G212</f>
        <v>2.4881361606798436E-2</v>
      </c>
      <c r="P213">
        <f>+K213-K212</f>
        <v>-7.3821251169854385E-3</v>
      </c>
      <c r="R213" s="3">
        <f>+M213</f>
        <v>36192</v>
      </c>
      <c r="S213">
        <f>+EXP(N213)</f>
        <v>116.67000000000006</v>
      </c>
      <c r="T213">
        <f>EXP(TREND($N$8:N212,$O$8:P212,O213:P213,TRUE))</f>
        <v>150.0397962144805</v>
      </c>
      <c r="U213">
        <f t="shared" si="15"/>
        <v>1.2860186527340398</v>
      </c>
    </row>
    <row r="214" spans="1:21" x14ac:dyDescent="0.4">
      <c r="A214" s="3">
        <v>36220</v>
      </c>
      <c r="B214" s="2">
        <v>119.47</v>
      </c>
      <c r="C214">
        <f t="shared" si="12"/>
        <v>4.7830652938291323</v>
      </c>
      <c r="E214" s="3">
        <v>36220</v>
      </c>
      <c r="F214" s="2">
        <v>15418.03</v>
      </c>
      <c r="G214">
        <f t="shared" si="13"/>
        <v>9.6432928827949773</v>
      </c>
      <c r="I214" s="3">
        <v>36220</v>
      </c>
      <c r="J214" s="2">
        <v>37.32</v>
      </c>
      <c r="K214">
        <f t="shared" si="14"/>
        <v>3.6195293759791429</v>
      </c>
      <c r="M214" s="3">
        <f>+A214</f>
        <v>36220</v>
      </c>
      <c r="N214">
        <f>+C214</f>
        <v>4.7830652938291323</v>
      </c>
      <c r="O214" s="5">
        <f>+G214-G213</f>
        <v>8.3689568019622129E-2</v>
      </c>
      <c r="P214">
        <f>+K214-K213</f>
        <v>2.3862303587385281E-2</v>
      </c>
      <c r="R214" s="3">
        <f>+M214</f>
        <v>36220</v>
      </c>
      <c r="S214">
        <f>+EXP(N214)</f>
        <v>119.46999999999998</v>
      </c>
      <c r="T214">
        <f>EXP(TREND($N$8:N213,$O$8:P213,O214:P214,TRUE))</f>
        <v>155.25919088542909</v>
      </c>
      <c r="U214">
        <f t="shared" si="15"/>
        <v>1.29956634205599</v>
      </c>
    </row>
    <row r="215" spans="1:21" x14ac:dyDescent="0.4">
      <c r="A215" s="3">
        <v>36251</v>
      </c>
      <c r="B215" s="2">
        <v>119.77</v>
      </c>
      <c r="C215">
        <f t="shared" si="12"/>
        <v>4.7855732369594151</v>
      </c>
      <c r="E215" s="3">
        <v>36251</v>
      </c>
      <c r="F215" s="2">
        <v>16677.62</v>
      </c>
      <c r="G215">
        <f t="shared" si="13"/>
        <v>9.7218229798808249</v>
      </c>
      <c r="I215" s="3">
        <v>36251</v>
      </c>
      <c r="J215" s="2">
        <v>39</v>
      </c>
      <c r="K215">
        <f t="shared" si="14"/>
        <v>3.6635616461296463</v>
      </c>
      <c r="M215" s="3">
        <f>+A215</f>
        <v>36251</v>
      </c>
      <c r="N215">
        <f>+C215</f>
        <v>4.7855732369594151</v>
      </c>
      <c r="O215" s="5">
        <f>+G215-G214</f>
        <v>7.8530097085847572E-2</v>
      </c>
      <c r="P215">
        <f>+K215-K214</f>
        <v>4.4032270150503372E-2</v>
      </c>
      <c r="R215" s="3">
        <f>+M215</f>
        <v>36251</v>
      </c>
      <c r="S215">
        <f>+EXP(N215)</f>
        <v>119.76999999999995</v>
      </c>
      <c r="T215">
        <f>EXP(TREND($N$8:N214,$O$8:P214,O215:P215,TRUE))</f>
        <v>152.77686503144528</v>
      </c>
      <c r="U215">
        <f t="shared" si="15"/>
        <v>1.2755854139721579</v>
      </c>
    </row>
    <row r="216" spans="1:21" x14ac:dyDescent="0.4">
      <c r="A216" s="3">
        <v>36281</v>
      </c>
      <c r="B216" s="2">
        <v>122</v>
      </c>
      <c r="C216">
        <f t="shared" si="12"/>
        <v>4.8040210447332568</v>
      </c>
      <c r="E216" s="3">
        <v>36281</v>
      </c>
      <c r="F216" s="2">
        <v>16505.22</v>
      </c>
      <c r="G216">
        <f t="shared" si="13"/>
        <v>9.711431973492612</v>
      </c>
      <c r="I216" s="3">
        <v>36281</v>
      </c>
      <c r="J216" s="2">
        <v>39.229999999999997</v>
      </c>
      <c r="K216">
        <f t="shared" si="14"/>
        <v>3.6694417602214613</v>
      </c>
      <c r="M216" s="3">
        <f>+A216</f>
        <v>36281</v>
      </c>
      <c r="N216">
        <f>+C216</f>
        <v>4.8040210447332568</v>
      </c>
      <c r="O216" s="5">
        <f>+G216-G215</f>
        <v>-1.0391006388212887E-2</v>
      </c>
      <c r="P216">
        <f>+K216-K215</f>
        <v>5.8801140918149919E-3</v>
      </c>
      <c r="R216" s="3">
        <f>+M216</f>
        <v>36281</v>
      </c>
      <c r="S216">
        <f>+EXP(N216)</f>
        <v>122.00000000000003</v>
      </c>
      <c r="T216">
        <f>EXP(TREND($N$8:N215,$O$8:P215,O216:P216,TRUE))</f>
        <v>144.56844795350446</v>
      </c>
      <c r="U216">
        <f t="shared" si="15"/>
        <v>1.1849872783074133</v>
      </c>
    </row>
    <row r="217" spans="1:21" x14ac:dyDescent="0.4">
      <c r="A217" s="3">
        <v>36312</v>
      </c>
      <c r="B217" s="2">
        <v>120.72</v>
      </c>
      <c r="C217">
        <f t="shared" si="12"/>
        <v>4.7934738144595936</v>
      </c>
      <c r="E217" s="3">
        <v>36312</v>
      </c>
      <c r="F217" s="2">
        <v>17135.96</v>
      </c>
      <c r="G217">
        <f t="shared" si="13"/>
        <v>9.7489344584177662</v>
      </c>
      <c r="I217" s="3">
        <v>36312</v>
      </c>
      <c r="J217" s="2">
        <v>38.94</v>
      </c>
      <c r="K217">
        <f t="shared" si="14"/>
        <v>3.6620219999440535</v>
      </c>
      <c r="M217" s="3">
        <f>+A217</f>
        <v>36312</v>
      </c>
      <c r="N217">
        <f>+C217</f>
        <v>4.7934738144595936</v>
      </c>
      <c r="O217" s="5">
        <f>+G217-G216</f>
        <v>3.7502484925154178E-2</v>
      </c>
      <c r="P217">
        <f>+K217-K216</f>
        <v>-7.4197602774077609E-3</v>
      </c>
      <c r="R217" s="3">
        <f>+M217</f>
        <v>36312</v>
      </c>
      <c r="S217">
        <f>+EXP(N217)</f>
        <v>120.72000000000003</v>
      </c>
      <c r="T217">
        <f>EXP(TREND($N$8:N216,$O$8:P216,O217:P217,TRUE))</f>
        <v>150.29634086928647</v>
      </c>
      <c r="U217">
        <f t="shared" si="15"/>
        <v>1.2449995101829558</v>
      </c>
    </row>
    <row r="218" spans="1:21" x14ac:dyDescent="0.4">
      <c r="A218" s="3">
        <v>36342</v>
      </c>
      <c r="B218" s="2">
        <v>119.33</v>
      </c>
      <c r="C218">
        <f t="shared" si="12"/>
        <v>4.7818927643815643</v>
      </c>
      <c r="E218" s="3">
        <v>36342</v>
      </c>
      <c r="F218" s="2">
        <v>17983.68</v>
      </c>
      <c r="G218">
        <f t="shared" si="13"/>
        <v>9.7972199589408042</v>
      </c>
      <c r="I218" s="3">
        <v>36342</v>
      </c>
      <c r="J218" s="2">
        <v>40.64</v>
      </c>
      <c r="K218">
        <f t="shared" si="14"/>
        <v>3.7047528032702264</v>
      </c>
      <c r="M218" s="3">
        <f>+A218</f>
        <v>36342</v>
      </c>
      <c r="N218">
        <f>+C218</f>
        <v>4.7818927643815643</v>
      </c>
      <c r="O218" s="5">
        <f>+G218-G217</f>
        <v>4.8285500523038039E-2</v>
      </c>
      <c r="P218">
        <f>+K218-K217</f>
        <v>4.273080332617285E-2</v>
      </c>
      <c r="R218" s="3">
        <f>+M218</f>
        <v>36342</v>
      </c>
      <c r="S218">
        <f>+EXP(N218)</f>
        <v>119.33</v>
      </c>
      <c r="T218">
        <f>EXP(TREND($N$8:N217,$O$8:P217,O218:P218,TRUE))</f>
        <v>148.63041826421951</v>
      </c>
      <c r="U218">
        <f t="shared" si="15"/>
        <v>1.2455410899540729</v>
      </c>
    </row>
    <row r="219" spans="1:21" x14ac:dyDescent="0.4">
      <c r="A219" s="3">
        <v>36373</v>
      </c>
      <c r="B219" s="2">
        <v>113.23</v>
      </c>
      <c r="C219">
        <f t="shared" si="12"/>
        <v>4.7294211483259483</v>
      </c>
      <c r="E219" s="3">
        <v>36373</v>
      </c>
      <c r="F219" s="2">
        <v>17670.310000000001</v>
      </c>
      <c r="G219">
        <f t="shared" si="13"/>
        <v>9.779641109019499</v>
      </c>
      <c r="I219" s="3">
        <v>36373</v>
      </c>
      <c r="J219" s="2">
        <v>38.9</v>
      </c>
      <c r="K219">
        <f t="shared" si="14"/>
        <v>3.6609942506244004</v>
      </c>
      <c r="M219" s="3">
        <f>+A219</f>
        <v>36373</v>
      </c>
      <c r="N219">
        <f>+C219</f>
        <v>4.7294211483259483</v>
      </c>
      <c r="O219" s="5">
        <f>+G219-G218</f>
        <v>-1.7578849921305206E-2</v>
      </c>
      <c r="P219">
        <f>+K219-K218</f>
        <v>-4.3758552645825954E-2</v>
      </c>
      <c r="R219" s="3">
        <f>+M219</f>
        <v>36373</v>
      </c>
      <c r="S219">
        <f>+EXP(N219)</f>
        <v>113.23000000000002</v>
      </c>
      <c r="T219">
        <f>EXP(TREND($N$8:N218,$O$8:P218,O219:P219,TRUE))</f>
        <v>145.94172245512556</v>
      </c>
      <c r="U219">
        <f t="shared" si="15"/>
        <v>1.2888962505972403</v>
      </c>
    </row>
    <row r="220" spans="1:21" x14ac:dyDescent="0.4">
      <c r="A220" s="3">
        <v>36404</v>
      </c>
      <c r="B220" s="2">
        <v>106.88</v>
      </c>
      <c r="C220">
        <f t="shared" si="12"/>
        <v>4.6717067097883351</v>
      </c>
      <c r="E220" s="3">
        <v>36404</v>
      </c>
      <c r="F220" s="2">
        <v>17530.91</v>
      </c>
      <c r="G220">
        <f t="shared" si="13"/>
        <v>9.7717208875776471</v>
      </c>
      <c r="I220" s="3">
        <v>36404</v>
      </c>
      <c r="J220" s="2">
        <v>38.78</v>
      </c>
      <c r="K220">
        <f t="shared" si="14"/>
        <v>3.6579046498145056</v>
      </c>
      <c r="M220" s="3">
        <f>+A220</f>
        <v>36404</v>
      </c>
      <c r="N220">
        <f>+C220</f>
        <v>4.6717067097883351</v>
      </c>
      <c r="O220" s="5">
        <f>+G220-G219</f>
        <v>-7.9202214418518935E-3</v>
      </c>
      <c r="P220">
        <f>+K220-K219</f>
        <v>-3.0896008098948435E-3</v>
      </c>
      <c r="R220" s="3">
        <f>+M220</f>
        <v>36404</v>
      </c>
      <c r="S220">
        <f>+EXP(N220)</f>
        <v>106.87999999999995</v>
      </c>
      <c r="T220">
        <f>EXP(TREND($N$8:N219,$O$8:P219,O220:P220,TRUE))</f>
        <v>144.58972953678267</v>
      </c>
      <c r="U220">
        <f t="shared" si="15"/>
        <v>1.3528230682707965</v>
      </c>
    </row>
    <row r="221" spans="1:21" x14ac:dyDescent="0.4">
      <c r="A221" s="3">
        <v>36434</v>
      </c>
      <c r="B221" s="2">
        <v>105.97</v>
      </c>
      <c r="C221">
        <f t="shared" si="12"/>
        <v>4.6631560351867449</v>
      </c>
      <c r="E221" s="3">
        <v>36434</v>
      </c>
      <c r="F221" s="2">
        <v>17679.64</v>
      </c>
      <c r="G221">
        <f t="shared" si="13"/>
        <v>9.7801689739933764</v>
      </c>
      <c r="I221" s="3">
        <v>36434</v>
      </c>
      <c r="J221" s="2">
        <v>38.299999999999997</v>
      </c>
      <c r="K221">
        <f t="shared" si="14"/>
        <v>3.6454498961866002</v>
      </c>
      <c r="M221" s="3">
        <f>+A221</f>
        <v>36434</v>
      </c>
      <c r="N221">
        <f>+C221</f>
        <v>4.6631560351867449</v>
      </c>
      <c r="O221" s="5">
        <f>+G221-G220</f>
        <v>8.4480864157292501E-3</v>
      </c>
      <c r="P221">
        <f>+K221-K220</f>
        <v>-1.2454753627905379E-2</v>
      </c>
      <c r="R221" s="3">
        <f>+M221</f>
        <v>36434</v>
      </c>
      <c r="S221">
        <f>+EXP(N221)</f>
        <v>105.97000000000003</v>
      </c>
      <c r="T221">
        <f>EXP(TREND($N$8:N220,$O$8:P220,O221:P221,TRUE))</f>
        <v>146.33067945360401</v>
      </c>
      <c r="U221">
        <f t="shared" si="15"/>
        <v>1.3808689200113613</v>
      </c>
    </row>
    <row r="222" spans="1:21" x14ac:dyDescent="0.4">
      <c r="A222" s="3">
        <v>36465</v>
      </c>
      <c r="B222" s="2">
        <v>104.65</v>
      </c>
      <c r="C222">
        <f t="shared" si="12"/>
        <v>4.650621448892009</v>
      </c>
      <c r="E222" s="3">
        <v>36465</v>
      </c>
      <c r="F222" s="2">
        <v>18443.68</v>
      </c>
      <c r="G222">
        <f t="shared" si="13"/>
        <v>9.8224770433604274</v>
      </c>
      <c r="I222" s="3">
        <v>36465</v>
      </c>
      <c r="J222" s="2">
        <v>41.39</v>
      </c>
      <c r="K222">
        <f t="shared" si="14"/>
        <v>3.7230393057606412</v>
      </c>
      <c r="M222" s="3">
        <f>+A222</f>
        <v>36465</v>
      </c>
      <c r="N222">
        <f>+C222</f>
        <v>4.650621448892009</v>
      </c>
      <c r="O222" s="5">
        <f>+G222-G221</f>
        <v>4.2308069367051004E-2</v>
      </c>
      <c r="P222">
        <f>+K222-K221</f>
        <v>7.7589409574041035E-2</v>
      </c>
      <c r="R222" s="3">
        <f>+M222</f>
        <v>36465</v>
      </c>
      <c r="S222">
        <f>+EXP(N222)</f>
        <v>104.65000000000003</v>
      </c>
      <c r="T222">
        <f>EXP(TREND($N$8:N221,$O$8:P221,O222:P222,TRUE))</f>
        <v>146.35239012596367</v>
      </c>
      <c r="U222">
        <f t="shared" si="15"/>
        <v>1.3984939333584674</v>
      </c>
    </row>
    <row r="223" spans="1:21" x14ac:dyDescent="0.4">
      <c r="A223" s="3">
        <v>36495</v>
      </c>
      <c r="B223" s="2">
        <v>102.58</v>
      </c>
      <c r="C223">
        <f t="shared" si="12"/>
        <v>4.6306429819611221</v>
      </c>
      <c r="E223" s="3">
        <v>36495</v>
      </c>
      <c r="F223" s="2">
        <v>18405.09</v>
      </c>
      <c r="G223">
        <f t="shared" si="13"/>
        <v>9.8203825357767158</v>
      </c>
      <c r="I223" s="3">
        <v>36495</v>
      </c>
      <c r="J223" s="2">
        <v>43.13</v>
      </c>
      <c r="K223">
        <f t="shared" si="14"/>
        <v>3.7642188106597518</v>
      </c>
      <c r="M223" s="3">
        <f>+A223</f>
        <v>36495</v>
      </c>
      <c r="N223">
        <f>+C223</f>
        <v>4.6306429819611221</v>
      </c>
      <c r="O223" s="5">
        <f>+G223-G222</f>
        <v>-2.0945075837115468E-3</v>
      </c>
      <c r="P223">
        <f>+K223-K222</f>
        <v>4.1179504899110597E-2</v>
      </c>
      <c r="R223" s="3">
        <f>+M223</f>
        <v>36495</v>
      </c>
      <c r="S223">
        <f>+EXP(N223)</f>
        <v>102.57999999999997</v>
      </c>
      <c r="T223">
        <f>EXP(TREND($N$8:N222,$O$8:P222,O223:P223,TRUE))</f>
        <v>142.6573567842361</v>
      </c>
      <c r="U223">
        <f t="shared" si="15"/>
        <v>1.3906936711272777</v>
      </c>
    </row>
    <row r="224" spans="1:21" x14ac:dyDescent="0.4">
      <c r="A224" s="3">
        <v>36526</v>
      </c>
      <c r="B224" s="2">
        <v>105.3</v>
      </c>
      <c r="C224">
        <f t="shared" si="12"/>
        <v>4.6568134191399295</v>
      </c>
      <c r="E224" s="3">
        <v>36526</v>
      </c>
      <c r="F224" s="2">
        <v>18941.61</v>
      </c>
      <c r="G224">
        <f t="shared" si="13"/>
        <v>9.8491163684071559</v>
      </c>
      <c r="I224" s="3">
        <v>36526</v>
      </c>
      <c r="J224" s="2">
        <v>43.66</v>
      </c>
      <c r="K224">
        <f t="shared" si="14"/>
        <v>3.7764323511217976</v>
      </c>
      <c r="M224" s="3">
        <f>+A224</f>
        <v>36526</v>
      </c>
      <c r="N224">
        <f>+C224</f>
        <v>4.6568134191399295</v>
      </c>
      <c r="O224" s="5">
        <f>+G224-G223</f>
        <v>2.8733832630440048E-2</v>
      </c>
      <c r="P224">
        <f>+K224-K223</f>
        <v>1.2213540462045813E-2</v>
      </c>
      <c r="R224" s="3">
        <f>+M224</f>
        <v>36526</v>
      </c>
      <c r="S224">
        <f>+EXP(N224)</f>
        <v>105.29999999999997</v>
      </c>
      <c r="T224">
        <f>EXP(TREND($N$8:N223,$O$8:P223,O224:P224,TRUE))</f>
        <v>146.76351264876021</v>
      </c>
      <c r="U224">
        <f t="shared" si="15"/>
        <v>1.3937655522199455</v>
      </c>
    </row>
    <row r="225" spans="1:21" x14ac:dyDescent="0.4">
      <c r="A225" s="3">
        <v>36557</v>
      </c>
      <c r="B225" s="2">
        <v>109.39</v>
      </c>
      <c r="C225">
        <f t="shared" si="12"/>
        <v>4.6949194781316992</v>
      </c>
      <c r="E225" s="3">
        <v>36557</v>
      </c>
      <c r="F225" s="2">
        <v>19685.53</v>
      </c>
      <c r="G225">
        <f t="shared" si="13"/>
        <v>9.8876391270692405</v>
      </c>
      <c r="I225" s="3">
        <v>36557</v>
      </c>
      <c r="J225" s="2">
        <v>43.49</v>
      </c>
      <c r="K225">
        <f t="shared" si="14"/>
        <v>3.7725310266095469</v>
      </c>
      <c r="M225" s="3">
        <f>+A225</f>
        <v>36557</v>
      </c>
      <c r="N225">
        <f>+C225</f>
        <v>4.6949194781316992</v>
      </c>
      <c r="O225" s="5">
        <f>+G225-G224</f>
        <v>3.8522758662084655E-2</v>
      </c>
      <c r="P225">
        <f>+K225-K224</f>
        <v>-3.9013245122507811E-3</v>
      </c>
      <c r="R225" s="3">
        <f>+M225</f>
        <v>36557</v>
      </c>
      <c r="S225">
        <f>+EXP(N225)</f>
        <v>109.38999999999997</v>
      </c>
      <c r="T225">
        <f>EXP(TREND($N$8:N224,$O$8:P224,O225:P225,TRUE))</f>
        <v>148.21533745703096</v>
      </c>
      <c r="U225">
        <f t="shared" si="15"/>
        <v>1.3549258383493097</v>
      </c>
    </row>
    <row r="226" spans="1:21" x14ac:dyDescent="0.4">
      <c r="A226" s="3">
        <v>36586</v>
      </c>
      <c r="B226" s="2">
        <v>106.31</v>
      </c>
      <c r="C226">
        <f t="shared" si="12"/>
        <v>4.6663593543005142</v>
      </c>
      <c r="E226" s="3">
        <v>36586</v>
      </c>
      <c r="F226" s="2">
        <v>19834.72</v>
      </c>
      <c r="G226">
        <f t="shared" si="13"/>
        <v>9.8951892163879904</v>
      </c>
      <c r="I226" s="3">
        <v>36586</v>
      </c>
      <c r="J226" s="2">
        <v>45.7</v>
      </c>
      <c r="K226">
        <f t="shared" si="14"/>
        <v>3.8220982979001592</v>
      </c>
      <c r="M226" s="3">
        <f>+A226</f>
        <v>36586</v>
      </c>
      <c r="N226">
        <f>+C226</f>
        <v>4.6663593543005142</v>
      </c>
      <c r="O226" s="5">
        <f>+G226-G225</f>
        <v>7.5500893187498974E-3</v>
      </c>
      <c r="P226">
        <f>+K226-K225</f>
        <v>4.9567271290612336E-2</v>
      </c>
      <c r="R226" s="3">
        <f>+M226</f>
        <v>36586</v>
      </c>
      <c r="S226">
        <f>+EXP(N226)</f>
        <v>106.31000000000004</v>
      </c>
      <c r="T226">
        <f>EXP(TREND($N$8:N225,$O$8:P225,O226:P226,TRUE))</f>
        <v>142.59337293273779</v>
      </c>
      <c r="U226">
        <f t="shared" si="15"/>
        <v>1.3412978358831504</v>
      </c>
    </row>
    <row r="227" spans="1:21" x14ac:dyDescent="0.4">
      <c r="A227" s="3">
        <v>36617</v>
      </c>
      <c r="B227" s="2">
        <v>105.63</v>
      </c>
      <c r="C227">
        <f t="shared" si="12"/>
        <v>4.6599424218350709</v>
      </c>
      <c r="E227" s="3">
        <v>36617</v>
      </c>
      <c r="F227" s="2">
        <v>19517.669999999998</v>
      </c>
      <c r="G227">
        <f t="shared" si="13"/>
        <v>9.8790754880884464</v>
      </c>
      <c r="I227" s="3">
        <v>36617</v>
      </c>
      <c r="J227" s="2">
        <v>44.04</v>
      </c>
      <c r="K227">
        <f t="shared" si="14"/>
        <v>3.7850983118544792</v>
      </c>
      <c r="M227" s="3">
        <f>+A227</f>
        <v>36617</v>
      </c>
      <c r="N227">
        <f>+C227</f>
        <v>4.6599424218350709</v>
      </c>
      <c r="O227" s="5">
        <f>+G227-G226</f>
        <v>-1.611372829954405E-2</v>
      </c>
      <c r="P227">
        <f>+K227-K226</f>
        <v>-3.699998604568E-2</v>
      </c>
      <c r="R227" s="3">
        <f>+M227</f>
        <v>36617</v>
      </c>
      <c r="S227">
        <f>+EXP(N227)</f>
        <v>105.63000000000001</v>
      </c>
      <c r="T227">
        <f>EXP(TREND($N$8:N226,$O$8:P226,O227:P227,TRUE))</f>
        <v>144.25859628105746</v>
      </c>
      <c r="U227">
        <f t="shared" si="15"/>
        <v>1.3656972098935667</v>
      </c>
    </row>
    <row r="228" spans="1:21" x14ac:dyDescent="0.4">
      <c r="A228" s="3">
        <v>36647</v>
      </c>
      <c r="B228" s="2">
        <v>108.32</v>
      </c>
      <c r="C228">
        <f t="shared" si="12"/>
        <v>4.6850898091639648</v>
      </c>
      <c r="E228" s="3">
        <v>36647</v>
      </c>
      <c r="F228" s="2">
        <v>17039.97</v>
      </c>
      <c r="G228">
        <f t="shared" si="13"/>
        <v>9.7433170398183773</v>
      </c>
      <c r="I228" s="3">
        <v>36647</v>
      </c>
      <c r="J228" s="2">
        <v>42.63</v>
      </c>
      <c r="K228">
        <f t="shared" si="14"/>
        <v>3.7525582307771188</v>
      </c>
      <c r="M228" s="3">
        <f>+A228</f>
        <v>36647</v>
      </c>
      <c r="N228">
        <f>+C228</f>
        <v>4.6850898091639648</v>
      </c>
      <c r="O228" s="5">
        <f>+G228-G227</f>
        <v>-0.13575844827006911</v>
      </c>
      <c r="P228">
        <f>+K228-K227</f>
        <v>-3.2540081077360394E-2</v>
      </c>
      <c r="R228" s="3">
        <f>+M228</f>
        <v>36647</v>
      </c>
      <c r="S228">
        <f>+EXP(N228)</f>
        <v>108.32</v>
      </c>
      <c r="T228">
        <f>EXP(TREND($N$8:N227,$O$8:P227,O228:P228,TRUE))</f>
        <v>132.88485106853943</v>
      </c>
      <c r="U228">
        <f t="shared" si="15"/>
        <v>1.2267803828336359</v>
      </c>
    </row>
    <row r="229" spans="1:21" x14ac:dyDescent="0.4">
      <c r="A229" s="3">
        <v>36678</v>
      </c>
      <c r="B229" s="2">
        <v>106.13</v>
      </c>
      <c r="C229">
        <f t="shared" si="12"/>
        <v>4.664664757773731</v>
      </c>
      <c r="E229" s="3">
        <v>36678</v>
      </c>
      <c r="F229" s="2">
        <v>16969.28</v>
      </c>
      <c r="G229">
        <f t="shared" si="13"/>
        <v>9.7391599295143969</v>
      </c>
      <c r="I229" s="3">
        <v>36678</v>
      </c>
      <c r="J229" s="2">
        <v>44.36</v>
      </c>
      <c r="K229">
        <f t="shared" si="14"/>
        <v>3.7923381624821664</v>
      </c>
      <c r="M229" s="3">
        <f>+A229</f>
        <v>36678</v>
      </c>
      <c r="N229">
        <f>+C229</f>
        <v>4.664664757773731</v>
      </c>
      <c r="O229" s="5">
        <f>+G229-G228</f>
        <v>-4.1571103039803603E-3</v>
      </c>
      <c r="P229">
        <f>+K229-K228</f>
        <v>3.9779931705047566E-2</v>
      </c>
      <c r="R229" s="3">
        <f>+M229</f>
        <v>36678</v>
      </c>
      <c r="S229">
        <f>+EXP(N229)</f>
        <v>106.13</v>
      </c>
      <c r="T229">
        <f>EXP(TREND($N$8:N228,$O$8:P228,O229:P229,TRUE))</f>
        <v>141.44042539056701</v>
      </c>
      <c r="U229">
        <f t="shared" si="15"/>
        <v>1.3327091811039953</v>
      </c>
    </row>
    <row r="230" spans="1:21" x14ac:dyDescent="0.4">
      <c r="A230" s="3">
        <v>36708</v>
      </c>
      <c r="B230" s="2">
        <v>108.21</v>
      </c>
      <c r="C230">
        <f t="shared" si="12"/>
        <v>4.6840737835835569</v>
      </c>
      <c r="E230" s="3">
        <v>36708</v>
      </c>
      <c r="F230" s="2">
        <v>16959.93</v>
      </c>
      <c r="G230">
        <f t="shared" si="13"/>
        <v>9.7386087819788862</v>
      </c>
      <c r="I230" s="3">
        <v>36708</v>
      </c>
      <c r="J230" s="2">
        <v>44.91</v>
      </c>
      <c r="K230">
        <f t="shared" si="14"/>
        <v>3.8046604870996465</v>
      </c>
      <c r="M230" s="3">
        <f>+A230</f>
        <v>36708</v>
      </c>
      <c r="N230">
        <f>+C230</f>
        <v>4.6840737835835569</v>
      </c>
      <c r="O230" s="5">
        <f>+G230-G229</f>
        <v>-5.5114753551066542E-4</v>
      </c>
      <c r="P230">
        <f>+K230-K229</f>
        <v>1.2322324617480174E-2</v>
      </c>
      <c r="R230" s="3">
        <f>+M230</f>
        <v>36708</v>
      </c>
      <c r="S230">
        <f>+EXP(N230)</f>
        <v>108.20999999999995</v>
      </c>
      <c r="T230">
        <f>EXP(TREND($N$8:N229,$O$8:P229,O230:P230,TRUE))</f>
        <v>142.69238347031197</v>
      </c>
      <c r="U230">
        <f t="shared" si="15"/>
        <v>1.3186617084401815</v>
      </c>
    </row>
    <row r="231" spans="1:21" x14ac:dyDescent="0.4">
      <c r="A231" s="3">
        <v>36739</v>
      </c>
      <c r="B231" s="2">
        <v>108.08</v>
      </c>
      <c r="C231">
        <f t="shared" si="12"/>
        <v>4.6828716936519434</v>
      </c>
      <c r="E231" s="3">
        <v>36739</v>
      </c>
      <c r="F231" s="2">
        <v>16329.89</v>
      </c>
      <c r="G231">
        <f t="shared" si="13"/>
        <v>9.7007524498732387</v>
      </c>
      <c r="I231" s="3">
        <v>36739</v>
      </c>
      <c r="J231" s="2">
        <v>45.12</v>
      </c>
      <c r="K231">
        <f t="shared" si="14"/>
        <v>3.8093256071898036</v>
      </c>
      <c r="M231" s="3">
        <f>+A231</f>
        <v>36739</v>
      </c>
      <c r="N231">
        <f>+C231</f>
        <v>4.6828716936519434</v>
      </c>
      <c r="O231" s="5">
        <f>+G231-G230</f>
        <v>-3.7856332105647539E-2</v>
      </c>
      <c r="P231">
        <f>+K231-K230</f>
        <v>4.6651200901570711E-3</v>
      </c>
      <c r="R231" s="3">
        <f>+M231</f>
        <v>36739</v>
      </c>
      <c r="S231">
        <f>+EXP(N231)</f>
        <v>108.08</v>
      </c>
      <c r="T231">
        <f>EXP(TREND($N$8:N230,$O$8:P230,O231:P231,TRUE))</f>
        <v>139.10634067369236</v>
      </c>
      <c r="U231">
        <f t="shared" si="15"/>
        <v>1.2870682889867908</v>
      </c>
    </row>
    <row r="232" spans="1:21" x14ac:dyDescent="0.4">
      <c r="A232" s="3">
        <v>36770</v>
      </c>
      <c r="B232" s="2">
        <v>106.84</v>
      </c>
      <c r="C232">
        <f t="shared" si="12"/>
        <v>4.6713323882417601</v>
      </c>
      <c r="E232" s="3">
        <v>36770</v>
      </c>
      <c r="F232" s="2">
        <v>16168.29</v>
      </c>
      <c r="G232">
        <f t="shared" si="13"/>
        <v>9.6908071955876149</v>
      </c>
      <c r="I232" s="3">
        <v>36770</v>
      </c>
      <c r="J232" s="2">
        <v>45.1</v>
      </c>
      <c r="K232">
        <f t="shared" si="14"/>
        <v>3.8088822465086327</v>
      </c>
      <c r="M232" s="3">
        <f>+A232</f>
        <v>36770</v>
      </c>
      <c r="N232">
        <f>+C232</f>
        <v>4.6713323882417601</v>
      </c>
      <c r="O232" s="5">
        <f>+G232-G231</f>
        <v>-9.9452542856237613E-3</v>
      </c>
      <c r="P232">
        <f>+K232-K231</f>
        <v>-4.4336068117090122E-4</v>
      </c>
      <c r="R232" s="3">
        <f>+M232</f>
        <v>36770</v>
      </c>
      <c r="S232">
        <f>+EXP(N232)</f>
        <v>106.84</v>
      </c>
      <c r="T232">
        <f>EXP(TREND($N$8:N231,$O$8:P231,O232:P232,TRUE))</f>
        <v>141.93750469166437</v>
      </c>
      <c r="U232">
        <f t="shared" si="15"/>
        <v>1.3285052853955857</v>
      </c>
    </row>
    <row r="233" spans="1:21" x14ac:dyDescent="0.4">
      <c r="A233" s="3">
        <v>36800</v>
      </c>
      <c r="B233" s="2">
        <v>108.44</v>
      </c>
      <c r="C233">
        <f t="shared" si="12"/>
        <v>4.6861970246304647</v>
      </c>
      <c r="E233" s="3">
        <v>36800</v>
      </c>
      <c r="F233" s="2">
        <v>15311.7</v>
      </c>
      <c r="G233">
        <f t="shared" si="13"/>
        <v>9.6363725210243114</v>
      </c>
      <c r="I233" s="3">
        <v>36800</v>
      </c>
      <c r="J233" s="2">
        <v>42.3</v>
      </c>
      <c r="K233">
        <f t="shared" si="14"/>
        <v>3.7447870860522321</v>
      </c>
      <c r="M233" s="3">
        <f>+A233</f>
        <v>36800</v>
      </c>
      <c r="N233">
        <f>+C233</f>
        <v>4.6861970246304647</v>
      </c>
      <c r="O233" s="5">
        <f>+G233-G232</f>
        <v>-5.4434674563303531E-2</v>
      </c>
      <c r="P233">
        <f>+K233-K232</f>
        <v>-6.4095160456400624E-2</v>
      </c>
      <c r="R233" s="3">
        <f>+M233</f>
        <v>36800</v>
      </c>
      <c r="S233">
        <f>+EXP(N233)</f>
        <v>108.44</v>
      </c>
      <c r="T233">
        <f>EXP(TREND($N$8:N232,$O$8:P232,O233:P233,TRUE))</f>
        <v>139.83765394855496</v>
      </c>
      <c r="U233">
        <f t="shared" si="15"/>
        <v>1.2895394130261431</v>
      </c>
    </row>
    <row r="234" spans="1:21" x14ac:dyDescent="0.4">
      <c r="A234" s="3">
        <v>36831</v>
      </c>
      <c r="B234" s="2">
        <v>109.01</v>
      </c>
      <c r="C234">
        <f t="shared" si="12"/>
        <v>4.6914396211402671</v>
      </c>
      <c r="E234" s="3">
        <v>36831</v>
      </c>
      <c r="F234" s="2">
        <v>14760.88</v>
      </c>
      <c r="G234">
        <f t="shared" si="13"/>
        <v>9.5997357169734325</v>
      </c>
      <c r="I234" s="3">
        <v>36831</v>
      </c>
      <c r="J234" s="2">
        <v>41.54</v>
      </c>
      <c r="K234">
        <f t="shared" si="14"/>
        <v>3.726656818447966</v>
      </c>
      <c r="M234" s="3">
        <f>+A234</f>
        <v>36831</v>
      </c>
      <c r="N234">
        <f>+C234</f>
        <v>4.6914396211402671</v>
      </c>
      <c r="O234" s="5">
        <f>+G234-G233</f>
        <v>-3.6636804050878879E-2</v>
      </c>
      <c r="P234">
        <f>+K234-K233</f>
        <v>-1.8130267604266059E-2</v>
      </c>
      <c r="R234" s="3">
        <f>+M234</f>
        <v>36831</v>
      </c>
      <c r="S234">
        <f>+EXP(N234)</f>
        <v>109.00999999999999</v>
      </c>
      <c r="T234">
        <f>EXP(TREND($N$8:N233,$O$8:P233,O234:P234,TRUE))</f>
        <v>139.21193972754901</v>
      </c>
      <c r="U234">
        <f t="shared" si="15"/>
        <v>1.277056597812577</v>
      </c>
    </row>
    <row r="235" spans="1:21" x14ac:dyDescent="0.4">
      <c r="A235" s="3">
        <v>36861</v>
      </c>
      <c r="B235" s="2">
        <v>112.21</v>
      </c>
      <c r="C235">
        <f t="shared" si="12"/>
        <v>4.7203721156767751</v>
      </c>
      <c r="E235" s="3">
        <v>36861</v>
      </c>
      <c r="F235" s="2">
        <v>14409.74</v>
      </c>
      <c r="G235">
        <f t="shared" si="13"/>
        <v>9.5756596458051142</v>
      </c>
      <c r="I235" s="3">
        <v>36861</v>
      </c>
      <c r="J235" s="2">
        <v>39.979999999999997</v>
      </c>
      <c r="K235">
        <f t="shared" si="14"/>
        <v>3.6883793290722537</v>
      </c>
      <c r="M235" s="3">
        <f>+A235</f>
        <v>36861</v>
      </c>
      <c r="N235">
        <f>+C235</f>
        <v>4.7203721156767751</v>
      </c>
      <c r="O235" s="5">
        <f>+G235-G234</f>
        <v>-2.4076071168318336E-2</v>
      </c>
      <c r="P235">
        <f>+K235-K234</f>
        <v>-3.8277489375712292E-2</v>
      </c>
      <c r="R235" s="3">
        <f>+M235</f>
        <v>36861</v>
      </c>
      <c r="S235">
        <f>+EXP(N235)</f>
        <v>112.21000000000002</v>
      </c>
      <c r="T235">
        <f>EXP(TREND($N$8:N234,$O$8:P234,O235:P235,TRUE))</f>
        <v>140.85996640173315</v>
      </c>
      <c r="U235">
        <f t="shared" si="15"/>
        <v>1.2553245379354168</v>
      </c>
    </row>
    <row r="236" spans="1:21" x14ac:dyDescent="0.4">
      <c r="A236" s="3">
        <v>36892</v>
      </c>
      <c r="B236" s="2">
        <v>116.67</v>
      </c>
      <c r="C236">
        <f t="shared" si="12"/>
        <v>4.7593494368357661</v>
      </c>
      <c r="E236" s="3">
        <v>36892</v>
      </c>
      <c r="F236" s="2">
        <v>13720.95</v>
      </c>
      <c r="G236">
        <f t="shared" si="13"/>
        <v>9.5266791408652676</v>
      </c>
      <c r="I236" s="3">
        <v>36892</v>
      </c>
      <c r="J236" s="2">
        <v>40.26</v>
      </c>
      <c r="K236">
        <f t="shared" si="14"/>
        <v>3.6953584202116452</v>
      </c>
      <c r="M236" s="3">
        <f>+A236</f>
        <v>36892</v>
      </c>
      <c r="N236">
        <f>+C236</f>
        <v>4.7593494368357661</v>
      </c>
      <c r="O236" s="5">
        <f>+G236-G235</f>
        <v>-4.8980504939846625E-2</v>
      </c>
      <c r="P236">
        <f>+K236-K235</f>
        <v>6.9790911393914357E-3</v>
      </c>
      <c r="R236" s="3">
        <f>+M236</f>
        <v>36892</v>
      </c>
      <c r="S236">
        <f>+EXP(N236)</f>
        <v>116.67000000000006</v>
      </c>
      <c r="T236">
        <f>EXP(TREND($N$8:N235,$O$8:P235,O236:P236,TRUE))</f>
        <v>136.67841726288265</v>
      </c>
      <c r="U236">
        <f t="shared" si="15"/>
        <v>1.1714958195155789</v>
      </c>
    </row>
    <row r="237" spans="1:21" x14ac:dyDescent="0.4">
      <c r="A237" s="3">
        <v>36923</v>
      </c>
      <c r="B237" s="2">
        <v>116.23</v>
      </c>
      <c r="C237">
        <f t="shared" si="12"/>
        <v>4.7555709866556164</v>
      </c>
      <c r="E237" s="3">
        <v>36923</v>
      </c>
      <c r="F237" s="2">
        <v>13266.27</v>
      </c>
      <c r="G237">
        <f t="shared" si="13"/>
        <v>9.4929800026599338</v>
      </c>
      <c r="I237" s="3">
        <v>36923</v>
      </c>
      <c r="J237" s="2">
        <v>39.42</v>
      </c>
      <c r="K237">
        <f t="shared" si="14"/>
        <v>3.6742733017245741</v>
      </c>
      <c r="M237" s="3">
        <f>+A237</f>
        <v>36923</v>
      </c>
      <c r="N237">
        <f>+C237</f>
        <v>4.7555709866556164</v>
      </c>
      <c r="O237" s="5">
        <f>+G237-G236</f>
        <v>-3.3699138205333767E-2</v>
      </c>
      <c r="P237">
        <f>+K237-K236</f>
        <v>-2.1085118487071064E-2</v>
      </c>
      <c r="R237" s="3">
        <f>+M237</f>
        <v>36923</v>
      </c>
      <c r="S237">
        <f>+EXP(N237)</f>
        <v>116.22999999999998</v>
      </c>
      <c r="T237">
        <f>EXP(TREND($N$8:N236,$O$8:P236,O237:P237,TRUE))</f>
        <v>138.81341445483315</v>
      </c>
      <c r="U237">
        <f t="shared" si="15"/>
        <v>1.1942993586409119</v>
      </c>
    </row>
    <row r="238" spans="1:21" x14ac:dyDescent="0.4">
      <c r="A238" s="3">
        <v>36951</v>
      </c>
      <c r="B238" s="2">
        <v>121.51</v>
      </c>
      <c r="C238">
        <f t="shared" si="12"/>
        <v>4.7999965639205202</v>
      </c>
      <c r="E238" s="3">
        <v>36951</v>
      </c>
      <c r="F238" s="2">
        <v>12708.47</v>
      </c>
      <c r="G238">
        <f t="shared" si="13"/>
        <v>9.4500239792821379</v>
      </c>
      <c r="I238" s="3">
        <v>36951</v>
      </c>
      <c r="J238" s="2">
        <v>35.700000000000003</v>
      </c>
      <c r="K238">
        <f t="shared" si="14"/>
        <v>3.5751506887855933</v>
      </c>
      <c r="M238" s="3">
        <f>+A238</f>
        <v>36951</v>
      </c>
      <c r="N238">
        <f>+C238</f>
        <v>4.7999965639205202</v>
      </c>
      <c r="O238" s="5">
        <f>+G238-G237</f>
        <v>-4.2956023377795916E-2</v>
      </c>
      <c r="P238">
        <f>+K238-K237</f>
        <v>-9.9122612938980836E-2</v>
      </c>
      <c r="R238" s="3">
        <f>+M238</f>
        <v>36951</v>
      </c>
      <c r="S238">
        <f>+EXP(N238)</f>
        <v>121.50999999999998</v>
      </c>
      <c r="T238">
        <f>EXP(TREND($N$8:N237,$O$8:P237,O238:P238,TRUE))</f>
        <v>139.38332918040001</v>
      </c>
      <c r="U238">
        <f t="shared" si="15"/>
        <v>1.1470934835025928</v>
      </c>
    </row>
    <row r="239" spans="1:21" x14ac:dyDescent="0.4">
      <c r="A239" s="3">
        <v>36982</v>
      </c>
      <c r="B239" s="2">
        <v>123.77</v>
      </c>
      <c r="C239">
        <f t="shared" si="12"/>
        <v>4.8184250045519308</v>
      </c>
      <c r="E239" s="3">
        <v>36982</v>
      </c>
      <c r="F239" s="2">
        <v>13411.84</v>
      </c>
      <c r="G239">
        <f t="shared" si="13"/>
        <v>9.5038931778996911</v>
      </c>
      <c r="I239" s="3">
        <v>36982</v>
      </c>
      <c r="J239" s="2">
        <v>35.76</v>
      </c>
      <c r="K239">
        <f t="shared" si="14"/>
        <v>3.5768299503053131</v>
      </c>
      <c r="M239" s="3">
        <f>+A239</f>
        <v>36982</v>
      </c>
      <c r="N239">
        <f>+C239</f>
        <v>4.8184250045519308</v>
      </c>
      <c r="O239" s="5">
        <f>+G239-G238</f>
        <v>5.3869198617553238E-2</v>
      </c>
      <c r="P239">
        <f>+K239-K238</f>
        <v>1.6792615197198657E-3</v>
      </c>
      <c r="R239" s="3">
        <f>+M239</f>
        <v>36982</v>
      </c>
      <c r="S239">
        <f>+EXP(N239)</f>
        <v>123.76999999999998</v>
      </c>
      <c r="T239">
        <f>EXP(TREND($N$8:N238,$O$8:P238,O239:P239,TRUE))</f>
        <v>147.72671932562477</v>
      </c>
      <c r="U239">
        <f t="shared" si="15"/>
        <v>1.1935583689555207</v>
      </c>
    </row>
    <row r="240" spans="1:21" x14ac:dyDescent="0.4">
      <c r="A240" s="3">
        <v>37012</v>
      </c>
      <c r="B240" s="2">
        <v>121.77</v>
      </c>
      <c r="C240">
        <f t="shared" si="12"/>
        <v>4.8021340195189159</v>
      </c>
      <c r="E240" s="3">
        <v>37012</v>
      </c>
      <c r="F240" s="2">
        <v>13975.55</v>
      </c>
      <c r="G240">
        <f t="shared" si="13"/>
        <v>9.5450646532417167</v>
      </c>
      <c r="I240" s="3">
        <v>37012</v>
      </c>
      <c r="J240" s="2">
        <v>38.5</v>
      </c>
      <c r="K240">
        <f t="shared" si="14"/>
        <v>3.6506582412937387</v>
      </c>
      <c r="M240" s="3">
        <f>+A240</f>
        <v>37012</v>
      </c>
      <c r="N240">
        <f>+C240</f>
        <v>4.8021340195189159</v>
      </c>
      <c r="O240" s="5">
        <f>+G240-G239</f>
        <v>4.1171475342025587E-2</v>
      </c>
      <c r="P240">
        <f>+K240-K239</f>
        <v>7.3828290988425582E-2</v>
      </c>
      <c r="R240" s="3">
        <f>+M240</f>
        <v>37012</v>
      </c>
      <c r="S240">
        <f>+EXP(N240)</f>
        <v>121.76999999999998</v>
      </c>
      <c r="T240">
        <f>EXP(TREND($N$8:N239,$O$8:P239,O240:P240,TRUE))</f>
        <v>145.01738751088007</v>
      </c>
      <c r="U240">
        <f t="shared" si="15"/>
        <v>1.1909122732272324</v>
      </c>
    </row>
    <row r="241" spans="1:21" x14ac:dyDescent="0.4">
      <c r="A241" s="3">
        <v>37043</v>
      </c>
      <c r="B241" s="2">
        <v>122.35</v>
      </c>
      <c r="C241">
        <f t="shared" si="12"/>
        <v>4.806885789888681</v>
      </c>
      <c r="E241" s="3">
        <v>37043</v>
      </c>
      <c r="F241" s="2">
        <v>12974.89</v>
      </c>
      <c r="G241">
        <f t="shared" si="13"/>
        <v>9.4707712301561475</v>
      </c>
      <c r="I241" s="3">
        <v>37043</v>
      </c>
      <c r="J241" s="2">
        <v>37.69</v>
      </c>
      <c r="K241">
        <f t="shared" si="14"/>
        <v>3.6293948072790441</v>
      </c>
      <c r="M241" s="3">
        <f>+A241</f>
        <v>37043</v>
      </c>
      <c r="N241">
        <f>+C241</f>
        <v>4.806885789888681</v>
      </c>
      <c r="O241" s="5">
        <f>+G241-G240</f>
        <v>-7.4293423085569188E-2</v>
      </c>
      <c r="P241">
        <f>+K241-K240</f>
        <v>-2.126343401469466E-2</v>
      </c>
      <c r="R241" s="3">
        <f>+M241</f>
        <v>37043</v>
      </c>
      <c r="S241">
        <f>+EXP(N241)</f>
        <v>122.35000000000004</v>
      </c>
      <c r="T241">
        <f>EXP(TREND($N$8:N240,$O$8:P240,O241:P241,TRUE))</f>
        <v>134.09190905938974</v>
      </c>
      <c r="U241">
        <f t="shared" si="15"/>
        <v>1.0959698329333036</v>
      </c>
    </row>
    <row r="242" spans="1:21" x14ac:dyDescent="0.4">
      <c r="A242" s="3">
        <v>37073</v>
      </c>
      <c r="B242" s="2">
        <v>124.5</v>
      </c>
      <c r="C242">
        <f t="shared" si="12"/>
        <v>4.824305715904762</v>
      </c>
      <c r="E242" s="3">
        <v>37073</v>
      </c>
      <c r="F242" s="2">
        <v>12151.11</v>
      </c>
      <c r="G242">
        <f t="shared" si="13"/>
        <v>9.4051758026204961</v>
      </c>
      <c r="I242" s="3">
        <v>37073</v>
      </c>
      <c r="J242" s="2">
        <v>36.72</v>
      </c>
      <c r="K242">
        <f t="shared" si="14"/>
        <v>3.6033215657522897</v>
      </c>
      <c r="M242" s="3">
        <f>+A242</f>
        <v>37073</v>
      </c>
      <c r="N242">
        <f>+C242</f>
        <v>4.824305715904762</v>
      </c>
      <c r="O242" s="5">
        <f>+G242-G241</f>
        <v>-6.5595427535651396E-2</v>
      </c>
      <c r="P242">
        <f>+K242-K241</f>
        <v>-2.6073241526754387E-2</v>
      </c>
      <c r="R242" s="3">
        <f>+M242</f>
        <v>37073</v>
      </c>
      <c r="S242">
        <f>+EXP(N242)</f>
        <v>124.49999999999996</v>
      </c>
      <c r="T242">
        <f>EXP(TREND($N$8:N241,$O$8:P241,O242:P242,TRUE))</f>
        <v>134.87557463404193</v>
      </c>
      <c r="U242">
        <f t="shared" si="15"/>
        <v>1.083337948867807</v>
      </c>
    </row>
    <row r="243" spans="1:21" x14ac:dyDescent="0.4">
      <c r="A243" s="3">
        <v>37104</v>
      </c>
      <c r="B243" s="2">
        <v>121.37</v>
      </c>
      <c r="C243">
        <f t="shared" si="12"/>
        <v>4.7988437311182706</v>
      </c>
      <c r="E243" s="3">
        <v>37104</v>
      </c>
      <c r="F243" s="2">
        <v>11576.21</v>
      </c>
      <c r="G243">
        <f t="shared" si="13"/>
        <v>9.3567074091281146</v>
      </c>
      <c r="I243" s="3">
        <v>37104</v>
      </c>
      <c r="J243" s="2">
        <v>35.92</v>
      </c>
      <c r="K243">
        <f t="shared" si="14"/>
        <v>3.5812942434339989</v>
      </c>
      <c r="M243" s="3">
        <f>+A243</f>
        <v>37104</v>
      </c>
      <c r="N243">
        <f>+C243</f>
        <v>4.7988437311182706</v>
      </c>
      <c r="O243" s="5">
        <f>+G243-G242</f>
        <v>-4.8468393492381523E-2</v>
      </c>
      <c r="P243">
        <f>+K243-K242</f>
        <v>-2.2027322318290743E-2</v>
      </c>
      <c r="R243" s="3">
        <f>+M243</f>
        <v>37104</v>
      </c>
      <c r="S243">
        <f>+EXP(N243)</f>
        <v>121.37000000000005</v>
      </c>
      <c r="T243">
        <f>EXP(TREND($N$8:N242,$O$8:P242,O243:P243,TRUE))</f>
        <v>136.46592807637299</v>
      </c>
      <c r="U243">
        <f t="shared" si="15"/>
        <v>1.1243794024583746</v>
      </c>
    </row>
    <row r="244" spans="1:21" x14ac:dyDescent="0.4">
      <c r="A244" s="3">
        <v>37135</v>
      </c>
      <c r="B244" s="2">
        <v>118.61</v>
      </c>
      <c r="C244">
        <f t="shared" si="12"/>
        <v>4.7758408000411841</v>
      </c>
      <c r="E244" s="3">
        <v>37135</v>
      </c>
      <c r="F244" s="2">
        <v>9996.83</v>
      </c>
      <c r="G244">
        <f t="shared" si="13"/>
        <v>9.2100233217210619</v>
      </c>
      <c r="I244" s="3">
        <v>37135</v>
      </c>
      <c r="J244" s="2">
        <v>31.76</v>
      </c>
      <c r="K244">
        <f t="shared" si="14"/>
        <v>3.4582076363789351</v>
      </c>
      <c r="M244" s="3">
        <f>+A244</f>
        <v>37135</v>
      </c>
      <c r="N244">
        <f>+C244</f>
        <v>4.7758408000411841</v>
      </c>
      <c r="O244" s="5">
        <f>+G244-G243</f>
        <v>-0.14668408740705274</v>
      </c>
      <c r="P244">
        <f>+K244-K243</f>
        <v>-0.1230866070550638</v>
      </c>
      <c r="R244" s="3">
        <f>+M244</f>
        <v>37135</v>
      </c>
      <c r="S244">
        <f>+EXP(N244)</f>
        <v>118.60999999999996</v>
      </c>
      <c r="T244">
        <f>EXP(TREND($N$8:N243,$O$8:P243,O244:P244,TRUE))</f>
        <v>127.57441997939307</v>
      </c>
      <c r="U244">
        <f t="shared" si="15"/>
        <v>1.0755789560694133</v>
      </c>
    </row>
    <row r="245" spans="1:21" x14ac:dyDescent="0.4">
      <c r="A245" s="3">
        <v>37165</v>
      </c>
      <c r="B245" s="2">
        <v>121.45</v>
      </c>
      <c r="C245">
        <f t="shared" si="12"/>
        <v>4.7995026554481814</v>
      </c>
      <c r="E245" s="3">
        <v>37165</v>
      </c>
      <c r="F245" s="2">
        <v>10438.9</v>
      </c>
      <c r="G245">
        <f t="shared" si="13"/>
        <v>9.25329449190078</v>
      </c>
      <c r="I245" s="3">
        <v>37165</v>
      </c>
      <c r="J245" s="2">
        <v>32.700000000000003</v>
      </c>
      <c r="K245">
        <f t="shared" si="14"/>
        <v>3.487375077903208</v>
      </c>
      <c r="M245" s="3">
        <f>+A245</f>
        <v>37165</v>
      </c>
      <c r="N245">
        <f>+C245</f>
        <v>4.7995026554481814</v>
      </c>
      <c r="O245" s="5">
        <f>+G245-G244</f>
        <v>4.3271170179718155E-2</v>
      </c>
      <c r="P245">
        <f>+K245-K244</f>
        <v>2.9167441524272864E-2</v>
      </c>
      <c r="R245" s="3">
        <f>+M245</f>
        <v>37165</v>
      </c>
      <c r="S245">
        <f>+EXP(N245)</f>
        <v>121.44999999999999</v>
      </c>
      <c r="T245">
        <f>EXP(TREND($N$8:N244,$O$8:P244,O245:P245,TRUE))</f>
        <v>145.77537663522796</v>
      </c>
      <c r="U245">
        <f t="shared" si="15"/>
        <v>1.2002912855926551</v>
      </c>
    </row>
    <row r="246" spans="1:21" x14ac:dyDescent="0.4">
      <c r="A246" s="3">
        <v>37196</v>
      </c>
      <c r="B246" s="2">
        <v>122.41</v>
      </c>
      <c r="C246">
        <f t="shared" si="12"/>
        <v>4.8073760660874214</v>
      </c>
      <c r="E246" s="3">
        <v>37196</v>
      </c>
      <c r="F246" s="2">
        <v>10511.22</v>
      </c>
      <c r="G246">
        <f t="shared" si="13"/>
        <v>9.260198537058125</v>
      </c>
      <c r="I246" s="3">
        <v>37196</v>
      </c>
      <c r="J246" s="2">
        <v>34.39</v>
      </c>
      <c r="K246">
        <f t="shared" si="14"/>
        <v>3.537765824444175</v>
      </c>
      <c r="M246" s="3">
        <f>+A246</f>
        <v>37196</v>
      </c>
      <c r="N246">
        <f>+C246</f>
        <v>4.8073760660874214</v>
      </c>
      <c r="O246" s="5">
        <f>+G246-G245</f>
        <v>6.9040451573449957E-3</v>
      </c>
      <c r="P246">
        <f>+K246-K245</f>
        <v>5.039074654096698E-2</v>
      </c>
      <c r="R246" s="3">
        <f>+M246</f>
        <v>37196</v>
      </c>
      <c r="S246">
        <f>+EXP(N246)</f>
        <v>122.41000000000004</v>
      </c>
      <c r="T246">
        <f>EXP(TREND($N$8:N245,$O$8:P245,O246:P246,TRUE))</f>
        <v>141.20510748121168</v>
      </c>
      <c r="U246">
        <f t="shared" si="15"/>
        <v>1.1535422553811914</v>
      </c>
    </row>
    <row r="247" spans="1:21" x14ac:dyDescent="0.4">
      <c r="A247" s="3">
        <v>37226</v>
      </c>
      <c r="B247" s="2">
        <v>127.59</v>
      </c>
      <c r="C247">
        <f t="shared" si="12"/>
        <v>4.8488219979336522</v>
      </c>
      <c r="E247" s="3">
        <v>37226</v>
      </c>
      <c r="F247" s="2">
        <v>10496.2</v>
      </c>
      <c r="G247">
        <f t="shared" si="13"/>
        <v>9.2587685658803771</v>
      </c>
      <c r="I247" s="3">
        <v>37226</v>
      </c>
      <c r="J247" s="2">
        <v>35.18</v>
      </c>
      <c r="K247">
        <f t="shared" si="14"/>
        <v>3.560477739309412</v>
      </c>
      <c r="M247" s="3">
        <f>+A247</f>
        <v>37226</v>
      </c>
      <c r="N247">
        <f>+C247</f>
        <v>4.8488219979336522</v>
      </c>
      <c r="O247" s="5">
        <f>+G247-G246</f>
        <v>-1.4299711777479018E-3</v>
      </c>
      <c r="P247">
        <f>+K247-K246</f>
        <v>2.2711914865237048E-2</v>
      </c>
      <c r="R247" s="3">
        <f>+M247</f>
        <v>37226</v>
      </c>
      <c r="S247">
        <f>+EXP(N247)</f>
        <v>127.59000000000005</v>
      </c>
      <c r="T247">
        <f>EXP(TREND($N$8:N246,$O$8:P246,O247:P247,TRUE))</f>
        <v>140.51027522640351</v>
      </c>
      <c r="U247">
        <f t="shared" si="15"/>
        <v>1.1012640114930907</v>
      </c>
    </row>
    <row r="248" spans="1:21" x14ac:dyDescent="0.4">
      <c r="A248" s="3">
        <v>37257</v>
      </c>
      <c r="B248" s="2">
        <v>132.68</v>
      </c>
      <c r="C248">
        <f t="shared" si="12"/>
        <v>4.8879402140788519</v>
      </c>
      <c r="E248" s="3">
        <v>37257</v>
      </c>
      <c r="F248" s="2">
        <v>10300.790000000001</v>
      </c>
      <c r="G248">
        <f t="shared" si="13"/>
        <v>9.2399758703056332</v>
      </c>
      <c r="I248" s="3">
        <v>37257</v>
      </c>
      <c r="J248" s="2">
        <v>35.22</v>
      </c>
      <c r="K248">
        <f t="shared" si="14"/>
        <v>3.5616141030680599</v>
      </c>
      <c r="M248" s="3">
        <f>+A248</f>
        <v>37257</v>
      </c>
      <c r="N248">
        <f>+C248</f>
        <v>4.8879402140788519</v>
      </c>
      <c r="O248" s="5">
        <f>+G248-G247</f>
        <v>-1.8792695574743945E-2</v>
      </c>
      <c r="P248">
        <f>+K248-K247</f>
        <v>1.1363637586478958E-3</v>
      </c>
      <c r="R248" s="3">
        <f>+M248</f>
        <v>37257</v>
      </c>
      <c r="S248">
        <f>+EXP(N248)</f>
        <v>132.68000000000004</v>
      </c>
      <c r="T248">
        <f>EXP(TREND($N$8:N247,$O$8:P247,O248:P248,TRUE))</f>
        <v>138.86704762926558</v>
      </c>
      <c r="U248">
        <f t="shared" si="15"/>
        <v>1.0466313508386007</v>
      </c>
    </row>
    <row r="249" spans="1:21" x14ac:dyDescent="0.4">
      <c r="A249" s="3">
        <v>37288</v>
      </c>
      <c r="B249" s="2">
        <v>133.63999999999999</v>
      </c>
      <c r="C249">
        <f t="shared" si="12"/>
        <v>4.8951496174885554</v>
      </c>
      <c r="E249" s="3">
        <v>37288</v>
      </c>
      <c r="F249" s="2">
        <v>9981.65</v>
      </c>
      <c r="G249">
        <f t="shared" si="13"/>
        <v>9.2085036863012242</v>
      </c>
      <c r="I249" s="3">
        <v>37288</v>
      </c>
      <c r="J249" s="2">
        <v>34.090000000000003</v>
      </c>
      <c r="K249">
        <f t="shared" si="14"/>
        <v>3.5290040861498118</v>
      </c>
      <c r="M249" s="3">
        <f>+A249</f>
        <v>37288</v>
      </c>
      <c r="N249">
        <f>+C249</f>
        <v>4.8951496174885554</v>
      </c>
      <c r="O249" s="5">
        <f>+G249-G248</f>
        <v>-3.1472184004408987E-2</v>
      </c>
      <c r="P249">
        <f>+K249-K248</f>
        <v>-3.2610016918248164E-2</v>
      </c>
      <c r="R249" s="3">
        <f>+M249</f>
        <v>37288</v>
      </c>
      <c r="S249">
        <f>+EXP(N249)</f>
        <v>133.63999999999996</v>
      </c>
      <c r="T249">
        <f>EXP(TREND($N$8:N248,$O$8:P248,O249:P249,TRUE))</f>
        <v>137.97443692560515</v>
      </c>
      <c r="U249">
        <f t="shared" si="15"/>
        <v>1.0324336794792366</v>
      </c>
    </row>
    <row r="250" spans="1:21" x14ac:dyDescent="0.4">
      <c r="A250" s="3">
        <v>37316</v>
      </c>
      <c r="B250" s="2">
        <v>131.06</v>
      </c>
      <c r="C250">
        <f t="shared" si="12"/>
        <v>4.8756552336113508</v>
      </c>
      <c r="E250" s="3">
        <v>37316</v>
      </c>
      <c r="F250" s="2">
        <v>11448.8</v>
      </c>
      <c r="G250">
        <f t="shared" si="13"/>
        <v>9.3456401999966658</v>
      </c>
      <c r="I250" s="3">
        <v>37316</v>
      </c>
      <c r="J250" s="2">
        <v>35.840000000000003</v>
      </c>
      <c r="K250">
        <f t="shared" si="14"/>
        <v>3.5790645881067298</v>
      </c>
      <c r="M250" s="3">
        <f>+A250</f>
        <v>37316</v>
      </c>
      <c r="N250">
        <f>+C250</f>
        <v>4.8756552336113508</v>
      </c>
      <c r="O250" s="5">
        <f>+G250-G249</f>
        <v>0.13713651369544166</v>
      </c>
      <c r="P250">
        <f>+K250-K249</f>
        <v>5.0060501956918024E-2</v>
      </c>
      <c r="R250" s="3">
        <f>+M250</f>
        <v>37316</v>
      </c>
      <c r="S250">
        <f>+EXP(N250)</f>
        <v>131.06</v>
      </c>
      <c r="T250">
        <f>EXP(TREND($N$8:N249,$O$8:P249,O250:P250,TRUE))</f>
        <v>156.30460370394709</v>
      </c>
      <c r="U250">
        <f t="shared" si="15"/>
        <v>1.1926186762089661</v>
      </c>
    </row>
    <row r="251" spans="1:21" x14ac:dyDescent="0.4">
      <c r="A251" s="3">
        <v>37347</v>
      </c>
      <c r="B251" s="2">
        <v>130.77000000000001</v>
      </c>
      <c r="C251">
        <f t="shared" si="12"/>
        <v>4.8734400549184107</v>
      </c>
      <c r="E251" s="3">
        <v>37347</v>
      </c>
      <c r="F251" s="2">
        <v>11384.49</v>
      </c>
      <c r="G251">
        <f t="shared" si="13"/>
        <v>9.3400071817105523</v>
      </c>
      <c r="I251" s="3">
        <v>37347</v>
      </c>
      <c r="J251" s="2">
        <v>34.880000000000003</v>
      </c>
      <c r="K251">
        <f t="shared" si="14"/>
        <v>3.5519135990407791</v>
      </c>
      <c r="M251" s="3">
        <f>+A251</f>
        <v>37347</v>
      </c>
      <c r="N251">
        <f>+C251</f>
        <v>4.8734400549184107</v>
      </c>
      <c r="O251" s="5">
        <f>+G251-G250</f>
        <v>-5.6330182861135114E-3</v>
      </c>
      <c r="P251">
        <f>+K251-K250</f>
        <v>-2.7150989065950704E-2</v>
      </c>
      <c r="R251" s="3">
        <f>+M251</f>
        <v>37347</v>
      </c>
      <c r="S251">
        <f>+EXP(N251)</f>
        <v>130.76999999999998</v>
      </c>
      <c r="T251">
        <f>EXP(TREND($N$8:N250,$O$8:P250,O251:P251,TRUE))</f>
        <v>140.62501962210803</v>
      </c>
      <c r="U251">
        <f t="shared" si="15"/>
        <v>1.0753614714545237</v>
      </c>
    </row>
    <row r="252" spans="1:21" x14ac:dyDescent="0.4">
      <c r="A252" s="3">
        <v>37377</v>
      </c>
      <c r="B252" s="2">
        <v>126.38</v>
      </c>
      <c r="C252">
        <f t="shared" si="12"/>
        <v>4.8392932413453096</v>
      </c>
      <c r="E252" s="3">
        <v>37377</v>
      </c>
      <c r="F252" s="2">
        <v>11709.62</v>
      </c>
      <c r="G252">
        <f t="shared" si="13"/>
        <v>9.3681660051685522</v>
      </c>
      <c r="I252" s="3">
        <v>37377</v>
      </c>
      <c r="J252" s="2">
        <v>34.03</v>
      </c>
      <c r="K252">
        <f t="shared" si="14"/>
        <v>3.5272424885128144</v>
      </c>
      <c r="M252" s="3">
        <f>+A252</f>
        <v>37377</v>
      </c>
      <c r="N252">
        <f>+C252</f>
        <v>4.8392932413453096</v>
      </c>
      <c r="O252" s="5">
        <f>+G252-G251</f>
        <v>2.8158823457999915E-2</v>
      </c>
      <c r="P252">
        <f>+K252-K251</f>
        <v>-2.4671110527964668E-2</v>
      </c>
      <c r="R252" s="3">
        <f>+M252</f>
        <v>37377</v>
      </c>
      <c r="S252">
        <f>+EXP(N252)</f>
        <v>126.38000000000005</v>
      </c>
      <c r="T252">
        <f>EXP(TREND($N$8:N251,$O$8:P251,O252:P252,TRUE))</f>
        <v>144.09945869740994</v>
      </c>
      <c r="U252">
        <f t="shared" si="15"/>
        <v>1.140207775735163</v>
      </c>
    </row>
    <row r="253" spans="1:21" x14ac:dyDescent="0.4">
      <c r="A253" s="3">
        <v>37408</v>
      </c>
      <c r="B253" s="2">
        <v>123.29</v>
      </c>
      <c r="C253">
        <f t="shared" si="12"/>
        <v>4.8145393038804611</v>
      </c>
      <c r="E253" s="3">
        <v>37408</v>
      </c>
      <c r="F253" s="2">
        <v>10965.88</v>
      </c>
      <c r="G253">
        <f t="shared" si="13"/>
        <v>9.3025439129896572</v>
      </c>
      <c r="I253" s="3">
        <v>37408</v>
      </c>
      <c r="J253" s="2">
        <v>31.99</v>
      </c>
      <c r="K253">
        <f t="shared" si="14"/>
        <v>3.4654233539614268</v>
      </c>
      <c r="M253" s="3">
        <f>+A253</f>
        <v>37408</v>
      </c>
      <c r="N253">
        <f>+C253</f>
        <v>4.8145393038804611</v>
      </c>
      <c r="O253" s="5">
        <f>+G253-G252</f>
        <v>-6.5622092178895031E-2</v>
      </c>
      <c r="P253">
        <f>+K253-K252</f>
        <v>-6.1819134551387656E-2</v>
      </c>
      <c r="R253" s="3">
        <f>+M253</f>
        <v>37408</v>
      </c>
      <c r="S253">
        <f>+EXP(N253)</f>
        <v>123.28999999999996</v>
      </c>
      <c r="T253">
        <f>EXP(TREND($N$8:N252,$O$8:P252,O253:P253,TRUE))</f>
        <v>134.63045575052351</v>
      </c>
      <c r="U253">
        <f t="shared" si="15"/>
        <v>1.0919819592061282</v>
      </c>
    </row>
    <row r="254" spans="1:21" x14ac:dyDescent="0.4">
      <c r="A254" s="3">
        <v>37438</v>
      </c>
      <c r="B254" s="2">
        <v>117.9</v>
      </c>
      <c r="C254">
        <f t="shared" si="12"/>
        <v>4.7698368075433253</v>
      </c>
      <c r="E254" s="3">
        <v>37438</v>
      </c>
      <c r="F254" s="2">
        <v>10352.27</v>
      </c>
      <c r="G254">
        <f t="shared" si="13"/>
        <v>9.2449610983170931</v>
      </c>
      <c r="I254" s="3">
        <v>37438</v>
      </c>
      <c r="J254" s="2">
        <v>28.53</v>
      </c>
      <c r="K254">
        <f t="shared" si="14"/>
        <v>3.3509561652254085</v>
      </c>
      <c r="M254" s="3">
        <f>+A254</f>
        <v>37438</v>
      </c>
      <c r="N254">
        <f>+C254</f>
        <v>4.7698368075433253</v>
      </c>
      <c r="O254" s="5">
        <f>+G254-G253</f>
        <v>-5.7582814672564098E-2</v>
      </c>
      <c r="P254">
        <f>+K254-K253</f>
        <v>-0.11446718873601824</v>
      </c>
      <c r="R254" s="3">
        <f>+M254</f>
        <v>37438</v>
      </c>
      <c r="S254">
        <f>+EXP(N254)</f>
        <v>117.9</v>
      </c>
      <c r="T254">
        <f>EXP(TREND($N$8:N253,$O$8:P253,O254:P254,TRUE))</f>
        <v>135.57542219111792</v>
      </c>
      <c r="U254">
        <f t="shared" si="15"/>
        <v>1.1499187632834429</v>
      </c>
    </row>
    <row r="255" spans="1:21" x14ac:dyDescent="0.4">
      <c r="A255" s="3">
        <v>37469</v>
      </c>
      <c r="B255" s="2">
        <v>118.99</v>
      </c>
      <c r="C255">
        <f t="shared" si="12"/>
        <v>4.7790394559670624</v>
      </c>
      <c r="E255" s="3">
        <v>37469</v>
      </c>
      <c r="F255" s="2">
        <v>9751.2000000000007</v>
      </c>
      <c r="G255">
        <f t="shared" si="13"/>
        <v>9.1851456333416266</v>
      </c>
      <c r="I255" s="3">
        <v>37469</v>
      </c>
      <c r="J255" s="2">
        <v>28.77</v>
      </c>
      <c r="K255">
        <f t="shared" si="14"/>
        <v>3.3593331775634567</v>
      </c>
      <c r="M255" s="3">
        <f>+A255</f>
        <v>37469</v>
      </c>
      <c r="N255">
        <f>+C255</f>
        <v>4.7790394559670624</v>
      </c>
      <c r="O255" s="5">
        <f>+G255-G254</f>
        <v>-5.9815464975466526E-2</v>
      </c>
      <c r="P255">
        <f>+K255-K254</f>
        <v>8.3770123380482175E-3</v>
      </c>
      <c r="R255" s="3">
        <f>+M255</f>
        <v>37469</v>
      </c>
      <c r="S255">
        <f>+EXP(N255)</f>
        <v>118.99000000000004</v>
      </c>
      <c r="T255">
        <f>EXP(TREND($N$8:N254,$O$8:P254,O255:P255,TRUE))</f>
        <v>134.38197833843725</v>
      </c>
      <c r="U255">
        <f t="shared" si="15"/>
        <v>1.129355225972243</v>
      </c>
    </row>
    <row r="256" spans="1:21" x14ac:dyDescent="0.4">
      <c r="A256" s="3">
        <v>37500</v>
      </c>
      <c r="B256" s="2">
        <v>121.08</v>
      </c>
      <c r="C256">
        <f t="shared" si="12"/>
        <v>4.7964514841535175</v>
      </c>
      <c r="E256" s="3">
        <v>37500</v>
      </c>
      <c r="F256" s="2">
        <v>9354.01</v>
      </c>
      <c r="G256">
        <f t="shared" si="13"/>
        <v>9.1435604073466248</v>
      </c>
      <c r="I256" s="3">
        <v>37500</v>
      </c>
      <c r="J256" s="2">
        <v>27.52</v>
      </c>
      <c r="K256">
        <f t="shared" si="14"/>
        <v>3.314913013065143</v>
      </c>
      <c r="M256" s="3">
        <f>+A256</f>
        <v>37500</v>
      </c>
      <c r="N256">
        <f>+C256</f>
        <v>4.7964514841535175</v>
      </c>
      <c r="O256" s="5">
        <f>+G256-G255</f>
        <v>-4.1585225995001807E-2</v>
      </c>
      <c r="P256">
        <f>+K256-K255</f>
        <v>-4.4420164498313763E-2</v>
      </c>
      <c r="R256" s="3">
        <f>+M256</f>
        <v>37500</v>
      </c>
      <c r="S256">
        <f>+EXP(N256)</f>
        <v>121.07999999999996</v>
      </c>
      <c r="T256">
        <f>EXP(TREND($N$8:N255,$O$8:P255,O256:P256,TRUE))</f>
        <v>136.11622751274001</v>
      </c>
      <c r="U256">
        <f t="shared" si="15"/>
        <v>1.1241842377993068</v>
      </c>
    </row>
    <row r="257" spans="1:21" x14ac:dyDescent="0.4">
      <c r="A257" s="3">
        <v>37530</v>
      </c>
      <c r="B257" s="2">
        <v>123.91</v>
      </c>
      <c r="C257">
        <f t="shared" si="12"/>
        <v>4.8195554956284017</v>
      </c>
      <c r="E257" s="3">
        <v>37530</v>
      </c>
      <c r="F257" s="2">
        <v>8792.5</v>
      </c>
      <c r="G257">
        <f t="shared" si="13"/>
        <v>9.0816543643481378</v>
      </c>
      <c r="I257" s="3">
        <v>37530</v>
      </c>
      <c r="J257" s="2">
        <v>27</v>
      </c>
      <c r="K257">
        <f t="shared" si="14"/>
        <v>3.2958368660043291</v>
      </c>
      <c r="M257" s="3">
        <f>+A257</f>
        <v>37530</v>
      </c>
      <c r="N257">
        <f>+C257</f>
        <v>4.8195554956284017</v>
      </c>
      <c r="O257" s="5">
        <f>+G257-G256</f>
        <v>-6.190604299848701E-2</v>
      </c>
      <c r="P257">
        <f>+K257-K256</f>
        <v>-1.9076147060813842E-2</v>
      </c>
      <c r="R257" s="3">
        <f>+M257</f>
        <v>37530</v>
      </c>
      <c r="S257">
        <f>+EXP(N257)</f>
        <v>123.91000000000003</v>
      </c>
      <c r="T257">
        <f>EXP(TREND($N$8:N256,$O$8:P256,O257:P257,TRUE))</f>
        <v>133.86752251303557</v>
      </c>
      <c r="U257">
        <f t="shared" si="15"/>
        <v>1.080360927391135</v>
      </c>
    </row>
    <row r="258" spans="1:21" x14ac:dyDescent="0.4">
      <c r="A258" s="3">
        <v>37561</v>
      </c>
      <c r="B258" s="2">
        <v>121.61</v>
      </c>
      <c r="C258">
        <f t="shared" si="12"/>
        <v>4.8008192029929084</v>
      </c>
      <c r="E258" s="3">
        <v>37561</v>
      </c>
      <c r="F258" s="2">
        <v>8700.33</v>
      </c>
      <c r="G258">
        <f t="shared" si="13"/>
        <v>9.0711162349577936</v>
      </c>
      <c r="I258" s="3">
        <v>37561</v>
      </c>
      <c r="J258" s="2">
        <v>28.79</v>
      </c>
      <c r="K258">
        <f t="shared" si="14"/>
        <v>3.3600281046240843</v>
      </c>
      <c r="M258" s="3">
        <f>+A258</f>
        <v>37561</v>
      </c>
      <c r="N258">
        <f>+C258</f>
        <v>4.8008192029929084</v>
      </c>
      <c r="O258" s="5">
        <f>+G258-G257</f>
        <v>-1.0538129390344153E-2</v>
      </c>
      <c r="P258">
        <f>+K258-K257</f>
        <v>6.4191238619755175E-2</v>
      </c>
      <c r="R258" s="3">
        <f>+M258</f>
        <v>37561</v>
      </c>
      <c r="S258">
        <f>+EXP(N258)</f>
        <v>121.61000000000003</v>
      </c>
      <c r="T258">
        <f>EXP(TREND($N$8:N257,$O$8:P257,O258:P258,TRUE))</f>
        <v>139.17770186518703</v>
      </c>
      <c r="U258">
        <f t="shared" si="15"/>
        <v>1.1444593525630047</v>
      </c>
    </row>
    <row r="259" spans="1:21" x14ac:dyDescent="0.4">
      <c r="A259" s="3">
        <v>37591</v>
      </c>
      <c r="B259" s="2">
        <v>121.89</v>
      </c>
      <c r="C259">
        <f t="shared" si="12"/>
        <v>4.8031189986677454</v>
      </c>
      <c r="E259" s="3">
        <v>37591</v>
      </c>
      <c r="F259" s="2">
        <v>8692.94</v>
      </c>
      <c r="G259">
        <f t="shared" si="13"/>
        <v>9.070266480950103</v>
      </c>
      <c r="I259" s="3">
        <v>37591</v>
      </c>
      <c r="J259" s="2">
        <v>28.59</v>
      </c>
      <c r="K259">
        <f t="shared" si="14"/>
        <v>3.3530570063342204</v>
      </c>
      <c r="M259" s="3">
        <f>+A259</f>
        <v>37591</v>
      </c>
      <c r="N259">
        <f>+C259</f>
        <v>4.8031189986677454</v>
      </c>
      <c r="O259" s="5">
        <f>+G259-G258</f>
        <v>-8.4975400769060627E-4</v>
      </c>
      <c r="P259">
        <f>+K259-K258</f>
        <v>-6.971098289863864E-3</v>
      </c>
      <c r="R259" s="3">
        <f>+M259</f>
        <v>37591</v>
      </c>
      <c r="S259">
        <f>+EXP(N259)</f>
        <v>121.89000000000004</v>
      </c>
      <c r="T259">
        <f>EXP(TREND($N$8:N258,$O$8:P258,O259:P259,TRUE))</f>
        <v>140.12155386955743</v>
      </c>
      <c r="U259">
        <f t="shared" si="15"/>
        <v>1.1495738277919221</v>
      </c>
    </row>
    <row r="260" spans="1:21" x14ac:dyDescent="0.4">
      <c r="A260" s="3">
        <v>37622</v>
      </c>
      <c r="B260" s="2">
        <v>118.81</v>
      </c>
      <c r="C260">
        <f t="shared" si="12"/>
        <v>4.777525578470196</v>
      </c>
      <c r="E260" s="3">
        <v>37622</v>
      </c>
      <c r="F260" s="2">
        <v>8570.73</v>
      </c>
      <c r="G260">
        <f t="shared" si="13"/>
        <v>9.0561081888276185</v>
      </c>
      <c r="I260" s="3">
        <v>37622</v>
      </c>
      <c r="J260" s="2">
        <v>28.51</v>
      </c>
      <c r="K260">
        <f t="shared" si="14"/>
        <v>3.3502549029245805</v>
      </c>
      <c r="M260" s="3">
        <f>+A260</f>
        <v>37622</v>
      </c>
      <c r="N260">
        <f>+C260</f>
        <v>4.777525578470196</v>
      </c>
      <c r="O260" s="5">
        <f>+G260-G259</f>
        <v>-1.4158292122484539E-2</v>
      </c>
      <c r="P260">
        <f>+K260-K259</f>
        <v>-2.8021034096399333E-3</v>
      </c>
      <c r="R260" s="3">
        <f>+M260</f>
        <v>37622</v>
      </c>
      <c r="S260">
        <f>+EXP(N260)</f>
        <v>118.80999999999999</v>
      </c>
      <c r="T260">
        <f>EXP(TREND($N$8:N259,$O$8:P259,O260:P260,TRUE))</f>
        <v>138.58771370675018</v>
      </c>
      <c r="U260">
        <f t="shared" si="15"/>
        <v>1.1664650593952546</v>
      </c>
    </row>
    <row r="261" spans="1:21" x14ac:dyDescent="0.4">
      <c r="A261" s="3">
        <v>37653</v>
      </c>
      <c r="B261" s="2">
        <v>119.34</v>
      </c>
      <c r="C261">
        <f t="shared" si="12"/>
        <v>4.7819765620939361</v>
      </c>
      <c r="E261" s="3">
        <v>37653</v>
      </c>
      <c r="F261" s="2">
        <v>8538.4699999999993</v>
      </c>
      <c r="G261">
        <f t="shared" si="13"/>
        <v>9.0523371138234339</v>
      </c>
      <c r="I261" s="3">
        <v>37653</v>
      </c>
      <c r="J261" s="2">
        <v>26.74</v>
      </c>
      <c r="K261">
        <f t="shared" si="14"/>
        <v>3.2861605716737969</v>
      </c>
      <c r="M261" s="3">
        <f>+A261</f>
        <v>37653</v>
      </c>
      <c r="N261">
        <f>+C261</f>
        <v>4.7819765620939361</v>
      </c>
      <c r="O261" s="5">
        <f>+G261-G260</f>
        <v>-3.7710750041846097E-3</v>
      </c>
      <c r="P261">
        <f>+K261-K260</f>
        <v>-6.4094331250783565E-2</v>
      </c>
      <c r="R261" s="3">
        <f>+M261</f>
        <v>37653</v>
      </c>
      <c r="S261">
        <f>+EXP(N261)</f>
        <v>119.34000000000003</v>
      </c>
      <c r="T261">
        <f>EXP(TREND($N$8:N260,$O$8:P260,O261:P261,TRUE))</f>
        <v>139.67952816291131</v>
      </c>
      <c r="U261">
        <f t="shared" si="15"/>
        <v>1.1704334520103175</v>
      </c>
    </row>
    <row r="262" spans="1:21" x14ac:dyDescent="0.4">
      <c r="A262" s="3">
        <v>37681</v>
      </c>
      <c r="B262" s="2">
        <v>118.69</v>
      </c>
      <c r="C262">
        <f t="shared" si="12"/>
        <v>4.7765150520684134</v>
      </c>
      <c r="E262" s="3">
        <v>37681</v>
      </c>
      <c r="F262" s="2">
        <v>8169.75</v>
      </c>
      <c r="G262">
        <f t="shared" si="13"/>
        <v>9.0081935876306645</v>
      </c>
      <c r="I262" s="3">
        <v>37681</v>
      </c>
      <c r="J262" s="2">
        <v>27.06</v>
      </c>
      <c r="K262">
        <f t="shared" si="14"/>
        <v>3.2980566227426418</v>
      </c>
      <c r="M262" s="3">
        <f>+A262</f>
        <v>37681</v>
      </c>
      <c r="N262">
        <f>+C262</f>
        <v>4.7765150520684134</v>
      </c>
      <c r="O262" s="5">
        <f>+G262-G261</f>
        <v>-4.41435261927694E-2</v>
      </c>
      <c r="P262">
        <f>+K262-K261</f>
        <v>1.1896051068844837E-2</v>
      </c>
      <c r="R262" s="3">
        <f>+M262</f>
        <v>37681</v>
      </c>
      <c r="S262">
        <f>+EXP(N262)</f>
        <v>118.68999999999996</v>
      </c>
      <c r="T262">
        <f>EXP(TREND($N$8:N261,$O$8:P261,O262:P262,TRUE))</f>
        <v>135.30792154384702</v>
      </c>
      <c r="U262">
        <f t="shared" si="15"/>
        <v>1.1400111344161012</v>
      </c>
    </row>
    <row r="263" spans="1:21" x14ac:dyDescent="0.4">
      <c r="A263" s="3">
        <v>37712</v>
      </c>
      <c r="B263" s="2">
        <v>119.9</v>
      </c>
      <c r="C263">
        <f t="shared" si="12"/>
        <v>4.7866580620334682</v>
      </c>
      <c r="E263" s="3">
        <v>37712</v>
      </c>
      <c r="F263" s="2">
        <v>7909.39</v>
      </c>
      <c r="G263">
        <f t="shared" si="13"/>
        <v>8.9758059402152934</v>
      </c>
      <c r="I263" s="3">
        <v>37712</v>
      </c>
      <c r="J263" s="2">
        <v>28.49</v>
      </c>
      <c r="K263">
        <f t="shared" si="14"/>
        <v>3.3495531485098167</v>
      </c>
      <c r="M263" s="3">
        <f>+A263</f>
        <v>37712</v>
      </c>
      <c r="N263">
        <f>+C263</f>
        <v>4.7866580620334682</v>
      </c>
      <c r="O263" s="5">
        <f>+G263-G262</f>
        <v>-3.2387647415371035E-2</v>
      </c>
      <c r="P263">
        <f>+K263-K262</f>
        <v>5.1496525767174894E-2</v>
      </c>
      <c r="R263" s="3">
        <f>+M263</f>
        <v>37712</v>
      </c>
      <c r="S263">
        <f>+EXP(N263)</f>
        <v>119.89999999999996</v>
      </c>
      <c r="T263">
        <f>EXP(TREND($N$8:N262,$O$8:P262,O263:P263,TRUE))</f>
        <v>136.51998666355098</v>
      </c>
      <c r="U263">
        <f t="shared" si="15"/>
        <v>1.1386154016976733</v>
      </c>
    </row>
    <row r="264" spans="1:21" x14ac:dyDescent="0.4">
      <c r="A264" s="3">
        <v>37742</v>
      </c>
      <c r="B264" s="2">
        <v>117.37</v>
      </c>
      <c r="C264">
        <f t="shared" ref="C264:C327" si="16">(_xlfn.IFNA(LN(B264),C263))</f>
        <v>4.7653313381120324</v>
      </c>
      <c r="E264" s="3">
        <v>37742</v>
      </c>
      <c r="F264" s="2">
        <v>8132.36</v>
      </c>
      <c r="G264">
        <f t="shared" ref="G264:G327" si="17">(_xlfn.IFNA(LN(F264),G263))</f>
        <v>9.0036064433207557</v>
      </c>
      <c r="I264" s="3">
        <v>37742</v>
      </c>
      <c r="J264" s="2">
        <v>30.17</v>
      </c>
      <c r="K264">
        <f t="shared" ref="K264:K327" si="18">(_xlfn.IFNA(LN(J264),K263))</f>
        <v>3.4068480531709699</v>
      </c>
      <c r="M264" s="3">
        <f>+A264</f>
        <v>37742</v>
      </c>
      <c r="N264">
        <f>+C264</f>
        <v>4.7653313381120324</v>
      </c>
      <c r="O264" s="5">
        <f>+G264-G263</f>
        <v>2.7800503105462226E-2</v>
      </c>
      <c r="P264">
        <f>+K264-K263</f>
        <v>5.7294904661153279E-2</v>
      </c>
      <c r="R264" s="3">
        <f>+M264</f>
        <v>37742</v>
      </c>
      <c r="S264">
        <f>+EXP(N264)</f>
        <v>117.36999999999998</v>
      </c>
      <c r="T264">
        <f>EXP(TREND($N$8:N263,$O$8:P263,O264:P264,TRUE))</f>
        <v>142.8697336691163</v>
      </c>
      <c r="U264">
        <f t="shared" si="15"/>
        <v>1.2172593820321747</v>
      </c>
    </row>
    <row r="265" spans="1:21" x14ac:dyDescent="0.4">
      <c r="A265" s="3">
        <v>37773</v>
      </c>
      <c r="B265" s="2">
        <v>118.33</v>
      </c>
      <c r="C265">
        <f t="shared" si="16"/>
        <v>4.7734773313964673</v>
      </c>
      <c r="E265" s="3">
        <v>37773</v>
      </c>
      <c r="F265" s="2">
        <v>8895.7099999999991</v>
      </c>
      <c r="G265">
        <f t="shared" si="17"/>
        <v>9.0933244170381435</v>
      </c>
      <c r="I265" s="3">
        <v>37773</v>
      </c>
      <c r="J265" s="2">
        <v>32</v>
      </c>
      <c r="K265">
        <f t="shared" si="18"/>
        <v>3.4657359027997265</v>
      </c>
      <c r="M265" s="3">
        <f>+A265</f>
        <v>37773</v>
      </c>
      <c r="N265">
        <f>+C265</f>
        <v>4.7734773313964673</v>
      </c>
      <c r="O265" s="5">
        <f>+G265-G264</f>
        <v>8.9717973717387878E-2</v>
      </c>
      <c r="P265">
        <f>+K265-K264</f>
        <v>5.8887849628756594E-2</v>
      </c>
      <c r="R265" s="3">
        <f>+M265</f>
        <v>37773</v>
      </c>
      <c r="S265">
        <f>+EXP(N265)</f>
        <v>118.32999999999998</v>
      </c>
      <c r="T265">
        <f>EXP(TREND($N$8:N264,$O$8:P264,O265:P265,TRUE))</f>
        <v>149.71880231234908</v>
      </c>
      <c r="U265">
        <f t="shared" si="15"/>
        <v>1.2652649565820089</v>
      </c>
    </row>
    <row r="266" spans="1:21" x14ac:dyDescent="0.4">
      <c r="A266" s="3">
        <v>37803</v>
      </c>
      <c r="B266" s="2">
        <v>118.7</v>
      </c>
      <c r="C266">
        <f t="shared" si="16"/>
        <v>4.7765993016156223</v>
      </c>
      <c r="E266" s="3">
        <v>37803</v>
      </c>
      <c r="F266" s="2">
        <v>9676.2999999999993</v>
      </c>
      <c r="G266">
        <f t="shared" si="17"/>
        <v>9.1774348757966209</v>
      </c>
      <c r="I266" s="3">
        <v>37803</v>
      </c>
      <c r="J266" s="2">
        <v>32.39</v>
      </c>
      <c r="K266">
        <f t="shared" si="18"/>
        <v>3.4778497331832381</v>
      </c>
      <c r="M266" s="3">
        <f>+A266</f>
        <v>37803</v>
      </c>
      <c r="N266">
        <f>+C266</f>
        <v>4.7765993016156223</v>
      </c>
      <c r="O266" s="5">
        <f>+G266-G265</f>
        <v>8.4110458758477336E-2</v>
      </c>
      <c r="P266">
        <f>+K266-K265</f>
        <v>1.2113830383511548E-2</v>
      </c>
      <c r="R266" s="3">
        <f>+M266</f>
        <v>37803</v>
      </c>
      <c r="S266">
        <f>+EXP(N266)</f>
        <v>118.69999999999999</v>
      </c>
      <c r="T266">
        <f>EXP(TREND($N$8:N265,$O$8:P265,O266:P266,TRUE))</f>
        <v>148.72207261956996</v>
      </c>
      <c r="U266">
        <f t="shared" ref="U266:U329" si="19">+T266/S266</f>
        <v>1.2529239479323502</v>
      </c>
    </row>
    <row r="267" spans="1:21" x14ac:dyDescent="0.4">
      <c r="A267" s="3">
        <v>37834</v>
      </c>
      <c r="B267" s="2">
        <v>118.66</v>
      </c>
      <c r="C267">
        <f t="shared" si="16"/>
        <v>4.7762622608304968</v>
      </c>
      <c r="E267" s="3">
        <v>37834</v>
      </c>
      <c r="F267" s="2">
        <v>9884.59</v>
      </c>
      <c r="G267">
        <f t="shared" si="17"/>
        <v>9.1987322577591915</v>
      </c>
      <c r="I267" s="3">
        <v>37834</v>
      </c>
      <c r="J267" s="2">
        <v>32.43</v>
      </c>
      <c r="K267">
        <f t="shared" si="18"/>
        <v>3.4790839203192268</v>
      </c>
      <c r="M267" s="3">
        <f>+A267</f>
        <v>37834</v>
      </c>
      <c r="N267">
        <f>+C267</f>
        <v>4.7762622608304968</v>
      </c>
      <c r="O267" s="5">
        <f>+G267-G266</f>
        <v>2.1297381962570583E-2</v>
      </c>
      <c r="P267">
        <f>+K267-K266</f>
        <v>1.2341871359886625E-3</v>
      </c>
      <c r="R267" s="3">
        <f>+M267</f>
        <v>37834</v>
      </c>
      <c r="S267">
        <f>+EXP(N267)</f>
        <v>118.65999999999995</v>
      </c>
      <c r="T267">
        <f>EXP(TREND($N$8:N266,$O$8:P266,O267:P267,TRUE))</f>
        <v>141.60047821498563</v>
      </c>
      <c r="U267">
        <f t="shared" si="19"/>
        <v>1.1933294978508822</v>
      </c>
    </row>
    <row r="268" spans="1:21" x14ac:dyDescent="0.4">
      <c r="A268" s="3">
        <v>37865</v>
      </c>
      <c r="B268" s="2">
        <v>114.8</v>
      </c>
      <c r="C268">
        <f t="shared" si="16"/>
        <v>4.7431914838854663</v>
      </c>
      <c r="E268" s="3">
        <v>37865</v>
      </c>
      <c r="F268" s="2">
        <v>10649.92</v>
      </c>
      <c r="G268">
        <f t="shared" si="17"/>
        <v>9.2733076593722679</v>
      </c>
      <c r="I268" s="3">
        <v>37865</v>
      </c>
      <c r="J268" s="2">
        <v>33.619999999999997</v>
      </c>
      <c r="K268">
        <f t="shared" si="18"/>
        <v>3.5151211279804695</v>
      </c>
      <c r="M268" s="3">
        <f>+A268</f>
        <v>37865</v>
      </c>
      <c r="N268">
        <f>+C268</f>
        <v>4.7431914838854663</v>
      </c>
      <c r="O268" s="5">
        <f>+G268-G267</f>
        <v>7.4575401613076409E-2</v>
      </c>
      <c r="P268">
        <f>+K268-K267</f>
        <v>3.6037207661242743E-2</v>
      </c>
      <c r="R268" s="3">
        <f>+M268</f>
        <v>37865</v>
      </c>
      <c r="S268">
        <f>+EXP(N268)</f>
        <v>114.80000000000003</v>
      </c>
      <c r="T268">
        <f>EXP(TREND($N$8:N267,$O$8:P267,O268:P268,TRUE))</f>
        <v>146.87460372972467</v>
      </c>
      <c r="U268">
        <f t="shared" si="19"/>
        <v>1.2793955028721657</v>
      </c>
    </row>
    <row r="269" spans="1:21" x14ac:dyDescent="0.4">
      <c r="A269" s="3">
        <v>37895</v>
      </c>
      <c r="B269" s="2">
        <v>109.5</v>
      </c>
      <c r="C269">
        <f t="shared" si="16"/>
        <v>4.6959245492565556</v>
      </c>
      <c r="E269" s="3">
        <v>37895</v>
      </c>
      <c r="F269" s="2">
        <v>10717.13</v>
      </c>
      <c r="G269">
        <f t="shared" si="17"/>
        <v>9.2795986748997592</v>
      </c>
      <c r="I269" s="3">
        <v>37895</v>
      </c>
      <c r="J269" s="2">
        <v>34.36</v>
      </c>
      <c r="K269">
        <f t="shared" si="18"/>
        <v>3.5368930971160548</v>
      </c>
      <c r="M269" s="3">
        <f>+A269</f>
        <v>37895</v>
      </c>
      <c r="N269">
        <f>+C269</f>
        <v>4.6959245492565556</v>
      </c>
      <c r="O269" s="5">
        <f>+G269-G268</f>
        <v>6.2910155274913393E-3</v>
      </c>
      <c r="P269">
        <f>+K269-K268</f>
        <v>2.1771969135585323E-2</v>
      </c>
      <c r="R269" s="3">
        <f>+M269</f>
        <v>37895</v>
      </c>
      <c r="S269">
        <f>+EXP(N269)</f>
        <v>109.5</v>
      </c>
      <c r="T269">
        <f>EXP(TREND($N$8:N268,$O$8:P268,O269:P269,TRUE))</f>
        <v>139.78750089960798</v>
      </c>
      <c r="U269">
        <f t="shared" si="19"/>
        <v>1.2765981817315797</v>
      </c>
    </row>
    <row r="270" spans="1:21" x14ac:dyDescent="0.4">
      <c r="A270" s="3">
        <v>37926</v>
      </c>
      <c r="B270" s="2">
        <v>109.18</v>
      </c>
      <c r="C270">
        <f t="shared" si="16"/>
        <v>4.6929978963536119</v>
      </c>
      <c r="E270" s="3">
        <v>37926</v>
      </c>
      <c r="F270" s="2">
        <v>10205.299999999999</v>
      </c>
      <c r="G270">
        <f t="shared" si="17"/>
        <v>9.2306624721660899</v>
      </c>
      <c r="I270" s="3">
        <v>37926</v>
      </c>
      <c r="J270" s="2">
        <v>34.94</v>
      </c>
      <c r="K270">
        <f t="shared" si="18"/>
        <v>3.5536323047059106</v>
      </c>
      <c r="M270" s="3">
        <f>+A270</f>
        <v>37926</v>
      </c>
      <c r="N270">
        <f>+C270</f>
        <v>4.6929978963536119</v>
      </c>
      <c r="O270" s="5">
        <f>+G270-G269</f>
        <v>-4.8936202733669276E-2</v>
      </c>
      <c r="P270">
        <f>+K270-K269</f>
        <v>1.6739207589855809E-2</v>
      </c>
      <c r="R270" s="3">
        <f>+M270</f>
        <v>37926</v>
      </c>
      <c r="S270">
        <f>+EXP(N270)</f>
        <v>109.18000000000004</v>
      </c>
      <c r="T270">
        <f>EXP(TREND($N$8:N269,$O$8:P269,O270:P270,TRUE))</f>
        <v>134.50153184784244</v>
      </c>
      <c r="U270">
        <f t="shared" si="19"/>
        <v>1.2319246368184869</v>
      </c>
    </row>
    <row r="271" spans="1:21" x14ac:dyDescent="0.4">
      <c r="A271" s="3">
        <v>37956</v>
      </c>
      <c r="B271" s="2">
        <v>107.74</v>
      </c>
      <c r="C271">
        <f t="shared" si="16"/>
        <v>4.6797209172523875</v>
      </c>
      <c r="E271" s="3">
        <v>37956</v>
      </c>
      <c r="F271" s="2">
        <v>10295.98</v>
      </c>
      <c r="G271">
        <f t="shared" si="17"/>
        <v>9.2395088067721343</v>
      </c>
      <c r="I271" s="3">
        <v>37956</v>
      </c>
      <c r="J271" s="2">
        <v>35.93</v>
      </c>
      <c r="K271">
        <f t="shared" si="18"/>
        <v>3.5815726011254272</v>
      </c>
      <c r="M271" s="3">
        <f>+A271</f>
        <v>37956</v>
      </c>
      <c r="N271">
        <f>+C271</f>
        <v>4.6797209172523875</v>
      </c>
      <c r="O271" s="5">
        <f>+G271-G270</f>
        <v>8.8463346060443371E-3</v>
      </c>
      <c r="P271">
        <f>+K271-K270</f>
        <v>2.7940296419516564E-2</v>
      </c>
      <c r="R271" s="3">
        <f>+M271</f>
        <v>37956</v>
      </c>
      <c r="S271">
        <f>+EXP(N271)</f>
        <v>107.73999999999998</v>
      </c>
      <c r="T271">
        <f>EXP(TREND($N$8:N270,$O$8:P270,O271:P271,TRUE))</f>
        <v>139.74510306987023</v>
      </c>
      <c r="U271">
        <f t="shared" si="19"/>
        <v>1.2970586882297219</v>
      </c>
    </row>
    <row r="272" spans="1:21" x14ac:dyDescent="0.4">
      <c r="A272" s="3">
        <v>37987</v>
      </c>
      <c r="B272" s="2">
        <v>106.27</v>
      </c>
      <c r="C272">
        <f t="shared" si="16"/>
        <v>4.6659830253846035</v>
      </c>
      <c r="E272" s="3">
        <v>37987</v>
      </c>
      <c r="F272" s="2">
        <v>10892.76</v>
      </c>
      <c r="G272">
        <f t="shared" si="17"/>
        <v>9.295853627341792</v>
      </c>
      <c r="I272" s="3">
        <v>37987</v>
      </c>
      <c r="J272" s="2">
        <v>37.76</v>
      </c>
      <c r="K272">
        <f t="shared" si="18"/>
        <v>3.6312503412772998</v>
      </c>
      <c r="M272" s="3">
        <f>+A272</f>
        <v>37987</v>
      </c>
      <c r="N272">
        <f>+C272</f>
        <v>4.6659830253846035</v>
      </c>
      <c r="O272" s="5">
        <f>+G272-G271</f>
        <v>5.6344820569657728E-2</v>
      </c>
      <c r="P272">
        <f>+K272-K271</f>
        <v>4.9677740151872651E-2</v>
      </c>
      <c r="R272" s="3">
        <f>+M272</f>
        <v>37987</v>
      </c>
      <c r="S272">
        <f>+EXP(N272)</f>
        <v>106.26999999999997</v>
      </c>
      <c r="T272">
        <f>EXP(TREND($N$8:N271,$O$8:P271,O272:P272,TRUE))</f>
        <v>144.18508651533352</v>
      </c>
      <c r="U272">
        <f t="shared" si="19"/>
        <v>1.3567807143627888</v>
      </c>
    </row>
    <row r="273" spans="1:21" x14ac:dyDescent="0.4">
      <c r="A273" s="3">
        <v>38018</v>
      </c>
      <c r="B273" s="2">
        <v>106.71</v>
      </c>
      <c r="C273">
        <f t="shared" si="16"/>
        <v>4.6701148746284735</v>
      </c>
      <c r="E273" s="3">
        <v>38018</v>
      </c>
      <c r="F273" s="2">
        <v>10631.92</v>
      </c>
      <c r="G273">
        <f t="shared" si="17"/>
        <v>9.2716160759102948</v>
      </c>
      <c r="I273" s="3">
        <v>38018</v>
      </c>
      <c r="J273" s="2">
        <v>38.15</v>
      </c>
      <c r="K273">
        <f t="shared" si="18"/>
        <v>3.6415257577304661</v>
      </c>
      <c r="M273" s="3">
        <f>+A273</f>
        <v>38018</v>
      </c>
      <c r="N273">
        <f>+C273</f>
        <v>4.6701148746284735</v>
      </c>
      <c r="O273" s="5">
        <f>+G273-G272</f>
        <v>-2.4237551431497195E-2</v>
      </c>
      <c r="P273">
        <f>+K273-K272</f>
        <v>1.0275416453166208E-2</v>
      </c>
      <c r="R273" s="3">
        <f>+M273</f>
        <v>38018</v>
      </c>
      <c r="S273">
        <f>+EXP(N273)</f>
        <v>106.71</v>
      </c>
      <c r="T273">
        <f>EXP(TREND($N$8:N272,$O$8:P272,O273:P273,TRUE))</f>
        <v>136.38340792137788</v>
      </c>
      <c r="U273">
        <f t="shared" si="19"/>
        <v>1.2780752312002426</v>
      </c>
    </row>
    <row r="274" spans="1:21" x14ac:dyDescent="0.4">
      <c r="A274" s="3">
        <v>38047</v>
      </c>
      <c r="B274" s="2">
        <v>108.52</v>
      </c>
      <c r="C274">
        <f t="shared" si="16"/>
        <v>4.6869344877907313</v>
      </c>
      <c r="E274" s="3">
        <v>38047</v>
      </c>
      <c r="F274" s="2">
        <v>11441.08</v>
      </c>
      <c r="G274">
        <f t="shared" si="17"/>
        <v>9.344965666072266</v>
      </c>
      <c r="I274" s="3">
        <v>38047</v>
      </c>
      <c r="J274" s="2">
        <v>37.68</v>
      </c>
      <c r="K274">
        <f t="shared" si="18"/>
        <v>3.6291294497081621</v>
      </c>
      <c r="M274" s="3">
        <f>+A274</f>
        <v>38047</v>
      </c>
      <c r="N274">
        <f>+C274</f>
        <v>4.6869344877907313</v>
      </c>
      <c r="O274" s="5">
        <f>+G274-G273</f>
        <v>7.3349590161971179E-2</v>
      </c>
      <c r="P274">
        <f>+K274-K273</f>
        <v>-1.2396308022303959E-2</v>
      </c>
      <c r="R274" s="3">
        <f>+M274</f>
        <v>38047</v>
      </c>
      <c r="S274">
        <f>+EXP(N274)</f>
        <v>108.52000000000004</v>
      </c>
      <c r="T274">
        <f>EXP(TREND($N$8:N273,$O$8:P273,O274:P274,TRUE))</f>
        <v>146.07014615218762</v>
      </c>
      <c r="U274">
        <f t="shared" si="19"/>
        <v>1.3460205137503463</v>
      </c>
    </row>
    <row r="275" spans="1:21" x14ac:dyDescent="0.4">
      <c r="A275" s="3">
        <v>38078</v>
      </c>
      <c r="B275" s="2">
        <v>107.66</v>
      </c>
      <c r="C275">
        <f t="shared" si="16"/>
        <v>4.6789781131328114</v>
      </c>
      <c r="E275" s="3">
        <v>38078</v>
      </c>
      <c r="F275" s="2">
        <v>11960.82</v>
      </c>
      <c r="G275">
        <f t="shared" si="17"/>
        <v>9.3893915870272746</v>
      </c>
      <c r="I275" s="3">
        <v>38078</v>
      </c>
      <c r="J275" s="2">
        <v>38.049999999999997</v>
      </c>
      <c r="K275">
        <f t="shared" si="18"/>
        <v>3.6389010843076948</v>
      </c>
      <c r="M275" s="3">
        <f>+A275</f>
        <v>38078</v>
      </c>
      <c r="N275">
        <f>+C275</f>
        <v>4.6789781131328114</v>
      </c>
      <c r="O275" s="5">
        <f>+G275-G274</f>
        <v>4.4425920955008635E-2</v>
      </c>
      <c r="P275">
        <f>+K275-K274</f>
        <v>9.7716345995326748E-3</v>
      </c>
      <c r="R275" s="3">
        <f>+M275</f>
        <v>38078</v>
      </c>
      <c r="S275">
        <f>+EXP(N275)</f>
        <v>107.66000000000003</v>
      </c>
      <c r="T275">
        <f>EXP(TREND($N$8:N274,$O$8:P274,O275:P275,TRUE))</f>
        <v>142.4297850206342</v>
      </c>
      <c r="U275">
        <f t="shared" si="19"/>
        <v>1.3229591772304865</v>
      </c>
    </row>
    <row r="276" spans="1:21" x14ac:dyDescent="0.4">
      <c r="A276" s="3">
        <v>38108</v>
      </c>
      <c r="B276" s="2">
        <v>112.2</v>
      </c>
      <c r="C276">
        <f t="shared" si="16"/>
        <v>4.7202829930885963</v>
      </c>
      <c r="E276" s="3">
        <v>38108</v>
      </c>
      <c r="F276" s="2">
        <v>11037.51</v>
      </c>
      <c r="G276">
        <f t="shared" si="17"/>
        <v>9.3090547509140702</v>
      </c>
      <c r="I276" s="3">
        <v>38108</v>
      </c>
      <c r="J276" s="2">
        <v>36.869999999999997</v>
      </c>
      <c r="K276">
        <f t="shared" si="18"/>
        <v>3.6073982122460531</v>
      </c>
      <c r="M276" s="3">
        <f>+A276</f>
        <v>38108</v>
      </c>
      <c r="N276">
        <f>+C276</f>
        <v>4.7202829930885963</v>
      </c>
      <c r="O276" s="5">
        <f>+G276-G275</f>
        <v>-8.0336836113204413E-2</v>
      </c>
      <c r="P276">
        <f>+K276-K275</f>
        <v>-3.1502872061641707E-2</v>
      </c>
      <c r="R276" s="3">
        <f>+M276</f>
        <v>38108</v>
      </c>
      <c r="S276">
        <f>+EXP(N276)</f>
        <v>112.20000000000005</v>
      </c>
      <c r="T276">
        <f>EXP(TREND($N$8:N275,$O$8:P275,O276:P276,TRUE))</f>
        <v>131.57972908666463</v>
      </c>
      <c r="U276">
        <f t="shared" si="19"/>
        <v>1.1727248581699159</v>
      </c>
    </row>
    <row r="277" spans="1:21" x14ac:dyDescent="0.4">
      <c r="A277" s="3">
        <v>38139</v>
      </c>
      <c r="B277" s="2">
        <v>109.43</v>
      </c>
      <c r="C277">
        <f t="shared" si="16"/>
        <v>4.6952850754303519</v>
      </c>
      <c r="E277" s="3">
        <v>38139</v>
      </c>
      <c r="F277" s="2">
        <v>11527.72</v>
      </c>
      <c r="G277">
        <f t="shared" si="17"/>
        <v>9.3525098486959717</v>
      </c>
      <c r="I277" s="3">
        <v>38139</v>
      </c>
      <c r="J277" s="2">
        <v>37.97</v>
      </c>
      <c r="K277">
        <f t="shared" si="18"/>
        <v>3.636796374243711</v>
      </c>
      <c r="M277" s="3">
        <f>+A277</f>
        <v>38139</v>
      </c>
      <c r="N277">
        <f>+C277</f>
        <v>4.6952850754303519</v>
      </c>
      <c r="O277" s="5">
        <f>+G277-G276</f>
        <v>4.3455097781901486E-2</v>
      </c>
      <c r="P277">
        <f>+K277-K276</f>
        <v>2.939816199765799E-2</v>
      </c>
      <c r="R277" s="3">
        <f>+M277</f>
        <v>38139</v>
      </c>
      <c r="S277">
        <f>+EXP(N277)</f>
        <v>109.43000000000002</v>
      </c>
      <c r="T277">
        <f>EXP(TREND($N$8:N276,$O$8:P276,O277:P277,TRUE))</f>
        <v>142.05626340345856</v>
      </c>
      <c r="U277">
        <f t="shared" si="19"/>
        <v>1.2981473398835652</v>
      </c>
    </row>
    <row r="278" spans="1:21" x14ac:dyDescent="0.4">
      <c r="A278" s="3">
        <v>38169</v>
      </c>
      <c r="B278" s="2">
        <v>109.49</v>
      </c>
      <c r="C278">
        <f t="shared" si="16"/>
        <v>4.6958332208853335</v>
      </c>
      <c r="E278" s="3">
        <v>38169</v>
      </c>
      <c r="F278" s="2">
        <v>11388.59</v>
      </c>
      <c r="G278">
        <f t="shared" si="17"/>
        <v>9.340367255977565</v>
      </c>
      <c r="I278" s="3">
        <v>38169</v>
      </c>
      <c r="J278" s="2">
        <v>37.1</v>
      </c>
      <c r="K278">
        <f t="shared" si="18"/>
        <v>3.6136169696133895</v>
      </c>
      <c r="M278" s="3">
        <f>+A278</f>
        <v>38169</v>
      </c>
      <c r="N278">
        <f>+C278</f>
        <v>4.6958332208853335</v>
      </c>
      <c r="O278" s="5">
        <f>+G278-G277</f>
        <v>-1.2142592718406675E-2</v>
      </c>
      <c r="P278">
        <f>+K278-K277</f>
        <v>-2.3179404630321532E-2</v>
      </c>
      <c r="R278" s="3">
        <f>+M278</f>
        <v>38169</v>
      </c>
      <c r="S278">
        <f>+EXP(N278)</f>
        <v>109.49</v>
      </c>
      <c r="T278">
        <f>EXP(TREND($N$8:N277,$O$8:P277,O278:P278,TRUE))</f>
        <v>137.03641010282749</v>
      </c>
      <c r="U278">
        <f t="shared" si="19"/>
        <v>1.2515883651733264</v>
      </c>
    </row>
    <row r="279" spans="1:21" x14ac:dyDescent="0.4">
      <c r="A279" s="3">
        <v>38200</v>
      </c>
      <c r="B279" s="2">
        <v>110.23</v>
      </c>
      <c r="C279">
        <f t="shared" si="16"/>
        <v>4.7025690919752243</v>
      </c>
      <c r="E279" s="3">
        <v>38200</v>
      </c>
      <c r="F279" s="2">
        <v>10989.34</v>
      </c>
      <c r="G279">
        <f t="shared" si="17"/>
        <v>9.3046809909992305</v>
      </c>
      <c r="I279" s="3">
        <v>38200</v>
      </c>
      <c r="J279" s="2">
        <v>36.44</v>
      </c>
      <c r="K279">
        <f t="shared" si="18"/>
        <v>3.5956670723917576</v>
      </c>
      <c r="M279" s="3">
        <f>+A279</f>
        <v>38200</v>
      </c>
      <c r="N279">
        <f>+C279</f>
        <v>4.7025690919752243</v>
      </c>
      <c r="O279" s="5">
        <f>+G279-G278</f>
        <v>-3.5686264978334492E-2</v>
      </c>
      <c r="P279">
        <f>+K279-K278</f>
        <v>-1.7949897221631872E-2</v>
      </c>
      <c r="R279" s="3">
        <f>+M279</f>
        <v>38200</v>
      </c>
      <c r="S279">
        <f>+EXP(N279)</f>
        <v>110.23000000000003</v>
      </c>
      <c r="T279">
        <f>EXP(TREND($N$8:N278,$O$8:P278,O279:P279,TRUE))</f>
        <v>134.849587862487</v>
      </c>
      <c r="U279">
        <f t="shared" si="19"/>
        <v>1.223347435929302</v>
      </c>
    </row>
    <row r="280" spans="1:21" x14ac:dyDescent="0.4">
      <c r="A280" s="3">
        <v>38231</v>
      </c>
      <c r="B280" s="2">
        <v>110.09</v>
      </c>
      <c r="C280">
        <f t="shared" si="16"/>
        <v>4.7012982130823122</v>
      </c>
      <c r="E280" s="3">
        <v>38231</v>
      </c>
      <c r="F280" s="2">
        <v>11079.42</v>
      </c>
      <c r="G280">
        <f t="shared" si="17"/>
        <v>9.3128446123607489</v>
      </c>
      <c r="I280" s="3">
        <v>38231</v>
      </c>
      <c r="J280" s="2">
        <v>37.64</v>
      </c>
      <c r="K280">
        <f t="shared" si="18"/>
        <v>3.6280673147171787</v>
      </c>
      <c r="M280" s="3">
        <f>+A280</f>
        <v>38231</v>
      </c>
      <c r="N280">
        <f>+C280</f>
        <v>4.7012982130823122</v>
      </c>
      <c r="O280" s="5">
        <f>+G280-G279</f>
        <v>8.1636213615183806E-3</v>
      </c>
      <c r="P280">
        <f>+K280-K279</f>
        <v>3.2400242325421047E-2</v>
      </c>
      <c r="R280" s="3">
        <f>+M280</f>
        <v>38231</v>
      </c>
      <c r="S280">
        <f>+EXP(N280)</f>
        <v>110.09000000000005</v>
      </c>
      <c r="T280">
        <f>EXP(TREND($N$8:N279,$O$8:P279,O280:P280,TRUE))</f>
        <v>138.60553932876672</v>
      </c>
      <c r="U280">
        <f t="shared" si="19"/>
        <v>1.2590202500569232</v>
      </c>
    </row>
    <row r="281" spans="1:21" x14ac:dyDescent="0.4">
      <c r="A281" s="3">
        <v>38261</v>
      </c>
      <c r="B281" s="2">
        <v>108.78</v>
      </c>
      <c r="C281">
        <f t="shared" si="16"/>
        <v>4.6893274939948144</v>
      </c>
      <c r="E281" s="3">
        <v>38261</v>
      </c>
      <c r="F281" s="2">
        <v>11012.91</v>
      </c>
      <c r="G281">
        <f t="shared" si="17"/>
        <v>9.3068234999713777</v>
      </c>
      <c r="I281" s="3">
        <v>38261</v>
      </c>
      <c r="J281" s="2">
        <v>37.86</v>
      </c>
      <c r="K281">
        <f t="shared" si="18"/>
        <v>3.6338951457811768</v>
      </c>
      <c r="M281" s="3">
        <f>+A281</f>
        <v>38261</v>
      </c>
      <c r="N281">
        <f>+C281</f>
        <v>4.6893274939948144</v>
      </c>
      <c r="O281" s="5">
        <f>+G281-G280</f>
        <v>-6.0211123893711971E-3</v>
      </c>
      <c r="P281">
        <f>+K281-K280</f>
        <v>5.8278310639980901E-3</v>
      </c>
      <c r="R281" s="3">
        <f>+M281</f>
        <v>38261</v>
      </c>
      <c r="S281">
        <f>+EXP(N281)</f>
        <v>108.77999999999997</v>
      </c>
      <c r="T281">
        <f>EXP(TREND($N$8:N280,$O$8:P280,O281:P281,TRUE))</f>
        <v>137.17694906391958</v>
      </c>
      <c r="U281">
        <f t="shared" si="19"/>
        <v>1.261049357086961</v>
      </c>
    </row>
    <row r="282" spans="1:21" x14ac:dyDescent="0.4">
      <c r="A282" s="3">
        <v>38292</v>
      </c>
      <c r="B282" s="2">
        <v>104.7</v>
      </c>
      <c r="C282">
        <f t="shared" si="16"/>
        <v>4.6510991178764911</v>
      </c>
      <c r="E282" s="3">
        <v>38292</v>
      </c>
      <c r="F282" s="2">
        <v>10973</v>
      </c>
      <c r="G282">
        <f t="shared" si="17"/>
        <v>9.3031929889907996</v>
      </c>
      <c r="I282" s="3">
        <v>38292</v>
      </c>
      <c r="J282" s="2">
        <v>39.74</v>
      </c>
      <c r="K282">
        <f t="shared" si="18"/>
        <v>3.6823582371236707</v>
      </c>
      <c r="M282" s="3">
        <f>+A282</f>
        <v>38292</v>
      </c>
      <c r="N282">
        <f>+C282</f>
        <v>4.6510991178764911</v>
      </c>
      <c r="O282" s="5">
        <f>+G282-G281</f>
        <v>-3.6305109805780944E-3</v>
      </c>
      <c r="P282">
        <f>+K282-K281</f>
        <v>4.8463091342493936E-2</v>
      </c>
      <c r="R282" s="3">
        <f>+M282</f>
        <v>38292</v>
      </c>
      <c r="S282">
        <f>+EXP(N282)</f>
        <v>104.69999999999999</v>
      </c>
      <c r="T282">
        <f>EXP(TREND($N$8:N281,$O$8:P281,O282:P282,TRUE))</f>
        <v>137.32201943104414</v>
      </c>
      <c r="U282">
        <f t="shared" si="19"/>
        <v>1.311576116819906</v>
      </c>
    </row>
    <row r="283" spans="1:21" x14ac:dyDescent="0.4">
      <c r="A283" s="3">
        <v>38322</v>
      </c>
      <c r="B283" s="2">
        <v>103.81</v>
      </c>
      <c r="C283">
        <f t="shared" si="16"/>
        <v>4.6425623052051543</v>
      </c>
      <c r="E283" s="3">
        <v>38322</v>
      </c>
      <c r="F283" s="2">
        <v>11061.32</v>
      </c>
      <c r="G283">
        <f t="shared" si="17"/>
        <v>9.311209616960225</v>
      </c>
      <c r="I283" s="3">
        <v>38322</v>
      </c>
      <c r="J283" s="2">
        <v>41.02</v>
      </c>
      <c r="K283">
        <f t="shared" si="18"/>
        <v>3.7140597526442347</v>
      </c>
      <c r="M283" s="3">
        <f>+A283</f>
        <v>38322</v>
      </c>
      <c r="N283">
        <f>+C283</f>
        <v>4.6425623052051543</v>
      </c>
      <c r="O283" s="5">
        <f>+G283-G282</f>
        <v>8.0166279694253717E-3</v>
      </c>
      <c r="P283">
        <f>+K283-K282</f>
        <v>3.1701515520563994E-2</v>
      </c>
      <c r="R283" s="3">
        <f>+M283</f>
        <v>38322</v>
      </c>
      <c r="S283">
        <f>+EXP(N283)</f>
        <v>103.81000000000003</v>
      </c>
      <c r="T283">
        <f>EXP(TREND($N$8:N282,$O$8:P282,O283:P283,TRUE))</f>
        <v>138.08837653191333</v>
      </c>
      <c r="U283">
        <f t="shared" si="19"/>
        <v>1.3302030298806791</v>
      </c>
    </row>
    <row r="284" spans="1:21" x14ac:dyDescent="0.4">
      <c r="A284" s="3">
        <v>38353</v>
      </c>
      <c r="B284" s="2">
        <v>103.34</v>
      </c>
      <c r="C284">
        <f t="shared" si="16"/>
        <v>4.6380245228590384</v>
      </c>
      <c r="E284" s="3">
        <v>38353</v>
      </c>
      <c r="F284" s="2">
        <v>11394.84</v>
      </c>
      <c r="G284">
        <f t="shared" si="17"/>
        <v>9.3409159003350446</v>
      </c>
      <c r="I284" s="3">
        <v>38353</v>
      </c>
      <c r="J284" s="2">
        <v>40.380000000000003</v>
      </c>
      <c r="K284">
        <f t="shared" si="18"/>
        <v>3.6983346128846915</v>
      </c>
      <c r="M284" s="3">
        <f>+A284</f>
        <v>38353</v>
      </c>
      <c r="N284">
        <f>+C284</f>
        <v>4.6380245228590384</v>
      </c>
      <c r="O284" s="5">
        <f>+G284-G283</f>
        <v>2.970628337481962E-2</v>
      </c>
      <c r="P284">
        <f>+K284-K283</f>
        <v>-1.5725139759543261E-2</v>
      </c>
      <c r="R284" s="3">
        <f>+M284</f>
        <v>38353</v>
      </c>
      <c r="S284">
        <f>+EXP(N284)</f>
        <v>103.33999999999999</v>
      </c>
      <c r="T284">
        <f>EXP(TREND($N$8:N283,$O$8:P283,O284:P284,TRUE))</f>
        <v>140.16415380215943</v>
      </c>
      <c r="U284">
        <f t="shared" si="19"/>
        <v>1.3563397890667646</v>
      </c>
    </row>
    <row r="285" spans="1:21" x14ac:dyDescent="0.4">
      <c r="A285" s="3">
        <v>38384</v>
      </c>
      <c r="B285" s="2">
        <v>104.94</v>
      </c>
      <c r="C285">
        <f t="shared" si="16"/>
        <v>4.6533887582585658</v>
      </c>
      <c r="E285" s="3">
        <v>38384</v>
      </c>
      <c r="F285" s="2">
        <v>11545.3</v>
      </c>
      <c r="G285">
        <f t="shared" si="17"/>
        <v>9.3540337067259944</v>
      </c>
      <c r="I285" s="3">
        <v>38384</v>
      </c>
      <c r="J285" s="2">
        <v>41.14</v>
      </c>
      <c r="K285">
        <f t="shared" si="18"/>
        <v>3.7169808842248111</v>
      </c>
      <c r="M285" s="3">
        <f>+A285</f>
        <v>38384</v>
      </c>
      <c r="N285">
        <f>+C285</f>
        <v>4.6533887582585658</v>
      </c>
      <c r="O285" s="5">
        <f>+G285-G284</f>
        <v>1.3117806390949838E-2</v>
      </c>
      <c r="P285">
        <f>+K285-K284</f>
        <v>1.8646271340119647E-2</v>
      </c>
      <c r="R285" s="3">
        <f>+M285</f>
        <v>38384</v>
      </c>
      <c r="S285">
        <f>+EXP(N285)</f>
        <v>104.94000000000001</v>
      </c>
      <c r="T285">
        <f>EXP(TREND($N$8:N284,$O$8:P284,O285:P285,TRUE))</f>
        <v>138.28455480304194</v>
      </c>
      <c r="U285">
        <f t="shared" si="19"/>
        <v>1.3177487593200108</v>
      </c>
    </row>
    <row r="286" spans="1:21" x14ac:dyDescent="0.4">
      <c r="A286" s="3">
        <v>38412</v>
      </c>
      <c r="B286" s="2">
        <v>105.25</v>
      </c>
      <c r="C286">
        <f t="shared" si="16"/>
        <v>4.6563384725624912</v>
      </c>
      <c r="E286" s="3">
        <v>38412</v>
      </c>
      <c r="F286" s="2">
        <v>11809.38</v>
      </c>
      <c r="G286">
        <f t="shared" si="17"/>
        <v>9.3766494099301951</v>
      </c>
      <c r="I286" s="3">
        <v>38412</v>
      </c>
      <c r="J286" s="2">
        <v>41.05</v>
      </c>
      <c r="K286">
        <f t="shared" si="18"/>
        <v>3.7147908358984369</v>
      </c>
      <c r="M286" s="3">
        <f>+A286</f>
        <v>38412</v>
      </c>
      <c r="N286">
        <f>+C286</f>
        <v>4.6563384725624912</v>
      </c>
      <c r="O286" s="5">
        <f>+G286-G285</f>
        <v>2.2615703204200699E-2</v>
      </c>
      <c r="P286">
        <f>+K286-K285</f>
        <v>-2.1900483263741499E-3</v>
      </c>
      <c r="R286" s="3">
        <f>+M286</f>
        <v>38412</v>
      </c>
      <c r="S286">
        <f>+EXP(N286)</f>
        <v>105.25000000000004</v>
      </c>
      <c r="T286">
        <f>EXP(TREND($N$8:N285,$O$8:P285,O286:P286,TRUE))</f>
        <v>138.99251730977414</v>
      </c>
      <c r="U286">
        <f t="shared" si="19"/>
        <v>1.3205939886914402</v>
      </c>
    </row>
    <row r="287" spans="1:21" x14ac:dyDescent="0.4">
      <c r="A287" s="3">
        <v>38443</v>
      </c>
      <c r="B287" s="2">
        <v>107.19</v>
      </c>
      <c r="C287">
        <f t="shared" si="16"/>
        <v>4.6746029607034281</v>
      </c>
      <c r="E287" s="3">
        <v>38443</v>
      </c>
      <c r="F287" s="2">
        <v>11395.64</v>
      </c>
      <c r="G287">
        <f t="shared" si="17"/>
        <v>9.340986105087234</v>
      </c>
      <c r="I287" s="3">
        <v>38443</v>
      </c>
      <c r="J287" s="2">
        <v>40.01</v>
      </c>
      <c r="K287">
        <f t="shared" si="18"/>
        <v>3.6891294228691436</v>
      </c>
      <c r="M287" s="3">
        <f>+A287</f>
        <v>38443</v>
      </c>
      <c r="N287">
        <f>+C287</f>
        <v>4.6746029607034281</v>
      </c>
      <c r="O287" s="5">
        <f>+G287-G286</f>
        <v>-3.5663304842961097E-2</v>
      </c>
      <c r="P287">
        <f>+K287-K286</f>
        <v>-2.5661413029293367E-2</v>
      </c>
      <c r="R287" s="3">
        <f>+M287</f>
        <v>38443</v>
      </c>
      <c r="S287">
        <f>+EXP(N287)</f>
        <v>107.19</v>
      </c>
      <c r="T287">
        <f>EXP(TREND($N$8:N286,$O$8:P286,O287:P287,TRUE))</f>
        <v>133.93205470779145</v>
      </c>
      <c r="U287">
        <f t="shared" si="19"/>
        <v>1.249482738201245</v>
      </c>
    </row>
    <row r="288" spans="1:21" x14ac:dyDescent="0.4">
      <c r="A288" s="3">
        <v>38473</v>
      </c>
      <c r="B288" s="2">
        <v>106.6</v>
      </c>
      <c r="C288">
        <f t="shared" si="16"/>
        <v>4.6690835117317437</v>
      </c>
      <c r="E288" s="3">
        <v>38473</v>
      </c>
      <c r="F288" s="2">
        <v>11082.38</v>
      </c>
      <c r="G288">
        <f t="shared" si="17"/>
        <v>9.3131117386787903</v>
      </c>
      <c r="I288" s="3">
        <v>38473</v>
      </c>
      <c r="J288" s="2">
        <v>40.57</v>
      </c>
      <c r="K288">
        <f t="shared" si="18"/>
        <v>3.7030288772183559</v>
      </c>
      <c r="M288" s="3">
        <f>+A288</f>
        <v>38473</v>
      </c>
      <c r="N288">
        <f>+C288</f>
        <v>4.6690835117317437</v>
      </c>
      <c r="O288" s="5">
        <f>+G288-G287</f>
        <v>-2.7874366408443763E-2</v>
      </c>
      <c r="P288">
        <f>+K288-K287</f>
        <v>1.3899454349212359E-2</v>
      </c>
      <c r="R288" s="3">
        <f>+M288</f>
        <v>38473</v>
      </c>
      <c r="S288">
        <f>+EXP(N288)</f>
        <v>106.59999999999995</v>
      </c>
      <c r="T288">
        <f>EXP(TREND($N$8:N287,$O$8:P287,O288:P288,TRUE))</f>
        <v>134.47320952113995</v>
      </c>
      <c r="U288">
        <f t="shared" si="19"/>
        <v>1.261474760986304</v>
      </c>
    </row>
    <row r="289" spans="1:21" x14ac:dyDescent="0.4">
      <c r="A289" s="3">
        <v>38504</v>
      </c>
      <c r="B289" s="2">
        <v>108.75</v>
      </c>
      <c r="C289">
        <f t="shared" si="16"/>
        <v>4.6890516699687934</v>
      </c>
      <c r="E289" s="3">
        <v>38504</v>
      </c>
      <c r="F289" s="2">
        <v>11402.75</v>
      </c>
      <c r="G289">
        <f t="shared" si="17"/>
        <v>9.3416098333619502</v>
      </c>
      <c r="I289" s="3">
        <v>38504</v>
      </c>
      <c r="J289" s="2">
        <v>41.75</v>
      </c>
      <c r="K289">
        <f t="shared" si="18"/>
        <v>3.7316994512968646</v>
      </c>
      <c r="M289" s="3">
        <f>+A289</f>
        <v>38504</v>
      </c>
      <c r="N289">
        <f>+C289</f>
        <v>4.6890516699687934</v>
      </c>
      <c r="O289" s="5">
        <f>+G289-G288</f>
        <v>2.8498094683159891E-2</v>
      </c>
      <c r="P289">
        <f>+K289-K288</f>
        <v>2.8670574078508704E-2</v>
      </c>
      <c r="R289" s="3">
        <f>+M289</f>
        <v>38504</v>
      </c>
      <c r="S289">
        <f>+EXP(N289)</f>
        <v>108.75</v>
      </c>
      <c r="T289">
        <f>EXP(TREND($N$8:N288,$O$8:P288,O289:P289,TRUE))</f>
        <v>139.17045677673894</v>
      </c>
      <c r="U289">
        <f t="shared" si="19"/>
        <v>1.2797283381769098</v>
      </c>
    </row>
    <row r="290" spans="1:21" x14ac:dyDescent="0.4">
      <c r="A290" s="3">
        <v>38534</v>
      </c>
      <c r="B290" s="2">
        <v>111.95</v>
      </c>
      <c r="C290">
        <f t="shared" si="16"/>
        <v>4.7180523430447643</v>
      </c>
      <c r="E290" s="3">
        <v>38534</v>
      </c>
      <c r="F290" s="2">
        <v>11716.87</v>
      </c>
      <c r="G290">
        <f t="shared" si="17"/>
        <v>9.3687849626164201</v>
      </c>
      <c r="I290" s="3">
        <v>38534</v>
      </c>
      <c r="J290" s="2">
        <v>42.8</v>
      </c>
      <c r="K290">
        <f t="shared" si="18"/>
        <v>3.7565381025877511</v>
      </c>
      <c r="M290" s="3">
        <f>+A290</f>
        <v>38534</v>
      </c>
      <c r="N290">
        <f>+C290</f>
        <v>4.7180523430447643</v>
      </c>
      <c r="O290" s="5">
        <f>+G290-G289</f>
        <v>2.7175129254469965E-2</v>
      </c>
      <c r="P290">
        <f>+K290-K289</f>
        <v>2.4838651290886471E-2</v>
      </c>
      <c r="R290" s="3">
        <f>+M290</f>
        <v>38534</v>
      </c>
      <c r="S290">
        <f>+EXP(N290)</f>
        <v>111.95000000000005</v>
      </c>
      <c r="T290">
        <f>EXP(TREND($N$8:N289,$O$8:P289,O290:P290,TRUE))</f>
        <v>138.88296665471418</v>
      </c>
      <c r="U290">
        <f t="shared" si="19"/>
        <v>1.2405803184878439</v>
      </c>
    </row>
    <row r="291" spans="1:21" x14ac:dyDescent="0.4">
      <c r="A291" s="3">
        <v>38565</v>
      </c>
      <c r="B291" s="2">
        <v>110.61</v>
      </c>
      <c r="C291">
        <f t="shared" si="16"/>
        <v>4.7060105009141626</v>
      </c>
      <c r="E291" s="3">
        <v>38565</v>
      </c>
      <c r="F291" s="2">
        <v>12204.98</v>
      </c>
      <c r="G291">
        <f t="shared" si="17"/>
        <v>9.4095993441530421</v>
      </c>
      <c r="I291" s="3">
        <v>38565</v>
      </c>
      <c r="J291" s="2">
        <v>42.92</v>
      </c>
      <c r="K291">
        <f t="shared" si="18"/>
        <v>3.7593379177624979</v>
      </c>
      <c r="M291" s="3">
        <f>+A291</f>
        <v>38565</v>
      </c>
      <c r="N291">
        <f>+C291</f>
        <v>4.7060105009141626</v>
      </c>
      <c r="O291" s="5">
        <f>+G291-G290</f>
        <v>4.081438153662198E-2</v>
      </c>
      <c r="P291">
        <f>+K291-K290</f>
        <v>2.7998151747468114E-3</v>
      </c>
      <c r="R291" s="3">
        <f>+M291</f>
        <v>38565</v>
      </c>
      <c r="S291">
        <f>+EXP(N291)</f>
        <v>110.60999999999997</v>
      </c>
      <c r="T291">
        <f>EXP(TREND($N$8:N290,$O$8:P290,O291:P291,TRUE))</f>
        <v>139.90563003703966</v>
      </c>
      <c r="U291">
        <f t="shared" si="19"/>
        <v>1.2648551671371457</v>
      </c>
    </row>
    <row r="292" spans="1:21" x14ac:dyDescent="0.4">
      <c r="A292" s="3">
        <v>38596</v>
      </c>
      <c r="B292" s="2">
        <v>111.24</v>
      </c>
      <c r="C292">
        <f t="shared" si="16"/>
        <v>4.711690029365764</v>
      </c>
      <c r="E292" s="3">
        <v>38596</v>
      </c>
      <c r="F292" s="2">
        <v>12979.38</v>
      </c>
      <c r="G292">
        <f t="shared" si="17"/>
        <v>9.4711172233237306</v>
      </c>
      <c r="I292" s="3">
        <v>38596</v>
      </c>
      <c r="J292" s="2">
        <v>43.05</v>
      </c>
      <c r="K292">
        <f t="shared" si="18"/>
        <v>3.7623622308737397</v>
      </c>
      <c r="M292" s="3">
        <f>+A292</f>
        <v>38596</v>
      </c>
      <c r="N292">
        <f>+C292</f>
        <v>4.711690029365764</v>
      </c>
      <c r="O292" s="5">
        <f>+G292-G291</f>
        <v>6.1517879170688516E-2</v>
      </c>
      <c r="P292">
        <f>+K292-K291</f>
        <v>3.0243131112417387E-3</v>
      </c>
      <c r="R292" s="3">
        <f>+M292</f>
        <v>38596</v>
      </c>
      <c r="S292">
        <f>+EXP(N292)</f>
        <v>111.23999999999998</v>
      </c>
      <c r="T292">
        <f>EXP(TREND($N$8:N291,$O$8:P291,O292:P292,TRUE))</f>
        <v>141.38734925802288</v>
      </c>
      <c r="U292">
        <f t="shared" si="19"/>
        <v>1.2710117696693897</v>
      </c>
    </row>
    <row r="293" spans="1:21" x14ac:dyDescent="0.4">
      <c r="A293" s="3">
        <v>38626</v>
      </c>
      <c r="B293" s="2">
        <v>114.87</v>
      </c>
      <c r="C293">
        <f t="shared" si="16"/>
        <v>4.7438010541573128</v>
      </c>
      <c r="E293" s="3">
        <v>38626</v>
      </c>
      <c r="F293" s="2">
        <v>13392.79</v>
      </c>
      <c r="G293">
        <f t="shared" si="17"/>
        <v>9.5024717814314439</v>
      </c>
      <c r="I293" s="3">
        <v>38626</v>
      </c>
      <c r="J293" s="2">
        <v>41.88</v>
      </c>
      <c r="K293">
        <f t="shared" si="18"/>
        <v>3.734808386002336</v>
      </c>
      <c r="M293" s="3">
        <f>+A293</f>
        <v>38626</v>
      </c>
      <c r="N293">
        <f>+C293</f>
        <v>4.7438010541573128</v>
      </c>
      <c r="O293" s="5">
        <f>+G293-G292</f>
        <v>3.135455810771326E-2</v>
      </c>
      <c r="P293">
        <f>+K293-K292</f>
        <v>-2.7553844871403665E-2</v>
      </c>
      <c r="R293" s="3">
        <f>+M293</f>
        <v>38626</v>
      </c>
      <c r="S293">
        <f>+EXP(N293)</f>
        <v>114.86999999999999</v>
      </c>
      <c r="T293">
        <f>EXP(TREND($N$8:N292,$O$8:P292,O293:P293,TRUE))</f>
        <v>138.44875535558003</v>
      </c>
      <c r="U293">
        <f t="shared" si="19"/>
        <v>1.2052646936152176</v>
      </c>
    </row>
    <row r="294" spans="1:21" x14ac:dyDescent="0.4">
      <c r="A294" s="3">
        <v>38657</v>
      </c>
      <c r="B294" s="2">
        <v>118.45</v>
      </c>
      <c r="C294">
        <f t="shared" si="16"/>
        <v>4.7744909306047942</v>
      </c>
      <c r="E294" s="3">
        <v>38657</v>
      </c>
      <c r="F294" s="2">
        <v>14368.05</v>
      </c>
      <c r="G294">
        <f t="shared" si="17"/>
        <v>9.5727622704913831</v>
      </c>
      <c r="I294" s="3">
        <v>38657</v>
      </c>
      <c r="J294" s="2">
        <v>43.65</v>
      </c>
      <c r="K294">
        <f t="shared" si="18"/>
        <v>3.7762032822856111</v>
      </c>
      <c r="M294" s="3">
        <f>+A294</f>
        <v>38657</v>
      </c>
      <c r="N294">
        <f>+C294</f>
        <v>4.7744909306047942</v>
      </c>
      <c r="O294" s="5">
        <f>+G294-G293</f>
        <v>7.0290489059939176E-2</v>
      </c>
      <c r="P294">
        <f>+K294-K293</f>
        <v>4.1394896283275084E-2</v>
      </c>
      <c r="R294" s="3">
        <f>+M294</f>
        <v>38657</v>
      </c>
      <c r="S294">
        <f>+EXP(N294)</f>
        <v>118.44999999999997</v>
      </c>
      <c r="T294">
        <f>EXP(TREND($N$8:N293,$O$8:P293,O294:P294,TRUE))</f>
        <v>141.76365083886236</v>
      </c>
      <c r="U294">
        <f t="shared" si="19"/>
        <v>1.1968227170862169</v>
      </c>
    </row>
    <row r="295" spans="1:21" x14ac:dyDescent="0.4">
      <c r="A295" s="3">
        <v>38687</v>
      </c>
      <c r="B295" s="2">
        <v>118.46</v>
      </c>
      <c r="C295">
        <f t="shared" si="16"/>
        <v>4.7745753508488189</v>
      </c>
      <c r="E295" s="3">
        <v>38687</v>
      </c>
      <c r="F295" s="2">
        <v>15650.83</v>
      </c>
      <c r="G295">
        <f t="shared" si="17"/>
        <v>9.6582792297057551</v>
      </c>
      <c r="I295" s="3">
        <v>38687</v>
      </c>
      <c r="J295" s="2">
        <v>44.63</v>
      </c>
      <c r="K295">
        <f t="shared" si="18"/>
        <v>3.7984062786411785</v>
      </c>
      <c r="M295" s="3">
        <f>+A295</f>
        <v>38687</v>
      </c>
      <c r="N295">
        <f>+C295</f>
        <v>4.7745753508488189</v>
      </c>
      <c r="O295" s="5">
        <f>+G295-G294</f>
        <v>8.5516959214372079E-2</v>
      </c>
      <c r="P295">
        <f>+K295-K294</f>
        <v>2.2202996355567439E-2</v>
      </c>
      <c r="R295" s="3">
        <f>+M295</f>
        <v>38687</v>
      </c>
      <c r="S295">
        <f>+EXP(N295)</f>
        <v>118.45999999999998</v>
      </c>
      <c r="T295">
        <f>EXP(TREND($N$8:N294,$O$8:P294,O295:P295,TRUE))</f>
        <v>142.44840306654723</v>
      </c>
      <c r="U295">
        <f t="shared" si="19"/>
        <v>1.2025021363037924</v>
      </c>
    </row>
    <row r="296" spans="1:21" x14ac:dyDescent="0.4">
      <c r="A296" s="3">
        <v>38718</v>
      </c>
      <c r="B296" s="2">
        <v>115.48</v>
      </c>
      <c r="C296">
        <f t="shared" si="16"/>
        <v>4.7490973547947339</v>
      </c>
      <c r="E296" s="3">
        <v>38718</v>
      </c>
      <c r="F296" s="2">
        <v>16085.51</v>
      </c>
      <c r="G296">
        <f t="shared" si="17"/>
        <v>9.68567414572939</v>
      </c>
      <c r="I296" s="3">
        <v>38718</v>
      </c>
      <c r="J296" s="2">
        <v>45.49</v>
      </c>
      <c r="K296">
        <f t="shared" si="18"/>
        <v>3.8174925215819129</v>
      </c>
      <c r="M296" s="3">
        <f>+A296</f>
        <v>38718</v>
      </c>
      <c r="N296">
        <f>+C296</f>
        <v>4.7490973547947339</v>
      </c>
      <c r="O296" s="5">
        <f>+G296-G295</f>
        <v>2.7394916023634863E-2</v>
      </c>
      <c r="P296">
        <f>+K296-K295</f>
        <v>1.9086242940734355E-2</v>
      </c>
      <c r="R296" s="3">
        <f>+M296</f>
        <v>38718</v>
      </c>
      <c r="S296">
        <f>+EXP(N296)</f>
        <v>115.47999999999995</v>
      </c>
      <c r="T296">
        <f>EXP(TREND($N$8:N295,$O$8:P295,O296:P296,TRUE))</f>
        <v>137.95634457082377</v>
      </c>
      <c r="U296">
        <f t="shared" si="19"/>
        <v>1.1946340887670925</v>
      </c>
    </row>
    <row r="297" spans="1:21" x14ac:dyDescent="0.4">
      <c r="A297" s="3">
        <v>38749</v>
      </c>
      <c r="B297" s="2">
        <v>117.86</v>
      </c>
      <c r="C297">
        <f t="shared" si="16"/>
        <v>4.7694974794097673</v>
      </c>
      <c r="E297" s="3">
        <v>38749</v>
      </c>
      <c r="F297" s="2">
        <v>16187.64</v>
      </c>
      <c r="G297">
        <f t="shared" si="17"/>
        <v>9.692003267053142</v>
      </c>
      <c r="I297" s="3">
        <v>38749</v>
      </c>
      <c r="J297" s="2">
        <v>45.57</v>
      </c>
      <c r="K297">
        <f t="shared" si="18"/>
        <v>3.8192496052757914</v>
      </c>
      <c r="M297" s="3">
        <f>+A297</f>
        <v>38749</v>
      </c>
      <c r="N297">
        <f>+C297</f>
        <v>4.7694974794097673</v>
      </c>
      <c r="O297" s="5">
        <f>+G297-G296</f>
        <v>6.3291213237519628E-3</v>
      </c>
      <c r="P297">
        <f>+K297-K296</f>
        <v>1.7570836938785028E-3</v>
      </c>
      <c r="R297" s="3">
        <f>+M297</f>
        <v>38749</v>
      </c>
      <c r="S297">
        <f>+EXP(N297)</f>
        <v>117.86</v>
      </c>
      <c r="T297">
        <f>EXP(TREND($N$8:N296,$O$8:P296,O297:P297,TRUE))</f>
        <v>136.24706559887926</v>
      </c>
      <c r="U297">
        <f t="shared" si="19"/>
        <v>1.1560076836830075</v>
      </c>
    </row>
    <row r="298" spans="1:21" x14ac:dyDescent="0.4">
      <c r="A298" s="3">
        <v>38777</v>
      </c>
      <c r="B298" s="2">
        <v>117.28</v>
      </c>
      <c r="C298">
        <f t="shared" si="16"/>
        <v>4.7645642381383411</v>
      </c>
      <c r="E298" s="3">
        <v>38777</v>
      </c>
      <c r="F298" s="2">
        <v>16311.54</v>
      </c>
      <c r="G298">
        <f t="shared" si="17"/>
        <v>9.6996281117585728</v>
      </c>
      <c r="I298" s="3">
        <v>38777</v>
      </c>
      <c r="J298" s="2">
        <v>46.29</v>
      </c>
      <c r="K298">
        <f t="shared" si="18"/>
        <v>3.8349259550431793</v>
      </c>
      <c r="M298" s="3">
        <f>+A298</f>
        <v>38777</v>
      </c>
      <c r="N298">
        <f>+C298</f>
        <v>4.7645642381383411</v>
      </c>
      <c r="O298" s="5">
        <f>+G298-G297</f>
        <v>7.6248447054307888E-3</v>
      </c>
      <c r="P298">
        <f>+K298-K297</f>
        <v>1.5676349767387965E-2</v>
      </c>
      <c r="R298" s="3">
        <f>+M298</f>
        <v>38777</v>
      </c>
      <c r="S298">
        <f>+EXP(N298)</f>
        <v>117.27999999999996</v>
      </c>
      <c r="T298">
        <f>EXP(TREND($N$8:N297,$O$8:P297,O298:P298,TRUE))</f>
        <v>136.40979267698026</v>
      </c>
      <c r="U298">
        <f t="shared" si="19"/>
        <v>1.1631121476550164</v>
      </c>
    </row>
    <row r="299" spans="1:21" x14ac:dyDescent="0.4">
      <c r="A299" s="3">
        <v>38808</v>
      </c>
      <c r="B299" s="2">
        <v>117.07</v>
      </c>
      <c r="C299">
        <f t="shared" si="16"/>
        <v>4.7627720464915813</v>
      </c>
      <c r="E299" s="3">
        <v>38808</v>
      </c>
      <c r="F299" s="2">
        <v>17232.97</v>
      </c>
      <c r="G299">
        <f t="shared" si="17"/>
        <v>9.7545796884340099</v>
      </c>
      <c r="I299" s="3">
        <v>38808</v>
      </c>
      <c r="J299" s="2">
        <v>46.85</v>
      </c>
      <c r="K299">
        <f t="shared" si="18"/>
        <v>3.8469510086844312</v>
      </c>
      <c r="M299" s="3">
        <f>+A299</f>
        <v>38808</v>
      </c>
      <c r="N299">
        <f>+C299</f>
        <v>4.7627720464915813</v>
      </c>
      <c r="O299" s="5">
        <f>+G299-G298</f>
        <v>5.4951576675437153E-2</v>
      </c>
      <c r="P299">
        <f>+K299-K298</f>
        <v>1.2025053641251837E-2</v>
      </c>
      <c r="R299" s="3">
        <f>+M299</f>
        <v>38808</v>
      </c>
      <c r="S299">
        <f>+EXP(N299)</f>
        <v>117.07000000000002</v>
      </c>
      <c r="T299">
        <f>EXP(TREND($N$8:N298,$O$8:P298,O299:P299,TRUE))</f>
        <v>139.49663806679706</v>
      </c>
      <c r="U299">
        <f t="shared" si="19"/>
        <v>1.1915660550678828</v>
      </c>
    </row>
    <row r="300" spans="1:21" x14ac:dyDescent="0.4">
      <c r="A300" s="3">
        <v>38838</v>
      </c>
      <c r="B300" s="2">
        <v>111.73</v>
      </c>
      <c r="C300">
        <f t="shared" si="16"/>
        <v>4.7160852465592464</v>
      </c>
      <c r="E300" s="3">
        <v>38838</v>
      </c>
      <c r="F300" s="2">
        <v>16322.24</v>
      </c>
      <c r="G300">
        <f t="shared" si="17"/>
        <v>9.7002838740014674</v>
      </c>
      <c r="I300" s="3">
        <v>38838</v>
      </c>
      <c r="J300" s="2">
        <v>46.4</v>
      </c>
      <c r="K300">
        <f t="shared" si="18"/>
        <v>3.8372994592322094</v>
      </c>
      <c r="M300" s="3">
        <f>+A300</f>
        <v>38838</v>
      </c>
      <c r="N300">
        <f>+C300</f>
        <v>4.7160852465592464</v>
      </c>
      <c r="O300" s="5">
        <f>+G300-G299</f>
        <v>-5.42958144325425E-2</v>
      </c>
      <c r="P300">
        <f>+K300-K299</f>
        <v>-9.6515494522217971E-3</v>
      </c>
      <c r="R300" s="3">
        <f>+M300</f>
        <v>38838</v>
      </c>
      <c r="S300">
        <f>+EXP(N300)</f>
        <v>111.72999999999999</v>
      </c>
      <c r="T300">
        <f>EXP(TREND($N$8:N299,$O$8:P299,O300:P300,TRUE))</f>
        <v>132.02772132594794</v>
      </c>
      <c r="U300">
        <f t="shared" si="19"/>
        <v>1.1816676033826901</v>
      </c>
    </row>
    <row r="301" spans="1:21" x14ac:dyDescent="0.4">
      <c r="A301" s="3">
        <v>38869</v>
      </c>
      <c r="B301" s="2">
        <v>114.63</v>
      </c>
      <c r="C301">
        <f t="shared" si="16"/>
        <v>4.7417095501269184</v>
      </c>
      <c r="E301" s="3">
        <v>38869</v>
      </c>
      <c r="F301" s="2">
        <v>14990.31</v>
      </c>
      <c r="G301">
        <f t="shared" si="17"/>
        <v>9.6151592713364415</v>
      </c>
      <c r="I301" s="3">
        <v>38869</v>
      </c>
      <c r="J301" s="2">
        <v>44.95</v>
      </c>
      <c r="K301">
        <f t="shared" si="18"/>
        <v>3.8055507609176296</v>
      </c>
      <c r="M301" s="3">
        <f>+A301</f>
        <v>38869</v>
      </c>
      <c r="N301">
        <f>+C301</f>
        <v>4.7417095501269184</v>
      </c>
      <c r="O301" s="5">
        <f>+G301-G300</f>
        <v>-8.5124602665025861E-2</v>
      </c>
      <c r="P301">
        <f>+K301-K300</f>
        <v>-3.1748698314579826E-2</v>
      </c>
      <c r="R301" s="3">
        <f>+M301</f>
        <v>38869</v>
      </c>
      <c r="S301">
        <f>+EXP(N301)</f>
        <v>114.63000000000001</v>
      </c>
      <c r="T301">
        <f>EXP(TREND($N$8:N300,$O$8:P300,O301:P301,TRUE))</f>
        <v>129.62853894654555</v>
      </c>
      <c r="U301">
        <f t="shared" si="19"/>
        <v>1.1308430510908623</v>
      </c>
    </row>
    <row r="302" spans="1:21" x14ac:dyDescent="0.4">
      <c r="A302" s="3">
        <v>38899</v>
      </c>
      <c r="B302" s="2">
        <v>115.77</v>
      </c>
      <c r="C302">
        <f t="shared" si="16"/>
        <v>4.7516054642176373</v>
      </c>
      <c r="E302" s="3">
        <v>38899</v>
      </c>
      <c r="F302" s="2">
        <v>15147.55</v>
      </c>
      <c r="G302">
        <f t="shared" si="17"/>
        <v>9.625594081688428</v>
      </c>
      <c r="I302" s="3">
        <v>38899</v>
      </c>
      <c r="J302" s="2">
        <v>45.12</v>
      </c>
      <c r="K302">
        <f t="shared" si="18"/>
        <v>3.8093256071898036</v>
      </c>
      <c r="M302" s="3">
        <f>+A302</f>
        <v>38899</v>
      </c>
      <c r="N302">
        <f>+C302</f>
        <v>4.7516054642176373</v>
      </c>
      <c r="O302" s="5">
        <f>+G302-G301</f>
        <v>1.0434810351986457E-2</v>
      </c>
      <c r="P302">
        <f>+K302-K301</f>
        <v>3.7748462721740594E-3</v>
      </c>
      <c r="R302" s="3">
        <f>+M302</f>
        <v>38899</v>
      </c>
      <c r="S302">
        <f>+EXP(N302)</f>
        <v>115.77000000000002</v>
      </c>
      <c r="T302">
        <f>EXP(TREND($N$8:N301,$O$8:P301,O302:P302,TRUE))</f>
        <v>136.18343180665272</v>
      </c>
      <c r="U302">
        <f t="shared" si="19"/>
        <v>1.1763274752237427</v>
      </c>
    </row>
    <row r="303" spans="1:21" x14ac:dyDescent="0.4">
      <c r="A303" s="3">
        <v>38930</v>
      </c>
      <c r="B303" s="2">
        <v>115.92</v>
      </c>
      <c r="C303">
        <f t="shared" si="16"/>
        <v>4.7529002980124266</v>
      </c>
      <c r="E303" s="3">
        <v>38930</v>
      </c>
      <c r="F303" s="2">
        <v>15786.78</v>
      </c>
      <c r="G303">
        <f t="shared" si="17"/>
        <v>9.6669281599180632</v>
      </c>
      <c r="I303" s="3">
        <v>38930</v>
      </c>
      <c r="J303" s="2">
        <v>45.91</v>
      </c>
      <c r="K303">
        <f t="shared" si="18"/>
        <v>3.8266829582611308</v>
      </c>
      <c r="M303" s="3">
        <f>+A303</f>
        <v>38930</v>
      </c>
      <c r="N303">
        <f>+C303</f>
        <v>4.7529002980124266</v>
      </c>
      <c r="O303" s="5">
        <f>+G303-G302</f>
        <v>4.1334078229635196E-2</v>
      </c>
      <c r="P303">
        <f>+K303-K302</f>
        <v>1.7357351071327187E-2</v>
      </c>
      <c r="R303" s="3">
        <f>+M303</f>
        <v>38930</v>
      </c>
      <c r="S303">
        <f>+EXP(N303)</f>
        <v>115.91999999999996</v>
      </c>
      <c r="T303">
        <f>EXP(TREND($N$8:N302,$O$8:P302,O303:P303,TRUE))</f>
        <v>138.39316079675498</v>
      </c>
      <c r="U303">
        <f t="shared" si="19"/>
        <v>1.1938678467628971</v>
      </c>
    </row>
    <row r="304" spans="1:21" x14ac:dyDescent="0.4">
      <c r="A304" s="3">
        <v>38961</v>
      </c>
      <c r="B304" s="2">
        <v>117.21</v>
      </c>
      <c r="C304">
        <f t="shared" si="16"/>
        <v>4.7639671977350888</v>
      </c>
      <c r="E304" s="3">
        <v>38961</v>
      </c>
      <c r="F304" s="2">
        <v>15934.09</v>
      </c>
      <c r="G304">
        <f t="shared" si="17"/>
        <v>9.6762161182235946</v>
      </c>
      <c r="I304" s="3">
        <v>38961</v>
      </c>
      <c r="J304" s="2">
        <v>47.12</v>
      </c>
      <c r="K304">
        <f t="shared" si="18"/>
        <v>3.8526975393433314</v>
      </c>
      <c r="M304" s="3">
        <f>+A304</f>
        <v>38961</v>
      </c>
      <c r="N304">
        <f>+C304</f>
        <v>4.7639671977350888</v>
      </c>
      <c r="O304" s="5">
        <f>+G304-G303</f>
        <v>9.2879583055314185E-3</v>
      </c>
      <c r="P304">
        <f>+K304-K303</f>
        <v>2.6014581082200561E-2</v>
      </c>
      <c r="R304" s="3">
        <f>+M304</f>
        <v>38961</v>
      </c>
      <c r="S304">
        <f>+EXP(N304)</f>
        <v>117.21</v>
      </c>
      <c r="T304">
        <f>EXP(TREND($N$8:N303,$O$8:P303,O304:P304,TRUE))</f>
        <v>136.23150045148662</v>
      </c>
      <c r="U304">
        <f t="shared" si="19"/>
        <v>1.1622856450088441</v>
      </c>
    </row>
    <row r="305" spans="1:21" x14ac:dyDescent="0.4">
      <c r="A305" s="3">
        <v>38991</v>
      </c>
      <c r="B305" s="2">
        <v>118.61</v>
      </c>
      <c r="C305">
        <f t="shared" si="16"/>
        <v>4.7758408000411841</v>
      </c>
      <c r="E305" s="3">
        <v>38991</v>
      </c>
      <c r="F305" s="2">
        <v>16519.439999999999</v>
      </c>
      <c r="G305">
        <f t="shared" si="17"/>
        <v>9.7122931481953234</v>
      </c>
      <c r="I305" s="3">
        <v>38991</v>
      </c>
      <c r="J305" s="2">
        <v>48.88</v>
      </c>
      <c r="K305">
        <f t="shared" si="18"/>
        <v>3.88936831486334</v>
      </c>
      <c r="M305" s="3">
        <f>+A305</f>
        <v>38991</v>
      </c>
      <c r="N305">
        <f>+C305</f>
        <v>4.7758408000411841</v>
      </c>
      <c r="O305" s="5">
        <f>+G305-G304</f>
        <v>3.6077029971728791E-2</v>
      </c>
      <c r="P305">
        <f>+K305-K304</f>
        <v>3.6670775520008636E-2</v>
      </c>
      <c r="R305" s="3">
        <f>+M305</f>
        <v>38991</v>
      </c>
      <c r="S305">
        <f>+EXP(N305)</f>
        <v>118.60999999999996</v>
      </c>
      <c r="T305">
        <f>EXP(TREND($N$8:N304,$O$8:P304,O305:P305,TRUE))</f>
        <v>138.07545447114771</v>
      </c>
      <c r="U305">
        <f t="shared" si="19"/>
        <v>1.1641130973033282</v>
      </c>
    </row>
    <row r="306" spans="1:21" x14ac:dyDescent="0.4">
      <c r="A306" s="3">
        <v>39022</v>
      </c>
      <c r="B306" s="2">
        <v>117.32</v>
      </c>
      <c r="C306">
        <f t="shared" si="16"/>
        <v>4.7649052441092499</v>
      </c>
      <c r="E306" s="3">
        <v>39022</v>
      </c>
      <c r="F306" s="2">
        <v>16101.07</v>
      </c>
      <c r="G306">
        <f t="shared" si="17"/>
        <v>9.6866410083915397</v>
      </c>
      <c r="I306" s="3">
        <v>39022</v>
      </c>
      <c r="J306" s="2">
        <v>50.05</v>
      </c>
      <c r="K306">
        <f t="shared" si="18"/>
        <v>3.9130225057612296</v>
      </c>
      <c r="M306" s="3">
        <f>+A306</f>
        <v>39022</v>
      </c>
      <c r="N306">
        <f>+C306</f>
        <v>4.7649052441092499</v>
      </c>
      <c r="O306" s="5">
        <f>+G306-G305</f>
        <v>-2.5652139803783669E-2</v>
      </c>
      <c r="P306">
        <f>+K306-K305</f>
        <v>2.365419089788956E-2</v>
      </c>
      <c r="R306" s="3">
        <f>+M306</f>
        <v>39022</v>
      </c>
      <c r="S306">
        <f>+EXP(N306)</f>
        <v>117.31999999999995</v>
      </c>
      <c r="T306">
        <f>EXP(TREND($N$8:N305,$O$8:P305,O306:P306,TRUE))</f>
        <v>133.75806483799244</v>
      </c>
      <c r="U306">
        <f t="shared" si="19"/>
        <v>1.140113065444873</v>
      </c>
    </row>
    <row r="307" spans="1:21" x14ac:dyDescent="0.4">
      <c r="A307" s="3">
        <v>39052</v>
      </c>
      <c r="B307" s="2">
        <v>117.32</v>
      </c>
      <c r="C307">
        <f t="shared" si="16"/>
        <v>4.7649052441092499</v>
      </c>
      <c r="E307" s="3">
        <v>39052</v>
      </c>
      <c r="F307" s="2">
        <v>16790.21</v>
      </c>
      <c r="G307">
        <f t="shared" si="17"/>
        <v>9.7285512574382764</v>
      </c>
      <c r="I307" s="3">
        <v>39052</v>
      </c>
      <c r="J307" s="2">
        <v>51.18</v>
      </c>
      <c r="K307">
        <f t="shared" si="18"/>
        <v>3.9353488307316429</v>
      </c>
      <c r="M307" s="3">
        <f>+A307</f>
        <v>39052</v>
      </c>
      <c r="N307">
        <f>+C307</f>
        <v>4.7649052441092499</v>
      </c>
      <c r="O307" s="5">
        <f>+G307-G306</f>
        <v>4.1910249046736681E-2</v>
      </c>
      <c r="P307">
        <f>+K307-K306</f>
        <v>2.2326324970413314E-2</v>
      </c>
      <c r="R307" s="3">
        <f>+M307</f>
        <v>39052</v>
      </c>
      <c r="S307">
        <f>+EXP(N307)</f>
        <v>117.31999999999995</v>
      </c>
      <c r="T307">
        <f>EXP(TREND($N$8:N306,$O$8:P306,O307:P307,TRUE))</f>
        <v>138.14319907675403</v>
      </c>
      <c r="U307">
        <f t="shared" si="19"/>
        <v>1.1774906160650707</v>
      </c>
    </row>
    <row r="308" spans="1:21" x14ac:dyDescent="0.4">
      <c r="A308" s="3">
        <v>39083</v>
      </c>
      <c r="B308" s="2">
        <v>120.45</v>
      </c>
      <c r="C308">
        <f t="shared" si="16"/>
        <v>4.7912347290608803</v>
      </c>
      <c r="E308" s="3">
        <v>39083</v>
      </c>
      <c r="F308" s="2">
        <v>17286.32</v>
      </c>
      <c r="G308">
        <f t="shared" si="17"/>
        <v>9.7576707162319458</v>
      </c>
      <c r="I308" s="3">
        <v>39083</v>
      </c>
      <c r="J308" s="2">
        <v>51.58</v>
      </c>
      <c r="K308">
        <f t="shared" si="18"/>
        <v>3.9431340004531985</v>
      </c>
      <c r="M308" s="3">
        <f>+A308</f>
        <v>39083</v>
      </c>
      <c r="N308">
        <f>+C308</f>
        <v>4.7912347290608803</v>
      </c>
      <c r="O308" s="5">
        <f>+G308-G307</f>
        <v>2.9119458793669395E-2</v>
      </c>
      <c r="P308">
        <f>+K308-K307</f>
        <v>7.7851697215556293E-3</v>
      </c>
      <c r="R308" s="3">
        <f>+M308</f>
        <v>39083</v>
      </c>
      <c r="S308">
        <f>+EXP(N308)</f>
        <v>120.44999999999999</v>
      </c>
      <c r="T308">
        <f>EXP(TREND($N$8:N307,$O$8:P307,O308:P308,TRUE))</f>
        <v>137.01509642650853</v>
      </c>
      <c r="U308">
        <f t="shared" si="19"/>
        <v>1.1375267449274267</v>
      </c>
    </row>
    <row r="309" spans="1:21" x14ac:dyDescent="0.4">
      <c r="A309" s="3">
        <v>39114</v>
      </c>
      <c r="B309" s="2">
        <v>120.5</v>
      </c>
      <c r="C309">
        <f t="shared" si="16"/>
        <v>4.7916497529307094</v>
      </c>
      <c r="E309" s="3">
        <v>39114</v>
      </c>
      <c r="F309" s="2">
        <v>17741.23</v>
      </c>
      <c r="G309">
        <f t="shared" si="17"/>
        <v>9.7836465882965502</v>
      </c>
      <c r="I309" s="3">
        <v>39114</v>
      </c>
      <c r="J309" s="2">
        <v>52.67</v>
      </c>
      <c r="K309">
        <f t="shared" si="18"/>
        <v>3.9640460334952978</v>
      </c>
      <c r="M309" s="3">
        <f>+A309</f>
        <v>39114</v>
      </c>
      <c r="N309">
        <f>+C309</f>
        <v>4.7916497529307094</v>
      </c>
      <c r="O309" s="5">
        <f>+G309-G308</f>
        <v>2.5975872064604388E-2</v>
      </c>
      <c r="P309">
        <f>+K309-K308</f>
        <v>2.0912033042099321E-2</v>
      </c>
      <c r="R309" s="3">
        <f>+M309</f>
        <v>39114</v>
      </c>
      <c r="S309">
        <f>+EXP(N309)</f>
        <v>120.49999999999996</v>
      </c>
      <c r="T309">
        <f>EXP(TREND($N$8:N308,$O$8:P308,O309:P309,TRUE))</f>
        <v>136.87346262148017</v>
      </c>
      <c r="U309">
        <f t="shared" si="19"/>
        <v>1.1358793578546076</v>
      </c>
    </row>
    <row r="310" spans="1:21" x14ac:dyDescent="0.4">
      <c r="A310" s="3">
        <v>39142</v>
      </c>
      <c r="B310" s="2">
        <v>117.26</v>
      </c>
      <c r="C310">
        <f t="shared" si="16"/>
        <v>4.7643936915360694</v>
      </c>
      <c r="E310" s="3">
        <v>39142</v>
      </c>
      <c r="F310" s="2">
        <v>17128.37</v>
      </c>
      <c r="G310">
        <f t="shared" si="17"/>
        <v>9.7484914320913116</v>
      </c>
      <c r="I310" s="3">
        <v>39142</v>
      </c>
      <c r="J310" s="2">
        <v>51.4</v>
      </c>
      <c r="K310">
        <f t="shared" si="18"/>
        <v>3.9396381724611196</v>
      </c>
      <c r="M310" s="3">
        <f>+A310</f>
        <v>39142</v>
      </c>
      <c r="N310">
        <f>+C310</f>
        <v>4.7643936915360694</v>
      </c>
      <c r="O310" s="5">
        <f>+G310-G309</f>
        <v>-3.5155156205238569E-2</v>
      </c>
      <c r="P310">
        <f>+K310-K309</f>
        <v>-2.4407861034178246E-2</v>
      </c>
      <c r="R310" s="3">
        <f>+M310</f>
        <v>39142</v>
      </c>
      <c r="S310">
        <f>+EXP(N310)</f>
        <v>117.26000000000005</v>
      </c>
      <c r="T310">
        <f>EXP(TREND($N$8:N309,$O$8:P309,O310:P310,TRUE))</f>
        <v>132.43622429434177</v>
      </c>
      <c r="U310">
        <f t="shared" si="19"/>
        <v>1.1294237105094809</v>
      </c>
    </row>
    <row r="311" spans="1:21" x14ac:dyDescent="0.4">
      <c r="A311" s="3">
        <v>39173</v>
      </c>
      <c r="B311" s="2">
        <v>118.93</v>
      </c>
      <c r="C311">
        <f t="shared" si="16"/>
        <v>4.7785350847391541</v>
      </c>
      <c r="E311" s="3">
        <v>39173</v>
      </c>
      <c r="F311" s="2">
        <v>17469.810000000001</v>
      </c>
      <c r="G311">
        <f t="shared" si="17"/>
        <v>9.7682295272818962</v>
      </c>
      <c r="I311" s="3">
        <v>39173</v>
      </c>
      <c r="J311" s="2">
        <v>53.5</v>
      </c>
      <c r="K311">
        <f t="shared" si="18"/>
        <v>3.9796816539019608</v>
      </c>
      <c r="M311" s="3">
        <f>+A311</f>
        <v>39173</v>
      </c>
      <c r="N311">
        <f>+C311</f>
        <v>4.7785350847391541</v>
      </c>
      <c r="O311" s="5">
        <f>+G311-G310</f>
        <v>1.9738095190584559E-2</v>
      </c>
      <c r="P311">
        <f>+K311-K310</f>
        <v>4.0043481440841244E-2</v>
      </c>
      <c r="R311" s="3">
        <f>+M311</f>
        <v>39173</v>
      </c>
      <c r="S311">
        <f>+EXP(N311)</f>
        <v>118.93000000000002</v>
      </c>
      <c r="T311">
        <f>EXP(TREND($N$8:N310,$O$8:P310,O311:P311,TRUE))</f>
        <v>136.60116017036012</v>
      </c>
      <c r="U311">
        <f t="shared" si="19"/>
        <v>1.1485845469634246</v>
      </c>
    </row>
    <row r="312" spans="1:21" x14ac:dyDescent="0.4">
      <c r="A312" s="3">
        <v>39203</v>
      </c>
      <c r="B312" s="2">
        <v>120.77</v>
      </c>
      <c r="C312">
        <f t="shared" si="16"/>
        <v>4.7938879102872836</v>
      </c>
      <c r="E312" s="3">
        <v>39203</v>
      </c>
      <c r="F312" s="2">
        <v>17595.14</v>
      </c>
      <c r="G312">
        <f t="shared" si="17"/>
        <v>9.7753780065299409</v>
      </c>
      <c r="I312" s="3">
        <v>39203</v>
      </c>
      <c r="J312" s="2">
        <v>55.06</v>
      </c>
      <c r="K312">
        <f t="shared" si="18"/>
        <v>4.0084234997144614</v>
      </c>
      <c r="M312" s="3">
        <f>+A312</f>
        <v>39203</v>
      </c>
      <c r="N312">
        <f>+C312</f>
        <v>4.7938879102872836</v>
      </c>
      <c r="O312" s="5">
        <f>+G312-G311</f>
        <v>7.1484792480447368E-3</v>
      </c>
      <c r="P312">
        <f>+K312-K311</f>
        <v>2.874184581250061E-2</v>
      </c>
      <c r="R312" s="3">
        <f>+M312</f>
        <v>39203</v>
      </c>
      <c r="S312">
        <f>+EXP(N312)</f>
        <v>120.76999999999997</v>
      </c>
      <c r="T312">
        <f>EXP(TREND($N$8:N311,$O$8:P311,O312:P312,TRUE))</f>
        <v>135.56162319561869</v>
      </c>
      <c r="U312">
        <f t="shared" si="19"/>
        <v>1.1224776285138589</v>
      </c>
    </row>
    <row r="313" spans="1:21" x14ac:dyDescent="0.4">
      <c r="A313" s="3">
        <v>39234</v>
      </c>
      <c r="B313" s="2">
        <v>122.69</v>
      </c>
      <c r="C313">
        <f t="shared" si="16"/>
        <v>4.8096608488030919</v>
      </c>
      <c r="E313" s="3">
        <v>39234</v>
      </c>
      <c r="F313" s="2">
        <v>18001.37</v>
      </c>
      <c r="G313">
        <f t="shared" si="17"/>
        <v>9.79820314509311</v>
      </c>
      <c r="I313" s="3">
        <v>39234</v>
      </c>
      <c r="J313" s="2">
        <v>55.41</v>
      </c>
      <c r="K313">
        <f t="shared" si="18"/>
        <v>4.014760082879258</v>
      </c>
      <c r="M313" s="3">
        <f>+A313</f>
        <v>39234</v>
      </c>
      <c r="N313">
        <f>+C313</f>
        <v>4.8096608488030919</v>
      </c>
      <c r="O313" s="5">
        <f>+G313-G312</f>
        <v>2.2825138563169034E-2</v>
      </c>
      <c r="P313">
        <f>+K313-K312</f>
        <v>6.336583164796572E-3</v>
      </c>
      <c r="R313" s="3">
        <f>+M313</f>
        <v>39234</v>
      </c>
      <c r="S313">
        <f>+EXP(N313)</f>
        <v>122.69000000000005</v>
      </c>
      <c r="T313">
        <f>EXP(TREND($N$8:N312,$O$8:P312,O313:P313,TRUE))</f>
        <v>136.28911513522121</v>
      </c>
      <c r="U313">
        <f t="shared" si="19"/>
        <v>1.110841267709032</v>
      </c>
    </row>
    <row r="314" spans="1:21" x14ac:dyDescent="0.4">
      <c r="A314" s="3">
        <v>39264</v>
      </c>
      <c r="B314" s="2">
        <v>121.41</v>
      </c>
      <c r="C314">
        <f t="shared" si="16"/>
        <v>4.7991732475558839</v>
      </c>
      <c r="E314" s="3">
        <v>39264</v>
      </c>
      <c r="F314" s="2">
        <v>17974.77</v>
      </c>
      <c r="G314">
        <f t="shared" si="17"/>
        <v>9.7967243869580098</v>
      </c>
      <c r="I314" s="3">
        <v>39264</v>
      </c>
      <c r="J314" s="2">
        <v>55.7</v>
      </c>
      <c r="K314">
        <f t="shared" si="18"/>
        <v>4.0199801469332384</v>
      </c>
      <c r="M314" s="3">
        <f>+A314</f>
        <v>39264</v>
      </c>
      <c r="N314">
        <f>+C314</f>
        <v>4.7991732475558839</v>
      </c>
      <c r="O314" s="5">
        <f>+G314-G313</f>
        <v>-1.4787581351001222E-3</v>
      </c>
      <c r="P314">
        <f>+K314-K313</f>
        <v>5.2200640539803445E-3</v>
      </c>
      <c r="R314" s="3">
        <f>+M314</f>
        <v>39264</v>
      </c>
      <c r="S314">
        <f>+EXP(N314)</f>
        <v>121.41</v>
      </c>
      <c r="T314">
        <f>EXP(TREND($N$8:N313,$O$8:P313,O314:P314,TRUE))</f>
        <v>134.66425427922604</v>
      </c>
      <c r="U314">
        <f t="shared" si="19"/>
        <v>1.1091693787927357</v>
      </c>
    </row>
    <row r="315" spans="1:21" x14ac:dyDescent="0.4">
      <c r="A315" s="3">
        <v>39295</v>
      </c>
      <c r="B315" s="2">
        <v>116.73</v>
      </c>
      <c r="C315">
        <f t="shared" si="16"/>
        <v>4.7598635756645722</v>
      </c>
      <c r="E315" s="3">
        <v>39295</v>
      </c>
      <c r="F315" s="2">
        <v>16460.95</v>
      </c>
      <c r="G315">
        <f t="shared" si="17"/>
        <v>9.7087461882399371</v>
      </c>
      <c r="I315" s="3">
        <v>39295</v>
      </c>
      <c r="J315" s="2">
        <v>53.13</v>
      </c>
      <c r="K315">
        <f t="shared" si="18"/>
        <v>3.972741740462852</v>
      </c>
      <c r="M315" s="3">
        <f>+A315</f>
        <v>39295</v>
      </c>
      <c r="N315">
        <f>+C315</f>
        <v>4.7598635756645722</v>
      </c>
      <c r="O315" s="5">
        <f>+G315-G314</f>
        <v>-8.7978198718072775E-2</v>
      </c>
      <c r="P315">
        <f>+K315-K314</f>
        <v>-4.7238406470386352E-2</v>
      </c>
      <c r="R315" s="3">
        <f>+M315</f>
        <v>39295</v>
      </c>
      <c r="S315">
        <f>+EXP(N315)</f>
        <v>116.73000000000003</v>
      </c>
      <c r="T315">
        <f>EXP(TREND($N$8:N314,$O$8:P314,O315:P315,TRUE))</f>
        <v>128.71129081619279</v>
      </c>
      <c r="U315">
        <f t="shared" si="19"/>
        <v>1.1026410589924849</v>
      </c>
    </row>
    <row r="316" spans="1:21" x14ac:dyDescent="0.4">
      <c r="A316" s="3">
        <v>39326</v>
      </c>
      <c r="B316" s="2">
        <v>115.04</v>
      </c>
      <c r="C316">
        <f t="shared" si="16"/>
        <v>4.7452798939727368</v>
      </c>
      <c r="E316" s="3">
        <v>39326</v>
      </c>
      <c r="F316" s="2">
        <v>16235.39</v>
      </c>
      <c r="G316">
        <f t="shared" si="17"/>
        <v>9.6949487064227338</v>
      </c>
      <c r="I316" s="3">
        <v>39326</v>
      </c>
      <c r="J316" s="2">
        <v>54.76</v>
      </c>
      <c r="K316">
        <f t="shared" si="18"/>
        <v>4.0029600004202477</v>
      </c>
      <c r="M316" s="3">
        <f>+A316</f>
        <v>39326</v>
      </c>
      <c r="N316">
        <f>+C316</f>
        <v>4.7452798939727368</v>
      </c>
      <c r="O316" s="5">
        <f>+G316-G315</f>
        <v>-1.3797481817203305E-2</v>
      </c>
      <c r="P316">
        <f>+K316-K315</f>
        <v>3.0218259957395688E-2</v>
      </c>
      <c r="R316" s="3">
        <f>+M316</f>
        <v>39326</v>
      </c>
      <c r="S316">
        <f>+EXP(N316)</f>
        <v>115.04000000000002</v>
      </c>
      <c r="T316">
        <f>EXP(TREND($N$8:N315,$O$8:P315,O316:P316,TRUE))</f>
        <v>134.05457897682305</v>
      </c>
      <c r="U316">
        <f t="shared" si="19"/>
        <v>1.1652866739988093</v>
      </c>
    </row>
    <row r="317" spans="1:21" x14ac:dyDescent="0.4">
      <c r="A317" s="3">
        <v>39356</v>
      </c>
      <c r="B317" s="2">
        <v>115.87</v>
      </c>
      <c r="C317">
        <f t="shared" si="16"/>
        <v>4.7524688730089713</v>
      </c>
      <c r="E317" s="3">
        <v>39356</v>
      </c>
      <c r="F317" s="2">
        <v>16903.36</v>
      </c>
      <c r="G317">
        <f t="shared" si="17"/>
        <v>9.7352676977178181</v>
      </c>
      <c r="I317" s="3">
        <v>39356</v>
      </c>
      <c r="J317" s="2">
        <v>56.62</v>
      </c>
      <c r="K317">
        <f t="shared" si="18"/>
        <v>4.0363622796837539</v>
      </c>
      <c r="M317" s="3">
        <f>+A317</f>
        <v>39356</v>
      </c>
      <c r="N317">
        <f>+C317</f>
        <v>4.7524688730089713</v>
      </c>
      <c r="O317" s="5">
        <f>+G317-G316</f>
        <v>4.0318991295084317E-2</v>
      </c>
      <c r="P317">
        <f>+K317-K316</f>
        <v>3.3402279263506252E-2</v>
      </c>
      <c r="R317" s="3">
        <f>+M317</f>
        <v>39356</v>
      </c>
      <c r="S317">
        <f>+EXP(N317)</f>
        <v>115.87000000000003</v>
      </c>
      <c r="T317">
        <f>EXP(TREND($N$8:N316,$O$8:P316,O317:P317,TRUE))</f>
        <v>137.56701631350282</v>
      </c>
      <c r="U317">
        <f t="shared" si="19"/>
        <v>1.1872530966902803</v>
      </c>
    </row>
    <row r="318" spans="1:21" x14ac:dyDescent="0.4">
      <c r="A318" s="3">
        <v>39387</v>
      </c>
      <c r="B318" s="2">
        <v>111.07</v>
      </c>
      <c r="C318">
        <f t="shared" si="16"/>
        <v>4.7101606331790284</v>
      </c>
      <c r="E318" s="3">
        <v>39387</v>
      </c>
      <c r="F318" s="2">
        <v>15543.76</v>
      </c>
      <c r="G318">
        <f t="shared" si="17"/>
        <v>9.651414550896904</v>
      </c>
      <c r="I318" s="3">
        <v>39387</v>
      </c>
      <c r="J318" s="2">
        <v>53.87</v>
      </c>
      <c r="K318">
        <f t="shared" si="18"/>
        <v>3.9865737366924425</v>
      </c>
      <c r="M318" s="3">
        <f>+A318</f>
        <v>39387</v>
      </c>
      <c r="N318">
        <f>+C318</f>
        <v>4.7101606331790284</v>
      </c>
      <c r="O318" s="5">
        <f>+G318-G317</f>
        <v>-8.3853146820914048E-2</v>
      </c>
      <c r="P318">
        <f>+K318-K317</f>
        <v>-4.9788542991311413E-2</v>
      </c>
      <c r="R318" s="3">
        <f>+M318</f>
        <v>39387</v>
      </c>
      <c r="S318">
        <f>+EXP(N318)</f>
        <v>111.06999999999998</v>
      </c>
      <c r="T318">
        <f>EXP(TREND($N$8:N317,$O$8:P317,O318:P318,TRUE))</f>
        <v>128.72111793572969</v>
      </c>
      <c r="U318">
        <f t="shared" si="19"/>
        <v>1.1589188614002857</v>
      </c>
    </row>
    <row r="319" spans="1:21" x14ac:dyDescent="0.4">
      <c r="A319" s="3">
        <v>39417</v>
      </c>
      <c r="B319" s="2">
        <v>112.45</v>
      </c>
      <c r="C319">
        <f t="shared" si="16"/>
        <v>4.7225086784053243</v>
      </c>
      <c r="E319" s="3">
        <v>39417</v>
      </c>
      <c r="F319" s="2">
        <v>15544.65</v>
      </c>
      <c r="G319">
        <f t="shared" si="17"/>
        <v>9.6514718069611565</v>
      </c>
      <c r="I319" s="3">
        <v>39417</v>
      </c>
      <c r="J319" s="2">
        <v>54.49</v>
      </c>
      <c r="K319">
        <f t="shared" si="18"/>
        <v>3.998017198595007</v>
      </c>
      <c r="M319" s="3">
        <f>+A319</f>
        <v>39417</v>
      </c>
      <c r="N319">
        <f>+C319</f>
        <v>4.7225086784053243</v>
      </c>
      <c r="O319" s="5">
        <f>+G319-G318</f>
        <v>5.7256064252442229E-5</v>
      </c>
      <c r="P319">
        <f>+K319-K318</f>
        <v>1.1443461902564511E-2</v>
      </c>
      <c r="R319" s="3">
        <f>+M319</f>
        <v>39417</v>
      </c>
      <c r="S319">
        <f>+EXP(N319)</f>
        <v>112.44999999999996</v>
      </c>
      <c r="T319">
        <f>EXP(TREND($N$8:N318,$O$8:P318,O319:P319,TRUE))</f>
        <v>134.5263185460098</v>
      </c>
      <c r="U319">
        <f t="shared" si="19"/>
        <v>1.1963211964963081</v>
      </c>
    </row>
    <row r="320" spans="1:21" x14ac:dyDescent="0.4">
      <c r="A320" s="3">
        <v>39448</v>
      </c>
      <c r="B320" s="2">
        <v>107.82</v>
      </c>
      <c r="C320">
        <f t="shared" si="16"/>
        <v>4.6804631700235229</v>
      </c>
      <c r="E320" s="3">
        <v>39448</v>
      </c>
      <c r="F320" s="2">
        <v>13731.31</v>
      </c>
      <c r="G320">
        <f t="shared" si="17"/>
        <v>9.5274339057182758</v>
      </c>
      <c r="I320" s="3">
        <v>39448</v>
      </c>
      <c r="J320" s="2">
        <v>50.7</v>
      </c>
      <c r="K320">
        <f t="shared" si="18"/>
        <v>3.9259259105971376</v>
      </c>
      <c r="M320" s="3">
        <f>+A320</f>
        <v>39448</v>
      </c>
      <c r="N320">
        <f>+C320</f>
        <v>4.6804631700235229</v>
      </c>
      <c r="O320" s="5">
        <f>+G320-G319</f>
        <v>-0.12403790124288072</v>
      </c>
      <c r="P320">
        <f>+K320-K319</f>
        <v>-7.2091287997869458E-2</v>
      </c>
      <c r="R320" s="3">
        <f>+M320</f>
        <v>39448</v>
      </c>
      <c r="S320">
        <f>+EXP(N320)</f>
        <v>107.82000000000002</v>
      </c>
      <c r="T320">
        <f>EXP(TREND($N$8:N319,$O$8:P319,O320:P320,TRUE))</f>
        <v>125.56583419961075</v>
      </c>
      <c r="U320">
        <f t="shared" si="19"/>
        <v>1.164587592279825</v>
      </c>
    </row>
    <row r="321" spans="1:21" x14ac:dyDescent="0.4">
      <c r="A321" s="3">
        <v>39479</v>
      </c>
      <c r="B321" s="2">
        <v>107.03</v>
      </c>
      <c r="C321">
        <f t="shared" si="16"/>
        <v>4.6731091689962838</v>
      </c>
      <c r="E321" s="3">
        <v>39479</v>
      </c>
      <c r="F321" s="2">
        <v>13547.84</v>
      </c>
      <c r="G321">
        <f t="shared" si="17"/>
        <v>9.5139824040066916</v>
      </c>
      <c r="I321" s="3">
        <v>39479</v>
      </c>
      <c r="J321" s="2">
        <v>50.19</v>
      </c>
      <c r="K321">
        <f t="shared" si="18"/>
        <v>3.9158158036668422</v>
      </c>
      <c r="M321" s="3">
        <f>+A321</f>
        <v>39479</v>
      </c>
      <c r="N321">
        <f>+C321</f>
        <v>4.6731091689962838</v>
      </c>
      <c r="O321" s="5">
        <f>+G321-G320</f>
        <v>-1.3451501711584157E-2</v>
      </c>
      <c r="P321">
        <f>+K321-K320</f>
        <v>-1.0110106930295348E-2</v>
      </c>
      <c r="R321" s="3">
        <f>+M321</f>
        <v>39479</v>
      </c>
      <c r="S321">
        <f>+EXP(N321)</f>
        <v>107.02999999999996</v>
      </c>
      <c r="T321">
        <f>EXP(TREND($N$8:N320,$O$8:P320,O321:P321,TRUE))</f>
        <v>133.16315796519891</v>
      </c>
      <c r="U321">
        <f t="shared" si="19"/>
        <v>1.2441666632271229</v>
      </c>
    </row>
    <row r="322" spans="1:21" x14ac:dyDescent="0.4">
      <c r="A322" s="3">
        <v>39508</v>
      </c>
      <c r="B322" s="2">
        <v>100.76</v>
      </c>
      <c r="C322">
        <f t="shared" si="16"/>
        <v>4.6127414514844096</v>
      </c>
      <c r="E322" s="3">
        <v>39508</v>
      </c>
      <c r="F322" s="2">
        <v>12602.92</v>
      </c>
      <c r="G322">
        <f t="shared" si="17"/>
        <v>9.441683812122351</v>
      </c>
      <c r="I322" s="3">
        <v>39508</v>
      </c>
      <c r="J322" s="2">
        <v>48.68</v>
      </c>
      <c r="K322">
        <f t="shared" si="18"/>
        <v>3.8852682681193262</v>
      </c>
      <c r="M322" s="3">
        <f>+A322</f>
        <v>39508</v>
      </c>
      <c r="N322">
        <f>+C322</f>
        <v>4.6127414514844096</v>
      </c>
      <c r="O322" s="5">
        <f>+G322-G321</f>
        <v>-7.2298591884340624E-2</v>
      </c>
      <c r="P322">
        <f>+K322-K321</f>
        <v>-3.0547535547515992E-2</v>
      </c>
      <c r="R322" s="3">
        <f>+M322</f>
        <v>39508</v>
      </c>
      <c r="S322">
        <f>+EXP(N322)</f>
        <v>100.76000000000002</v>
      </c>
      <c r="T322">
        <f>EXP(TREND($N$8:N321,$O$8:P321,O322:P322,TRUE))</f>
        <v>128.75759426157649</v>
      </c>
      <c r="U322">
        <f t="shared" si="19"/>
        <v>1.2778641748866262</v>
      </c>
    </row>
    <row r="323" spans="1:21" x14ac:dyDescent="0.4">
      <c r="A323" s="3">
        <v>39539</v>
      </c>
      <c r="B323" s="2">
        <v>102.68</v>
      </c>
      <c r="C323">
        <f t="shared" si="16"/>
        <v>4.6316173560029394</v>
      </c>
      <c r="E323" s="3">
        <v>39539</v>
      </c>
      <c r="F323" s="2">
        <v>13357.7</v>
      </c>
      <c r="G323">
        <f t="shared" si="17"/>
        <v>9.4998482765815222</v>
      </c>
      <c r="I323" s="3">
        <v>39539</v>
      </c>
      <c r="J323" s="2">
        <v>50.78</v>
      </c>
      <c r="K323">
        <f t="shared" si="18"/>
        <v>3.9275025762765323</v>
      </c>
      <c r="M323" s="3">
        <f>+A323</f>
        <v>39539</v>
      </c>
      <c r="N323">
        <f>+C323</f>
        <v>4.6316173560029394</v>
      </c>
      <c r="O323" s="5">
        <f>+G323-G322</f>
        <v>5.8164464459171228E-2</v>
      </c>
      <c r="P323">
        <f>+K323-K322</f>
        <v>4.223430815720608E-2</v>
      </c>
      <c r="R323" s="3">
        <f>+M323</f>
        <v>39539</v>
      </c>
      <c r="S323">
        <f>+EXP(N323)</f>
        <v>102.67999999999998</v>
      </c>
      <c r="T323">
        <f>EXP(TREND($N$8:N322,$O$8:P322,O323:P323,TRUE))</f>
        <v>138.97168990931516</v>
      </c>
      <c r="U323">
        <f t="shared" si="19"/>
        <v>1.3534445842356368</v>
      </c>
    </row>
    <row r="324" spans="1:21" x14ac:dyDescent="0.4">
      <c r="A324" s="3">
        <v>39569</v>
      </c>
      <c r="B324" s="2">
        <v>104.36</v>
      </c>
      <c r="C324">
        <f t="shared" si="16"/>
        <v>4.6478464602685277</v>
      </c>
      <c r="E324" s="3">
        <v>39569</v>
      </c>
      <c r="F324" s="2">
        <v>13995.33</v>
      </c>
      <c r="G324">
        <f t="shared" si="17"/>
        <v>9.5464789815214992</v>
      </c>
      <c r="I324" s="3">
        <v>39569</v>
      </c>
      <c r="J324" s="2">
        <v>52.27</v>
      </c>
      <c r="K324">
        <f t="shared" si="18"/>
        <v>3.9564225927248304</v>
      </c>
      <c r="M324" s="3">
        <f>+A324</f>
        <v>39569</v>
      </c>
      <c r="N324">
        <f>+C324</f>
        <v>4.6478464602685277</v>
      </c>
      <c r="O324" s="5">
        <f>+G324-G323</f>
        <v>4.6630704939977008E-2</v>
      </c>
      <c r="P324">
        <f>+K324-K323</f>
        <v>2.8920016448298114E-2</v>
      </c>
      <c r="R324" s="3">
        <f>+M324</f>
        <v>39569</v>
      </c>
      <c r="S324">
        <f>+EXP(N324)</f>
        <v>104.36</v>
      </c>
      <c r="T324">
        <f>EXP(TREND($N$8:N323,$O$8:P323,O324:P324,TRUE))</f>
        <v>137.60489593903927</v>
      </c>
      <c r="U324">
        <f t="shared" si="19"/>
        <v>1.3185597541111467</v>
      </c>
    </row>
    <row r="325" spans="1:21" x14ac:dyDescent="0.4">
      <c r="A325" s="3">
        <v>39600</v>
      </c>
      <c r="B325" s="2">
        <v>106.92</v>
      </c>
      <c r="C325">
        <f t="shared" si="16"/>
        <v>4.6720808912707179</v>
      </c>
      <c r="E325" s="3">
        <v>39600</v>
      </c>
      <c r="F325" s="2">
        <v>14084.6</v>
      </c>
      <c r="G325">
        <f t="shared" si="17"/>
        <v>9.5528372809011781</v>
      </c>
      <c r="I325" s="3">
        <v>39600</v>
      </c>
      <c r="J325" s="2">
        <v>50.55</v>
      </c>
      <c r="K325">
        <f t="shared" si="18"/>
        <v>3.9229629454664803</v>
      </c>
      <c r="M325" s="3">
        <f>+A325</f>
        <v>39600</v>
      </c>
      <c r="N325">
        <f>+C325</f>
        <v>4.6720808912707179</v>
      </c>
      <c r="O325" s="5">
        <f>+G325-G324</f>
        <v>6.3582993796789111E-3</v>
      </c>
      <c r="P325">
        <f>+K325-K324</f>
        <v>-3.3459647258350156E-2</v>
      </c>
      <c r="R325" s="3">
        <f>+M325</f>
        <v>39600</v>
      </c>
      <c r="S325">
        <f>+EXP(N325)</f>
        <v>106.91999999999996</v>
      </c>
      <c r="T325">
        <f>EXP(TREND($N$8:N324,$O$8:P324,O325:P325,TRUE))</f>
        <v>133.7381668278768</v>
      </c>
      <c r="U325">
        <f t="shared" si="19"/>
        <v>1.2508246055731094</v>
      </c>
    </row>
    <row r="326" spans="1:21" x14ac:dyDescent="0.4">
      <c r="A326" s="3">
        <v>39630</v>
      </c>
      <c r="B326" s="2">
        <v>106.85</v>
      </c>
      <c r="C326">
        <f t="shared" si="16"/>
        <v>4.6714259817651564</v>
      </c>
      <c r="E326" s="3">
        <v>39630</v>
      </c>
      <c r="F326" s="2">
        <v>13168.91</v>
      </c>
      <c r="G326">
        <f t="shared" si="17"/>
        <v>9.4856140274549592</v>
      </c>
      <c r="I326" s="3">
        <v>39630</v>
      </c>
      <c r="J326" s="2">
        <v>47.31</v>
      </c>
      <c r="K326">
        <f t="shared" si="18"/>
        <v>3.8567216896430567</v>
      </c>
      <c r="M326" s="3">
        <f>+A326</f>
        <v>39630</v>
      </c>
      <c r="N326">
        <f>+C326</f>
        <v>4.6714259817651564</v>
      </c>
      <c r="O326" s="5">
        <f>+G326-G325</f>
        <v>-6.7223253446218934E-2</v>
      </c>
      <c r="P326">
        <f>+K326-K325</f>
        <v>-6.624125582342355E-2</v>
      </c>
      <c r="R326" s="3">
        <f>+M326</f>
        <v>39630</v>
      </c>
      <c r="S326">
        <f>+EXP(N326)</f>
        <v>106.84999999999998</v>
      </c>
      <c r="T326">
        <f>EXP(TREND($N$8:N325,$O$8:P325,O326:P326,TRUE))</f>
        <v>128.13725312956035</v>
      </c>
      <c r="U326">
        <f t="shared" si="19"/>
        <v>1.1992255791255064</v>
      </c>
    </row>
    <row r="327" spans="1:21" x14ac:dyDescent="0.4">
      <c r="A327" s="3">
        <v>39661</v>
      </c>
      <c r="B327" s="2">
        <v>109.36</v>
      </c>
      <c r="C327">
        <f t="shared" si="16"/>
        <v>4.6946451924156944</v>
      </c>
      <c r="E327" s="3">
        <v>39661</v>
      </c>
      <c r="F327" s="2">
        <v>12989.35</v>
      </c>
      <c r="G327">
        <f t="shared" si="17"/>
        <v>9.471885069921532</v>
      </c>
      <c r="I327" s="3">
        <v>39661</v>
      </c>
      <c r="J327" s="2">
        <v>48.38</v>
      </c>
      <c r="K327">
        <f t="shared" si="18"/>
        <v>3.8790865051818813</v>
      </c>
      <c r="M327" s="3">
        <f>+A327</f>
        <v>39661</v>
      </c>
      <c r="N327">
        <f>+C327</f>
        <v>4.6946451924156944</v>
      </c>
      <c r="O327" s="5">
        <f>+G327-G326</f>
        <v>-1.3728957533427177E-2</v>
      </c>
      <c r="P327">
        <f>+K327-K326</f>
        <v>2.2364815538824523E-2</v>
      </c>
      <c r="R327" s="3">
        <f>+M327</f>
        <v>39661</v>
      </c>
      <c r="S327">
        <f>+EXP(N327)</f>
        <v>109.36000000000004</v>
      </c>
      <c r="T327">
        <f>EXP(TREND($N$8:N326,$O$8:P326,O327:P327,TRUE))</f>
        <v>133.11787742347906</v>
      </c>
      <c r="U327">
        <f t="shared" si="19"/>
        <v>1.217244672855514</v>
      </c>
    </row>
    <row r="328" spans="1:21" x14ac:dyDescent="0.4">
      <c r="A328" s="3">
        <v>39692</v>
      </c>
      <c r="B328" s="2">
        <v>106.57</v>
      </c>
      <c r="C328">
        <f t="shared" ref="C328:C391" si="20">(_xlfn.IFNA(LN(B328),C327))</f>
        <v>4.668802046232865</v>
      </c>
      <c r="E328" s="3">
        <v>39692</v>
      </c>
      <c r="F328" s="2">
        <v>12123.53</v>
      </c>
      <c r="G328">
        <f t="shared" ref="G328:G391" si="21">(_xlfn.IFNA(LN(F328),G327))</f>
        <v>9.4029034713424693</v>
      </c>
      <c r="I328" s="3">
        <v>39692</v>
      </c>
      <c r="J328" s="2">
        <v>46.07</v>
      </c>
      <c r="K328">
        <f t="shared" ref="K328:K391" si="22">(_xlfn.IFNA(LN(J328),K327))</f>
        <v>3.8301619789478258</v>
      </c>
      <c r="M328" s="3">
        <f>+A328</f>
        <v>39692</v>
      </c>
      <c r="N328">
        <f>+C328</f>
        <v>4.668802046232865</v>
      </c>
      <c r="O328" s="5">
        <f>+G328-G327</f>
        <v>-6.898159857906272E-2</v>
      </c>
      <c r="P328">
        <f>+K328-K327</f>
        <v>-4.892452623405541E-2</v>
      </c>
      <c r="R328" s="3">
        <f>+M328</f>
        <v>39692</v>
      </c>
      <c r="S328">
        <f>+EXP(N328)</f>
        <v>106.57000000000002</v>
      </c>
      <c r="T328">
        <f>EXP(TREND($N$8:N327,$O$8:P327,O328:P328,TRUE))</f>
        <v>127.91131678639395</v>
      </c>
      <c r="U328">
        <f t="shared" si="19"/>
        <v>1.2002563271689399</v>
      </c>
    </row>
    <row r="329" spans="1:21" x14ac:dyDescent="0.4">
      <c r="A329" s="3">
        <v>39722</v>
      </c>
      <c r="B329" s="2">
        <v>99.97</v>
      </c>
      <c r="C329">
        <f t="shared" si="20"/>
        <v>4.6048701409790898</v>
      </c>
      <c r="E329" s="3">
        <v>39722</v>
      </c>
      <c r="F329" s="2">
        <v>9117.0300000000007</v>
      </c>
      <c r="G329">
        <f t="shared" si="21"/>
        <v>9.117899372135593</v>
      </c>
      <c r="I329" s="3">
        <v>39722</v>
      </c>
      <c r="J329" s="2">
        <v>36.26</v>
      </c>
      <c r="K329">
        <f t="shared" si="22"/>
        <v>3.5907152053267049</v>
      </c>
      <c r="M329" s="3">
        <f>+A329</f>
        <v>39722</v>
      </c>
      <c r="N329">
        <f>+C329</f>
        <v>4.6048701409790898</v>
      </c>
      <c r="O329" s="5">
        <f>+G329-G328</f>
        <v>-0.2850040992068763</v>
      </c>
      <c r="P329">
        <f>+K329-K328</f>
        <v>-0.23944677362112099</v>
      </c>
      <c r="R329" s="3">
        <f>+M329</f>
        <v>39722</v>
      </c>
      <c r="S329">
        <f>+EXP(N329)</f>
        <v>99.970000000000041</v>
      </c>
      <c r="T329">
        <f>EXP(TREND($N$8:N328,$O$8:P328,O329:P329,TRUE))</f>
        <v>110.40861767950813</v>
      </c>
      <c r="U329">
        <f t="shared" si="19"/>
        <v>1.1044175020456946</v>
      </c>
    </row>
    <row r="330" spans="1:21" x14ac:dyDescent="0.4">
      <c r="A330" s="3">
        <v>39753</v>
      </c>
      <c r="B330" s="2">
        <v>96.97</v>
      </c>
      <c r="C330">
        <f t="shared" si="20"/>
        <v>4.574401652316455</v>
      </c>
      <c r="E330" s="3">
        <v>39753</v>
      </c>
      <c r="F330" s="2">
        <v>8531.4500000000007</v>
      </c>
      <c r="G330">
        <f t="shared" si="21"/>
        <v>9.0515146143160248</v>
      </c>
      <c r="I330" s="3">
        <v>39753</v>
      </c>
      <c r="J330" s="2">
        <v>32.85</v>
      </c>
      <c r="K330">
        <f t="shared" si="22"/>
        <v>3.4919517449306197</v>
      </c>
      <c r="M330" s="3">
        <f>+A330</f>
        <v>39753</v>
      </c>
      <c r="N330">
        <f>+C330</f>
        <v>4.574401652316455</v>
      </c>
      <c r="O330" s="5">
        <f>+G330-G329</f>
        <v>-6.6384757819568208E-2</v>
      </c>
      <c r="P330">
        <f>+K330-K329</f>
        <v>-9.876346039608519E-2</v>
      </c>
      <c r="R330" s="3">
        <f>+M330</f>
        <v>39753</v>
      </c>
      <c r="S330">
        <f>+EXP(N330)</f>
        <v>96.970000000000013</v>
      </c>
      <c r="T330">
        <f>EXP(TREND($N$8:N329,$O$8:P329,O330:P330,TRUE))</f>
        <v>125.95490297133227</v>
      </c>
      <c r="U330">
        <f t="shared" ref="U330:U393" si="23">+T330/S330</f>
        <v>1.2989058778109956</v>
      </c>
    </row>
    <row r="331" spans="1:21" x14ac:dyDescent="0.4">
      <c r="A331" s="3">
        <v>39783</v>
      </c>
      <c r="B331" s="2">
        <v>91.28</v>
      </c>
      <c r="C331">
        <f t="shared" si="20"/>
        <v>4.5139317055538202</v>
      </c>
      <c r="E331" s="3">
        <v>39783</v>
      </c>
      <c r="F331" s="2">
        <v>8456.82</v>
      </c>
      <c r="G331">
        <f t="shared" si="21"/>
        <v>9.0427284954123976</v>
      </c>
      <c r="I331" s="3">
        <v>39783</v>
      </c>
      <c r="J331" s="2">
        <v>32.75</v>
      </c>
      <c r="K331">
        <f t="shared" si="22"/>
        <v>3.4889029620812608</v>
      </c>
      <c r="M331" s="3">
        <f>+A331</f>
        <v>39783</v>
      </c>
      <c r="N331">
        <f>+C331</f>
        <v>4.5139317055538202</v>
      </c>
      <c r="O331" s="5">
        <f>+G331-G330</f>
        <v>-8.786118903627127E-3</v>
      </c>
      <c r="P331">
        <f>+K331-K330</f>
        <v>-3.0487828493588331E-3</v>
      </c>
      <c r="R331" s="3">
        <f>+M331</f>
        <v>39783</v>
      </c>
      <c r="S331">
        <f>+EXP(N331)</f>
        <v>91.28</v>
      </c>
      <c r="T331">
        <f>EXP(TREND($N$8:N330,$O$8:P330,O331:P331,TRUE))</f>
        <v>132.3724876624683</v>
      </c>
      <c r="U331">
        <f t="shared" si="23"/>
        <v>1.4501806273276545</v>
      </c>
    </row>
    <row r="332" spans="1:21" x14ac:dyDescent="0.4">
      <c r="A332" s="3">
        <v>39814</v>
      </c>
      <c r="B332" s="2">
        <v>90.12</v>
      </c>
      <c r="C332">
        <f t="shared" si="20"/>
        <v>4.5011421155640434</v>
      </c>
      <c r="E332" s="3">
        <v>39814</v>
      </c>
      <c r="F332" s="2">
        <v>8331.49</v>
      </c>
      <c r="G332">
        <f t="shared" si="21"/>
        <v>9.0277975907139005</v>
      </c>
      <c r="I332" s="3">
        <v>39814</v>
      </c>
      <c r="J332" s="2">
        <v>32.64</v>
      </c>
      <c r="K332">
        <f t="shared" si="22"/>
        <v>3.4855385300959063</v>
      </c>
      <c r="M332" s="3">
        <f>+A332</f>
        <v>39814</v>
      </c>
      <c r="N332">
        <f>+C332</f>
        <v>4.5011421155640434</v>
      </c>
      <c r="O332" s="5">
        <f>+G332-G331</f>
        <v>-1.4930904698497116E-2</v>
      </c>
      <c r="P332">
        <f>+K332-K331</f>
        <v>-3.3644319853545213E-3</v>
      </c>
      <c r="R332" s="3">
        <f>+M332</f>
        <v>39814</v>
      </c>
      <c r="S332">
        <f>+EXP(N332)</f>
        <v>90.119999999999976</v>
      </c>
      <c r="T332">
        <f>EXP(TREND($N$8:N331,$O$8:P331,O332:P332,TRUE))</f>
        <v>131.76454788962261</v>
      </c>
      <c r="U332">
        <f t="shared" si="23"/>
        <v>1.4621010640215562</v>
      </c>
    </row>
    <row r="333" spans="1:21" x14ac:dyDescent="0.4">
      <c r="A333" s="3">
        <v>39845</v>
      </c>
      <c r="B333" s="2">
        <v>92.92</v>
      </c>
      <c r="C333">
        <f t="shared" si="20"/>
        <v>4.5317389079022083</v>
      </c>
      <c r="E333" s="3">
        <v>39845</v>
      </c>
      <c r="F333" s="2">
        <v>7694.78</v>
      </c>
      <c r="G333">
        <f t="shared" si="21"/>
        <v>8.948297455870776</v>
      </c>
      <c r="I333" s="3">
        <v>39845</v>
      </c>
      <c r="J333" s="2">
        <v>30.54</v>
      </c>
      <c r="K333">
        <f t="shared" si="22"/>
        <v>3.4190372997904865</v>
      </c>
      <c r="M333" s="3">
        <f>+A333</f>
        <v>39845</v>
      </c>
      <c r="N333">
        <f>+C333</f>
        <v>4.5317389079022083</v>
      </c>
      <c r="O333" s="5">
        <f>+G333-G332</f>
        <v>-7.950013484312457E-2</v>
      </c>
      <c r="P333">
        <f>+K333-K332</f>
        <v>-6.6501230305419767E-2</v>
      </c>
      <c r="R333" s="3">
        <f>+M333</f>
        <v>39845</v>
      </c>
      <c r="S333">
        <f>+EXP(N333)</f>
        <v>92.92</v>
      </c>
      <c r="T333">
        <f>EXP(TREND($N$8:N332,$O$8:P332,O333:P333,TRUE))</f>
        <v>124.83312367749646</v>
      </c>
      <c r="U333">
        <f t="shared" si="23"/>
        <v>1.3434473060427945</v>
      </c>
    </row>
    <row r="334" spans="1:21" x14ac:dyDescent="0.4">
      <c r="A334" s="3">
        <v>39873</v>
      </c>
      <c r="B334" s="2">
        <v>97.86</v>
      </c>
      <c r="C334">
        <f t="shared" si="20"/>
        <v>4.5835378858609772</v>
      </c>
      <c r="E334" s="3">
        <v>39873</v>
      </c>
      <c r="F334" s="2">
        <v>7764.58</v>
      </c>
      <c r="G334">
        <f t="shared" si="21"/>
        <v>8.957327645259662</v>
      </c>
      <c r="I334" s="3">
        <v>39873</v>
      </c>
      <c r="J334" s="2">
        <v>28.87</v>
      </c>
      <c r="K334">
        <f t="shared" si="22"/>
        <v>3.3628029936748436</v>
      </c>
      <c r="M334" s="3">
        <f>+A334</f>
        <v>39873</v>
      </c>
      <c r="N334">
        <f>+C334</f>
        <v>4.5835378858609772</v>
      </c>
      <c r="O334" s="5">
        <f>+G334-G333</f>
        <v>9.0301893888860008E-3</v>
      </c>
      <c r="P334">
        <f>+K334-K333</f>
        <v>-5.6234306115642951E-2</v>
      </c>
      <c r="R334" s="3">
        <f>+M334</f>
        <v>39873</v>
      </c>
      <c r="S334">
        <f>+EXP(N334)</f>
        <v>97.859999999999971</v>
      </c>
      <c r="T334">
        <f>EXP(TREND($N$8:N333,$O$8:P333,O334:P334,TRUE))</f>
        <v>130.90041760094039</v>
      </c>
      <c r="U334">
        <f t="shared" si="23"/>
        <v>1.3376294461571676</v>
      </c>
    </row>
    <row r="335" spans="1:21" x14ac:dyDescent="0.4">
      <c r="A335" s="3">
        <v>39904</v>
      </c>
      <c r="B335" s="2">
        <v>98.92</v>
      </c>
      <c r="C335">
        <f t="shared" si="20"/>
        <v>4.5943114426532157</v>
      </c>
      <c r="E335" s="3">
        <v>39904</v>
      </c>
      <c r="F335" s="2">
        <v>8767.9599999999991</v>
      </c>
      <c r="G335">
        <f t="shared" si="21"/>
        <v>9.0788594471335955</v>
      </c>
      <c r="I335" s="3">
        <v>39904</v>
      </c>
      <c r="J335" s="2">
        <v>32.6</v>
      </c>
      <c r="K335">
        <f t="shared" si="22"/>
        <v>3.4843122883726618</v>
      </c>
      <c r="M335" s="3">
        <f>+A335</f>
        <v>39904</v>
      </c>
      <c r="N335">
        <f>+C335</f>
        <v>4.5943114426532157</v>
      </c>
      <c r="O335" s="5">
        <f>+G335-G334</f>
        <v>0.12153180187393353</v>
      </c>
      <c r="P335">
        <f>+K335-K334</f>
        <v>0.12150929469781824</v>
      </c>
      <c r="R335" s="3">
        <f>+M335</f>
        <v>39904</v>
      </c>
      <c r="S335">
        <f>+EXP(N335)</f>
        <v>98.920000000000016</v>
      </c>
      <c r="T335">
        <f>EXP(TREND($N$8:N334,$O$8:P334,O335:P335,TRUE))</f>
        <v>147.77129132367622</v>
      </c>
      <c r="U335">
        <f t="shared" si="23"/>
        <v>1.4938464549502244</v>
      </c>
    </row>
    <row r="336" spans="1:21" x14ac:dyDescent="0.4">
      <c r="A336" s="3">
        <v>39934</v>
      </c>
      <c r="B336" s="2">
        <v>96.64</v>
      </c>
      <c r="C336">
        <f t="shared" si="20"/>
        <v>4.5709927341865049</v>
      </c>
      <c r="E336" s="3">
        <v>39934</v>
      </c>
      <c r="F336" s="2">
        <v>9304.43</v>
      </c>
      <c r="G336">
        <f t="shared" si="21"/>
        <v>9.1382459098115394</v>
      </c>
      <c r="I336" s="3">
        <v>39934</v>
      </c>
      <c r="J336" s="2">
        <v>34.81</v>
      </c>
      <c r="K336">
        <f t="shared" si="22"/>
        <v>3.5499047018233476</v>
      </c>
      <c r="M336" s="3">
        <f>+A336</f>
        <v>39934</v>
      </c>
      <c r="N336">
        <f>+C336</f>
        <v>4.5709927341865049</v>
      </c>
      <c r="O336" s="5">
        <f>+G336-G335</f>
        <v>5.9386462677943896E-2</v>
      </c>
      <c r="P336">
        <f>+K336-K335</f>
        <v>6.5592413450685783E-2</v>
      </c>
      <c r="R336" s="3">
        <f>+M336</f>
        <v>39934</v>
      </c>
      <c r="S336">
        <f>+EXP(N336)</f>
        <v>96.64</v>
      </c>
      <c r="T336">
        <f>EXP(TREND($N$8:N335,$O$8:P335,O336:P336,TRUE))</f>
        <v>139.09689567164475</v>
      </c>
      <c r="U336">
        <f t="shared" si="23"/>
        <v>1.4393304601784431</v>
      </c>
    </row>
    <row r="337" spans="1:21" x14ac:dyDescent="0.4">
      <c r="A337" s="3">
        <v>39965</v>
      </c>
      <c r="B337" s="2">
        <v>96.61</v>
      </c>
      <c r="C337">
        <f t="shared" si="20"/>
        <v>4.5706822555294186</v>
      </c>
      <c r="E337" s="3">
        <v>39965</v>
      </c>
      <c r="F337" s="2">
        <v>9810.31</v>
      </c>
      <c r="G337">
        <f t="shared" si="21"/>
        <v>9.1911891524678744</v>
      </c>
      <c r="I337" s="3">
        <v>39965</v>
      </c>
      <c r="J337" s="2">
        <v>35.85</v>
      </c>
      <c r="K337">
        <f t="shared" si="22"/>
        <v>3.5793435670456293</v>
      </c>
      <c r="M337" s="3">
        <f>+A337</f>
        <v>39965</v>
      </c>
      <c r="N337">
        <f>+C337</f>
        <v>4.5706822555294186</v>
      </c>
      <c r="O337" s="5">
        <f>+G337-G336</f>
        <v>5.2943242656334988E-2</v>
      </c>
      <c r="P337">
        <f>+K337-K336</f>
        <v>2.9438865222281674E-2</v>
      </c>
      <c r="R337" s="3">
        <f>+M337</f>
        <v>39965</v>
      </c>
      <c r="S337">
        <f>+EXP(N337)</f>
        <v>96.610000000000042</v>
      </c>
      <c r="T337">
        <f>EXP(TREND($N$8:N336,$O$8:P336,O337:P337,TRUE))</f>
        <v>136.78933732834125</v>
      </c>
      <c r="U337">
        <f t="shared" si="23"/>
        <v>1.4158921160163667</v>
      </c>
    </row>
    <row r="338" spans="1:21" x14ac:dyDescent="0.4">
      <c r="A338" s="3">
        <v>39995</v>
      </c>
      <c r="B338" s="2">
        <v>94.37</v>
      </c>
      <c r="C338">
        <f t="shared" si="20"/>
        <v>4.5472232260332417</v>
      </c>
      <c r="E338" s="3">
        <v>39995</v>
      </c>
      <c r="F338" s="2">
        <v>9691.1200000000008</v>
      </c>
      <c r="G338">
        <f t="shared" si="21"/>
        <v>9.1789652812809379</v>
      </c>
      <c r="I338" s="3">
        <v>39995</v>
      </c>
      <c r="J338" s="2">
        <v>36.31</v>
      </c>
      <c r="K338">
        <f t="shared" si="22"/>
        <v>3.5920931854262443</v>
      </c>
      <c r="M338" s="3">
        <f>+A338</f>
        <v>39995</v>
      </c>
      <c r="N338">
        <f>+C338</f>
        <v>4.5472232260332417</v>
      </c>
      <c r="O338" s="5">
        <f>+G338-G337</f>
        <v>-1.2223871186936464E-2</v>
      </c>
      <c r="P338">
        <f>+K338-K337</f>
        <v>1.2749618380615058E-2</v>
      </c>
      <c r="R338" s="3">
        <f>+M338</f>
        <v>39995</v>
      </c>
      <c r="S338">
        <f>+EXP(N338)</f>
        <v>94.37</v>
      </c>
      <c r="T338">
        <f>EXP(TREND($N$8:N337,$O$8:P337,O338:P338,TRUE))</f>
        <v>131.8334858937034</v>
      </c>
      <c r="U338">
        <f t="shared" si="23"/>
        <v>1.3969851212642088</v>
      </c>
    </row>
    <row r="339" spans="1:21" x14ac:dyDescent="0.4">
      <c r="A339" s="3">
        <v>40026</v>
      </c>
      <c r="B339" s="2">
        <v>94.9</v>
      </c>
      <c r="C339">
        <f t="shared" si="20"/>
        <v>4.5528237056158822</v>
      </c>
      <c r="E339" s="3">
        <v>40026</v>
      </c>
      <c r="F339" s="2">
        <v>10430.35</v>
      </c>
      <c r="G339">
        <f t="shared" si="21"/>
        <v>9.2524751044787727</v>
      </c>
      <c r="I339" s="3">
        <v>40026</v>
      </c>
      <c r="J339" s="2">
        <v>39.380000000000003</v>
      </c>
      <c r="K339">
        <f t="shared" si="22"/>
        <v>3.6732580732109796</v>
      </c>
      <c r="M339" s="3">
        <f>+A339</f>
        <v>40026</v>
      </c>
      <c r="N339">
        <f>+C339</f>
        <v>4.5528237056158822</v>
      </c>
      <c r="O339" s="5">
        <f>+G339-G338</f>
        <v>7.3509823197834834E-2</v>
      </c>
      <c r="P339">
        <f>+K339-K338</f>
        <v>8.1164887784735296E-2</v>
      </c>
      <c r="R339" s="3">
        <f>+M339</f>
        <v>40026</v>
      </c>
      <c r="S339">
        <f>+EXP(N339)</f>
        <v>94.9</v>
      </c>
      <c r="T339">
        <f>EXP(TREND($N$8:N338,$O$8:P338,O339:P339,TRUE))</f>
        <v>139.64147453141638</v>
      </c>
      <c r="U339">
        <f t="shared" si="23"/>
        <v>1.4714591626071272</v>
      </c>
    </row>
    <row r="340" spans="1:21" x14ac:dyDescent="0.4">
      <c r="A340" s="3">
        <v>40057</v>
      </c>
      <c r="B340" s="2">
        <v>91.27</v>
      </c>
      <c r="C340">
        <f t="shared" si="20"/>
        <v>4.5138221465287858</v>
      </c>
      <c r="E340" s="3">
        <v>40057</v>
      </c>
      <c r="F340" s="2">
        <v>10302.870000000001</v>
      </c>
      <c r="G340">
        <f t="shared" si="21"/>
        <v>9.2401777761812944</v>
      </c>
      <c r="I340" s="3">
        <v>40057</v>
      </c>
      <c r="J340" s="2">
        <v>40.9</v>
      </c>
      <c r="K340">
        <f t="shared" si="22"/>
        <v>3.7111300630487558</v>
      </c>
      <c r="M340" s="3">
        <f>+A340</f>
        <v>40057</v>
      </c>
      <c r="N340">
        <f>+C340</f>
        <v>4.5138221465287858</v>
      </c>
      <c r="O340" s="5">
        <f>+G340-G339</f>
        <v>-1.2297328297478316E-2</v>
      </c>
      <c r="P340">
        <f>+K340-K339</f>
        <v>3.7871989837776177E-2</v>
      </c>
      <c r="R340" s="3">
        <f>+M340</f>
        <v>40057</v>
      </c>
      <c r="S340">
        <f>+EXP(N340)</f>
        <v>91.269999999999982</v>
      </c>
      <c r="T340">
        <f>EXP(TREND($N$8:N339,$O$8:P339,O340:P340,TRUE))</f>
        <v>132.26045567702465</v>
      </c>
      <c r="U340">
        <f t="shared" si="23"/>
        <v>1.4491120376577702</v>
      </c>
    </row>
    <row r="341" spans="1:21" x14ac:dyDescent="0.4">
      <c r="A341" s="3">
        <v>40087</v>
      </c>
      <c r="B341" s="2">
        <v>90.37</v>
      </c>
      <c r="C341">
        <f t="shared" si="20"/>
        <v>4.5039123539138641</v>
      </c>
      <c r="E341" s="3">
        <v>40087</v>
      </c>
      <c r="F341" s="2">
        <v>10066.24</v>
      </c>
      <c r="G341">
        <f t="shared" si="21"/>
        <v>9.2169425296906589</v>
      </c>
      <c r="I341" s="3">
        <v>40087</v>
      </c>
      <c r="J341" s="2">
        <v>41.82</v>
      </c>
      <c r="K341">
        <f t="shared" si="22"/>
        <v>3.7333746940004877</v>
      </c>
      <c r="M341" s="3">
        <f>+A341</f>
        <v>40087</v>
      </c>
      <c r="N341">
        <f>+C341</f>
        <v>4.5039123539138641</v>
      </c>
      <c r="O341" s="5">
        <f>+G341-G340</f>
        <v>-2.3235246490635575E-2</v>
      </c>
      <c r="P341">
        <f>+K341-K340</f>
        <v>2.2244630951731903E-2</v>
      </c>
      <c r="R341" s="3">
        <f>+M341</f>
        <v>40087</v>
      </c>
      <c r="S341">
        <f>+EXP(N341)</f>
        <v>90.369999999999976</v>
      </c>
      <c r="T341">
        <f>EXP(TREND($N$8:N340,$O$8:P340,O341:P341,TRUE))</f>
        <v>130.86018776835786</v>
      </c>
      <c r="U341">
        <f t="shared" si="23"/>
        <v>1.4480489959982061</v>
      </c>
    </row>
    <row r="342" spans="1:21" x14ac:dyDescent="0.4">
      <c r="A342" s="3">
        <v>40118</v>
      </c>
      <c r="B342" s="2">
        <v>89.27</v>
      </c>
      <c r="C342">
        <f t="shared" si="20"/>
        <v>4.4916654851912705</v>
      </c>
      <c r="E342" s="3">
        <v>40118</v>
      </c>
      <c r="F342" s="2">
        <v>9640.99</v>
      </c>
      <c r="G342">
        <f t="shared" si="21"/>
        <v>9.1737790794270406</v>
      </c>
      <c r="I342" s="3">
        <v>40118</v>
      </c>
      <c r="J342" s="2">
        <v>42.43</v>
      </c>
      <c r="K342">
        <f t="shared" si="22"/>
        <v>3.7478556592142334</v>
      </c>
      <c r="M342" s="3">
        <f>+A342</f>
        <v>40118</v>
      </c>
      <c r="N342">
        <f>+C342</f>
        <v>4.4916654851912705</v>
      </c>
      <c r="O342" s="5">
        <f>+G342-G341</f>
        <v>-4.316345026361823E-2</v>
      </c>
      <c r="P342">
        <f>+K342-K341</f>
        <v>1.4480965213745645E-2</v>
      </c>
      <c r="R342" s="3">
        <f>+M342</f>
        <v>40118</v>
      </c>
      <c r="S342">
        <f>+EXP(N342)</f>
        <v>89.269999999999982</v>
      </c>
      <c r="T342">
        <f>EXP(TREND($N$8:N341,$O$8:P341,O342:P342,TRUE))</f>
        <v>129.14238460518789</v>
      </c>
      <c r="U342">
        <f t="shared" si="23"/>
        <v>1.4466493178580477</v>
      </c>
    </row>
    <row r="343" spans="1:21" x14ac:dyDescent="0.4">
      <c r="A343" s="3">
        <v>40148</v>
      </c>
      <c r="B343" s="2">
        <v>89.95</v>
      </c>
      <c r="C343">
        <f t="shared" si="20"/>
        <v>4.4992539603965422</v>
      </c>
      <c r="E343" s="3">
        <v>40148</v>
      </c>
      <c r="F343" s="2">
        <v>10169.01</v>
      </c>
      <c r="G343">
        <f t="shared" si="21"/>
        <v>9.2271001391715171</v>
      </c>
      <c r="I343" s="3">
        <v>40148</v>
      </c>
      <c r="J343" s="2">
        <v>43.55</v>
      </c>
      <c r="K343">
        <f t="shared" si="22"/>
        <v>3.7739097032985116</v>
      </c>
      <c r="M343" s="3">
        <f>+A343</f>
        <v>40148</v>
      </c>
      <c r="N343">
        <f>+C343</f>
        <v>4.4992539603965422</v>
      </c>
      <c r="O343" s="5">
        <f>+G343-G342</f>
        <v>5.3321059744476429E-2</v>
      </c>
      <c r="P343">
        <f>+K343-K342</f>
        <v>2.6054044084278249E-2</v>
      </c>
      <c r="R343" s="3">
        <f>+M343</f>
        <v>40148</v>
      </c>
      <c r="S343">
        <f>+EXP(N343)</f>
        <v>89.950000000000017</v>
      </c>
      <c r="T343">
        <f>EXP(TREND($N$8:N342,$O$8:P342,O343:P343,TRUE))</f>
        <v>135.80168674743325</v>
      </c>
      <c r="U343">
        <f t="shared" si="23"/>
        <v>1.5097463785150997</v>
      </c>
    </row>
    <row r="344" spans="1:21" x14ac:dyDescent="0.4">
      <c r="A344" s="3">
        <v>40179</v>
      </c>
      <c r="B344" s="2">
        <v>91.1</v>
      </c>
      <c r="C344">
        <f t="shared" si="20"/>
        <v>4.5119578042659123</v>
      </c>
      <c r="E344" s="3">
        <v>40179</v>
      </c>
      <c r="F344" s="2">
        <v>10661.62</v>
      </c>
      <c r="G344">
        <f t="shared" si="21"/>
        <v>9.2744056561548067</v>
      </c>
      <c r="I344" s="3">
        <v>40179</v>
      </c>
      <c r="J344" s="2">
        <v>44.35</v>
      </c>
      <c r="K344">
        <f t="shared" si="22"/>
        <v>3.7921127087555884</v>
      </c>
      <c r="M344" s="3">
        <f>+A344</f>
        <v>40179</v>
      </c>
      <c r="N344">
        <f>+C344</f>
        <v>4.5119578042659123</v>
      </c>
      <c r="O344" s="5">
        <f>+G344-G343</f>
        <v>4.7305516983289664E-2</v>
      </c>
      <c r="P344">
        <f>+K344-K343</f>
        <v>1.820300545707676E-2</v>
      </c>
      <c r="R344" s="3">
        <f>+M344</f>
        <v>40179</v>
      </c>
      <c r="S344">
        <f>+EXP(N344)</f>
        <v>91.099999999999966</v>
      </c>
      <c r="T344">
        <f>EXP(TREND($N$8:N343,$O$8:P343,O344:P344,TRUE))</f>
        <v>134.88950561404559</v>
      </c>
      <c r="U344">
        <f t="shared" si="23"/>
        <v>1.4806751439522023</v>
      </c>
    </row>
    <row r="345" spans="1:21" x14ac:dyDescent="0.4">
      <c r="A345" s="3">
        <v>40210</v>
      </c>
      <c r="B345" s="2">
        <v>90.14</v>
      </c>
      <c r="C345">
        <f t="shared" si="20"/>
        <v>4.5013640172625022</v>
      </c>
      <c r="E345" s="3">
        <v>40210</v>
      </c>
      <c r="F345" s="2">
        <v>10175.129999999999</v>
      </c>
      <c r="G345">
        <f t="shared" si="21"/>
        <v>9.2277017866419548</v>
      </c>
      <c r="I345" s="3">
        <v>40210</v>
      </c>
      <c r="J345" s="2">
        <v>43.15</v>
      </c>
      <c r="K345">
        <f t="shared" si="22"/>
        <v>3.7646824175294369</v>
      </c>
      <c r="M345" s="3">
        <f>+A345</f>
        <v>40210</v>
      </c>
      <c r="N345">
        <f>+C345</f>
        <v>4.5013640172625022</v>
      </c>
      <c r="O345" s="5">
        <f>+G345-G344</f>
        <v>-4.6703869512851881E-2</v>
      </c>
      <c r="P345">
        <f>+K345-K344</f>
        <v>-2.7430291226151482E-2</v>
      </c>
      <c r="R345" s="3">
        <f>+M345</f>
        <v>40210</v>
      </c>
      <c r="S345">
        <f>+EXP(N345)</f>
        <v>90.14</v>
      </c>
      <c r="T345">
        <f>EXP(TREND($N$8:N344,$O$8:P344,O345:P345,TRUE))</f>
        <v>127.78008044005536</v>
      </c>
      <c r="U345">
        <f t="shared" si="23"/>
        <v>1.4175735571339623</v>
      </c>
    </row>
    <row r="346" spans="1:21" x14ac:dyDescent="0.4">
      <c r="A346" s="3">
        <v>40238</v>
      </c>
      <c r="B346" s="2">
        <v>90.72</v>
      </c>
      <c r="C346">
        <f t="shared" si="20"/>
        <v>4.5077778399794424</v>
      </c>
      <c r="E346" s="3">
        <v>40238</v>
      </c>
      <c r="F346" s="2">
        <v>10671.49</v>
      </c>
      <c r="G346">
        <f t="shared" si="21"/>
        <v>9.275330978407796</v>
      </c>
      <c r="I346" s="3">
        <v>40238</v>
      </c>
      <c r="J346" s="2">
        <v>45.98</v>
      </c>
      <c r="K346">
        <f t="shared" si="22"/>
        <v>3.8282065193350356</v>
      </c>
      <c r="M346" s="3">
        <f>+A346</f>
        <v>40238</v>
      </c>
      <c r="N346">
        <f>+C346</f>
        <v>4.5077778399794424</v>
      </c>
      <c r="O346" s="5">
        <f>+G346-G345</f>
        <v>4.7629191765841128E-2</v>
      </c>
      <c r="P346">
        <f>+K346-K345</f>
        <v>6.3524101805598754E-2</v>
      </c>
      <c r="R346" s="3">
        <f>+M346</f>
        <v>40238</v>
      </c>
      <c r="S346">
        <f>+EXP(N346)</f>
        <v>90.720000000000041</v>
      </c>
      <c r="T346">
        <f>EXP(TREND($N$8:N345,$O$8:P345,O346:P346,TRUE))</f>
        <v>135.59805526210801</v>
      </c>
      <c r="U346">
        <f t="shared" si="23"/>
        <v>1.4946875580038355</v>
      </c>
    </row>
    <row r="347" spans="1:21" x14ac:dyDescent="0.4">
      <c r="A347" s="3">
        <v>40269</v>
      </c>
      <c r="B347" s="2">
        <v>93.45</v>
      </c>
      <c r="C347">
        <f t="shared" si="20"/>
        <v>4.5374265339015718</v>
      </c>
      <c r="E347" s="3">
        <v>40269</v>
      </c>
      <c r="F347" s="2">
        <v>11139.77</v>
      </c>
      <c r="G347">
        <f t="shared" si="21"/>
        <v>9.3182768669485672</v>
      </c>
      <c r="I347" s="3">
        <v>40269</v>
      </c>
      <c r="J347" s="2">
        <v>48.02</v>
      </c>
      <c r="K347">
        <f t="shared" si="22"/>
        <v>3.8716175907931074</v>
      </c>
      <c r="M347" s="3">
        <f>+A347</f>
        <v>40269</v>
      </c>
      <c r="N347">
        <f>+C347</f>
        <v>4.5374265339015718</v>
      </c>
      <c r="O347" s="5">
        <f>+G347-G346</f>
        <v>4.2945888540771193E-2</v>
      </c>
      <c r="P347">
        <f>+K347-K346</f>
        <v>4.341107145807177E-2</v>
      </c>
      <c r="R347" s="3">
        <f>+M347</f>
        <v>40269</v>
      </c>
      <c r="S347">
        <f>+EXP(N347)</f>
        <v>93.45</v>
      </c>
      <c r="T347">
        <f>EXP(TREND($N$8:N346,$O$8:P346,O347:P347,TRUE))</f>
        <v>134.46227697331875</v>
      </c>
      <c r="U347">
        <f t="shared" si="23"/>
        <v>1.4388686674512439</v>
      </c>
    </row>
    <row r="348" spans="1:21" x14ac:dyDescent="0.4">
      <c r="A348" s="3">
        <v>40299</v>
      </c>
      <c r="B348" s="2">
        <v>91.97</v>
      </c>
      <c r="C348">
        <f t="shared" si="20"/>
        <v>4.5214624369146064</v>
      </c>
      <c r="E348" s="3">
        <v>40299</v>
      </c>
      <c r="F348" s="2">
        <v>10103.98</v>
      </c>
      <c r="G348">
        <f t="shared" si="21"/>
        <v>9.2206846846142749</v>
      </c>
      <c r="I348" s="3">
        <v>40299</v>
      </c>
      <c r="J348" s="2">
        <v>45.2</v>
      </c>
      <c r="K348">
        <f t="shared" si="22"/>
        <v>3.8110970868381857</v>
      </c>
      <c r="M348" s="3">
        <f>+A348</f>
        <v>40299</v>
      </c>
      <c r="N348">
        <f>+C348</f>
        <v>4.5214624369146064</v>
      </c>
      <c r="O348" s="5">
        <f>+G348-G347</f>
        <v>-9.7592182334292232E-2</v>
      </c>
      <c r="P348">
        <f>+K348-K347</f>
        <v>-6.0520503954921701E-2</v>
      </c>
      <c r="R348" s="3">
        <f>+M348</f>
        <v>40299</v>
      </c>
      <c r="S348">
        <f>+EXP(N348)</f>
        <v>91.970000000000013</v>
      </c>
      <c r="T348">
        <f>EXP(TREND($N$8:N347,$O$8:P347,O348:P348,TRUE))</f>
        <v>124.04877947812953</v>
      </c>
      <c r="U348">
        <f t="shared" si="23"/>
        <v>1.3487961234982007</v>
      </c>
    </row>
    <row r="349" spans="1:21" x14ac:dyDescent="0.4">
      <c r="A349" s="3">
        <v>40330</v>
      </c>
      <c r="B349" s="2">
        <v>90.81</v>
      </c>
      <c r="C349">
        <f t="shared" si="20"/>
        <v>4.5087694117017367</v>
      </c>
      <c r="E349" s="3">
        <v>40330</v>
      </c>
      <c r="F349" s="2">
        <v>9786.0499999999993</v>
      </c>
      <c r="G349">
        <f t="shared" si="21"/>
        <v>9.1887131811758902</v>
      </c>
      <c r="I349" s="3">
        <v>40330</v>
      </c>
      <c r="J349" s="2">
        <v>43.61</v>
      </c>
      <c r="K349">
        <f t="shared" si="22"/>
        <v>3.7752864818546752</v>
      </c>
      <c r="M349" s="3">
        <f>+A349</f>
        <v>40330</v>
      </c>
      <c r="N349">
        <f>+C349</f>
        <v>4.5087694117017367</v>
      </c>
      <c r="O349" s="5">
        <f>+G349-G348</f>
        <v>-3.197150343838473E-2</v>
      </c>
      <c r="P349">
        <f>+K349-K348</f>
        <v>-3.5810604983510519E-2</v>
      </c>
      <c r="R349" s="3">
        <f>+M349</f>
        <v>40330</v>
      </c>
      <c r="S349">
        <f>+EXP(N349)</f>
        <v>90.809999999999974</v>
      </c>
      <c r="T349">
        <f>EXP(TREND($N$8:N348,$O$8:P348,O349:P349,TRUE))</f>
        <v>127.99671738025444</v>
      </c>
      <c r="U349">
        <f t="shared" si="23"/>
        <v>1.4095002464514312</v>
      </c>
    </row>
    <row r="350" spans="1:21" x14ac:dyDescent="0.4">
      <c r="A350" s="3">
        <v>40360</v>
      </c>
      <c r="B350" s="2">
        <v>87.5</v>
      </c>
      <c r="C350">
        <f t="shared" si="20"/>
        <v>4.4716387933635691</v>
      </c>
      <c r="E350" s="3">
        <v>40360</v>
      </c>
      <c r="F350" s="2">
        <v>9456.84</v>
      </c>
      <c r="G350">
        <f t="shared" si="21"/>
        <v>9.1544935681878172</v>
      </c>
      <c r="I350" s="3">
        <v>40360</v>
      </c>
      <c r="J350" s="2">
        <v>43.46</v>
      </c>
      <c r="K350">
        <f t="shared" si="22"/>
        <v>3.7718409748282835</v>
      </c>
      <c r="M350" s="3">
        <f>+A350</f>
        <v>40360</v>
      </c>
      <c r="N350">
        <f>+C350</f>
        <v>4.4716387933635691</v>
      </c>
      <c r="O350" s="5">
        <f>+G350-G349</f>
        <v>-3.4219612988072967E-2</v>
      </c>
      <c r="P350">
        <f>+K350-K349</f>
        <v>-3.4455070263916809E-3</v>
      </c>
      <c r="R350" s="3">
        <f>+M350</f>
        <v>40360</v>
      </c>
      <c r="S350">
        <f>+EXP(N350)</f>
        <v>87.500000000000028</v>
      </c>
      <c r="T350">
        <f>EXP(TREND($N$8:N349,$O$8:P349,O350:P350,TRUE))</f>
        <v>128.24197151346988</v>
      </c>
      <c r="U350">
        <f t="shared" si="23"/>
        <v>1.4656225315825124</v>
      </c>
    </row>
    <row r="351" spans="1:21" x14ac:dyDescent="0.4">
      <c r="A351" s="3">
        <v>40391</v>
      </c>
      <c r="B351" s="2">
        <v>85.37</v>
      </c>
      <c r="C351">
        <f t="shared" si="20"/>
        <v>4.4469947510222152</v>
      </c>
      <c r="E351" s="3">
        <v>40391</v>
      </c>
      <c r="F351" s="2">
        <v>9268.24</v>
      </c>
      <c r="G351">
        <f t="shared" si="21"/>
        <v>9.13434878077158</v>
      </c>
      <c r="I351" s="3">
        <v>40391</v>
      </c>
      <c r="J351" s="2">
        <v>43.81</v>
      </c>
      <c r="K351">
        <f t="shared" si="22"/>
        <v>3.779862101825807</v>
      </c>
      <c r="M351" s="3">
        <f>+A351</f>
        <v>40391</v>
      </c>
      <c r="N351">
        <f>+C351</f>
        <v>4.4469947510222152</v>
      </c>
      <c r="O351" s="5">
        <f>+G351-G350</f>
        <v>-2.0144787416237264E-2</v>
      </c>
      <c r="P351">
        <f>+K351-K350</f>
        <v>8.0211269975234423E-3</v>
      </c>
      <c r="R351" s="3">
        <f>+M351</f>
        <v>40391</v>
      </c>
      <c r="S351">
        <f>+EXP(N351)</f>
        <v>85.370000000000019</v>
      </c>
      <c r="T351">
        <f>EXP(TREND($N$8:N350,$O$8:P350,O351:P351,TRUE))</f>
        <v>129.19934995774105</v>
      </c>
      <c r="U351">
        <f t="shared" si="23"/>
        <v>1.5134045912819611</v>
      </c>
    </row>
    <row r="352" spans="1:21" x14ac:dyDescent="0.4">
      <c r="A352" s="3">
        <v>40422</v>
      </c>
      <c r="B352" s="2">
        <v>84.36</v>
      </c>
      <c r="C352">
        <f t="shared" si="20"/>
        <v>4.4350933556105741</v>
      </c>
      <c r="E352" s="3">
        <v>40422</v>
      </c>
      <c r="F352" s="2">
        <v>9346.7199999999993</v>
      </c>
      <c r="G352">
        <f t="shared" si="21"/>
        <v>9.1427807585982315</v>
      </c>
      <c r="I352" s="3">
        <v>40422</v>
      </c>
      <c r="J352" s="2">
        <v>45.41</v>
      </c>
      <c r="K352">
        <f t="shared" si="22"/>
        <v>3.8157323451098595</v>
      </c>
      <c r="M352" s="3">
        <f>+A352</f>
        <v>40422</v>
      </c>
      <c r="N352">
        <f>+C352</f>
        <v>4.4350933556105741</v>
      </c>
      <c r="O352" s="5">
        <f>+G352-G351</f>
        <v>8.4319778266515044E-3</v>
      </c>
      <c r="P352">
        <f>+K352-K351</f>
        <v>3.5870243284052528E-2</v>
      </c>
      <c r="R352" s="3">
        <f>+M352</f>
        <v>40422</v>
      </c>
      <c r="S352">
        <f>+EXP(N352)</f>
        <v>84.360000000000014</v>
      </c>
      <c r="T352">
        <f>EXP(TREND($N$8:N351,$O$8:P351,O352:P352,TRUE))</f>
        <v>131.52402880805872</v>
      </c>
      <c r="U352">
        <f t="shared" si="23"/>
        <v>1.5590804742538964</v>
      </c>
    </row>
    <row r="353" spans="1:21" x14ac:dyDescent="0.4">
      <c r="A353" s="3">
        <v>40452</v>
      </c>
      <c r="B353" s="2">
        <v>81.73</v>
      </c>
      <c r="C353">
        <f t="shared" si="20"/>
        <v>4.403421131528038</v>
      </c>
      <c r="E353" s="3">
        <v>40452</v>
      </c>
      <c r="F353" s="2">
        <v>9455.09</v>
      </c>
      <c r="G353">
        <f t="shared" si="21"/>
        <v>9.1543084998203899</v>
      </c>
      <c r="I353" s="3">
        <v>40452</v>
      </c>
      <c r="J353" s="2">
        <v>47.65</v>
      </c>
      <c r="K353">
        <f t="shared" si="22"/>
        <v>3.8638826301002109</v>
      </c>
      <c r="M353" s="3">
        <f>+A353</f>
        <v>40452</v>
      </c>
      <c r="N353">
        <f>+C353</f>
        <v>4.403421131528038</v>
      </c>
      <c r="O353" s="5">
        <f>+G353-G352</f>
        <v>1.1527741222158383E-2</v>
      </c>
      <c r="P353">
        <f>+K353-K352</f>
        <v>4.8150284990351455E-2</v>
      </c>
      <c r="R353" s="3">
        <f>+M353</f>
        <v>40452</v>
      </c>
      <c r="S353">
        <f>+EXP(N353)</f>
        <v>81.729999999999976</v>
      </c>
      <c r="T353">
        <f>EXP(TREND($N$8:N352,$O$8:P352,O353:P353,TRUE))</f>
        <v>131.67362472505746</v>
      </c>
      <c r="U353">
        <f t="shared" si="23"/>
        <v>1.611080689160131</v>
      </c>
    </row>
    <row r="354" spans="1:21" x14ac:dyDescent="0.4">
      <c r="A354" s="3">
        <v>40483</v>
      </c>
      <c r="B354" s="2">
        <v>82.52</v>
      </c>
      <c r="C354">
        <f t="shared" si="20"/>
        <v>4.4130406882030506</v>
      </c>
      <c r="E354" s="3">
        <v>40483</v>
      </c>
      <c r="F354" s="2">
        <v>9797.18</v>
      </c>
      <c r="G354">
        <f t="shared" si="21"/>
        <v>9.1898498681471796</v>
      </c>
      <c r="I354" s="3">
        <v>40483</v>
      </c>
      <c r="J354" s="2">
        <v>49.04</v>
      </c>
      <c r="K354">
        <f t="shared" si="22"/>
        <v>3.892636291627956</v>
      </c>
      <c r="M354" s="3">
        <f>+A354</f>
        <v>40483</v>
      </c>
      <c r="N354">
        <f>+C354</f>
        <v>4.4130406882030506</v>
      </c>
      <c r="O354" s="5">
        <f>+G354-G353</f>
        <v>3.554136832678978E-2</v>
      </c>
      <c r="P354">
        <f>+K354-K353</f>
        <v>2.8753661527745056E-2</v>
      </c>
      <c r="R354" s="3">
        <f>+M354</f>
        <v>40483</v>
      </c>
      <c r="S354">
        <f>+EXP(N354)</f>
        <v>82.519999999999968</v>
      </c>
      <c r="T354">
        <f>EXP(TREND($N$8:N353,$O$8:P353,O354:P354,TRUE))</f>
        <v>132.83928935763979</v>
      </c>
      <c r="U354">
        <f t="shared" si="23"/>
        <v>1.6097829539219564</v>
      </c>
    </row>
    <row r="355" spans="1:21" x14ac:dyDescent="0.4">
      <c r="A355" s="3">
        <v>40513</v>
      </c>
      <c r="B355" s="2">
        <v>83.34</v>
      </c>
      <c r="C355">
        <f t="shared" si="20"/>
        <v>4.4229286259943077</v>
      </c>
      <c r="E355" s="3">
        <v>40513</v>
      </c>
      <c r="F355" s="2">
        <v>10254.459999999999</v>
      </c>
      <c r="G355">
        <f t="shared" si="21"/>
        <v>9.2354680118796697</v>
      </c>
      <c r="I355" s="3">
        <v>40513</v>
      </c>
      <c r="J355" s="2">
        <v>51.05</v>
      </c>
      <c r="K355">
        <f t="shared" si="22"/>
        <v>3.9328055446106744</v>
      </c>
      <c r="M355" s="3">
        <f>+A355</f>
        <v>40513</v>
      </c>
      <c r="N355">
        <f>+C355</f>
        <v>4.4229286259943077</v>
      </c>
      <c r="O355" s="5">
        <f>+G355-G354</f>
        <v>4.5618143732490068E-2</v>
      </c>
      <c r="P355">
        <f>+K355-K354</f>
        <v>4.0169252982718451E-2</v>
      </c>
      <c r="R355" s="3">
        <f>+M355</f>
        <v>40513</v>
      </c>
      <c r="S355">
        <f>+EXP(N355)</f>
        <v>83.340000000000018</v>
      </c>
      <c r="T355">
        <f>EXP(TREND($N$8:N354,$O$8:P354,O355:P355,TRUE))</f>
        <v>133.39111578171625</v>
      </c>
      <c r="U355">
        <f t="shared" si="23"/>
        <v>1.6005653441530625</v>
      </c>
    </row>
    <row r="356" spans="1:21" x14ac:dyDescent="0.4">
      <c r="A356" s="3">
        <v>40544</v>
      </c>
      <c r="B356" s="2">
        <v>82.63</v>
      </c>
      <c r="C356">
        <f t="shared" si="20"/>
        <v>4.4143728107130933</v>
      </c>
      <c r="E356" s="3">
        <v>40544</v>
      </c>
      <c r="F356" s="2">
        <v>10449.530000000001</v>
      </c>
      <c r="G356">
        <f t="shared" si="21"/>
        <v>9.2543122803049478</v>
      </c>
      <c r="I356" s="3">
        <v>40544</v>
      </c>
      <c r="J356" s="2">
        <v>52.75</v>
      </c>
      <c r="K356">
        <f t="shared" si="22"/>
        <v>3.9655637723561759</v>
      </c>
      <c r="M356" s="3">
        <f>+A356</f>
        <v>40544</v>
      </c>
      <c r="N356">
        <f>+C356</f>
        <v>4.4143728107130933</v>
      </c>
      <c r="O356" s="5">
        <f>+G356-G355</f>
        <v>1.8844268425278088E-2</v>
      </c>
      <c r="P356">
        <f>+K356-K355</f>
        <v>3.2758227745501411E-2</v>
      </c>
      <c r="R356" s="3">
        <f>+M356</f>
        <v>40544</v>
      </c>
      <c r="S356">
        <f>+EXP(N356)</f>
        <v>82.630000000000024</v>
      </c>
      <c r="T356">
        <f>EXP(TREND($N$8:N355,$O$8:P355,O356:P356,TRUE))</f>
        <v>131.15406735163788</v>
      </c>
      <c r="U356">
        <f t="shared" si="23"/>
        <v>1.5872451573476685</v>
      </c>
    </row>
    <row r="357" spans="1:21" x14ac:dyDescent="0.4">
      <c r="A357" s="3">
        <v>40575</v>
      </c>
      <c r="B357" s="2">
        <v>82.54</v>
      </c>
      <c r="C357">
        <f t="shared" si="20"/>
        <v>4.4132830243244356</v>
      </c>
      <c r="E357" s="3">
        <v>40575</v>
      </c>
      <c r="F357" s="2">
        <v>10622.27</v>
      </c>
      <c r="G357">
        <f t="shared" si="21"/>
        <v>9.2707080196011074</v>
      </c>
      <c r="I357" s="3">
        <v>40575</v>
      </c>
      <c r="J357" s="2">
        <v>54.39</v>
      </c>
      <c r="K357">
        <f t="shared" si="22"/>
        <v>3.9961803134348695</v>
      </c>
      <c r="M357" s="3">
        <f>+A357</f>
        <v>40575</v>
      </c>
      <c r="N357">
        <f>+C357</f>
        <v>4.4132830243244356</v>
      </c>
      <c r="O357" s="5">
        <f>+G357-G356</f>
        <v>1.6395739296159562E-2</v>
      </c>
      <c r="P357">
        <f>+K357-K356</f>
        <v>3.0616541078693604E-2</v>
      </c>
      <c r="R357" s="3">
        <f>+M357</f>
        <v>40575</v>
      </c>
      <c r="S357">
        <f>+EXP(N357)</f>
        <v>82.539999999999992</v>
      </c>
      <c r="T357">
        <f>EXP(TREND($N$8:N356,$O$8:P356,O357:P357,TRUE))</f>
        <v>130.74059241532552</v>
      </c>
      <c r="U357">
        <f t="shared" si="23"/>
        <v>1.5839664697761757</v>
      </c>
    </row>
    <row r="358" spans="1:21" x14ac:dyDescent="0.4">
      <c r="A358" s="3">
        <v>40603</v>
      </c>
      <c r="B358" s="2">
        <v>81.650000000000006</v>
      </c>
      <c r="C358">
        <f t="shared" si="20"/>
        <v>4.4024418194164738</v>
      </c>
      <c r="E358" s="3">
        <v>40603</v>
      </c>
      <c r="F358" s="2">
        <v>9852.4500000000007</v>
      </c>
      <c r="G358">
        <f t="shared" si="21"/>
        <v>9.1954754342021836</v>
      </c>
      <c r="I358" s="3">
        <v>40603</v>
      </c>
      <c r="J358" s="2">
        <v>53.81</v>
      </c>
      <c r="K358">
        <f t="shared" si="22"/>
        <v>3.9854593235013285</v>
      </c>
      <c r="M358" s="3">
        <f>+A358</f>
        <v>40603</v>
      </c>
      <c r="N358">
        <f>+C358</f>
        <v>4.4024418194164738</v>
      </c>
      <c r="O358" s="5">
        <f>+G358-G357</f>
        <v>-7.5232585398923746E-2</v>
      </c>
      <c r="P358">
        <f>+K358-K357</f>
        <v>-1.0720989933540981E-2</v>
      </c>
      <c r="R358" s="3">
        <f>+M358</f>
        <v>40603</v>
      </c>
      <c r="S358">
        <f>+EXP(N358)</f>
        <v>81.649999999999977</v>
      </c>
      <c r="T358">
        <f>EXP(TREND($N$8:N357,$O$8:P357,O358:P358,TRUE))</f>
        <v>124.36797854856503</v>
      </c>
      <c r="U358">
        <f t="shared" si="23"/>
        <v>1.523184060607043</v>
      </c>
    </row>
    <row r="359" spans="1:21" x14ac:dyDescent="0.4">
      <c r="A359" s="3">
        <v>40634</v>
      </c>
      <c r="B359" s="2">
        <v>83.18</v>
      </c>
      <c r="C359">
        <f t="shared" si="20"/>
        <v>4.4210069343147653</v>
      </c>
      <c r="E359" s="3">
        <v>40634</v>
      </c>
      <c r="F359" s="2">
        <v>9644.6299999999992</v>
      </c>
      <c r="G359">
        <f t="shared" si="21"/>
        <v>9.1741565627584798</v>
      </c>
      <c r="I359" s="3">
        <v>40634</v>
      </c>
      <c r="J359" s="2">
        <v>55.11</v>
      </c>
      <c r="K359">
        <f t="shared" si="22"/>
        <v>4.0093311878951443</v>
      </c>
      <c r="M359" s="3">
        <f>+A359</f>
        <v>40634</v>
      </c>
      <c r="N359">
        <f>+C359</f>
        <v>4.4210069343147653</v>
      </c>
      <c r="O359" s="5">
        <f>+G359-G358</f>
        <v>-2.1318871443703813E-2</v>
      </c>
      <c r="P359">
        <f>+K359-K358</f>
        <v>2.3871864393815834E-2</v>
      </c>
      <c r="R359" s="3">
        <f>+M359</f>
        <v>40634</v>
      </c>
      <c r="S359">
        <f>+EXP(N359)</f>
        <v>83.179999999999978</v>
      </c>
      <c r="T359">
        <f>EXP(TREND($N$8:N358,$O$8:P358,O359:P359,TRUE))</f>
        <v>127.6630505142778</v>
      </c>
      <c r="U359">
        <f t="shared" si="23"/>
        <v>1.5347806024798969</v>
      </c>
    </row>
    <row r="360" spans="1:21" x14ac:dyDescent="0.4">
      <c r="A360" s="3">
        <v>40664</v>
      </c>
      <c r="B360" s="2">
        <v>81.13</v>
      </c>
      <c r="C360">
        <f t="shared" si="20"/>
        <v>4.3960528064069733</v>
      </c>
      <c r="E360" s="3">
        <v>40664</v>
      </c>
      <c r="F360" s="2">
        <v>9650.7800000000007</v>
      </c>
      <c r="G360">
        <f t="shared" si="21"/>
        <v>9.1747940200820874</v>
      </c>
      <c r="I360" s="3">
        <v>40664</v>
      </c>
      <c r="J360" s="2">
        <v>55.34</v>
      </c>
      <c r="K360">
        <f t="shared" si="22"/>
        <v>4.0134959743587801</v>
      </c>
      <c r="M360" s="3">
        <f>+A360</f>
        <v>40664</v>
      </c>
      <c r="N360">
        <f>+C360</f>
        <v>4.3960528064069733</v>
      </c>
      <c r="O360" s="5">
        <f>+G360-G359</f>
        <v>6.3745732360764862E-4</v>
      </c>
      <c r="P360">
        <f>+K360-K359</f>
        <v>4.1647864636358278E-3</v>
      </c>
      <c r="R360" s="3">
        <f>+M360</f>
        <v>40664</v>
      </c>
      <c r="S360">
        <f>+EXP(N360)</f>
        <v>81.129999999999967</v>
      </c>
      <c r="T360">
        <f>EXP(TREND($N$8:N359,$O$8:P359,O360:P360,TRUE))</f>
        <v>129.11449193341971</v>
      </c>
      <c r="U360">
        <f t="shared" si="23"/>
        <v>1.5914518912044837</v>
      </c>
    </row>
    <row r="361" spans="1:21" x14ac:dyDescent="0.4">
      <c r="A361" s="3">
        <v>40695</v>
      </c>
      <c r="B361" s="2">
        <v>80.430000000000007</v>
      </c>
      <c r="C361">
        <f t="shared" si="20"/>
        <v>4.3873872409159773</v>
      </c>
      <c r="E361" s="3">
        <v>40695</v>
      </c>
      <c r="F361" s="2">
        <v>9541.5300000000007</v>
      </c>
      <c r="G361">
        <f t="shared" si="21"/>
        <v>9.1634091289417494</v>
      </c>
      <c r="I361" s="3">
        <v>40695</v>
      </c>
      <c r="J361" s="2">
        <v>53.32</v>
      </c>
      <c r="K361">
        <f t="shared" si="22"/>
        <v>3.9763114953105081</v>
      </c>
      <c r="M361" s="3">
        <f>+A361</f>
        <v>40695</v>
      </c>
      <c r="N361">
        <f>+C361</f>
        <v>4.3873872409159773</v>
      </c>
      <c r="O361" s="5">
        <f>+G361-G360</f>
        <v>-1.1384891140338027E-2</v>
      </c>
      <c r="P361">
        <f>+K361-K360</f>
        <v>-3.7184479048272046E-2</v>
      </c>
      <c r="R361" s="3">
        <f>+M361</f>
        <v>40695</v>
      </c>
      <c r="S361">
        <f>+EXP(N361)</f>
        <v>80.429999999999978</v>
      </c>
      <c r="T361">
        <f>EXP(TREND($N$8:N360,$O$8:P360,O361:P361,TRUE))</f>
        <v>128.16516544310994</v>
      </c>
      <c r="U361">
        <f t="shared" si="23"/>
        <v>1.5934995081823944</v>
      </c>
    </row>
    <row r="362" spans="1:21" x14ac:dyDescent="0.4">
      <c r="A362" s="3">
        <v>40725</v>
      </c>
      <c r="B362" s="2">
        <v>79.239999999999995</v>
      </c>
      <c r="C362">
        <f t="shared" si="20"/>
        <v>4.3724812218303502</v>
      </c>
      <c r="E362" s="3">
        <v>40725</v>
      </c>
      <c r="F362" s="2">
        <v>9996.68</v>
      </c>
      <c r="G362">
        <f t="shared" si="21"/>
        <v>9.2100083168519813</v>
      </c>
      <c r="I362" s="3">
        <v>40725</v>
      </c>
      <c r="J362" s="2">
        <v>55.07</v>
      </c>
      <c r="K362">
        <f t="shared" si="22"/>
        <v>4.0086051032743901</v>
      </c>
      <c r="M362" s="3">
        <f>+A362</f>
        <v>40725</v>
      </c>
      <c r="N362">
        <f>+C362</f>
        <v>4.3724812218303502</v>
      </c>
      <c r="O362" s="5">
        <f>+G362-G361</f>
        <v>4.6599187910231876E-2</v>
      </c>
      <c r="P362">
        <f>+K362-K361</f>
        <v>3.2293607963882032E-2</v>
      </c>
      <c r="R362" s="3">
        <f>+M362</f>
        <v>40725</v>
      </c>
      <c r="S362">
        <f>+EXP(N362)</f>
        <v>79.239999999999995</v>
      </c>
      <c r="T362">
        <f>EXP(TREND($N$8:N361,$O$8:P361,O362:P362,TRUE))</f>
        <v>132.24412883242374</v>
      </c>
      <c r="U362">
        <f t="shared" si="23"/>
        <v>1.6689062194904563</v>
      </c>
    </row>
    <row r="363" spans="1:21" x14ac:dyDescent="0.4">
      <c r="A363" s="3">
        <v>40756</v>
      </c>
      <c r="B363" s="2">
        <v>76.97</v>
      </c>
      <c r="C363">
        <f t="shared" si="20"/>
        <v>4.343415735546226</v>
      </c>
      <c r="E363" s="3">
        <v>40756</v>
      </c>
      <c r="F363" s="2">
        <v>9072.94</v>
      </c>
      <c r="G363">
        <f t="shared" si="21"/>
        <v>9.1130516361200975</v>
      </c>
      <c r="I363" s="3">
        <v>40756</v>
      </c>
      <c r="J363" s="2">
        <v>48.94</v>
      </c>
      <c r="K363">
        <f t="shared" si="22"/>
        <v>3.8905950580145254</v>
      </c>
      <c r="M363" s="3">
        <f>+A363</f>
        <v>40756</v>
      </c>
      <c r="N363">
        <f>+C363</f>
        <v>4.343415735546226</v>
      </c>
      <c r="O363" s="5">
        <f>+G363-G362</f>
        <v>-9.6956680731883793E-2</v>
      </c>
      <c r="P363">
        <f>+K363-K362</f>
        <v>-0.11801004525986469</v>
      </c>
      <c r="R363" s="3">
        <f>+M363</f>
        <v>40756</v>
      </c>
      <c r="S363">
        <f>+EXP(N363)</f>
        <v>76.97</v>
      </c>
      <c r="T363">
        <f>EXP(TREND($N$8:N362,$O$8:P362,O363:P363,TRUE))</f>
        <v>121.56938699427597</v>
      </c>
      <c r="U363">
        <f t="shared" si="23"/>
        <v>1.5794385733958163</v>
      </c>
    </row>
    <row r="364" spans="1:21" x14ac:dyDescent="0.4">
      <c r="A364" s="3">
        <v>40787</v>
      </c>
      <c r="B364" s="2">
        <v>76.8</v>
      </c>
      <c r="C364">
        <f t="shared" si="20"/>
        <v>4.3412046401536264</v>
      </c>
      <c r="E364" s="3">
        <v>40787</v>
      </c>
      <c r="F364" s="2">
        <v>8695.42</v>
      </c>
      <c r="G364">
        <f t="shared" si="21"/>
        <v>9.0705517292445723</v>
      </c>
      <c r="I364" s="3">
        <v>40787</v>
      </c>
      <c r="J364" s="2">
        <v>48.44</v>
      </c>
      <c r="K364">
        <f t="shared" si="22"/>
        <v>3.8803259186848913</v>
      </c>
      <c r="M364" s="3">
        <f>+A364</f>
        <v>40787</v>
      </c>
      <c r="N364">
        <f>+C364</f>
        <v>4.3412046401536264</v>
      </c>
      <c r="O364" s="5">
        <f>+G364-G363</f>
        <v>-4.2499906875525184E-2</v>
      </c>
      <c r="P364">
        <f>+K364-K363</f>
        <v>-1.0269139329634136E-2</v>
      </c>
      <c r="R364" s="3">
        <f>+M364</f>
        <v>40787</v>
      </c>
      <c r="S364">
        <f>+EXP(N364)</f>
        <v>76.8</v>
      </c>
      <c r="T364">
        <f>EXP(TREND($N$8:N363,$O$8:P363,O364:P364,TRUE))</f>
        <v>125.12155295244534</v>
      </c>
      <c r="U364">
        <f t="shared" si="23"/>
        <v>1.6291868874016322</v>
      </c>
    </row>
    <row r="365" spans="1:21" x14ac:dyDescent="0.4">
      <c r="A365" s="3">
        <v>40817</v>
      </c>
      <c r="B365" s="2">
        <v>76.64</v>
      </c>
      <c r="C365">
        <f t="shared" si="20"/>
        <v>4.3391191336626047</v>
      </c>
      <c r="E365" s="3">
        <v>40817</v>
      </c>
      <c r="F365" s="2">
        <v>8733.56</v>
      </c>
      <c r="G365">
        <f t="shared" si="21"/>
        <v>9.0749283549427471</v>
      </c>
      <c r="I365" s="3">
        <v>40817</v>
      </c>
      <c r="J365" s="2">
        <v>49.78</v>
      </c>
      <c r="K365">
        <f t="shared" si="22"/>
        <v>3.9076132969394459</v>
      </c>
      <c r="M365" s="3">
        <f>+A365</f>
        <v>40817</v>
      </c>
      <c r="N365">
        <f>+C365</f>
        <v>4.3391191336626047</v>
      </c>
      <c r="O365" s="5">
        <f>+G365-G364</f>
        <v>4.3766256981747631E-3</v>
      </c>
      <c r="P365">
        <f>+K365-K364</f>
        <v>2.7287378254554628E-2</v>
      </c>
      <c r="R365" s="3">
        <f>+M365</f>
        <v>40817</v>
      </c>
      <c r="S365">
        <f>+EXP(N365)</f>
        <v>76.639999999999972</v>
      </c>
      <c r="T365">
        <f>EXP(TREND($N$8:N364,$O$8:P364,O365:P365,TRUE))</f>
        <v>128.80475407649232</v>
      </c>
      <c r="U365">
        <f t="shared" si="23"/>
        <v>1.6806465824176979</v>
      </c>
    </row>
    <row r="366" spans="1:21" x14ac:dyDescent="0.4">
      <c r="A366" s="3">
        <v>40848</v>
      </c>
      <c r="B366" s="2">
        <v>77.56</v>
      </c>
      <c r="C366">
        <f t="shared" si="20"/>
        <v>4.351051830374451</v>
      </c>
      <c r="E366" s="3">
        <v>40848</v>
      </c>
      <c r="F366" s="2">
        <v>8506.11</v>
      </c>
      <c r="G366">
        <f t="shared" si="21"/>
        <v>9.0485400077779268</v>
      </c>
      <c r="I366" s="3">
        <v>40848</v>
      </c>
      <c r="J366" s="2">
        <v>50.76</v>
      </c>
      <c r="K366">
        <f t="shared" si="22"/>
        <v>3.927108642846187</v>
      </c>
      <c r="M366" s="3">
        <f>+A366</f>
        <v>40848</v>
      </c>
      <c r="N366">
        <f>+C366</f>
        <v>4.351051830374451</v>
      </c>
      <c r="O366" s="5">
        <f>+G366-G365</f>
        <v>-2.6388347164820303E-2</v>
      </c>
      <c r="P366">
        <f>+K366-K365</f>
        <v>1.9495345906741068E-2</v>
      </c>
      <c r="R366" s="3">
        <f>+M366</f>
        <v>40848</v>
      </c>
      <c r="S366">
        <f>+EXP(N366)</f>
        <v>77.559999999999988</v>
      </c>
      <c r="T366">
        <f>EXP(TREND($N$8:N365,$O$8:P365,O366:P366,TRUE))</f>
        <v>126.20020502752593</v>
      </c>
      <c r="U366">
        <f t="shared" si="23"/>
        <v>1.6271300287200354</v>
      </c>
    </row>
    <row r="367" spans="1:21" x14ac:dyDescent="0.4">
      <c r="A367" s="3">
        <v>40878</v>
      </c>
      <c r="B367" s="2">
        <v>77.8</v>
      </c>
      <c r="C367">
        <f t="shared" si="20"/>
        <v>4.3541414311843463</v>
      </c>
      <c r="E367" s="3">
        <v>40878</v>
      </c>
      <c r="F367" s="2">
        <v>8505.99</v>
      </c>
      <c r="G367">
        <f t="shared" si="21"/>
        <v>9.0485259001721641</v>
      </c>
      <c r="I367" s="3">
        <v>40878</v>
      </c>
      <c r="J367" s="2">
        <v>51.49</v>
      </c>
      <c r="K367">
        <f t="shared" si="22"/>
        <v>3.9413876140580499</v>
      </c>
      <c r="M367" s="3">
        <f>+A367</f>
        <v>40878</v>
      </c>
      <c r="N367">
        <f>+C367</f>
        <v>4.3541414311843463</v>
      </c>
      <c r="O367" s="5">
        <f>+G367-G366</f>
        <v>-1.4107605762703201E-5</v>
      </c>
      <c r="P367">
        <f>+K367-K366</f>
        <v>1.4278971211862945E-2</v>
      </c>
      <c r="R367" s="3">
        <f>+M367</f>
        <v>40878</v>
      </c>
      <c r="S367">
        <f>+EXP(N367)</f>
        <v>77.800000000000026</v>
      </c>
      <c r="T367">
        <f>EXP(TREND($N$8:N366,$O$8:P366,O367:P367,TRUE))</f>
        <v>127.87481336520833</v>
      </c>
      <c r="U367">
        <f t="shared" si="23"/>
        <v>1.6436351332288983</v>
      </c>
    </row>
    <row r="368" spans="1:21" x14ac:dyDescent="0.4">
      <c r="A368" s="3">
        <v>40909</v>
      </c>
      <c r="B368" s="2">
        <v>76.959999999999994</v>
      </c>
      <c r="C368">
        <f t="shared" si="20"/>
        <v>4.3432858063574509</v>
      </c>
      <c r="E368" s="3">
        <v>40909</v>
      </c>
      <c r="F368" s="2">
        <v>8616.7099999999991</v>
      </c>
      <c r="G368">
        <f t="shared" si="21"/>
        <v>9.0614586202693594</v>
      </c>
      <c r="I368" s="3">
        <v>40909</v>
      </c>
      <c r="J368" s="2">
        <v>54.02</v>
      </c>
      <c r="K368">
        <f t="shared" si="22"/>
        <v>3.9893543483644698</v>
      </c>
      <c r="M368" s="3">
        <f>+A368</f>
        <v>40909</v>
      </c>
      <c r="N368">
        <f>+C368</f>
        <v>4.3432858063574509</v>
      </c>
      <c r="O368" s="5">
        <f>+G368-G367</f>
        <v>1.2932720097195372E-2</v>
      </c>
      <c r="P368">
        <f>+K368-K367</f>
        <v>4.7966734306419845E-2</v>
      </c>
      <c r="R368" s="3">
        <f>+M368</f>
        <v>40909</v>
      </c>
      <c r="S368">
        <f>+EXP(N368)</f>
        <v>76.95999999999998</v>
      </c>
      <c r="T368">
        <f>EXP(TREND($N$8:N367,$O$8:P367,O368:P368,TRUE))</f>
        <v>128.9780049917841</v>
      </c>
      <c r="U368">
        <f t="shared" si="23"/>
        <v>1.6759096282716235</v>
      </c>
    </row>
    <row r="369" spans="1:21" x14ac:dyDescent="0.4">
      <c r="A369" s="3">
        <v>40940</v>
      </c>
      <c r="B369" s="2">
        <v>78.47</v>
      </c>
      <c r="C369">
        <f t="shared" si="20"/>
        <v>4.3627163861393816</v>
      </c>
      <c r="E369" s="3">
        <v>40940</v>
      </c>
      <c r="F369" s="2">
        <v>9242.33</v>
      </c>
      <c r="G369">
        <f t="shared" si="21"/>
        <v>9.1315492973497694</v>
      </c>
      <c r="I369" s="3">
        <v>40940</v>
      </c>
      <c r="J369" s="2">
        <v>56.57</v>
      </c>
      <c r="K369">
        <f t="shared" si="22"/>
        <v>4.0354788093550642</v>
      </c>
      <c r="M369" s="3">
        <f>+A369</f>
        <v>40940</v>
      </c>
      <c r="N369">
        <f>+C369</f>
        <v>4.3627163861393816</v>
      </c>
      <c r="O369" s="5">
        <f>+G369-G368</f>
        <v>7.0090677080409947E-2</v>
      </c>
      <c r="P369">
        <f>+K369-K368</f>
        <v>4.6124460990594418E-2</v>
      </c>
      <c r="R369" s="3">
        <f>+M369</f>
        <v>40940</v>
      </c>
      <c r="S369">
        <f>+EXP(N369)</f>
        <v>78.469999999999985</v>
      </c>
      <c r="T369">
        <f>EXP(TREND($N$8:N368,$O$8:P368,O369:P369,TRUE))</f>
        <v>133.24506934996703</v>
      </c>
      <c r="U369">
        <f t="shared" si="23"/>
        <v>1.6980383503245451</v>
      </c>
    </row>
    <row r="370" spans="1:21" x14ac:dyDescent="0.4">
      <c r="A370" s="3">
        <v>40969</v>
      </c>
      <c r="B370" s="2">
        <v>82.47</v>
      </c>
      <c r="C370">
        <f t="shared" si="20"/>
        <v>4.4124345908452645</v>
      </c>
      <c r="E370" s="3">
        <v>40969</v>
      </c>
      <c r="F370" s="2">
        <v>9962.35</v>
      </c>
      <c r="G370">
        <f t="shared" si="21"/>
        <v>9.206568266523389</v>
      </c>
      <c r="I370" s="3">
        <v>40969</v>
      </c>
      <c r="J370" s="2">
        <v>57.98</v>
      </c>
      <c r="K370">
        <f t="shared" si="22"/>
        <v>4.0600981234935096</v>
      </c>
      <c r="M370" s="3">
        <f>+A370</f>
        <v>40969</v>
      </c>
      <c r="N370">
        <f>+C370</f>
        <v>4.4124345908452645</v>
      </c>
      <c r="O370" s="5">
        <f>+G370-G369</f>
        <v>7.501896917361961E-2</v>
      </c>
      <c r="P370">
        <f>+K370-K369</f>
        <v>2.4619314138445425E-2</v>
      </c>
      <c r="R370" s="3">
        <f>+M370</f>
        <v>40969</v>
      </c>
      <c r="S370">
        <f>+EXP(N370)</f>
        <v>82.470000000000041</v>
      </c>
      <c r="T370">
        <f>EXP(TREND($N$8:N369,$O$8:P369,O370:P370,TRUE))</f>
        <v>133.02689909441801</v>
      </c>
      <c r="U370">
        <f t="shared" si="23"/>
        <v>1.6130338195030671</v>
      </c>
    </row>
    <row r="371" spans="1:21" x14ac:dyDescent="0.4">
      <c r="A371" s="3">
        <v>41000</v>
      </c>
      <c r="B371" s="2">
        <v>81.25</v>
      </c>
      <c r="C371">
        <f t="shared" si="20"/>
        <v>4.3975308212098465</v>
      </c>
      <c r="E371" s="3">
        <v>41000</v>
      </c>
      <c r="F371" s="2">
        <v>9627.42</v>
      </c>
      <c r="G371">
        <f t="shared" si="21"/>
        <v>9.1723705561245481</v>
      </c>
      <c r="I371" s="3">
        <v>41000</v>
      </c>
      <c r="J371" s="2">
        <v>57.81</v>
      </c>
      <c r="K371">
        <f t="shared" si="22"/>
        <v>4.0571617710943846</v>
      </c>
      <c r="M371" s="3">
        <f>+A371</f>
        <v>41000</v>
      </c>
      <c r="N371">
        <f>+C371</f>
        <v>4.3975308212098465</v>
      </c>
      <c r="O371" s="5">
        <f>+G371-G370</f>
        <v>-3.4197710398840897E-2</v>
      </c>
      <c r="P371">
        <f>+K371-K370</f>
        <v>-2.9363523991250418E-3</v>
      </c>
      <c r="R371" s="3">
        <f>+M371</f>
        <v>41000</v>
      </c>
      <c r="S371">
        <f>+EXP(N371)</f>
        <v>81.249999999999972</v>
      </c>
      <c r="T371">
        <f>EXP(TREND($N$8:N370,$O$8:P370,O371:P371,TRUE))</f>
        <v>124.75933943574337</v>
      </c>
      <c r="U371">
        <f t="shared" si="23"/>
        <v>1.5354995622860728</v>
      </c>
    </row>
    <row r="372" spans="1:21" x14ac:dyDescent="0.4">
      <c r="A372" s="3">
        <v>41030</v>
      </c>
      <c r="B372" s="2">
        <v>79.67</v>
      </c>
      <c r="C372">
        <f t="shared" si="20"/>
        <v>4.3778931033922746</v>
      </c>
      <c r="E372" s="3">
        <v>41030</v>
      </c>
      <c r="F372" s="2">
        <v>8842.5400000000009</v>
      </c>
      <c r="G372">
        <f t="shared" si="21"/>
        <v>9.0873294446769819</v>
      </c>
      <c r="I372" s="3">
        <v>41030</v>
      </c>
      <c r="J372" s="2">
        <v>55.97</v>
      </c>
      <c r="K372">
        <f t="shared" si="22"/>
        <v>4.0248158329032684</v>
      </c>
      <c r="M372" s="3">
        <f>+A372</f>
        <v>41030</v>
      </c>
      <c r="N372">
        <f>+C372</f>
        <v>4.3778931033922746</v>
      </c>
      <c r="O372" s="5">
        <f>+G372-G371</f>
        <v>-8.5041111447566209E-2</v>
      </c>
      <c r="P372">
        <f>+K372-K371</f>
        <v>-3.2345938191116197E-2</v>
      </c>
      <c r="R372" s="3">
        <f>+M372</f>
        <v>41030</v>
      </c>
      <c r="S372">
        <f>+EXP(N372)</f>
        <v>79.669999999999987</v>
      </c>
      <c r="T372">
        <f>EXP(TREND($N$8:N371,$O$8:P371,O372:P372,TRUE))</f>
        <v>120.97439245819145</v>
      </c>
      <c r="U372">
        <f t="shared" si="23"/>
        <v>1.518443485103445</v>
      </c>
    </row>
    <row r="373" spans="1:21" x14ac:dyDescent="0.4">
      <c r="A373" s="3">
        <v>41061</v>
      </c>
      <c r="B373" s="2">
        <v>79.319999999999993</v>
      </c>
      <c r="C373">
        <f t="shared" si="20"/>
        <v>4.3734903036515949</v>
      </c>
      <c r="E373" s="3">
        <v>41061</v>
      </c>
      <c r="F373" s="2">
        <v>8638.08</v>
      </c>
      <c r="G373">
        <f t="shared" si="21"/>
        <v>9.0639356148808616</v>
      </c>
      <c r="I373" s="3">
        <v>41061</v>
      </c>
      <c r="J373" s="2">
        <v>55.15</v>
      </c>
      <c r="K373">
        <f t="shared" si="22"/>
        <v>4.0100567456995115</v>
      </c>
      <c r="M373" s="3">
        <f>+A373</f>
        <v>41061</v>
      </c>
      <c r="N373">
        <f>+C373</f>
        <v>4.3734903036515949</v>
      </c>
      <c r="O373" s="5">
        <f>+G373-G372</f>
        <v>-2.3393829796120258E-2</v>
      </c>
      <c r="P373">
        <f>+K373-K372</f>
        <v>-1.4759087203756849E-2</v>
      </c>
      <c r="R373" s="3">
        <f>+M373</f>
        <v>41061</v>
      </c>
      <c r="S373">
        <f>+EXP(N373)</f>
        <v>79.319999999999965</v>
      </c>
      <c r="T373">
        <f>EXP(TREND($N$8:N372,$O$8:P372,O373:P373,TRUE))</f>
        <v>124.98601965488761</v>
      </c>
      <c r="U373">
        <f t="shared" si="23"/>
        <v>1.575718855961771</v>
      </c>
    </row>
    <row r="374" spans="1:21" x14ac:dyDescent="0.4">
      <c r="A374" s="3">
        <v>41091</v>
      </c>
      <c r="B374" s="2">
        <v>78.930000000000007</v>
      </c>
      <c r="C374">
        <f t="shared" si="20"/>
        <v>4.3685613837203112</v>
      </c>
      <c r="E374" s="3">
        <v>41091</v>
      </c>
      <c r="F374" s="2">
        <v>8760.68</v>
      </c>
      <c r="G374">
        <f t="shared" si="21"/>
        <v>9.0780288064885042</v>
      </c>
      <c r="I374" s="3">
        <v>41091</v>
      </c>
      <c r="J374" s="2">
        <v>56.8</v>
      </c>
      <c r="K374">
        <f t="shared" si="22"/>
        <v>4.0395363257271057</v>
      </c>
      <c r="M374" s="3">
        <f>+A374</f>
        <v>41091</v>
      </c>
      <c r="N374">
        <f>+C374</f>
        <v>4.3685613837203112</v>
      </c>
      <c r="O374" s="5">
        <f>+G374-G373</f>
        <v>1.4093191607642552E-2</v>
      </c>
      <c r="P374">
        <f>+K374-K373</f>
        <v>2.947958002759421E-2</v>
      </c>
      <c r="R374" s="3">
        <f>+M374</f>
        <v>41091</v>
      </c>
      <c r="S374">
        <f>+EXP(N374)</f>
        <v>78.930000000000007</v>
      </c>
      <c r="T374">
        <f>EXP(TREND($N$8:N373,$O$8:P373,O374:P374,TRUE))</f>
        <v>127.85425946458251</v>
      </c>
      <c r="U374">
        <f t="shared" si="23"/>
        <v>1.6198436521548525</v>
      </c>
    </row>
    <row r="375" spans="1:21" x14ac:dyDescent="0.4">
      <c r="A375" s="3">
        <v>41122</v>
      </c>
      <c r="B375" s="2">
        <v>78.69</v>
      </c>
      <c r="C375">
        <f t="shared" si="20"/>
        <v>4.3655160825468924</v>
      </c>
      <c r="E375" s="3">
        <v>41122</v>
      </c>
      <c r="F375" s="2">
        <v>8949.8799999999992</v>
      </c>
      <c r="G375">
        <f t="shared" si="21"/>
        <v>9.0993954033577857</v>
      </c>
      <c r="I375" s="3">
        <v>41122</v>
      </c>
      <c r="J375" s="2">
        <v>58.48</v>
      </c>
      <c r="K375">
        <f t="shared" si="22"/>
        <v>4.0686848154415234</v>
      </c>
      <c r="M375" s="3">
        <f>+A375</f>
        <v>41122</v>
      </c>
      <c r="N375">
        <f>+C375</f>
        <v>4.3655160825468924</v>
      </c>
      <c r="O375" s="5">
        <f>+G375-G374</f>
        <v>2.1366596869281551E-2</v>
      </c>
      <c r="P375">
        <f>+K375-K374</f>
        <v>2.9148489714417636E-2</v>
      </c>
      <c r="R375" s="3">
        <f>+M375</f>
        <v>41122</v>
      </c>
      <c r="S375">
        <f>+EXP(N375)</f>
        <v>78.690000000000026</v>
      </c>
      <c r="T375">
        <f>EXP(TREND($N$8:N374,$O$8:P374,O375:P375,TRUE))</f>
        <v>128.19540362187223</v>
      </c>
      <c r="U375">
        <f t="shared" si="23"/>
        <v>1.6291193750396771</v>
      </c>
    </row>
    <row r="376" spans="1:21" x14ac:dyDescent="0.4">
      <c r="A376" s="3">
        <v>41153</v>
      </c>
      <c r="B376" s="2">
        <v>78.14</v>
      </c>
      <c r="C376">
        <f t="shared" si="20"/>
        <v>4.3585020896269242</v>
      </c>
      <c r="E376" s="3">
        <v>41153</v>
      </c>
      <c r="F376" s="2">
        <v>8948.59</v>
      </c>
      <c r="G376">
        <f t="shared" si="21"/>
        <v>9.0992512569584303</v>
      </c>
      <c r="I376" s="3">
        <v>41153</v>
      </c>
      <c r="J376" s="2">
        <v>60.46</v>
      </c>
      <c r="K376">
        <f t="shared" si="22"/>
        <v>4.1019819893513123</v>
      </c>
      <c r="M376" s="3">
        <f>+A376</f>
        <v>41153</v>
      </c>
      <c r="N376">
        <f>+C376</f>
        <v>4.3585020896269242</v>
      </c>
      <c r="O376" s="5">
        <f>+G376-G375</f>
        <v>-1.4414639935544926E-4</v>
      </c>
      <c r="P376">
        <f>+K376-K375</f>
        <v>3.3297173909788924E-2</v>
      </c>
      <c r="R376" s="3">
        <f>+M376</f>
        <v>41153</v>
      </c>
      <c r="S376">
        <f>+EXP(N376)</f>
        <v>78.139999999999972</v>
      </c>
      <c r="T376">
        <f>EXP(TREND($N$8:N375,$O$8:P375,O376:P376,TRUE))</f>
        <v>126.3556288756358</v>
      </c>
      <c r="U376">
        <f t="shared" si="23"/>
        <v>1.6170415776252347</v>
      </c>
    </row>
    <row r="377" spans="1:21" x14ac:dyDescent="0.4">
      <c r="A377" s="3">
        <v>41183</v>
      </c>
      <c r="B377" s="2">
        <v>79.010000000000005</v>
      </c>
      <c r="C377">
        <f t="shared" si="20"/>
        <v>4.3695744267346424</v>
      </c>
      <c r="E377" s="3">
        <v>41183</v>
      </c>
      <c r="F377" s="2">
        <v>8827.39</v>
      </c>
      <c r="G377">
        <f t="shared" si="21"/>
        <v>9.0856146666657125</v>
      </c>
      <c r="I377" s="3">
        <v>41183</v>
      </c>
      <c r="J377" s="2">
        <v>60.23</v>
      </c>
      <c r="K377">
        <f t="shared" si="22"/>
        <v>4.0981705670556297</v>
      </c>
      <c r="M377" s="3">
        <f>+A377</f>
        <v>41183</v>
      </c>
      <c r="N377">
        <f>+C377</f>
        <v>4.3695744267346424</v>
      </c>
      <c r="O377" s="5">
        <f>+G377-G376</f>
        <v>-1.3636590292717798E-2</v>
      </c>
      <c r="P377">
        <f>+K377-K376</f>
        <v>-3.8114222956826538E-3</v>
      </c>
      <c r="R377" s="3">
        <f>+M377</f>
        <v>41183</v>
      </c>
      <c r="S377">
        <f>+EXP(N377)</f>
        <v>79.010000000000034</v>
      </c>
      <c r="T377">
        <f>EXP(TREND($N$8:N376,$O$8:P376,O377:P377,TRUE))</f>
        <v>125.15155753695109</v>
      </c>
      <c r="U377">
        <f t="shared" si="23"/>
        <v>1.5839964249709029</v>
      </c>
    </row>
    <row r="378" spans="1:21" x14ac:dyDescent="0.4">
      <c r="A378" s="3">
        <v>41214</v>
      </c>
      <c r="B378" s="2">
        <v>81.03</v>
      </c>
      <c r="C378">
        <f t="shared" si="20"/>
        <v>4.3948194564726339</v>
      </c>
      <c r="E378" s="3">
        <v>41214</v>
      </c>
      <c r="F378" s="2">
        <v>9059.86</v>
      </c>
      <c r="G378">
        <f t="shared" si="21"/>
        <v>9.1116089463790022</v>
      </c>
      <c r="I378" s="3">
        <v>41214</v>
      </c>
      <c r="J378" s="2">
        <v>58.66</v>
      </c>
      <c r="K378">
        <f t="shared" si="22"/>
        <v>4.0717580635493054</v>
      </c>
      <c r="M378" s="3">
        <f>+A378</f>
        <v>41214</v>
      </c>
      <c r="N378">
        <f>+C378</f>
        <v>4.3948194564726339</v>
      </c>
      <c r="O378" s="5">
        <f>+G378-G377</f>
        <v>2.5994279713289714E-2</v>
      </c>
      <c r="P378">
        <f>+K378-K377</f>
        <v>-2.6412503506324292E-2</v>
      </c>
      <c r="R378" s="3">
        <f>+M378</f>
        <v>41214</v>
      </c>
      <c r="S378">
        <f>+EXP(N378)</f>
        <v>81.03</v>
      </c>
      <c r="T378">
        <f>EXP(TREND($N$8:N377,$O$8:P377,O378:P378,TRUE))</f>
        <v>128.08609729396736</v>
      </c>
      <c r="U378">
        <f t="shared" si="23"/>
        <v>1.5807243896577483</v>
      </c>
    </row>
    <row r="379" spans="1:21" x14ac:dyDescent="0.4">
      <c r="A379" s="3">
        <v>41244</v>
      </c>
      <c r="B379" s="2">
        <v>83.79</v>
      </c>
      <c r="C379">
        <f t="shared" si="20"/>
        <v>4.4283136686251954</v>
      </c>
      <c r="E379" s="3">
        <v>41244</v>
      </c>
      <c r="F379" s="2">
        <v>9814.3799999999992</v>
      </c>
      <c r="G379">
        <f t="shared" si="21"/>
        <v>9.1916039360958806</v>
      </c>
      <c r="I379" s="3">
        <v>41244</v>
      </c>
      <c r="J379" s="2">
        <v>60.12</v>
      </c>
      <c r="K379">
        <f t="shared" si="22"/>
        <v>4.0963425648847736</v>
      </c>
      <c r="M379" s="3">
        <f>+A379</f>
        <v>41244</v>
      </c>
      <c r="N379">
        <f>+C379</f>
        <v>4.4283136686251954</v>
      </c>
      <c r="O379" s="5">
        <f>+G379-G378</f>
        <v>7.9994989716878351E-2</v>
      </c>
      <c r="P379">
        <f>+K379-K378</f>
        <v>2.458450133546819E-2</v>
      </c>
      <c r="R379" s="3">
        <f>+M379</f>
        <v>41244</v>
      </c>
      <c r="S379">
        <f>+EXP(N379)</f>
        <v>83.79000000000002</v>
      </c>
      <c r="T379">
        <f>EXP(TREND($N$8:N378,$O$8:P378,O379:P379,TRUE))</f>
        <v>131.8651883649315</v>
      </c>
      <c r="U379">
        <f t="shared" si="23"/>
        <v>1.5737580661765302</v>
      </c>
    </row>
    <row r="380" spans="1:21" x14ac:dyDescent="0.4">
      <c r="A380" s="3">
        <v>41275</v>
      </c>
      <c r="B380" s="2">
        <v>89.06</v>
      </c>
      <c r="C380">
        <f t="shared" si="20"/>
        <v>4.4893102998935568</v>
      </c>
      <c r="E380" s="3">
        <v>41275</v>
      </c>
      <c r="F380" s="2">
        <v>10750.85</v>
      </c>
      <c r="G380">
        <f t="shared" si="21"/>
        <v>9.282740100197401</v>
      </c>
      <c r="I380" s="3">
        <v>41275</v>
      </c>
      <c r="J380" s="2">
        <v>63.01</v>
      </c>
      <c r="K380">
        <f t="shared" si="22"/>
        <v>4.1432934439539642</v>
      </c>
      <c r="M380" s="3">
        <f>+A380</f>
        <v>41275</v>
      </c>
      <c r="N380">
        <f>+C380</f>
        <v>4.4893102998935568</v>
      </c>
      <c r="O380" s="5">
        <f>+G380-G379</f>
        <v>9.1136164101520478E-2</v>
      </c>
      <c r="P380">
        <f>+K380-K379</f>
        <v>4.6950879069190599E-2</v>
      </c>
      <c r="R380" s="3">
        <f>+M380</f>
        <v>41275</v>
      </c>
      <c r="S380">
        <f>+EXP(N380)</f>
        <v>89.060000000000045</v>
      </c>
      <c r="T380">
        <f>EXP(TREND($N$8:N379,$O$8:P379,O380:P380,TRUE))</f>
        <v>132.20793421725506</v>
      </c>
      <c r="U380">
        <f t="shared" si="23"/>
        <v>1.4844816328009767</v>
      </c>
    </row>
    <row r="381" spans="1:21" x14ac:dyDescent="0.4">
      <c r="A381" s="3">
        <v>41306</v>
      </c>
      <c r="B381" s="2">
        <v>93</v>
      </c>
      <c r="C381">
        <f t="shared" si="20"/>
        <v>4.5325994931532563</v>
      </c>
      <c r="E381" s="3">
        <v>41306</v>
      </c>
      <c r="F381" s="2">
        <v>11336.44</v>
      </c>
      <c r="G381">
        <f t="shared" si="21"/>
        <v>9.3357775950138695</v>
      </c>
      <c r="I381" s="3">
        <v>41306</v>
      </c>
      <c r="J381" s="2">
        <v>64.56</v>
      </c>
      <c r="K381">
        <f t="shared" si="22"/>
        <v>4.1675950239616935</v>
      </c>
      <c r="M381" s="3">
        <f>+A381</f>
        <v>41306</v>
      </c>
      <c r="N381">
        <f>+C381</f>
        <v>4.5325994931532563</v>
      </c>
      <c r="O381" s="5">
        <f>+G381-G380</f>
        <v>5.3037494816468467E-2</v>
      </c>
      <c r="P381">
        <f>+K381-K380</f>
        <v>2.4301580007729306E-2</v>
      </c>
      <c r="R381" s="3">
        <f>+M381</f>
        <v>41306</v>
      </c>
      <c r="S381">
        <f>+EXP(N381)</f>
        <v>93.000000000000028</v>
      </c>
      <c r="T381">
        <f>EXP(TREND($N$8:N380,$O$8:P380,O381:P381,TRUE))</f>
        <v>128.99294984947917</v>
      </c>
      <c r="U381">
        <f t="shared" si="23"/>
        <v>1.3870209661234316</v>
      </c>
    </row>
    <row r="382" spans="1:21" x14ac:dyDescent="0.4">
      <c r="A382" s="3">
        <v>41334</v>
      </c>
      <c r="B382" s="2">
        <v>94.77</v>
      </c>
      <c r="C382">
        <f t="shared" si="20"/>
        <v>4.5514529034821036</v>
      </c>
      <c r="E382" s="3">
        <v>41334</v>
      </c>
      <c r="F382" s="2">
        <v>12244.03</v>
      </c>
      <c r="G382">
        <f t="shared" si="21"/>
        <v>9.4127937502419812</v>
      </c>
      <c r="I382" s="3">
        <v>41334</v>
      </c>
      <c r="J382" s="2">
        <v>66.38</v>
      </c>
      <c r="K382">
        <f t="shared" si="22"/>
        <v>4.1953958062918284</v>
      </c>
      <c r="M382" s="3">
        <f>+A382</f>
        <v>41334</v>
      </c>
      <c r="N382">
        <f>+C382</f>
        <v>4.5514529034821036</v>
      </c>
      <c r="O382" s="5">
        <f>+G382-G381</f>
        <v>7.7016155228111671E-2</v>
      </c>
      <c r="P382">
        <f>+K382-K381</f>
        <v>2.7800782330134943E-2</v>
      </c>
      <c r="R382" s="3">
        <f>+M382</f>
        <v>41334</v>
      </c>
      <c r="S382">
        <f>+EXP(N382)</f>
        <v>94.77000000000001</v>
      </c>
      <c r="T382">
        <f>EXP(TREND($N$8:N381,$O$8:P381,O382:P382,TRUE))</f>
        <v>130.22655497724278</v>
      </c>
      <c r="U382">
        <f t="shared" si="23"/>
        <v>1.3741326894295955</v>
      </c>
    </row>
    <row r="383" spans="1:21" x14ac:dyDescent="0.4">
      <c r="A383" s="3">
        <v>41365</v>
      </c>
      <c r="B383" s="2">
        <v>97.76</v>
      </c>
      <c r="C383">
        <f t="shared" si="20"/>
        <v>4.5825154954232854</v>
      </c>
      <c r="E383" s="3">
        <v>41365</v>
      </c>
      <c r="F383" s="2">
        <v>13224.06</v>
      </c>
      <c r="G383">
        <f t="shared" si="21"/>
        <v>9.4897931766956489</v>
      </c>
      <c r="I383" s="3">
        <v>41365</v>
      </c>
      <c r="J383" s="2">
        <v>67.16</v>
      </c>
      <c r="K383">
        <f t="shared" si="22"/>
        <v>4.2070778322093396</v>
      </c>
      <c r="M383" s="3">
        <f>+A383</f>
        <v>41365</v>
      </c>
      <c r="N383">
        <f>+C383</f>
        <v>4.5825154954232854</v>
      </c>
      <c r="O383" s="5">
        <f>+G383-G382</f>
        <v>7.6999426453667752E-2</v>
      </c>
      <c r="P383">
        <f>+K383-K382</f>
        <v>1.1682025917511218E-2</v>
      </c>
      <c r="R383" s="3">
        <f>+M383</f>
        <v>41365</v>
      </c>
      <c r="S383">
        <f>+EXP(N383)</f>
        <v>97.760000000000019</v>
      </c>
      <c r="T383">
        <f>EXP(TREND($N$8:N382,$O$8:P382,O383:P383,TRUE))</f>
        <v>129.64603486642488</v>
      </c>
      <c r="U383">
        <f t="shared" si="23"/>
        <v>1.3261664777662117</v>
      </c>
    </row>
    <row r="384" spans="1:21" x14ac:dyDescent="0.4">
      <c r="A384" s="3">
        <v>41395</v>
      </c>
      <c r="B384" s="2">
        <v>100.92</v>
      </c>
      <c r="C384">
        <f t="shared" si="20"/>
        <v>4.6143281237728573</v>
      </c>
      <c r="E384" s="3">
        <v>41395</v>
      </c>
      <c r="F384" s="2">
        <v>14532.41</v>
      </c>
      <c r="G384">
        <f t="shared" si="21"/>
        <v>9.5841366065406746</v>
      </c>
      <c r="I384" s="3">
        <v>41395</v>
      </c>
      <c r="J384" s="2">
        <v>70.3</v>
      </c>
      <c r="K384">
        <f t="shared" si="22"/>
        <v>4.2527717988166192</v>
      </c>
      <c r="M384" s="3">
        <f>+A384</f>
        <v>41395</v>
      </c>
      <c r="N384">
        <f>+C384</f>
        <v>4.6143281237728573</v>
      </c>
      <c r="O384" s="5">
        <f>+G384-G383</f>
        <v>9.4343429845025639E-2</v>
      </c>
      <c r="P384">
        <f>+K384-K383</f>
        <v>4.5693966607279535E-2</v>
      </c>
      <c r="R384" s="3">
        <f>+M384</f>
        <v>41395</v>
      </c>
      <c r="S384">
        <f>+EXP(N384)</f>
        <v>100.92000000000003</v>
      </c>
      <c r="T384">
        <f>EXP(TREND($N$8:N383,$O$8:P383,O384:P384,TRUE))</f>
        <v>130.64319346129736</v>
      </c>
      <c r="U384">
        <f t="shared" si="23"/>
        <v>1.2945223291844761</v>
      </c>
    </row>
    <row r="385" spans="1:21" x14ac:dyDescent="0.4">
      <c r="A385" s="3">
        <v>41426</v>
      </c>
      <c r="B385" s="2">
        <v>97.24</v>
      </c>
      <c r="C385">
        <f t="shared" si="20"/>
        <v>4.5771821494479221</v>
      </c>
      <c r="E385" s="3">
        <v>41426</v>
      </c>
      <c r="F385" s="2">
        <v>13106.62</v>
      </c>
      <c r="G385">
        <f t="shared" si="21"/>
        <v>9.4808727250576617</v>
      </c>
      <c r="I385" s="3">
        <v>41426</v>
      </c>
      <c r="J385" s="2">
        <v>69.5</v>
      </c>
      <c r="K385">
        <f t="shared" si="22"/>
        <v>4.2413267525707461</v>
      </c>
      <c r="M385" s="3">
        <f>+A385</f>
        <v>41426</v>
      </c>
      <c r="N385">
        <f>+C385</f>
        <v>4.5771821494479221</v>
      </c>
      <c r="O385" s="5">
        <f>+G385-G384</f>
        <v>-0.10326388148301291</v>
      </c>
      <c r="P385">
        <f>+K385-K384</f>
        <v>-1.1445046245873058E-2</v>
      </c>
      <c r="R385" s="3">
        <f>+M385</f>
        <v>41426</v>
      </c>
      <c r="S385">
        <f>+EXP(N385)</f>
        <v>97.239999999999952</v>
      </c>
      <c r="T385">
        <f>EXP(TREND($N$8:N384,$O$8:P384,O385:P385,TRUE))</f>
        <v>120.18161058648555</v>
      </c>
      <c r="U385">
        <f t="shared" si="23"/>
        <v>1.2359277106796134</v>
      </c>
    </row>
    <row r="386" spans="1:21" x14ac:dyDescent="0.4">
      <c r="A386" s="3">
        <v>41456</v>
      </c>
      <c r="B386" s="2">
        <v>99.67</v>
      </c>
      <c r="C386">
        <f t="shared" si="20"/>
        <v>4.6018647289793648</v>
      </c>
      <c r="E386" s="3">
        <v>41456</v>
      </c>
      <c r="F386" s="2">
        <v>14317.54</v>
      </c>
      <c r="G386">
        <f t="shared" si="21"/>
        <v>9.5692406380479405</v>
      </c>
      <c r="I386" s="3">
        <v>41456</v>
      </c>
      <c r="J386" s="2">
        <v>72.06</v>
      </c>
      <c r="K386">
        <f t="shared" si="22"/>
        <v>4.2774991053199471</v>
      </c>
      <c r="M386" s="3">
        <f>+A386</f>
        <v>41456</v>
      </c>
      <c r="N386">
        <f>+C386</f>
        <v>4.6018647289793648</v>
      </c>
      <c r="O386" s="5">
        <f>+G386-G385</f>
        <v>8.8367912990278796E-2</v>
      </c>
      <c r="P386">
        <f>+K386-K385</f>
        <v>3.6172352749201053E-2</v>
      </c>
      <c r="R386" s="3">
        <f>+M386</f>
        <v>41456</v>
      </c>
      <c r="S386">
        <f>+EXP(N386)</f>
        <v>99.67</v>
      </c>
      <c r="T386">
        <f>EXP(TREND($N$8:N385,$O$8:P385,O386:P386,TRUE))</f>
        <v>130.02122477194155</v>
      </c>
      <c r="U386">
        <f t="shared" si="23"/>
        <v>1.3045171543287002</v>
      </c>
    </row>
    <row r="387" spans="1:21" x14ac:dyDescent="0.4">
      <c r="A387" s="3">
        <v>41487</v>
      </c>
      <c r="B387" s="2">
        <v>97.81</v>
      </c>
      <c r="C387">
        <f t="shared" si="20"/>
        <v>4.5830268213024015</v>
      </c>
      <c r="E387" s="3">
        <v>41487</v>
      </c>
      <c r="F387" s="2">
        <v>13726.66</v>
      </c>
      <c r="G387">
        <f t="shared" si="21"/>
        <v>9.5270952062408956</v>
      </c>
      <c r="I387" s="3">
        <v>41487</v>
      </c>
      <c r="J387" s="2">
        <v>72.44</v>
      </c>
      <c r="K387">
        <f t="shared" si="22"/>
        <v>4.282758633015213</v>
      </c>
      <c r="M387" s="3">
        <f>+A387</f>
        <v>41487</v>
      </c>
      <c r="N387">
        <f>+C387</f>
        <v>4.5830268213024015</v>
      </c>
      <c r="O387" s="5">
        <f>+G387-G386</f>
        <v>-4.2145431807044886E-2</v>
      </c>
      <c r="P387">
        <f>+K387-K386</f>
        <v>5.259527695265831E-3</v>
      </c>
      <c r="R387" s="3">
        <f>+M387</f>
        <v>41487</v>
      </c>
      <c r="S387">
        <f>+EXP(N387)</f>
        <v>97.809999999999988</v>
      </c>
      <c r="T387">
        <f>EXP(TREND($N$8:N386,$O$8:P386,O387:P387,TRUE))</f>
        <v>123.03185149429871</v>
      </c>
      <c r="U387">
        <f t="shared" si="23"/>
        <v>1.2578657754247902</v>
      </c>
    </row>
    <row r="388" spans="1:21" x14ac:dyDescent="0.4">
      <c r="A388" s="3">
        <v>41518</v>
      </c>
      <c r="B388" s="2">
        <v>99.21</v>
      </c>
      <c r="C388">
        <f t="shared" si="20"/>
        <v>4.5972388156618109</v>
      </c>
      <c r="E388" s="3">
        <v>41518</v>
      </c>
      <c r="F388" s="2">
        <v>14372.12</v>
      </c>
      <c r="G388">
        <f t="shared" si="21"/>
        <v>9.5730454977671577</v>
      </c>
      <c r="I388" s="3">
        <v>41518</v>
      </c>
      <c r="J388" s="2">
        <v>73.489999999999995</v>
      </c>
      <c r="K388">
        <f t="shared" si="22"/>
        <v>4.2971493425407798</v>
      </c>
      <c r="M388" s="3">
        <f>+A388</f>
        <v>41518</v>
      </c>
      <c r="N388">
        <f>+C388</f>
        <v>4.5972388156618109</v>
      </c>
      <c r="O388" s="5">
        <f>+G388-G387</f>
        <v>4.5950291526262177E-2</v>
      </c>
      <c r="P388">
        <f>+K388-K387</f>
        <v>1.4390709525566869E-2</v>
      </c>
      <c r="R388" s="3">
        <f>+M388</f>
        <v>41518</v>
      </c>
      <c r="S388">
        <f>+EXP(N388)</f>
        <v>99.20999999999998</v>
      </c>
      <c r="T388">
        <f>EXP(TREND($N$8:N387,$O$8:P387,O388:P388,TRUE))</f>
        <v>127.29371001453396</v>
      </c>
      <c r="U388">
        <f t="shared" si="23"/>
        <v>1.2830733798461242</v>
      </c>
    </row>
    <row r="389" spans="1:21" x14ac:dyDescent="0.4">
      <c r="A389" s="3">
        <v>41548</v>
      </c>
      <c r="B389" s="2">
        <v>97.77</v>
      </c>
      <c r="C389">
        <f t="shared" si="20"/>
        <v>4.5826177815175795</v>
      </c>
      <c r="E389" s="3">
        <v>41548</v>
      </c>
      <c r="F389" s="2">
        <v>14329.02</v>
      </c>
      <c r="G389">
        <f t="shared" si="21"/>
        <v>9.5700421304864438</v>
      </c>
      <c r="I389" s="3">
        <v>41548</v>
      </c>
      <c r="J389" s="2">
        <v>75.239999999999995</v>
      </c>
      <c r="K389">
        <f t="shared" si="22"/>
        <v>4.3206830044328299</v>
      </c>
      <c r="M389" s="3">
        <f>+A389</f>
        <v>41548</v>
      </c>
      <c r="N389">
        <f>+C389</f>
        <v>4.5826177815175795</v>
      </c>
      <c r="O389" s="5">
        <f>+G389-G388</f>
        <v>-3.0033672807139311E-3</v>
      </c>
      <c r="P389">
        <f>+K389-K388</f>
        <v>2.3533661892050084E-2</v>
      </c>
      <c r="R389" s="3">
        <f>+M389</f>
        <v>41548</v>
      </c>
      <c r="S389">
        <f>+EXP(N389)</f>
        <v>97.769999999999968</v>
      </c>
      <c r="T389">
        <f>EXP(TREND($N$8:N388,$O$8:P388,O389:P389,TRUE))</f>
        <v>124.95014815328618</v>
      </c>
      <c r="U389">
        <f t="shared" si="23"/>
        <v>1.2780009016394214</v>
      </c>
    </row>
    <row r="390" spans="1:21" x14ac:dyDescent="0.4">
      <c r="A390" s="3">
        <v>41579</v>
      </c>
      <c r="B390" s="2">
        <v>100.07</v>
      </c>
      <c r="C390">
        <f t="shared" si="20"/>
        <v>4.6058699411023643</v>
      </c>
      <c r="E390" s="3">
        <v>41579</v>
      </c>
      <c r="F390" s="2">
        <v>14931.74</v>
      </c>
      <c r="G390">
        <f t="shared" si="21"/>
        <v>9.6112444276139257</v>
      </c>
      <c r="I390" s="3">
        <v>41579</v>
      </c>
      <c r="J390" s="2">
        <v>77.73</v>
      </c>
      <c r="K390">
        <f t="shared" si="22"/>
        <v>4.3532412832421281</v>
      </c>
      <c r="M390" s="3">
        <f>+A390</f>
        <v>41579</v>
      </c>
      <c r="N390">
        <f>+C390</f>
        <v>4.6058699411023643</v>
      </c>
      <c r="O390" s="5">
        <f>+G390-G389</f>
        <v>4.1202297127481913E-2</v>
      </c>
      <c r="P390">
        <f>+K390-K389</f>
        <v>3.255827880929818E-2</v>
      </c>
      <c r="R390" s="3">
        <f>+M390</f>
        <v>41579</v>
      </c>
      <c r="S390">
        <f>+EXP(N390)</f>
        <v>100.06999999999995</v>
      </c>
      <c r="T390">
        <f>EXP(TREND($N$8:N389,$O$8:P389,O390:P390,TRUE))</f>
        <v>127.0779164794547</v>
      </c>
      <c r="U390">
        <f t="shared" si="23"/>
        <v>1.2698902416254099</v>
      </c>
    </row>
    <row r="391" spans="1:21" x14ac:dyDescent="0.4">
      <c r="A391" s="3">
        <v>41609</v>
      </c>
      <c r="B391" s="2">
        <v>103.46</v>
      </c>
      <c r="C391">
        <f t="shared" si="20"/>
        <v>4.6391850645753694</v>
      </c>
      <c r="E391" s="3">
        <v>41609</v>
      </c>
      <c r="F391" s="2">
        <v>15655.23</v>
      </c>
      <c r="G391">
        <f t="shared" si="21"/>
        <v>9.6585603254443431</v>
      </c>
      <c r="I391" s="3">
        <v>41609</v>
      </c>
      <c r="J391" s="2">
        <v>79.05</v>
      </c>
      <c r="K391">
        <f t="shared" si="22"/>
        <v>4.3700805636554811</v>
      </c>
      <c r="M391" s="3">
        <f>+A391</f>
        <v>41609</v>
      </c>
      <c r="N391">
        <f>+C391</f>
        <v>4.6391850645753694</v>
      </c>
      <c r="O391" s="5">
        <f>+G391-G390</f>
        <v>4.7315897830417342E-2</v>
      </c>
      <c r="P391">
        <f>+K391-K390</f>
        <v>1.683928041335303E-2</v>
      </c>
      <c r="R391" s="3">
        <f>+M391</f>
        <v>41609</v>
      </c>
      <c r="S391">
        <f>+EXP(N391)</f>
        <v>103.46000000000004</v>
      </c>
      <c r="T391">
        <f>EXP(TREND($N$8:N390,$O$8:P390,O391:P391,TRUE))</f>
        <v>127.04235464181038</v>
      </c>
      <c r="U391">
        <f t="shared" si="23"/>
        <v>1.2279369286855821</v>
      </c>
    </row>
    <row r="392" spans="1:21" x14ac:dyDescent="0.4">
      <c r="A392" s="3">
        <v>41640</v>
      </c>
      <c r="B392" s="2">
        <v>103.76</v>
      </c>
      <c r="C392">
        <f t="shared" ref="C392:C455" si="24">(_xlfn.IFNA(LN(B392),C391))</f>
        <v>4.6420805400081884</v>
      </c>
      <c r="E392" s="3">
        <v>41640</v>
      </c>
      <c r="F392" s="2">
        <v>15578.28</v>
      </c>
      <c r="G392">
        <f t="shared" ref="G392:G455" si="25">(_xlfn.IFNA(LN(F392),G391))</f>
        <v>9.6536329153843532</v>
      </c>
      <c r="I392" s="3">
        <v>41640</v>
      </c>
      <c r="J392" s="2">
        <v>80.150000000000006</v>
      </c>
      <c r="K392">
        <f t="shared" ref="K392:K455" si="26">(_xlfn.IFNA(LN(J392),K391))</f>
        <v>4.3838998790555621</v>
      </c>
      <c r="M392" s="3">
        <f>+A392</f>
        <v>41640</v>
      </c>
      <c r="N392">
        <f>+C392</f>
        <v>4.6420805400081884</v>
      </c>
      <c r="O392" s="5">
        <f>+G392-G391</f>
        <v>-4.9274100599898674E-3</v>
      </c>
      <c r="P392">
        <f>+K392-K391</f>
        <v>1.3819315400080967E-2</v>
      </c>
      <c r="R392" s="3">
        <f>+M392</f>
        <v>41640</v>
      </c>
      <c r="S392">
        <f>+EXP(N392)</f>
        <v>103.75999999999999</v>
      </c>
      <c r="T392">
        <f>EXP(TREND($N$8:N391,$O$8:P391,O392:P392,TRUE))</f>
        <v>124.50830934350125</v>
      </c>
      <c r="U392">
        <f t="shared" si="23"/>
        <v>1.1999644308355943</v>
      </c>
    </row>
    <row r="393" spans="1:21" x14ac:dyDescent="0.4">
      <c r="A393" s="3">
        <v>41671</v>
      </c>
      <c r="B393" s="2">
        <v>102.13</v>
      </c>
      <c r="C393">
        <f t="shared" si="24"/>
        <v>4.6262465115900078</v>
      </c>
      <c r="E393" s="3">
        <v>41671</v>
      </c>
      <c r="F393" s="2">
        <v>14617.57</v>
      </c>
      <c r="G393">
        <f t="shared" si="25"/>
        <v>9.5899795088189315</v>
      </c>
      <c r="I393" s="3">
        <v>41671</v>
      </c>
      <c r="J393" s="2">
        <v>80.2</v>
      </c>
      <c r="K393">
        <f t="shared" si="26"/>
        <v>4.3845235148724688</v>
      </c>
      <c r="M393" s="3">
        <f>+A393</f>
        <v>41671</v>
      </c>
      <c r="N393">
        <f>+C393</f>
        <v>4.6262465115900078</v>
      </c>
      <c r="O393" s="5">
        <f>+G393-G392</f>
        <v>-6.3653406565421733E-2</v>
      </c>
      <c r="P393">
        <f>+K393-K392</f>
        <v>6.2363581690672021E-4</v>
      </c>
      <c r="R393" s="3">
        <f>+M393</f>
        <v>41671</v>
      </c>
      <c r="S393">
        <f>+EXP(N393)</f>
        <v>102.13000000000002</v>
      </c>
      <c r="T393">
        <f>EXP(TREND($N$8:N392,$O$8:P392,O393:P393,TRUE))</f>
        <v>121.66319525787478</v>
      </c>
      <c r="U393">
        <f t="shared" si="23"/>
        <v>1.1912581539006633</v>
      </c>
    </row>
    <row r="394" spans="1:21" x14ac:dyDescent="0.4">
      <c r="A394" s="3">
        <v>41699</v>
      </c>
      <c r="B394" s="2">
        <v>102.34</v>
      </c>
      <c r="C394">
        <f t="shared" si="24"/>
        <v>4.628300603376946</v>
      </c>
      <c r="E394" s="3">
        <v>41699</v>
      </c>
      <c r="F394" s="2">
        <v>14694.83</v>
      </c>
      <c r="G394">
        <f t="shared" si="25"/>
        <v>9.5952510102253665</v>
      </c>
      <c r="I394" s="3">
        <v>41699</v>
      </c>
      <c r="J394" s="2">
        <v>82.45</v>
      </c>
      <c r="K394">
        <f t="shared" si="26"/>
        <v>4.4121920490056077</v>
      </c>
      <c r="M394" s="3">
        <f>+A394</f>
        <v>41699</v>
      </c>
      <c r="N394">
        <f>+C394</f>
        <v>4.628300603376946</v>
      </c>
      <c r="O394" s="5">
        <f>+G394-G393</f>
        <v>5.271501406435064E-3</v>
      </c>
      <c r="P394">
        <f>+K394-K393</f>
        <v>2.7668534133138856E-2</v>
      </c>
      <c r="R394" s="3">
        <f>+M394</f>
        <v>41699</v>
      </c>
      <c r="S394">
        <f>+EXP(N394)</f>
        <v>102.34000000000003</v>
      </c>
      <c r="T394">
        <f>EXP(TREND($N$8:N393,$O$8:P393,O394:P394,TRUE))</f>
        <v>125.00817729020783</v>
      </c>
      <c r="U394">
        <f t="shared" ref="U394:U457" si="27">+T394/S394</f>
        <v>1.2214987032461186</v>
      </c>
    </row>
    <row r="395" spans="1:21" x14ac:dyDescent="0.4">
      <c r="A395" s="3">
        <v>41730</v>
      </c>
      <c r="B395" s="2">
        <v>102.46</v>
      </c>
      <c r="C395">
        <f t="shared" si="24"/>
        <v>4.6294724785110564</v>
      </c>
      <c r="E395" s="3">
        <v>41730</v>
      </c>
      <c r="F395" s="2">
        <v>14475.33</v>
      </c>
      <c r="G395">
        <f t="shared" si="25"/>
        <v>9.5802011001087877</v>
      </c>
      <c r="I395" s="3">
        <v>41730</v>
      </c>
      <c r="J395" s="2">
        <v>82</v>
      </c>
      <c r="K395">
        <f t="shared" si="26"/>
        <v>4.4067192472642533</v>
      </c>
      <c r="M395" s="3">
        <f>+A395</f>
        <v>41730</v>
      </c>
      <c r="N395">
        <f>+C395</f>
        <v>4.6294724785110564</v>
      </c>
      <c r="O395" s="5">
        <f>+G395-G394</f>
        <v>-1.5049910116578857E-2</v>
      </c>
      <c r="P395">
        <f>+K395-K394</f>
        <v>-5.4728017413543384E-3</v>
      </c>
      <c r="R395" s="3">
        <f>+M395</f>
        <v>41730</v>
      </c>
      <c r="S395">
        <f>+EXP(N395)</f>
        <v>102.46000000000001</v>
      </c>
      <c r="T395">
        <f>EXP(TREND($N$8:N394,$O$8:P394,O395:P395,TRUE))</f>
        <v>123.62346732341682</v>
      </c>
      <c r="U395">
        <f t="shared" si="27"/>
        <v>1.2065534581633497</v>
      </c>
    </row>
    <row r="396" spans="1:21" x14ac:dyDescent="0.4">
      <c r="A396" s="3">
        <v>41760</v>
      </c>
      <c r="B396" s="2">
        <v>101.77</v>
      </c>
      <c r="C396">
        <f t="shared" si="24"/>
        <v>4.62271536520384</v>
      </c>
      <c r="E396" s="3">
        <v>41760</v>
      </c>
      <c r="F396" s="2">
        <v>14343.14</v>
      </c>
      <c r="G396">
        <f t="shared" si="25"/>
        <v>9.5710270581055319</v>
      </c>
      <c r="I396" s="3">
        <v>41760</v>
      </c>
      <c r="J396" s="2">
        <v>82.86</v>
      </c>
      <c r="K396">
        <f t="shared" si="26"/>
        <v>4.4171524366492561</v>
      </c>
      <c r="M396" s="3">
        <f>+A396</f>
        <v>41760</v>
      </c>
      <c r="N396">
        <f>+C396</f>
        <v>4.62271536520384</v>
      </c>
      <c r="O396" s="5">
        <f>+G396-G395</f>
        <v>-9.1740420032557779E-3</v>
      </c>
      <c r="P396">
        <f>+K396-K395</f>
        <v>1.0433189385002706E-2</v>
      </c>
      <c r="R396" s="3">
        <f>+M396</f>
        <v>41760</v>
      </c>
      <c r="S396">
        <f>+EXP(N396)</f>
        <v>101.76999999999998</v>
      </c>
      <c r="T396">
        <f>EXP(TREND($N$8:N395,$O$8:P395,O396:P396,TRUE))</f>
        <v>124.00110616084928</v>
      </c>
      <c r="U396">
        <f t="shared" si="27"/>
        <v>1.2184445923243519</v>
      </c>
    </row>
    <row r="397" spans="1:21" x14ac:dyDescent="0.4">
      <c r="A397" s="3">
        <v>41791</v>
      </c>
      <c r="B397" s="2">
        <v>102.06</v>
      </c>
      <c r="C397">
        <f t="shared" si="24"/>
        <v>4.6255608756358253</v>
      </c>
      <c r="E397" s="3">
        <v>41791</v>
      </c>
      <c r="F397" s="2">
        <v>15131.8</v>
      </c>
      <c r="G397">
        <f t="shared" si="25"/>
        <v>9.6245537686420484</v>
      </c>
      <c r="I397" s="3">
        <v>41791</v>
      </c>
      <c r="J397" s="2">
        <v>85.68</v>
      </c>
      <c r="K397">
        <f t="shared" si="26"/>
        <v>4.4506194261394931</v>
      </c>
      <c r="M397" s="3">
        <f>+A397</f>
        <v>41791</v>
      </c>
      <c r="N397">
        <f>+C397</f>
        <v>4.6255608756358253</v>
      </c>
      <c r="O397" s="5">
        <f>+G397-G396</f>
        <v>5.3526710536516475E-2</v>
      </c>
      <c r="P397">
        <f>+K397-K396</f>
        <v>3.3466989490237076E-2</v>
      </c>
      <c r="R397" s="3">
        <f>+M397</f>
        <v>41791</v>
      </c>
      <c r="S397">
        <f>+EXP(N397)</f>
        <v>102.05999999999999</v>
      </c>
      <c r="T397">
        <f>EXP(TREND($N$8:N396,$O$8:P396,O397:P397,TRUE))</f>
        <v>127.21382296146631</v>
      </c>
      <c r="U397">
        <f t="shared" si="27"/>
        <v>1.2464611303298678</v>
      </c>
    </row>
    <row r="398" spans="1:21" x14ac:dyDescent="0.4">
      <c r="A398" s="3">
        <v>41821</v>
      </c>
      <c r="B398" s="2">
        <v>101.74</v>
      </c>
      <c r="C398">
        <f t="shared" si="24"/>
        <v>4.6224205393946187</v>
      </c>
      <c r="E398" s="3">
        <v>41821</v>
      </c>
      <c r="F398" s="2">
        <v>15379.29</v>
      </c>
      <c r="G398">
        <f t="shared" si="25"/>
        <v>9.6407770781448967</v>
      </c>
      <c r="I398" s="3">
        <v>41821</v>
      </c>
      <c r="J398" s="2">
        <v>86.76</v>
      </c>
      <c r="K398">
        <f t="shared" si="26"/>
        <v>4.4631456859586738</v>
      </c>
      <c r="M398" s="3">
        <f>+A398</f>
        <v>41821</v>
      </c>
      <c r="N398">
        <f>+C398</f>
        <v>4.6224205393946187</v>
      </c>
      <c r="O398" s="5">
        <f>+G398-G397</f>
        <v>1.6223309502848338E-2</v>
      </c>
      <c r="P398">
        <f>+K398-K397</f>
        <v>1.2526259819180652E-2</v>
      </c>
      <c r="R398" s="3">
        <f>+M398</f>
        <v>41821</v>
      </c>
      <c r="S398">
        <f>+EXP(N398)</f>
        <v>101.73999999999998</v>
      </c>
      <c r="T398">
        <f>EXP(TREND($N$8:N397,$O$8:P397,O398:P398,TRUE))</f>
        <v>125.08541404055701</v>
      </c>
      <c r="U398">
        <f t="shared" si="27"/>
        <v>1.2294615101293203</v>
      </c>
    </row>
    <row r="399" spans="1:21" x14ac:dyDescent="0.4">
      <c r="A399" s="3">
        <v>41852</v>
      </c>
      <c r="B399" s="2">
        <v>102.94</v>
      </c>
      <c r="C399">
        <f t="shared" si="24"/>
        <v>4.6341462942246086</v>
      </c>
      <c r="E399" s="3">
        <v>41852</v>
      </c>
      <c r="F399" s="2">
        <v>15358.7</v>
      </c>
      <c r="G399">
        <f t="shared" si="25"/>
        <v>9.6394373677032181</v>
      </c>
      <c r="I399" s="3">
        <v>41852</v>
      </c>
      <c r="J399" s="2">
        <v>86.42</v>
      </c>
      <c r="K399">
        <f t="shared" si="26"/>
        <v>4.4592191305037874</v>
      </c>
      <c r="M399" s="3">
        <f>+A399</f>
        <v>41852</v>
      </c>
      <c r="N399">
        <f>+C399</f>
        <v>4.6341462942246086</v>
      </c>
      <c r="O399" s="5">
        <f>+G399-G398</f>
        <v>-1.3397104416785766E-3</v>
      </c>
      <c r="P399">
        <f>+K399-K398</f>
        <v>-3.9265554548864046E-3</v>
      </c>
      <c r="R399" s="3">
        <f>+M399</f>
        <v>41852</v>
      </c>
      <c r="S399">
        <f>+EXP(N399)</f>
        <v>102.94000000000001</v>
      </c>
      <c r="T399">
        <f>EXP(TREND($N$8:N398,$O$8:P398,O399:P399,TRUE))</f>
        <v>124.02984895345256</v>
      </c>
      <c r="U399">
        <f t="shared" si="27"/>
        <v>1.2048751598353657</v>
      </c>
    </row>
    <row r="400" spans="1:21" x14ac:dyDescent="0.4">
      <c r="A400" s="3">
        <v>41883</v>
      </c>
      <c r="B400" s="2">
        <v>107.43</v>
      </c>
      <c r="C400">
        <f t="shared" si="24"/>
        <v>4.6768394726784512</v>
      </c>
      <c r="E400" s="3">
        <v>41883</v>
      </c>
      <c r="F400" s="2">
        <v>15948.47</v>
      </c>
      <c r="G400">
        <f t="shared" si="25"/>
        <v>9.6771181788470262</v>
      </c>
      <c r="I400" s="3">
        <v>41883</v>
      </c>
      <c r="J400" s="2">
        <v>87.82</v>
      </c>
      <c r="K400">
        <f t="shared" si="26"/>
        <v>4.4752892651335712</v>
      </c>
      <c r="M400" s="3">
        <f>+A400</f>
        <v>41883</v>
      </c>
      <c r="N400">
        <f>+C400</f>
        <v>4.6768394726784512</v>
      </c>
      <c r="O400" s="5">
        <f>+G400-G399</f>
        <v>3.7680811143808057E-2</v>
      </c>
      <c r="P400">
        <f>+K400-K399</f>
        <v>1.6070134629783794E-2</v>
      </c>
      <c r="R400" s="3">
        <f>+M400</f>
        <v>41883</v>
      </c>
      <c r="S400">
        <f>+EXP(N400)</f>
        <v>107.43000000000002</v>
      </c>
      <c r="T400">
        <f>EXP(TREND($N$8:N399,$O$8:P399,O400:P400,TRUE))</f>
        <v>125.98704792477395</v>
      </c>
      <c r="U400">
        <f t="shared" si="27"/>
        <v>1.1727361809994781</v>
      </c>
    </row>
    <row r="401" spans="1:21" x14ac:dyDescent="0.4">
      <c r="A401" s="3">
        <v>41913</v>
      </c>
      <c r="B401" s="2">
        <v>108.03</v>
      </c>
      <c r="C401">
        <f t="shared" si="24"/>
        <v>4.6824089663288939</v>
      </c>
      <c r="E401" s="3">
        <v>41913</v>
      </c>
      <c r="F401" s="2">
        <v>15394.11</v>
      </c>
      <c r="G401">
        <f t="shared" si="25"/>
        <v>9.6417402477098921</v>
      </c>
      <c r="I401" s="3">
        <v>41913</v>
      </c>
      <c r="J401" s="2">
        <v>85.11</v>
      </c>
      <c r="K401">
        <f t="shared" si="26"/>
        <v>4.4439445374888695</v>
      </c>
      <c r="M401" s="3">
        <f>+A401</f>
        <v>41913</v>
      </c>
      <c r="N401">
        <f>+C401</f>
        <v>4.6824089663288939</v>
      </c>
      <c r="O401" s="5">
        <f>+G401-G400</f>
        <v>-3.5377931137134055E-2</v>
      </c>
      <c r="P401">
        <f>+K401-K400</f>
        <v>-3.1344727644701642E-2</v>
      </c>
      <c r="R401" s="3">
        <f>+M401</f>
        <v>41913</v>
      </c>
      <c r="S401">
        <f>+EXP(N401)</f>
        <v>108.03000000000004</v>
      </c>
      <c r="T401">
        <f>EXP(TREND($N$8:N400,$O$8:P400,O401:P401,TRUE))</f>
        <v>122.07936458534</v>
      </c>
      <c r="U401">
        <f t="shared" si="27"/>
        <v>1.1300505839613066</v>
      </c>
    </row>
    <row r="402" spans="1:21" x14ac:dyDescent="0.4">
      <c r="A402" s="3">
        <v>41944</v>
      </c>
      <c r="B402" s="2">
        <v>116.3</v>
      </c>
      <c r="C402">
        <f t="shared" si="24"/>
        <v>4.7561730595246186</v>
      </c>
      <c r="E402" s="3">
        <v>41944</v>
      </c>
      <c r="F402" s="2">
        <v>17179.03</v>
      </c>
      <c r="G402">
        <f t="shared" si="25"/>
        <v>9.7514447329430993</v>
      </c>
      <c r="I402" s="3">
        <v>41944</v>
      </c>
      <c r="J402" s="2">
        <v>89.93</v>
      </c>
      <c r="K402">
        <f t="shared" si="26"/>
        <v>4.4990315899264246</v>
      </c>
      <c r="M402" s="3">
        <f>+A402</f>
        <v>41944</v>
      </c>
      <c r="N402">
        <f>+C402</f>
        <v>4.7561730595246186</v>
      </c>
      <c r="O402" s="5">
        <f>+G402-G401</f>
        <v>0.10970448523320719</v>
      </c>
      <c r="P402">
        <f>+K402-K401</f>
        <v>5.5087052437555073E-2</v>
      </c>
      <c r="R402" s="3">
        <f>+M402</f>
        <v>41944</v>
      </c>
      <c r="S402">
        <f>+EXP(N402)</f>
        <v>116.29999999999998</v>
      </c>
      <c r="T402">
        <f>EXP(TREND($N$8:N401,$O$8:P401,O402:P402,TRUE))</f>
        <v>129.72410530718105</v>
      </c>
      <c r="U402">
        <f t="shared" si="27"/>
        <v>1.1154265288665612</v>
      </c>
    </row>
    <row r="403" spans="1:21" x14ac:dyDescent="0.4">
      <c r="A403" s="3">
        <v>41974</v>
      </c>
      <c r="B403" s="2">
        <v>119.32</v>
      </c>
      <c r="C403">
        <f t="shared" si="24"/>
        <v>4.7818089596465478</v>
      </c>
      <c r="E403" s="3">
        <v>41974</v>
      </c>
      <c r="F403" s="2">
        <v>17541.689999999999</v>
      </c>
      <c r="G403">
        <f t="shared" si="25"/>
        <v>9.7723356124819585</v>
      </c>
      <c r="I403" s="3">
        <v>41974</v>
      </c>
      <c r="J403" s="2">
        <v>90.3</v>
      </c>
      <c r="K403">
        <f t="shared" si="26"/>
        <v>4.5031374604229395</v>
      </c>
      <c r="M403" s="3">
        <f>+A403</f>
        <v>41974</v>
      </c>
      <c r="N403">
        <f>+C403</f>
        <v>4.7818089596465478</v>
      </c>
      <c r="O403" s="5">
        <f>+G403-G402</f>
        <v>2.0890879538859153E-2</v>
      </c>
      <c r="P403">
        <f>+K403-K402</f>
        <v>4.1058704965148962E-3</v>
      </c>
      <c r="R403" s="3">
        <f>+M403</f>
        <v>41974</v>
      </c>
      <c r="S403">
        <f>+EXP(N403)</f>
        <v>119.32000000000001</v>
      </c>
      <c r="T403">
        <f>EXP(TREND($N$8:N402,$O$8:P402,O403:P403,TRUE))</f>
        <v>124.89967328623644</v>
      </c>
      <c r="U403">
        <f t="shared" si="27"/>
        <v>1.0467622635453941</v>
      </c>
    </row>
    <row r="404" spans="1:21" x14ac:dyDescent="0.4">
      <c r="A404" s="3">
        <v>42005</v>
      </c>
      <c r="B404" s="2">
        <v>118.25</v>
      </c>
      <c r="C404">
        <f t="shared" si="24"/>
        <v>4.7728010273720427</v>
      </c>
      <c r="E404" s="3">
        <v>42005</v>
      </c>
      <c r="F404" s="2">
        <v>17274.400000000001</v>
      </c>
      <c r="G404">
        <f t="shared" si="25"/>
        <v>9.7569809157606215</v>
      </c>
      <c r="I404" s="3">
        <v>42005</v>
      </c>
      <c r="J404" s="2">
        <v>89.53</v>
      </c>
      <c r="K404">
        <f t="shared" si="26"/>
        <v>4.4945737646460646</v>
      </c>
      <c r="M404" s="3">
        <f>+A404</f>
        <v>42005</v>
      </c>
      <c r="N404">
        <f>+C404</f>
        <v>4.7728010273720427</v>
      </c>
      <c r="O404" s="5">
        <f>+G404-G403</f>
        <v>-1.5354696721336936E-2</v>
      </c>
      <c r="P404">
        <f>+K404-K403</f>
        <v>-8.56369577687488E-3</v>
      </c>
      <c r="R404" s="3">
        <f>+M404</f>
        <v>42005</v>
      </c>
      <c r="S404">
        <f>+EXP(N404)</f>
        <v>118.25000000000004</v>
      </c>
      <c r="T404">
        <f>EXP(TREND($N$8:N403,$O$8:P403,O404:P404,TRUE))</f>
        <v>123.14696060587295</v>
      </c>
      <c r="U404">
        <f t="shared" si="27"/>
        <v>1.0414119290137243</v>
      </c>
    </row>
    <row r="405" spans="1:21" x14ac:dyDescent="0.4">
      <c r="A405" s="3">
        <v>42036</v>
      </c>
      <c r="B405" s="2">
        <v>118.76</v>
      </c>
      <c r="C405">
        <f t="shared" si="24"/>
        <v>4.7771046498955592</v>
      </c>
      <c r="E405" s="3">
        <v>42036</v>
      </c>
      <c r="F405" s="2">
        <v>18053.2</v>
      </c>
      <c r="G405">
        <f t="shared" si="25"/>
        <v>9.8010782333664022</v>
      </c>
      <c r="I405" s="3">
        <v>42036</v>
      </c>
      <c r="J405" s="2">
        <v>92.29</v>
      </c>
      <c r="K405">
        <f t="shared" si="26"/>
        <v>4.5249357932774856</v>
      </c>
      <c r="M405" s="3">
        <f>+A405</f>
        <v>42036</v>
      </c>
      <c r="N405">
        <f>+C405</f>
        <v>4.7771046498955592</v>
      </c>
      <c r="O405" s="5">
        <f>+G405-G404</f>
        <v>4.4097317605780617E-2</v>
      </c>
      <c r="P405">
        <f>+K405-K404</f>
        <v>3.0362028631421012E-2</v>
      </c>
      <c r="R405" s="3">
        <f>+M405</f>
        <v>42036</v>
      </c>
      <c r="S405">
        <f>+EXP(N405)</f>
        <v>118.76000000000002</v>
      </c>
      <c r="T405">
        <f>EXP(TREND($N$8:N404,$O$8:P404,O405:P405,TRUE))</f>
        <v>126.22979605667095</v>
      </c>
      <c r="U405">
        <f t="shared" si="27"/>
        <v>1.0628982490457304</v>
      </c>
    </row>
    <row r="406" spans="1:21" x14ac:dyDescent="0.4">
      <c r="A406" s="3">
        <v>42064</v>
      </c>
      <c r="B406" s="2">
        <v>120.39</v>
      </c>
      <c r="C406">
        <f t="shared" si="24"/>
        <v>4.7907364729469348</v>
      </c>
      <c r="E406" s="3">
        <v>42064</v>
      </c>
      <c r="F406" s="2">
        <v>19197.57</v>
      </c>
      <c r="G406">
        <f t="shared" si="25"/>
        <v>9.8625389875061646</v>
      </c>
      <c r="I406" s="3">
        <v>42064</v>
      </c>
      <c r="J406" s="2">
        <v>92.63</v>
      </c>
      <c r="K406">
        <f t="shared" si="26"/>
        <v>4.5286130632659365</v>
      </c>
      <c r="M406" s="3">
        <f>+A406</f>
        <v>42064</v>
      </c>
      <c r="N406">
        <f>+C406</f>
        <v>4.7907364729469348</v>
      </c>
      <c r="O406" s="5">
        <f>+G406-G405</f>
        <v>6.1460754139762486E-2</v>
      </c>
      <c r="P406">
        <f>+K406-K405</f>
        <v>3.6772699884508597E-3</v>
      </c>
      <c r="R406" s="3">
        <f>+M406</f>
        <v>42064</v>
      </c>
      <c r="S406">
        <f>+EXP(N406)</f>
        <v>120.38999999999997</v>
      </c>
      <c r="T406">
        <f>EXP(TREND($N$8:N405,$O$8:P405,O406:P406,TRUE))</f>
        <v>126.61065633988342</v>
      </c>
      <c r="U406">
        <f t="shared" si="27"/>
        <v>1.0516708724967476</v>
      </c>
    </row>
    <row r="407" spans="1:21" x14ac:dyDescent="0.4">
      <c r="A407" s="3">
        <v>42095</v>
      </c>
      <c r="B407" s="2">
        <v>119.51</v>
      </c>
      <c r="C407">
        <f t="shared" si="24"/>
        <v>4.7834000498787894</v>
      </c>
      <c r="E407" s="3">
        <v>42095</v>
      </c>
      <c r="F407" s="2">
        <v>19767.919999999998</v>
      </c>
      <c r="G407">
        <f t="shared" si="25"/>
        <v>9.8918157007156999</v>
      </c>
      <c r="I407" s="3">
        <v>42095</v>
      </c>
      <c r="J407" s="2">
        <v>93.55</v>
      </c>
      <c r="K407">
        <f t="shared" si="26"/>
        <v>4.5384960527200988</v>
      </c>
      <c r="M407" s="3">
        <f>+A407</f>
        <v>42095</v>
      </c>
      <c r="N407">
        <f>+C407</f>
        <v>4.7834000498787894</v>
      </c>
      <c r="O407" s="5">
        <f>+G407-G406</f>
        <v>2.9276713209535288E-2</v>
      </c>
      <c r="P407">
        <f>+K407-K406</f>
        <v>9.8829894541623275E-3</v>
      </c>
      <c r="R407" s="3">
        <f>+M407</f>
        <v>42095</v>
      </c>
      <c r="S407">
        <f>+EXP(N407)</f>
        <v>119.50999999999998</v>
      </c>
      <c r="T407">
        <f>EXP(TREND($N$8:N406,$O$8:P406,O407:P407,TRUE))</f>
        <v>125.25093576211721</v>
      </c>
      <c r="U407">
        <f t="shared" si="27"/>
        <v>1.0480372835923122</v>
      </c>
    </row>
    <row r="408" spans="1:21" x14ac:dyDescent="0.4">
      <c r="A408" s="3">
        <v>42125</v>
      </c>
      <c r="B408" s="2">
        <v>120.8</v>
      </c>
      <c r="C408">
        <f t="shared" si="24"/>
        <v>4.7941362855007146</v>
      </c>
      <c r="E408" s="3">
        <v>42125</v>
      </c>
      <c r="F408" s="2">
        <v>19974.189999999999</v>
      </c>
      <c r="G408">
        <f t="shared" si="25"/>
        <v>9.9021962191239137</v>
      </c>
      <c r="I408" s="3">
        <v>42125</v>
      </c>
      <c r="J408" s="2">
        <v>94.11</v>
      </c>
      <c r="K408">
        <f t="shared" si="26"/>
        <v>4.5444643108706968</v>
      </c>
      <c r="M408" s="3">
        <f>+A408</f>
        <v>42125</v>
      </c>
      <c r="N408">
        <f>+C408</f>
        <v>4.7941362855007146</v>
      </c>
      <c r="O408" s="5">
        <f>+G408-G407</f>
        <v>1.0380518408213746E-2</v>
      </c>
      <c r="P408">
        <f>+K408-K407</f>
        <v>5.9682581505979826E-3</v>
      </c>
      <c r="R408" s="3">
        <f>+M408</f>
        <v>42125</v>
      </c>
      <c r="S408">
        <f>+EXP(N408)</f>
        <v>120.8</v>
      </c>
      <c r="T408">
        <f>EXP(TREND($N$8:N407,$O$8:P407,O408:P408,TRUE))</f>
        <v>124.37274205811067</v>
      </c>
      <c r="U408">
        <f t="shared" si="27"/>
        <v>1.0295756792889956</v>
      </c>
    </row>
    <row r="409" spans="1:21" x14ac:dyDescent="0.4">
      <c r="A409" s="3">
        <v>42156</v>
      </c>
      <c r="B409" s="2">
        <v>123.72</v>
      </c>
      <c r="C409">
        <f t="shared" si="24"/>
        <v>4.8180209478168692</v>
      </c>
      <c r="E409" s="3">
        <v>42156</v>
      </c>
      <c r="F409" s="2">
        <v>20403.84</v>
      </c>
      <c r="G409">
        <f t="shared" si="25"/>
        <v>9.923478397412385</v>
      </c>
      <c r="I409" s="3">
        <v>42156</v>
      </c>
      <c r="J409" s="2">
        <v>93.95</v>
      </c>
      <c r="K409">
        <f t="shared" si="26"/>
        <v>4.5427627258594745</v>
      </c>
      <c r="M409" s="3">
        <f>+A409</f>
        <v>42156</v>
      </c>
      <c r="N409">
        <f>+C409</f>
        <v>4.8180209478168692</v>
      </c>
      <c r="O409" s="5">
        <f>+G409-G408</f>
        <v>2.1282178288471343E-2</v>
      </c>
      <c r="P409">
        <f>+K409-K408</f>
        <v>-1.7015850112223063E-3</v>
      </c>
      <c r="R409" s="3">
        <f>+M409</f>
        <v>42156</v>
      </c>
      <c r="S409">
        <f>+EXP(N409)</f>
        <v>123.72000000000004</v>
      </c>
      <c r="T409">
        <f>EXP(TREND($N$8:N408,$O$8:P408,O409:P409,TRUE))</f>
        <v>124.72071957542319</v>
      </c>
      <c r="U409">
        <f t="shared" si="27"/>
        <v>1.008088583700478</v>
      </c>
    </row>
    <row r="410" spans="1:21" x14ac:dyDescent="0.4">
      <c r="A410" s="3">
        <v>42186</v>
      </c>
      <c r="B410" s="2">
        <v>123.31</v>
      </c>
      <c r="C410">
        <f t="shared" si="24"/>
        <v>4.8147015098824388</v>
      </c>
      <c r="E410" s="3">
        <v>42186</v>
      </c>
      <c r="F410" s="2">
        <v>20372.580000000002</v>
      </c>
      <c r="G410">
        <f t="shared" si="25"/>
        <v>9.9219451580488567</v>
      </c>
      <c r="I410" s="3">
        <v>42186</v>
      </c>
      <c r="J410" s="2">
        <v>93.54</v>
      </c>
      <c r="K410">
        <f t="shared" si="26"/>
        <v>4.5383891522977402</v>
      </c>
      <c r="M410" s="3">
        <f>+A410</f>
        <v>42186</v>
      </c>
      <c r="N410">
        <f>+C410</f>
        <v>4.8147015098824388</v>
      </c>
      <c r="O410" s="5">
        <f>+G410-G409</f>
        <v>-1.5332393635283381E-3</v>
      </c>
      <c r="P410">
        <f>+K410-K409</f>
        <v>-4.3735735617342897E-3</v>
      </c>
      <c r="R410" s="3">
        <f>+M410</f>
        <v>42186</v>
      </c>
      <c r="S410">
        <f>+EXP(N410)</f>
        <v>123.30999999999997</v>
      </c>
      <c r="T410">
        <f>EXP(TREND($N$8:N409,$O$8:P409,O410:P410,TRUE))</f>
        <v>123.71630475619885</v>
      </c>
      <c r="U410">
        <f t="shared" si="27"/>
        <v>1.0032949862638787</v>
      </c>
    </row>
    <row r="411" spans="1:21" x14ac:dyDescent="0.4">
      <c r="A411" s="3">
        <v>42217</v>
      </c>
      <c r="B411" s="2">
        <v>123</v>
      </c>
      <c r="C411">
        <f t="shared" si="24"/>
        <v>4.8121843553724171</v>
      </c>
      <c r="E411" s="3">
        <v>42217</v>
      </c>
      <c r="F411" s="2">
        <v>19919.09</v>
      </c>
      <c r="G411">
        <f t="shared" si="25"/>
        <v>9.8994338473641772</v>
      </c>
      <c r="I411" s="3">
        <v>42217</v>
      </c>
      <c r="J411" s="2">
        <v>91.11</v>
      </c>
      <c r="K411">
        <f t="shared" si="26"/>
        <v>4.5120675677257669</v>
      </c>
      <c r="M411" s="3">
        <f>+A411</f>
        <v>42217</v>
      </c>
      <c r="N411">
        <f>+C411</f>
        <v>4.8121843553724171</v>
      </c>
      <c r="O411" s="5">
        <f>+G411-G410</f>
        <v>-2.2511310684679486E-2</v>
      </c>
      <c r="P411">
        <f>+K411-K410</f>
        <v>-2.6321584571973311E-2</v>
      </c>
      <c r="R411" s="3">
        <f>+M411</f>
        <v>42217</v>
      </c>
      <c r="S411">
        <f>+EXP(N411)</f>
        <v>122.99999999999994</v>
      </c>
      <c r="T411">
        <f>EXP(TREND($N$8:N410,$O$8:P410,O411:P411,TRUE))</f>
        <v>122.53913986526916</v>
      </c>
      <c r="U411">
        <f t="shared" si="27"/>
        <v>0.99625316963633515</v>
      </c>
    </row>
    <row r="412" spans="1:21" x14ac:dyDescent="0.4">
      <c r="A412" s="3">
        <v>42248</v>
      </c>
      <c r="B412" s="2">
        <v>120.15</v>
      </c>
      <c r="C412">
        <f t="shared" si="24"/>
        <v>4.7887409621824784</v>
      </c>
      <c r="E412" s="3">
        <v>42248</v>
      </c>
      <c r="F412" s="2">
        <v>17944.22</v>
      </c>
      <c r="G412">
        <f t="shared" si="25"/>
        <v>9.795023336490468</v>
      </c>
      <c r="I412" s="3">
        <v>42248</v>
      </c>
      <c r="J412" s="2">
        <v>87.1</v>
      </c>
      <c r="K412">
        <f t="shared" si="26"/>
        <v>4.467056883858457</v>
      </c>
      <c r="M412" s="3">
        <f>+A412</f>
        <v>42248</v>
      </c>
      <c r="N412">
        <f>+C412</f>
        <v>4.7887409621824784</v>
      </c>
      <c r="O412" s="5">
        <f>+G412-G411</f>
        <v>-0.10441051087370923</v>
      </c>
      <c r="P412">
        <f>+K412-K411</f>
        <v>-4.5010683867309886E-2</v>
      </c>
      <c r="R412" s="3">
        <f>+M412</f>
        <v>42248</v>
      </c>
      <c r="S412">
        <f>+EXP(N412)</f>
        <v>120.15000000000005</v>
      </c>
      <c r="T412">
        <f>EXP(TREND($N$8:N411,$O$8:P411,O412:P412,TRUE))</f>
        <v>118.93012204463997</v>
      </c>
      <c r="U412">
        <f t="shared" si="27"/>
        <v>0.98984704157003678</v>
      </c>
    </row>
    <row r="413" spans="1:21" x14ac:dyDescent="0.4">
      <c r="A413" s="3">
        <v>42278</v>
      </c>
      <c r="B413" s="2">
        <v>120.05</v>
      </c>
      <c r="C413">
        <f t="shared" si="24"/>
        <v>4.7879083226672625</v>
      </c>
      <c r="E413" s="3">
        <v>42278</v>
      </c>
      <c r="F413" s="2">
        <v>18374.11</v>
      </c>
      <c r="G413">
        <f t="shared" si="25"/>
        <v>9.8186978875338564</v>
      </c>
      <c r="I413" s="3">
        <v>42278</v>
      </c>
      <c r="J413" s="2">
        <v>90.11</v>
      </c>
      <c r="K413">
        <f t="shared" si="26"/>
        <v>4.5010311462469463</v>
      </c>
      <c r="M413" s="3">
        <f>+A413</f>
        <v>42278</v>
      </c>
      <c r="N413">
        <f>+C413</f>
        <v>4.7879083226672625</v>
      </c>
      <c r="O413" s="5">
        <f>+G413-G412</f>
        <v>2.3674551043388448E-2</v>
      </c>
      <c r="P413">
        <f>+K413-K412</f>
        <v>3.3974262388489329E-2</v>
      </c>
      <c r="R413" s="3">
        <f>+M413</f>
        <v>42278</v>
      </c>
      <c r="S413">
        <f>+EXP(N413)</f>
        <v>120.05000000000004</v>
      </c>
      <c r="T413">
        <f>EXP(TREND($N$8:N412,$O$8:P412,O413:P413,TRUE))</f>
        <v>125.30858341366519</v>
      </c>
      <c r="U413">
        <f t="shared" si="27"/>
        <v>1.0438032770817589</v>
      </c>
    </row>
    <row r="414" spans="1:21" x14ac:dyDescent="0.4">
      <c r="A414" s="3">
        <v>42309</v>
      </c>
      <c r="B414" s="2">
        <v>122.64</v>
      </c>
      <c r="C414">
        <f t="shared" si="24"/>
        <v>4.8092532345635588</v>
      </c>
      <c r="E414" s="3">
        <v>42309</v>
      </c>
      <c r="F414" s="2">
        <v>19581.77</v>
      </c>
      <c r="G414">
        <f t="shared" si="25"/>
        <v>9.8823543103644944</v>
      </c>
      <c r="I414" s="3">
        <v>42309</v>
      </c>
      <c r="J414" s="2">
        <v>92.37</v>
      </c>
      <c r="K414">
        <f t="shared" si="26"/>
        <v>4.525802250604519</v>
      </c>
      <c r="M414" s="3">
        <f>+A414</f>
        <v>42309</v>
      </c>
      <c r="N414">
        <f>+C414</f>
        <v>4.8092532345635588</v>
      </c>
      <c r="O414" s="5">
        <f>+G414-G413</f>
        <v>6.3656422830637993E-2</v>
      </c>
      <c r="P414">
        <f>+K414-K413</f>
        <v>2.4771104357572682E-2</v>
      </c>
      <c r="R414" s="3">
        <f>+M414</f>
        <v>42309</v>
      </c>
      <c r="S414">
        <f>+EXP(N414)</f>
        <v>122.64000000000001</v>
      </c>
      <c r="T414">
        <f>EXP(TREND($N$8:N413,$O$8:P413,O414:P414,TRUE))</f>
        <v>126.87349381343833</v>
      </c>
      <c r="U414">
        <f t="shared" si="27"/>
        <v>1.0345196821056615</v>
      </c>
    </row>
    <row r="415" spans="1:21" x14ac:dyDescent="0.4">
      <c r="A415" s="3">
        <v>42339</v>
      </c>
      <c r="B415" s="2">
        <v>121.64</v>
      </c>
      <c r="C415">
        <f t="shared" si="24"/>
        <v>4.801065862809164</v>
      </c>
      <c r="E415" s="3">
        <v>42339</v>
      </c>
      <c r="F415" s="2">
        <v>19202.580000000002</v>
      </c>
      <c r="G415">
        <f t="shared" si="25"/>
        <v>9.8627999239883621</v>
      </c>
      <c r="I415" s="3">
        <v>42339</v>
      </c>
      <c r="J415" s="2">
        <v>90.97</v>
      </c>
      <c r="K415">
        <f t="shared" si="26"/>
        <v>4.5105297818339709</v>
      </c>
      <c r="M415" s="3">
        <f>+A415</f>
        <v>42339</v>
      </c>
      <c r="N415">
        <f>+C415</f>
        <v>4.801065862809164</v>
      </c>
      <c r="O415" s="5">
        <f>+G415-G414</f>
        <v>-1.9554386376132271E-2</v>
      </c>
      <c r="P415">
        <f>+K415-K414</f>
        <v>-1.5272468770548109E-2</v>
      </c>
      <c r="R415" s="3">
        <f>+M415</f>
        <v>42339</v>
      </c>
      <c r="S415">
        <f>+EXP(N415)</f>
        <v>121.64000000000001</v>
      </c>
      <c r="T415">
        <f>EXP(TREND($N$8:N414,$O$8:P414,O415:P415,TRUE))</f>
        <v>122.80572441170412</v>
      </c>
      <c r="U415">
        <f t="shared" si="27"/>
        <v>1.0095833970051307</v>
      </c>
    </row>
    <row r="416" spans="1:21" x14ac:dyDescent="0.4">
      <c r="A416" s="3">
        <v>42370</v>
      </c>
      <c r="B416" s="2">
        <v>118.23</v>
      </c>
      <c r="C416">
        <f t="shared" si="24"/>
        <v>4.7726318798750222</v>
      </c>
      <c r="E416" s="3">
        <v>42370</v>
      </c>
      <c r="F416" s="2">
        <v>17302.3</v>
      </c>
      <c r="G416">
        <f t="shared" si="25"/>
        <v>9.7585947196259504</v>
      </c>
      <c r="I416" s="3">
        <v>42370</v>
      </c>
      <c r="J416" s="2">
        <v>84.6</v>
      </c>
      <c r="K416">
        <f t="shared" si="26"/>
        <v>4.4379342666121779</v>
      </c>
      <c r="M416" s="3">
        <f>+A416</f>
        <v>42370</v>
      </c>
      <c r="N416">
        <f>+C416</f>
        <v>4.7726318798750222</v>
      </c>
      <c r="O416" s="5">
        <f>+G416-G415</f>
        <v>-0.10420520436241176</v>
      </c>
      <c r="P416">
        <f>+K416-K415</f>
        <v>-7.2595515221792972E-2</v>
      </c>
      <c r="R416" s="3">
        <f>+M416</f>
        <v>42370</v>
      </c>
      <c r="S416">
        <f>+EXP(N416)</f>
        <v>118.23000000000003</v>
      </c>
      <c r="T416">
        <f>EXP(TREND($N$8:N415,$O$8:P415,O416:P416,TRUE))</f>
        <v>118.60658262529155</v>
      </c>
      <c r="U416">
        <f t="shared" si="27"/>
        <v>1.0031851697986258</v>
      </c>
    </row>
    <row r="417" spans="1:21" x14ac:dyDescent="0.4">
      <c r="A417" s="3">
        <v>42401</v>
      </c>
      <c r="B417" s="2">
        <v>114.62</v>
      </c>
      <c r="C417">
        <f t="shared" si="24"/>
        <v>4.7416223091235912</v>
      </c>
      <c r="E417" s="3">
        <v>42401</v>
      </c>
      <c r="F417" s="2">
        <v>16346.96</v>
      </c>
      <c r="G417">
        <f t="shared" si="25"/>
        <v>9.7017972263160548</v>
      </c>
      <c r="I417" s="3">
        <v>42401</v>
      </c>
      <c r="J417" s="2">
        <v>83.66</v>
      </c>
      <c r="K417">
        <f t="shared" si="26"/>
        <v>4.4267609660140526</v>
      </c>
      <c r="M417" s="3">
        <f>+A417</f>
        <v>42401</v>
      </c>
      <c r="N417">
        <f>+C417</f>
        <v>4.7416223091235912</v>
      </c>
      <c r="O417" s="5">
        <f>+G417-G416</f>
        <v>-5.6797493309895586E-2</v>
      </c>
      <c r="P417">
        <f>+K417-K416</f>
        <v>-1.117330059812538E-2</v>
      </c>
      <c r="R417" s="3">
        <f>+M417</f>
        <v>42401</v>
      </c>
      <c r="S417">
        <f>+EXP(N417)</f>
        <v>114.61999999999998</v>
      </c>
      <c r="T417">
        <f>EXP(TREND($N$8:N416,$O$8:P416,O417:P417,TRUE))</f>
        <v>121.32296926271967</v>
      </c>
      <c r="U417">
        <f t="shared" si="27"/>
        <v>1.0584799272615573</v>
      </c>
    </row>
    <row r="418" spans="1:21" x14ac:dyDescent="0.4">
      <c r="A418" s="3">
        <v>42430</v>
      </c>
      <c r="B418" s="2">
        <v>112.93</v>
      </c>
      <c r="C418">
        <f t="shared" si="24"/>
        <v>4.7267681577355791</v>
      </c>
      <c r="E418" s="3">
        <v>42430</v>
      </c>
      <c r="F418" s="2">
        <v>16897.34</v>
      </c>
      <c r="G418">
        <f t="shared" si="25"/>
        <v>9.7349114920733388</v>
      </c>
      <c r="I418" s="3">
        <v>42430</v>
      </c>
      <c r="J418" s="2">
        <v>89.47</v>
      </c>
      <c r="K418">
        <f t="shared" si="26"/>
        <v>4.4939033735595046</v>
      </c>
      <c r="M418" s="3">
        <f>+A418</f>
        <v>42430</v>
      </c>
      <c r="N418">
        <f>+C418</f>
        <v>4.7267681577355791</v>
      </c>
      <c r="O418" s="5">
        <f>+G418-G417</f>
        <v>3.3114265757284045E-2</v>
      </c>
      <c r="P418">
        <f>+K418-K417</f>
        <v>6.7142407545452087E-2</v>
      </c>
      <c r="R418" s="3">
        <f>+M418</f>
        <v>42430</v>
      </c>
      <c r="S418">
        <f>+EXP(N418)</f>
        <v>112.93000000000002</v>
      </c>
      <c r="T418">
        <f>EXP(TREND($N$8:N417,$O$8:P417,O418:P418,TRUE))</f>
        <v>126.12085512560425</v>
      </c>
      <c r="U418">
        <f t="shared" si="27"/>
        <v>1.1168055886443304</v>
      </c>
    </row>
    <row r="419" spans="1:21" x14ac:dyDescent="0.4">
      <c r="A419" s="3">
        <v>42461</v>
      </c>
      <c r="B419" s="2">
        <v>109.55</v>
      </c>
      <c r="C419">
        <f t="shared" si="24"/>
        <v>4.6963810660414751</v>
      </c>
      <c r="E419" s="3">
        <v>42461</v>
      </c>
      <c r="F419" s="2">
        <v>16543.47</v>
      </c>
      <c r="G419">
        <f t="shared" si="25"/>
        <v>9.7137467410116329</v>
      </c>
      <c r="I419" s="3">
        <v>42461</v>
      </c>
      <c r="J419" s="2">
        <v>92.2</v>
      </c>
      <c r="K419">
        <f t="shared" si="26"/>
        <v>4.5239601305625481</v>
      </c>
      <c r="M419" s="3">
        <f>+A419</f>
        <v>42461</v>
      </c>
      <c r="N419">
        <f>+C419</f>
        <v>4.6963810660414751</v>
      </c>
      <c r="O419" s="5">
        <f>+G419-G418</f>
        <v>-2.11647510617059E-2</v>
      </c>
      <c r="P419">
        <f>+K419-K418</f>
        <v>3.0056757003043444E-2</v>
      </c>
      <c r="R419" s="3">
        <f>+M419</f>
        <v>42461</v>
      </c>
      <c r="S419">
        <f>+EXP(N419)</f>
        <v>109.54999999999995</v>
      </c>
      <c r="T419">
        <f>EXP(TREND($N$8:N418,$O$8:P418,O419:P419,TRUE))</f>
        <v>123.24124290381191</v>
      </c>
      <c r="U419">
        <f t="shared" si="27"/>
        <v>1.1249771145943583</v>
      </c>
    </row>
    <row r="420" spans="1:21" x14ac:dyDescent="0.4">
      <c r="A420" s="3">
        <v>42491</v>
      </c>
      <c r="B420" s="2">
        <v>108.85</v>
      </c>
      <c r="C420">
        <f t="shared" si="24"/>
        <v>4.6899707876805561</v>
      </c>
      <c r="E420" s="3">
        <v>42491</v>
      </c>
      <c r="F420" s="2">
        <v>16612.669999999998</v>
      </c>
      <c r="G420">
        <f t="shared" si="25"/>
        <v>9.7179209362272303</v>
      </c>
      <c r="I420" s="3">
        <v>42491</v>
      </c>
      <c r="J420" s="2">
        <v>92.09</v>
      </c>
      <c r="K420">
        <f t="shared" si="26"/>
        <v>4.5227663597332759</v>
      </c>
      <c r="M420" s="3">
        <f>+A420</f>
        <v>42491</v>
      </c>
      <c r="N420">
        <f>+C420</f>
        <v>4.6899707876805561</v>
      </c>
      <c r="O420" s="5">
        <f>+G420-G419</f>
        <v>4.1741952155973649E-3</v>
      </c>
      <c r="P420">
        <f>+K420-K419</f>
        <v>-1.1937708292721894E-3</v>
      </c>
      <c r="R420" s="3">
        <f>+M420</f>
        <v>42491</v>
      </c>
      <c r="S420">
        <f>+EXP(N420)</f>
        <v>108.84999999999997</v>
      </c>
      <c r="T420">
        <f>EXP(TREND($N$8:N419,$O$8:P419,O420:P420,TRUE))</f>
        <v>123.92233151087318</v>
      </c>
      <c r="U420">
        <f t="shared" si="27"/>
        <v>1.1384688241697125</v>
      </c>
    </row>
    <row r="421" spans="1:21" x14ac:dyDescent="0.4">
      <c r="A421" s="3">
        <v>42522</v>
      </c>
      <c r="B421" s="2">
        <v>105.35</v>
      </c>
      <c r="C421">
        <f t="shared" si="24"/>
        <v>4.6572881402501976</v>
      </c>
      <c r="E421" s="3">
        <v>42522</v>
      </c>
      <c r="F421" s="2">
        <v>16068.81</v>
      </c>
      <c r="G421">
        <f t="shared" si="25"/>
        <v>9.6846354049628882</v>
      </c>
      <c r="I421" s="3">
        <v>42522</v>
      </c>
      <c r="J421" s="2">
        <v>93.28</v>
      </c>
      <c r="K421">
        <f t="shared" si="26"/>
        <v>4.535605722602182</v>
      </c>
      <c r="M421" s="3">
        <f>+A421</f>
        <v>42522</v>
      </c>
      <c r="N421">
        <f>+C421</f>
        <v>4.6572881402501976</v>
      </c>
      <c r="O421" s="5">
        <f>+G421-G420</f>
        <v>-3.3285531264342083E-2</v>
      </c>
      <c r="P421">
        <f>+K421-K420</f>
        <v>1.2839362868906079E-2</v>
      </c>
      <c r="R421" s="3">
        <f>+M421</f>
        <v>42522</v>
      </c>
      <c r="S421">
        <f>+EXP(N421)</f>
        <v>105.34999999999995</v>
      </c>
      <c r="T421">
        <f>EXP(TREND($N$8:N420,$O$8:P420,O421:P421,TRUE))</f>
        <v>122.43046591953616</v>
      </c>
      <c r="U421">
        <f t="shared" si="27"/>
        <v>1.1621306684341359</v>
      </c>
    </row>
    <row r="422" spans="1:21" x14ac:dyDescent="0.4">
      <c r="A422" s="3">
        <v>42552</v>
      </c>
      <c r="B422" s="2">
        <v>104.19</v>
      </c>
      <c r="C422">
        <f t="shared" si="24"/>
        <v>4.6462161554240922</v>
      </c>
      <c r="E422" s="3">
        <v>42552</v>
      </c>
      <c r="F422" s="2">
        <v>16168.32</v>
      </c>
      <c r="G422">
        <f t="shared" si="25"/>
        <v>9.6908090510696816</v>
      </c>
      <c r="I422" s="3">
        <v>42552</v>
      </c>
      <c r="J422" s="2">
        <v>96.37</v>
      </c>
      <c r="K422">
        <f t="shared" si="26"/>
        <v>4.5681949498631962</v>
      </c>
      <c r="M422" s="3">
        <f>+A422</f>
        <v>42552</v>
      </c>
      <c r="N422">
        <f>+C422</f>
        <v>4.6462161554240922</v>
      </c>
      <c r="O422" s="5">
        <f>+G422-G421</f>
        <v>6.1736461067933845E-3</v>
      </c>
      <c r="P422">
        <f>+K422-K421</f>
        <v>3.2589227261014209E-2</v>
      </c>
      <c r="R422" s="3">
        <f>+M422</f>
        <v>42552</v>
      </c>
      <c r="S422">
        <f>+EXP(N422)</f>
        <v>104.18999999999998</v>
      </c>
      <c r="T422">
        <f>EXP(TREND($N$8:N421,$O$8:P421,O422:P422,TRUE))</f>
        <v>124.28002480768441</v>
      </c>
      <c r="U422">
        <f t="shared" si="27"/>
        <v>1.1928210462394129</v>
      </c>
    </row>
    <row r="423" spans="1:21" x14ac:dyDescent="0.4">
      <c r="A423" s="3">
        <v>42583</v>
      </c>
      <c r="B423" s="2">
        <v>101.24</v>
      </c>
      <c r="C423">
        <f t="shared" si="24"/>
        <v>4.6174939356769231</v>
      </c>
      <c r="E423" s="3">
        <v>42583</v>
      </c>
      <c r="F423" s="2">
        <v>16586.07</v>
      </c>
      <c r="G423">
        <f t="shared" si="25"/>
        <v>9.7163184654291097</v>
      </c>
      <c r="I423" s="3">
        <v>42583</v>
      </c>
      <c r="J423" s="2">
        <v>98.04</v>
      </c>
      <c r="K423">
        <f t="shared" si="26"/>
        <v>4.5853755586599121</v>
      </c>
      <c r="M423" s="3">
        <f>+A423</f>
        <v>42583</v>
      </c>
      <c r="N423">
        <f>+C423</f>
        <v>4.6174939356769231</v>
      </c>
      <c r="O423" s="5">
        <f>+G423-G422</f>
        <v>2.5509414359428106E-2</v>
      </c>
      <c r="P423">
        <f>+K423-K422</f>
        <v>1.7180608796715902E-2</v>
      </c>
      <c r="R423" s="3">
        <f>+M423</f>
        <v>42583</v>
      </c>
      <c r="S423">
        <f>+EXP(N423)</f>
        <v>101.23999999999998</v>
      </c>
      <c r="T423">
        <f>EXP(TREND($N$8:N422,$O$8:P422,O423:P423,TRUE))</f>
        <v>124.92663267968976</v>
      </c>
      <c r="U423">
        <f t="shared" si="27"/>
        <v>1.2339651588274376</v>
      </c>
    </row>
    <row r="424" spans="1:21" x14ac:dyDescent="0.4">
      <c r="A424" s="3">
        <v>42614</v>
      </c>
      <c r="B424" s="2">
        <v>101.78</v>
      </c>
      <c r="C424">
        <f t="shared" si="24"/>
        <v>4.6228136211606863</v>
      </c>
      <c r="E424" s="3">
        <v>42614</v>
      </c>
      <c r="F424" s="2">
        <v>16737.04</v>
      </c>
      <c r="G424">
        <f t="shared" si="25"/>
        <v>9.7253795064253428</v>
      </c>
      <c r="I424" s="3">
        <v>42614</v>
      </c>
      <c r="J424" s="2">
        <v>97.62</v>
      </c>
      <c r="K424">
        <f t="shared" si="26"/>
        <v>4.5810823904590015</v>
      </c>
      <c r="M424" s="3">
        <f>+A424</f>
        <v>42614</v>
      </c>
      <c r="N424">
        <f>+C424</f>
        <v>4.6228136211606863</v>
      </c>
      <c r="O424" s="5">
        <f>+G424-G423</f>
        <v>9.0610409962330607E-3</v>
      </c>
      <c r="P424">
        <f>+K424-K423</f>
        <v>-4.2931682009106353E-3</v>
      </c>
      <c r="R424" s="3">
        <f>+M424</f>
        <v>42614</v>
      </c>
      <c r="S424">
        <f>+EXP(N424)</f>
        <v>101.77999999999997</v>
      </c>
      <c r="T424">
        <f>EXP(TREND($N$8:N423,$O$8:P423,O424:P424,TRUE))</f>
        <v>123.92627120790578</v>
      </c>
      <c r="U424">
        <f t="shared" si="27"/>
        <v>1.2175896168982689</v>
      </c>
    </row>
    <row r="425" spans="1:21" x14ac:dyDescent="0.4">
      <c r="A425" s="3">
        <v>42644</v>
      </c>
      <c r="B425" s="2">
        <v>103.91</v>
      </c>
      <c r="C425">
        <f t="shared" si="24"/>
        <v>4.643525139864555</v>
      </c>
      <c r="E425" s="3">
        <v>42644</v>
      </c>
      <c r="F425" s="2">
        <v>17044.509999999998</v>
      </c>
      <c r="G425">
        <f t="shared" si="25"/>
        <v>9.7435834367255225</v>
      </c>
      <c r="I425" s="3">
        <v>42644</v>
      </c>
      <c r="J425" s="2">
        <v>97</v>
      </c>
      <c r="K425">
        <f t="shared" si="26"/>
        <v>4.5747109785033828</v>
      </c>
      <c r="M425" s="3">
        <f>+A425</f>
        <v>42644</v>
      </c>
      <c r="N425">
        <f>+C425</f>
        <v>4.643525139864555</v>
      </c>
      <c r="O425" s="5">
        <f>+G425-G424</f>
        <v>1.8203930300179749E-2</v>
      </c>
      <c r="P425">
        <f>+K425-K424</f>
        <v>-6.3714119556186333E-3</v>
      </c>
      <c r="R425" s="3">
        <f>+M425</f>
        <v>42644</v>
      </c>
      <c r="S425">
        <f>+EXP(N425)</f>
        <v>103.90999999999995</v>
      </c>
      <c r="T425">
        <f>EXP(TREND($N$8:N424,$O$8:P424,O425:P425,TRUE))</f>
        <v>124.22445764788424</v>
      </c>
      <c r="U425">
        <f t="shared" si="27"/>
        <v>1.1955005066681195</v>
      </c>
    </row>
    <row r="426" spans="1:21" x14ac:dyDescent="0.4">
      <c r="A426" s="3">
        <v>42675</v>
      </c>
      <c r="B426" s="2">
        <v>108.44</v>
      </c>
      <c r="C426">
        <f t="shared" si="24"/>
        <v>4.6861970246304647</v>
      </c>
      <c r="E426" s="3">
        <v>42675</v>
      </c>
      <c r="F426" s="2">
        <v>17689.54</v>
      </c>
      <c r="G426">
        <f t="shared" si="25"/>
        <v>9.7807287834239904</v>
      </c>
      <c r="I426" s="3">
        <v>42675</v>
      </c>
      <c r="J426" s="2">
        <v>98.44</v>
      </c>
      <c r="K426">
        <f t="shared" si="26"/>
        <v>4.5894472255228553</v>
      </c>
      <c r="M426" s="3">
        <f>+A426</f>
        <v>42675</v>
      </c>
      <c r="N426">
        <f>+C426</f>
        <v>4.6861970246304647</v>
      </c>
      <c r="O426" s="5">
        <f>+G426-G425</f>
        <v>3.7145346698467918E-2</v>
      </c>
      <c r="P426">
        <f>+K426-K425</f>
        <v>1.4736247019472515E-2</v>
      </c>
      <c r="R426" s="3">
        <f>+M426</f>
        <v>42675</v>
      </c>
      <c r="S426">
        <f>+EXP(N426)</f>
        <v>108.44</v>
      </c>
      <c r="T426">
        <f>EXP(TREND($N$8:N425,$O$8:P425,O426:P426,TRUE))</f>
        <v>125.18827606996305</v>
      </c>
      <c r="U426">
        <f t="shared" si="27"/>
        <v>1.154447400128763</v>
      </c>
    </row>
    <row r="427" spans="1:21" x14ac:dyDescent="0.4">
      <c r="A427" s="3">
        <v>42705</v>
      </c>
      <c r="B427" s="2">
        <v>116</v>
      </c>
      <c r="C427">
        <f t="shared" si="24"/>
        <v>4.7535901911063645</v>
      </c>
      <c r="E427" s="3">
        <v>42705</v>
      </c>
      <c r="F427" s="2">
        <v>19066.03</v>
      </c>
      <c r="G427">
        <f t="shared" si="25"/>
        <v>9.8556634965338752</v>
      </c>
      <c r="I427" s="3">
        <v>42705</v>
      </c>
      <c r="J427" s="2">
        <v>102.71</v>
      </c>
      <c r="K427">
        <f t="shared" si="26"/>
        <v>4.6319094831777132</v>
      </c>
      <c r="M427" s="3">
        <f>+A427</f>
        <v>42705</v>
      </c>
      <c r="N427">
        <f>+C427</f>
        <v>4.7535901911063645</v>
      </c>
      <c r="O427" s="5">
        <f>+G427-G426</f>
        <v>7.4934713109884754E-2</v>
      </c>
      <c r="P427">
        <f>+K427-K426</f>
        <v>4.2462257654857893E-2</v>
      </c>
      <c r="R427" s="3">
        <f>+M427</f>
        <v>42705</v>
      </c>
      <c r="S427">
        <f>+EXP(N427)</f>
        <v>115.99999999999999</v>
      </c>
      <c r="T427">
        <f>EXP(TREND($N$8:N426,$O$8:P426,O427:P427,TRUE))</f>
        <v>127.05498470539564</v>
      </c>
      <c r="U427">
        <f t="shared" si="27"/>
        <v>1.0953015922878935</v>
      </c>
    </row>
    <row r="428" spans="1:21" x14ac:dyDescent="0.4">
      <c r="A428" s="3">
        <v>42736</v>
      </c>
      <c r="B428" s="2">
        <v>114.87</v>
      </c>
      <c r="C428">
        <f t="shared" si="24"/>
        <v>4.7438010541573128</v>
      </c>
      <c r="E428" s="3">
        <v>42736</v>
      </c>
      <c r="F428" s="2">
        <v>19194.060000000001</v>
      </c>
      <c r="G428">
        <f t="shared" si="25"/>
        <v>9.8623561351495557</v>
      </c>
      <c r="I428" s="3">
        <v>42736</v>
      </c>
      <c r="J428" s="2">
        <v>104.21</v>
      </c>
      <c r="K428">
        <f t="shared" si="26"/>
        <v>4.646408094004336</v>
      </c>
      <c r="M428" s="3">
        <f>+A428</f>
        <v>42736</v>
      </c>
      <c r="N428">
        <f>+C428</f>
        <v>4.7438010541573128</v>
      </c>
      <c r="O428" s="5">
        <f>+G428-G427</f>
        <v>6.6926386156804796E-3</v>
      </c>
      <c r="P428">
        <f>+K428-K427</f>
        <v>1.4498610826622738E-2</v>
      </c>
      <c r="R428" s="3">
        <f>+M428</f>
        <v>42736</v>
      </c>
      <c r="S428">
        <f>+EXP(N428)</f>
        <v>114.86999999999999</v>
      </c>
      <c r="T428">
        <f>EXP(TREND($N$8:N427,$O$8:P427,O428:P428,TRUE))</f>
        <v>123.81464833167388</v>
      </c>
      <c r="U428">
        <f t="shared" si="27"/>
        <v>1.0778675749253408</v>
      </c>
    </row>
    <row r="429" spans="1:21" x14ac:dyDescent="0.4">
      <c r="A429" s="3">
        <v>42767</v>
      </c>
      <c r="B429" s="2">
        <v>112.91</v>
      </c>
      <c r="C429">
        <f t="shared" si="24"/>
        <v>4.7265910411924308</v>
      </c>
      <c r="E429" s="3">
        <v>42767</v>
      </c>
      <c r="F429" s="2">
        <v>19188.73</v>
      </c>
      <c r="G429">
        <f t="shared" si="25"/>
        <v>9.8620784065094913</v>
      </c>
      <c r="I429" s="3">
        <v>42767</v>
      </c>
      <c r="J429" s="2">
        <v>106.79</v>
      </c>
      <c r="K429">
        <f t="shared" si="26"/>
        <v>4.670864289183454</v>
      </c>
      <c r="M429" s="3">
        <f>+A429</f>
        <v>42767</v>
      </c>
      <c r="N429">
        <f>+C429</f>
        <v>4.7265910411924308</v>
      </c>
      <c r="O429" s="5">
        <f>+G429-G428</f>
        <v>-2.7772864006436748E-4</v>
      </c>
      <c r="P429">
        <f>+K429-K428</f>
        <v>2.4456195179118012E-2</v>
      </c>
      <c r="R429" s="3">
        <f>+M429</f>
        <v>42767</v>
      </c>
      <c r="S429">
        <f>+EXP(N429)</f>
        <v>112.91</v>
      </c>
      <c r="T429">
        <f>EXP(TREND($N$8:N428,$O$8:P428,O429:P429,TRUE))</f>
        <v>123.6256551581359</v>
      </c>
      <c r="U429">
        <f t="shared" si="27"/>
        <v>1.0949043942798327</v>
      </c>
    </row>
    <row r="430" spans="1:21" x14ac:dyDescent="0.4">
      <c r="A430" s="3">
        <v>42795</v>
      </c>
      <c r="B430" s="2">
        <v>112.92</v>
      </c>
      <c r="C430">
        <f t="shared" si="24"/>
        <v>4.7266796033852883</v>
      </c>
      <c r="E430" s="3">
        <v>42795</v>
      </c>
      <c r="F430" s="2">
        <v>19340.18</v>
      </c>
      <c r="G430">
        <f t="shared" si="25"/>
        <v>9.8699400760994447</v>
      </c>
      <c r="I430" s="3">
        <v>42795</v>
      </c>
      <c r="J430" s="2">
        <v>108.15</v>
      </c>
      <c r="K430">
        <f t="shared" si="26"/>
        <v>4.683519152399068</v>
      </c>
      <c r="M430" s="3">
        <f>+A430</f>
        <v>42795</v>
      </c>
      <c r="N430">
        <f>+C430</f>
        <v>4.7266796033852883</v>
      </c>
      <c r="O430" s="5">
        <f>+G430-G429</f>
        <v>7.8616695899533795E-3</v>
      </c>
      <c r="P430">
        <f>+K430-K429</f>
        <v>1.2654863215614043E-2</v>
      </c>
      <c r="R430" s="3">
        <f>+M430</f>
        <v>42795</v>
      </c>
      <c r="S430">
        <f>+EXP(N430)</f>
        <v>112.91999999999996</v>
      </c>
      <c r="T430">
        <f>EXP(TREND($N$8:N429,$O$8:P429,O430:P430,TRUE))</f>
        <v>123.79106730571115</v>
      </c>
      <c r="U430">
        <f t="shared" si="27"/>
        <v>1.0962722928242223</v>
      </c>
    </row>
    <row r="431" spans="1:21" x14ac:dyDescent="0.4">
      <c r="A431" s="3">
        <v>42826</v>
      </c>
      <c r="B431" s="2">
        <v>110.09</v>
      </c>
      <c r="C431">
        <f t="shared" si="24"/>
        <v>4.7012982130823122</v>
      </c>
      <c r="E431" s="3">
        <v>42826</v>
      </c>
      <c r="F431" s="2">
        <v>18736.39</v>
      </c>
      <c r="G431">
        <f t="shared" si="25"/>
        <v>9.8382229011631299</v>
      </c>
      <c r="I431" s="3">
        <v>42826</v>
      </c>
      <c r="J431" s="2">
        <v>108.18</v>
      </c>
      <c r="K431">
        <f t="shared" si="26"/>
        <v>4.6837965064432812</v>
      </c>
      <c r="M431" s="3">
        <f>+A431</f>
        <v>42826</v>
      </c>
      <c r="N431">
        <f>+C431</f>
        <v>4.7012982130823122</v>
      </c>
      <c r="O431" s="5">
        <f>+G431-G430</f>
        <v>-3.1717174936314763E-2</v>
      </c>
      <c r="P431">
        <f>+K431-K430</f>
        <v>2.7735404421314058E-4</v>
      </c>
      <c r="R431" s="3">
        <f>+M431</f>
        <v>42826</v>
      </c>
      <c r="S431">
        <f>+EXP(N431)</f>
        <v>110.09000000000005</v>
      </c>
      <c r="T431">
        <f>EXP(TREND($N$8:N430,$O$8:P430,O431:P431,TRUE))</f>
        <v>122.01593186412772</v>
      </c>
      <c r="U431">
        <f t="shared" si="27"/>
        <v>1.1083289296405456</v>
      </c>
    </row>
    <row r="432" spans="1:21" x14ac:dyDescent="0.4">
      <c r="A432" s="3">
        <v>42856</v>
      </c>
      <c r="B432" s="2">
        <v>112.24</v>
      </c>
      <c r="C432">
        <f t="shared" si="24"/>
        <v>4.7206394357942054</v>
      </c>
      <c r="E432" s="3">
        <v>42856</v>
      </c>
      <c r="F432" s="2">
        <v>19726.759999999998</v>
      </c>
      <c r="G432">
        <f t="shared" si="25"/>
        <v>9.8897313686030497</v>
      </c>
      <c r="I432" s="3">
        <v>42856</v>
      </c>
      <c r="J432" s="2">
        <v>109.8</v>
      </c>
      <c r="K432">
        <f t="shared" si="26"/>
        <v>4.69866052907543</v>
      </c>
      <c r="M432" s="3">
        <f>+A432</f>
        <v>42856</v>
      </c>
      <c r="N432">
        <f>+C432</f>
        <v>4.7206394357942054</v>
      </c>
      <c r="O432" s="5">
        <f>+G432-G431</f>
        <v>5.150846743991977E-2</v>
      </c>
      <c r="P432">
        <f>+K432-K431</f>
        <v>1.486402263214881E-2</v>
      </c>
      <c r="R432" s="3">
        <f>+M432</f>
        <v>42856</v>
      </c>
      <c r="S432">
        <f>+EXP(N432)</f>
        <v>112.24</v>
      </c>
      <c r="T432">
        <f>EXP(TREND($N$8:N431,$O$8:P431,O432:P432,TRUE))</f>
        <v>125.58236607397922</v>
      </c>
      <c r="U432">
        <f t="shared" si="27"/>
        <v>1.1188735395044478</v>
      </c>
    </row>
    <row r="433" spans="1:21" x14ac:dyDescent="0.4">
      <c r="A433" s="3">
        <v>42887</v>
      </c>
      <c r="B433" s="2">
        <v>110.91</v>
      </c>
      <c r="C433">
        <f t="shared" si="24"/>
        <v>4.7087190616166499</v>
      </c>
      <c r="E433" s="3">
        <v>42887</v>
      </c>
      <c r="F433" s="2">
        <v>20045.63</v>
      </c>
      <c r="G433">
        <f t="shared" si="25"/>
        <v>9.9057664538668284</v>
      </c>
      <c r="I433" s="3">
        <v>42887</v>
      </c>
      <c r="J433" s="2">
        <v>111.73</v>
      </c>
      <c r="K433">
        <f t="shared" si="26"/>
        <v>4.7160852465592464</v>
      </c>
      <c r="M433" s="3">
        <f>+A433</f>
        <v>42887</v>
      </c>
      <c r="N433">
        <f>+C433</f>
        <v>4.7087190616166499</v>
      </c>
      <c r="O433" s="5">
        <f>+G433-G432</f>
        <v>1.6035085263778726E-2</v>
      </c>
      <c r="P433">
        <f>+K433-K432</f>
        <v>1.7424717483816465E-2</v>
      </c>
      <c r="R433" s="3">
        <f>+M433</f>
        <v>42887</v>
      </c>
      <c r="S433">
        <f>+EXP(N433)</f>
        <v>110.90999999999995</v>
      </c>
      <c r="T433">
        <f>EXP(TREND($N$8:N432,$O$8:P432,O433:P433,TRUE))</f>
        <v>124.0875708033616</v>
      </c>
      <c r="U433">
        <f t="shared" si="27"/>
        <v>1.1188131891025304</v>
      </c>
    </row>
    <row r="434" spans="1:21" x14ac:dyDescent="0.4">
      <c r="A434" s="3">
        <v>42917</v>
      </c>
      <c r="B434" s="2">
        <v>112.42</v>
      </c>
      <c r="C434">
        <f t="shared" si="24"/>
        <v>4.7222418575739287</v>
      </c>
      <c r="E434" s="3">
        <v>42917</v>
      </c>
      <c r="F434" s="2">
        <v>20044.86</v>
      </c>
      <c r="G434">
        <f t="shared" si="25"/>
        <v>9.90572804076686</v>
      </c>
      <c r="I434" s="3">
        <v>42917</v>
      </c>
      <c r="J434" s="2">
        <v>112.88</v>
      </c>
      <c r="K434">
        <f t="shared" si="26"/>
        <v>4.7263253075445588</v>
      </c>
      <c r="M434" s="3">
        <f>+A434</f>
        <v>42917</v>
      </c>
      <c r="N434">
        <f>+C434</f>
        <v>4.7222418575739287</v>
      </c>
      <c r="O434" s="5">
        <f>+G434-G433</f>
        <v>-3.8413099968437336E-5</v>
      </c>
      <c r="P434">
        <f>+K434-K433</f>
        <v>1.0240060985312383E-2</v>
      </c>
      <c r="R434" s="3">
        <f>+M434</f>
        <v>42917</v>
      </c>
      <c r="S434">
        <f>+EXP(N434)</f>
        <v>112.41999999999997</v>
      </c>
      <c r="T434">
        <f>EXP(TREND($N$8:N433,$O$8:P433,O434:P434,TRUE))</f>
        <v>123.32012789705098</v>
      </c>
      <c r="U434">
        <f t="shared" si="27"/>
        <v>1.0969589743555508</v>
      </c>
    </row>
    <row r="435" spans="1:21" x14ac:dyDescent="0.4">
      <c r="A435" s="3">
        <v>42948</v>
      </c>
      <c r="B435" s="2">
        <v>109.83</v>
      </c>
      <c r="C435">
        <f t="shared" si="24"/>
        <v>4.6989337158002549</v>
      </c>
      <c r="E435" s="3">
        <v>42948</v>
      </c>
      <c r="F435" s="2">
        <v>19670.169999999998</v>
      </c>
      <c r="G435">
        <f t="shared" si="25"/>
        <v>9.8868585539487057</v>
      </c>
      <c r="I435" s="3">
        <v>42948</v>
      </c>
      <c r="J435" s="2">
        <v>112.78</v>
      </c>
      <c r="K435">
        <f t="shared" si="26"/>
        <v>4.7254390183790358</v>
      </c>
      <c r="M435" s="3">
        <f>+A435</f>
        <v>42948</v>
      </c>
      <c r="N435">
        <f>+C435</f>
        <v>4.6989337158002549</v>
      </c>
      <c r="O435" s="5">
        <f>+G435-G434</f>
        <v>-1.8869486818154257E-2</v>
      </c>
      <c r="P435">
        <f>+K435-K434</f>
        <v>-8.8628916552302428E-4</v>
      </c>
      <c r="R435" s="3">
        <f>+M435</f>
        <v>42948</v>
      </c>
      <c r="S435">
        <f>+EXP(N435)</f>
        <v>109.83000000000004</v>
      </c>
      <c r="T435">
        <f>EXP(TREND($N$8:N434,$O$8:P434,O435:P435,TRUE))</f>
        <v>122.40991383753099</v>
      </c>
      <c r="U435">
        <f t="shared" si="27"/>
        <v>1.1145398692300004</v>
      </c>
    </row>
    <row r="436" spans="1:21" x14ac:dyDescent="0.4">
      <c r="A436" s="3">
        <v>42979</v>
      </c>
      <c r="B436" s="2">
        <v>110.78</v>
      </c>
      <c r="C436">
        <f t="shared" si="24"/>
        <v>4.7075462526049581</v>
      </c>
      <c r="E436" s="3">
        <v>42979</v>
      </c>
      <c r="F436" s="2">
        <v>19924.400000000001</v>
      </c>
      <c r="G436">
        <f t="shared" si="25"/>
        <v>9.8997003902815504</v>
      </c>
      <c r="I436" s="3">
        <v>42979</v>
      </c>
      <c r="J436" s="2">
        <v>114.9</v>
      </c>
      <c r="K436">
        <f t="shared" si="26"/>
        <v>4.7440621848547098</v>
      </c>
      <c r="M436" s="3">
        <f>+A436</f>
        <v>42979</v>
      </c>
      <c r="N436">
        <f>+C436</f>
        <v>4.7075462526049581</v>
      </c>
      <c r="O436" s="5">
        <f>+G436-G435</f>
        <v>1.2841836332844636E-2</v>
      </c>
      <c r="P436">
        <f>+K436-K435</f>
        <v>1.8623166475673969E-2</v>
      </c>
      <c r="R436" s="3">
        <f>+M436</f>
        <v>42979</v>
      </c>
      <c r="S436">
        <f>+EXP(N436)</f>
        <v>110.78000000000003</v>
      </c>
      <c r="T436">
        <f>EXP(TREND($N$8:N435,$O$8:P435,O436:P436,TRUE))</f>
        <v>123.88153254238384</v>
      </c>
      <c r="U436">
        <f t="shared" si="27"/>
        <v>1.1182662262356364</v>
      </c>
    </row>
    <row r="437" spans="1:21" x14ac:dyDescent="0.4">
      <c r="A437" s="3">
        <v>43009</v>
      </c>
      <c r="B437" s="2">
        <v>112.91</v>
      </c>
      <c r="C437">
        <f t="shared" si="24"/>
        <v>4.7265910411924308</v>
      </c>
      <c r="E437" s="3">
        <v>43009</v>
      </c>
      <c r="F437" s="2">
        <v>21267.49</v>
      </c>
      <c r="G437">
        <f t="shared" si="25"/>
        <v>9.964934894648918</v>
      </c>
      <c r="I437" s="3">
        <v>43009</v>
      </c>
      <c r="J437" s="2">
        <v>118.18</v>
      </c>
      <c r="K437">
        <f t="shared" si="26"/>
        <v>4.7722088859175287</v>
      </c>
      <c r="M437" s="3">
        <f>+A437</f>
        <v>43009</v>
      </c>
      <c r="N437">
        <f>+C437</f>
        <v>4.7265910411924308</v>
      </c>
      <c r="O437" s="5">
        <f>+G437-G436</f>
        <v>6.5234504367367663E-2</v>
      </c>
      <c r="P437">
        <f>+K437-K436</f>
        <v>2.8146701062818913E-2</v>
      </c>
      <c r="R437" s="3">
        <f>+M437</f>
        <v>43009</v>
      </c>
      <c r="S437">
        <f>+EXP(N437)</f>
        <v>112.91</v>
      </c>
      <c r="T437">
        <f>EXP(TREND($N$8:N436,$O$8:P436,O437:P437,TRUE))</f>
        <v>126.10638804066107</v>
      </c>
      <c r="U437">
        <f t="shared" si="27"/>
        <v>1.1168752815575331</v>
      </c>
    </row>
    <row r="438" spans="1:21" x14ac:dyDescent="0.4">
      <c r="A438" s="3">
        <v>43040</v>
      </c>
      <c r="B438" s="2">
        <v>112.82</v>
      </c>
      <c r="C438">
        <f t="shared" si="24"/>
        <v>4.7257936283118296</v>
      </c>
      <c r="E438" s="3">
        <v>43040</v>
      </c>
      <c r="F438" s="2">
        <v>22525.15</v>
      </c>
      <c r="G438">
        <f t="shared" si="25"/>
        <v>10.022387741721847</v>
      </c>
      <c r="I438" s="3">
        <v>43040</v>
      </c>
      <c r="J438" s="2">
        <v>119.81</v>
      </c>
      <c r="K438">
        <f t="shared" si="26"/>
        <v>4.7859071546518077</v>
      </c>
      <c r="M438" s="3">
        <f>+A438</f>
        <v>43040</v>
      </c>
      <c r="N438">
        <f>+C438</f>
        <v>4.7257936283118296</v>
      </c>
      <c r="O438" s="5">
        <f>+G438-G437</f>
        <v>5.7452847072928748E-2</v>
      </c>
      <c r="P438">
        <f>+K438-K437</f>
        <v>1.369826873427904E-2</v>
      </c>
      <c r="R438" s="3">
        <f>+M438</f>
        <v>43040</v>
      </c>
      <c r="S438">
        <f>+EXP(N438)</f>
        <v>112.81999999999995</v>
      </c>
      <c r="T438">
        <f>EXP(TREND($N$8:N437,$O$8:P437,O438:P438,TRUE))</f>
        <v>125.53395735963241</v>
      </c>
      <c r="U438">
        <f t="shared" si="27"/>
        <v>1.1126924070167743</v>
      </c>
    </row>
    <row r="439" spans="1:21" x14ac:dyDescent="0.4">
      <c r="A439" s="3">
        <v>43070</v>
      </c>
      <c r="B439" s="2">
        <v>112.94</v>
      </c>
      <c r="C439">
        <f t="shared" si="24"/>
        <v>4.7268567042446907</v>
      </c>
      <c r="E439" s="3">
        <v>43070</v>
      </c>
      <c r="F439" s="2">
        <v>22769.89</v>
      </c>
      <c r="G439">
        <f t="shared" si="25"/>
        <v>10.033194328128243</v>
      </c>
      <c r="I439" s="3">
        <v>43070</v>
      </c>
      <c r="J439" s="2">
        <v>123.3</v>
      </c>
      <c r="K439">
        <f t="shared" si="26"/>
        <v>4.8146204101702983</v>
      </c>
      <c r="M439" s="3">
        <f>+A439</f>
        <v>43070</v>
      </c>
      <c r="N439">
        <f>+C439</f>
        <v>4.7268567042446907</v>
      </c>
      <c r="O439" s="5">
        <f>+G439-G438</f>
        <v>1.0806586406395979E-2</v>
      </c>
      <c r="P439">
        <f>+K439-K438</f>
        <v>2.8713255518490577E-2</v>
      </c>
      <c r="R439" s="3">
        <f>+M439</f>
        <v>43070</v>
      </c>
      <c r="S439">
        <f>+EXP(N439)</f>
        <v>112.94000000000001</v>
      </c>
      <c r="T439">
        <f>EXP(TREND($N$8:N438,$O$8:P438,O439:P439,TRUE))</f>
        <v>123.81936506871426</v>
      </c>
      <c r="U439">
        <f t="shared" si="27"/>
        <v>1.0963287149700216</v>
      </c>
    </row>
    <row r="440" spans="1:21" x14ac:dyDescent="0.4">
      <c r="A440" s="3">
        <v>43101</v>
      </c>
      <c r="B440" s="2">
        <v>110.87</v>
      </c>
      <c r="C440">
        <f t="shared" si="24"/>
        <v>4.7083583437842602</v>
      </c>
      <c r="E440" s="3">
        <v>43101</v>
      </c>
      <c r="F440" s="2">
        <v>23712.21</v>
      </c>
      <c r="G440">
        <f t="shared" si="25"/>
        <v>10.0737453843319</v>
      </c>
      <c r="I440" s="3">
        <v>43101</v>
      </c>
      <c r="J440" s="2">
        <v>129.16999999999999</v>
      </c>
      <c r="K440">
        <f t="shared" si="26"/>
        <v>4.8611293662439241</v>
      </c>
      <c r="M440" s="3">
        <f>+A440</f>
        <v>43101</v>
      </c>
      <c r="N440">
        <f>+C440</f>
        <v>4.7083583437842602</v>
      </c>
      <c r="O440" s="5">
        <f>+G440-G439</f>
        <v>4.055105620365751E-2</v>
      </c>
      <c r="P440">
        <f>+K440-K439</f>
        <v>4.6508956073625818E-2</v>
      </c>
      <c r="R440" s="3">
        <f>+M440</f>
        <v>43101</v>
      </c>
      <c r="S440">
        <f>+EXP(N440)</f>
        <v>110.86999999999999</v>
      </c>
      <c r="T440">
        <f>EXP(TREND($N$8:N439,$O$8:P439,O440:P440,TRUE))</f>
        <v>125.1593425396909</v>
      </c>
      <c r="U440">
        <f t="shared" si="27"/>
        <v>1.1288837606177586</v>
      </c>
    </row>
    <row r="441" spans="1:21" x14ac:dyDescent="0.4">
      <c r="A441" s="3">
        <v>43132</v>
      </c>
      <c r="B441" s="2">
        <v>107.97</v>
      </c>
      <c r="C441">
        <f t="shared" si="24"/>
        <v>4.6818534107590493</v>
      </c>
      <c r="E441" s="3">
        <v>43132</v>
      </c>
      <c r="F441" s="2">
        <v>21991.68</v>
      </c>
      <c r="G441">
        <f t="shared" si="25"/>
        <v>9.9984194789934921</v>
      </c>
      <c r="I441" s="3">
        <v>43132</v>
      </c>
      <c r="J441" s="2">
        <v>125.36</v>
      </c>
      <c r="K441">
        <f t="shared" si="26"/>
        <v>4.8311895980477653</v>
      </c>
      <c r="M441" s="3">
        <f>+A441</f>
        <v>43132</v>
      </c>
      <c r="N441">
        <f>+C441</f>
        <v>4.6818534107590493</v>
      </c>
      <c r="O441" s="5">
        <f>+G441-G440</f>
        <v>-7.5325905338408106E-2</v>
      </c>
      <c r="P441">
        <f>+K441-K440</f>
        <v>-2.9939768196158845E-2</v>
      </c>
      <c r="R441" s="3">
        <f>+M441</f>
        <v>43132</v>
      </c>
      <c r="S441">
        <f>+EXP(N441)</f>
        <v>107.97000000000003</v>
      </c>
      <c r="T441">
        <f>EXP(TREND($N$8:N440,$O$8:P440,O441:P441,TRUE))</f>
        <v>119.81809778225944</v>
      </c>
      <c r="U441">
        <f t="shared" si="27"/>
        <v>1.1097350910647348</v>
      </c>
    </row>
    <row r="442" spans="1:21" x14ac:dyDescent="0.4">
      <c r="A442" s="3">
        <v>43160</v>
      </c>
      <c r="B442" s="2">
        <v>106.05</v>
      </c>
      <c r="C442">
        <f t="shared" si="24"/>
        <v>4.6639106810106918</v>
      </c>
      <c r="E442" s="3">
        <v>43160</v>
      </c>
      <c r="F442" s="2">
        <v>21395.51</v>
      </c>
      <c r="G442">
        <f t="shared" si="25"/>
        <v>9.970936365911987</v>
      </c>
      <c r="I442" s="3">
        <v>43160</v>
      </c>
      <c r="J442" s="2">
        <v>125.8</v>
      </c>
      <c r="K442">
        <f t="shared" si="26"/>
        <v>4.8346933442663405</v>
      </c>
      <c r="M442" s="3">
        <f>+A442</f>
        <v>43160</v>
      </c>
      <c r="N442">
        <f>+C442</f>
        <v>4.6639106810106918</v>
      </c>
      <c r="O442" s="5">
        <f>+G442-G441</f>
        <v>-2.7483113081505195E-2</v>
      </c>
      <c r="P442">
        <f>+K442-K441</f>
        <v>3.5037462185751878E-3</v>
      </c>
      <c r="R442" s="3">
        <f>+M442</f>
        <v>43160</v>
      </c>
      <c r="S442">
        <f>+EXP(N442)</f>
        <v>106.05000000000004</v>
      </c>
      <c r="T442">
        <f>EXP(TREND($N$8:N441,$O$8:P441,O442:P442,TRUE))</f>
        <v>121.93124236237864</v>
      </c>
      <c r="U442">
        <f t="shared" si="27"/>
        <v>1.1497524032284638</v>
      </c>
    </row>
    <row r="443" spans="1:21" x14ac:dyDescent="0.4">
      <c r="A443" s="3">
        <v>43191</v>
      </c>
      <c r="B443" s="2">
        <v>107.66</v>
      </c>
      <c r="C443">
        <f t="shared" si="24"/>
        <v>4.6789781131328114</v>
      </c>
      <c r="E443" s="3">
        <v>43191</v>
      </c>
      <c r="F443" s="2">
        <v>21868.79</v>
      </c>
      <c r="G443">
        <f t="shared" si="25"/>
        <v>9.9928157852083519</v>
      </c>
      <c r="I443" s="3">
        <v>43191</v>
      </c>
      <c r="J443" s="2">
        <v>123.84</v>
      </c>
      <c r="K443">
        <f t="shared" si="26"/>
        <v>4.8189904098414171</v>
      </c>
      <c r="M443" s="3">
        <f>+A443</f>
        <v>43191</v>
      </c>
      <c r="N443">
        <f>+C443</f>
        <v>4.6789781131328114</v>
      </c>
      <c r="O443" s="5">
        <f>+G443-G442</f>
        <v>2.1879419296364944E-2</v>
      </c>
      <c r="P443">
        <f>+K443-K442</f>
        <v>-1.570293442492332E-2</v>
      </c>
      <c r="R443" s="3">
        <f>+M443</f>
        <v>43191</v>
      </c>
      <c r="S443">
        <f>+EXP(N443)</f>
        <v>107.66000000000003</v>
      </c>
      <c r="T443">
        <f>EXP(TREND($N$8:N442,$O$8:P442,O443:P443,TRUE))</f>
        <v>123.63251113412801</v>
      </c>
      <c r="U443">
        <f t="shared" si="27"/>
        <v>1.1483606830218092</v>
      </c>
    </row>
    <row r="444" spans="1:21" x14ac:dyDescent="0.4">
      <c r="A444" s="3">
        <v>43221</v>
      </c>
      <c r="B444" s="2">
        <v>109.69</v>
      </c>
      <c r="C444">
        <f t="shared" si="24"/>
        <v>4.6976582054232425</v>
      </c>
      <c r="E444" s="3">
        <v>43221</v>
      </c>
      <c r="F444" s="2">
        <v>22590.05</v>
      </c>
      <c r="G444">
        <f t="shared" si="25"/>
        <v>10.025264822828346</v>
      </c>
      <c r="I444" s="3">
        <v>43221</v>
      </c>
      <c r="J444" s="2">
        <v>126.55</v>
      </c>
      <c r="K444">
        <f t="shared" si="26"/>
        <v>4.8406374869911328</v>
      </c>
      <c r="M444" s="3">
        <f>+A444</f>
        <v>43221</v>
      </c>
      <c r="N444">
        <f>+C444</f>
        <v>4.6976582054232425</v>
      </c>
      <c r="O444" s="5">
        <f>+G444-G443</f>
        <v>3.2449037619993959E-2</v>
      </c>
      <c r="P444">
        <f>+K444-K443</f>
        <v>2.1647077149715699E-2</v>
      </c>
      <c r="R444" s="3">
        <f>+M444</f>
        <v>43221</v>
      </c>
      <c r="S444">
        <f>+EXP(N444)</f>
        <v>109.68999999999997</v>
      </c>
      <c r="T444">
        <f>EXP(TREND($N$8:N443,$O$8:P443,O444:P444,TRUE))</f>
        <v>124.41682543427851</v>
      </c>
      <c r="U444">
        <f t="shared" si="27"/>
        <v>1.1342585963558989</v>
      </c>
    </row>
    <row r="445" spans="1:21" x14ac:dyDescent="0.4">
      <c r="A445" s="3">
        <v>43252</v>
      </c>
      <c r="B445" s="2">
        <v>110.06</v>
      </c>
      <c r="C445">
        <f t="shared" si="24"/>
        <v>4.701025671631613</v>
      </c>
      <c r="E445" s="3">
        <v>43252</v>
      </c>
      <c r="F445" s="2">
        <v>22562.880000000001</v>
      </c>
      <c r="G445">
        <f t="shared" si="25"/>
        <v>10.024061357038674</v>
      </c>
      <c r="I445" s="3">
        <v>43252</v>
      </c>
      <c r="J445" s="2">
        <v>129.75</v>
      </c>
      <c r="K445">
        <f t="shared" si="26"/>
        <v>4.8656095220459976</v>
      </c>
      <c r="M445" s="3">
        <f>+A445</f>
        <v>43252</v>
      </c>
      <c r="N445">
        <f>+C445</f>
        <v>4.701025671631613</v>
      </c>
      <c r="O445" s="5">
        <f>+G445-G444</f>
        <v>-1.2034657896720091E-3</v>
      </c>
      <c r="P445">
        <f>+K445-K444</f>
        <v>2.4972035054864783E-2</v>
      </c>
      <c r="R445" s="3">
        <f>+M445</f>
        <v>43252</v>
      </c>
      <c r="S445">
        <f>+EXP(N445)</f>
        <v>110.06000000000003</v>
      </c>
      <c r="T445">
        <f>EXP(TREND($N$8:N444,$O$8:P444,O445:P445,TRUE))</f>
        <v>123.10575711515055</v>
      </c>
      <c r="U445">
        <f t="shared" si="27"/>
        <v>1.118533137517268</v>
      </c>
    </row>
    <row r="446" spans="1:21" x14ac:dyDescent="0.4">
      <c r="A446" s="3">
        <v>43282</v>
      </c>
      <c r="B446" s="2">
        <v>111.52</v>
      </c>
      <c r="C446">
        <f t="shared" si="24"/>
        <v>4.7142039470122139</v>
      </c>
      <c r="E446" s="3">
        <v>43282</v>
      </c>
      <c r="F446" s="2">
        <v>22309.06</v>
      </c>
      <c r="G446">
        <f t="shared" si="25"/>
        <v>10.012748152966545</v>
      </c>
      <c r="I446" s="3">
        <v>43282</v>
      </c>
      <c r="J446" s="2">
        <v>131.65</v>
      </c>
      <c r="K446">
        <f t="shared" si="26"/>
        <v>4.8801468859423185</v>
      </c>
      <c r="M446" s="3">
        <f>+A446</f>
        <v>43282</v>
      </c>
      <c r="N446">
        <f>+C446</f>
        <v>4.7142039470122139</v>
      </c>
      <c r="O446" s="5">
        <f>+G446-G445</f>
        <v>-1.1313204072129324E-2</v>
      </c>
      <c r="P446">
        <f>+K446-K445</f>
        <v>1.4537363896320876E-2</v>
      </c>
      <c r="R446" s="3">
        <f>+M446</f>
        <v>43282</v>
      </c>
      <c r="S446">
        <f>+EXP(N446)</f>
        <v>111.52000000000001</v>
      </c>
      <c r="T446">
        <f>EXP(TREND($N$8:N445,$O$8:P445,O446:P446,TRUE))</f>
        <v>122.54959896010233</v>
      </c>
      <c r="U446">
        <f t="shared" si="27"/>
        <v>1.0989024296996261</v>
      </c>
    </row>
    <row r="447" spans="1:21" x14ac:dyDescent="0.4">
      <c r="A447" s="3">
        <v>43313</v>
      </c>
      <c r="B447" s="2">
        <v>111</v>
      </c>
      <c r="C447">
        <f t="shared" si="24"/>
        <v>4.7095302013123339</v>
      </c>
      <c r="E447" s="3">
        <v>43313</v>
      </c>
      <c r="F447" s="2">
        <v>22494.14</v>
      </c>
      <c r="G447">
        <f t="shared" si="25"/>
        <v>10.021010109826523</v>
      </c>
      <c r="I447" s="3">
        <v>43313</v>
      </c>
      <c r="J447" s="2">
        <v>134.75</v>
      </c>
      <c r="K447">
        <f t="shared" si="26"/>
        <v>4.9034212097891068</v>
      </c>
      <c r="M447" s="3">
        <f>+A447</f>
        <v>43313</v>
      </c>
      <c r="N447">
        <f>+C447</f>
        <v>4.7095302013123339</v>
      </c>
      <c r="O447" s="5">
        <f>+G447-G446</f>
        <v>8.2619568599788806E-3</v>
      </c>
      <c r="P447">
        <f>+K447-K446</f>
        <v>2.3274323846788292E-2</v>
      </c>
      <c r="R447" s="3">
        <f>+M447</f>
        <v>43313</v>
      </c>
      <c r="S447">
        <f>+EXP(N447)</f>
        <v>110.99999999999997</v>
      </c>
      <c r="T447">
        <f>EXP(TREND($N$8:N446,$O$8:P446,O447:P447,TRUE))</f>
        <v>123.38214245800168</v>
      </c>
      <c r="U447">
        <f t="shared" si="27"/>
        <v>1.1115508329549704</v>
      </c>
    </row>
    <row r="448" spans="1:21" x14ac:dyDescent="0.4">
      <c r="A448" s="3">
        <v>43344</v>
      </c>
      <c r="B448" s="2">
        <v>112.1</v>
      </c>
      <c r="C448">
        <f t="shared" si="24"/>
        <v>4.7193913300781141</v>
      </c>
      <c r="E448" s="3">
        <v>43344</v>
      </c>
      <c r="F448" s="2">
        <v>23159.29</v>
      </c>
      <c r="G448">
        <f t="shared" si="25"/>
        <v>10.050151274913045</v>
      </c>
      <c r="I448" s="3">
        <v>43344</v>
      </c>
      <c r="J448" s="2">
        <v>136.78</v>
      </c>
      <c r="K448">
        <f t="shared" si="26"/>
        <v>4.9183737956699503</v>
      </c>
      <c r="M448" s="3">
        <f>+A448</f>
        <v>43344</v>
      </c>
      <c r="N448">
        <f>+C448</f>
        <v>4.7193913300781141</v>
      </c>
      <c r="O448" s="5">
        <f>+G448-G447</f>
        <v>2.9141165086521426E-2</v>
      </c>
      <c r="P448">
        <f>+K448-K447</f>
        <v>1.4952585880843472E-2</v>
      </c>
      <c r="R448" s="3">
        <f>+M448</f>
        <v>43344</v>
      </c>
      <c r="S448">
        <f>+EXP(N448)</f>
        <v>112.09999999999998</v>
      </c>
      <c r="T448">
        <f>EXP(TREND($N$8:N447,$O$8:P447,O448:P448,TRUE))</f>
        <v>124.07889917815041</v>
      </c>
      <c r="U448">
        <f t="shared" si="27"/>
        <v>1.1068590470843036</v>
      </c>
    </row>
    <row r="449" spans="1:21" x14ac:dyDescent="0.4">
      <c r="A449" s="3">
        <v>43374</v>
      </c>
      <c r="B449" s="2">
        <v>112.72</v>
      </c>
      <c r="C449">
        <f t="shared" si="24"/>
        <v>4.7249068675904251</v>
      </c>
      <c r="E449" s="3">
        <v>43374</v>
      </c>
      <c r="F449" s="2">
        <v>22690.78</v>
      </c>
      <c r="G449">
        <f t="shared" si="25"/>
        <v>10.029713953560291</v>
      </c>
      <c r="I449" s="3">
        <v>43374</v>
      </c>
      <c r="J449" s="2">
        <v>130.5</v>
      </c>
      <c r="K449">
        <f t="shared" si="26"/>
        <v>4.8713732267627483</v>
      </c>
      <c r="M449" s="3">
        <f>+A449</f>
        <v>43374</v>
      </c>
      <c r="N449">
        <f>+C449</f>
        <v>4.7249068675904251</v>
      </c>
      <c r="O449" s="5">
        <f>+G449-G448</f>
        <v>-2.0437321352753557E-2</v>
      </c>
      <c r="P449">
        <f>+K449-K448</f>
        <v>-4.7000568907201945E-2</v>
      </c>
      <c r="R449" s="3">
        <f>+M449</f>
        <v>43374</v>
      </c>
      <c r="S449">
        <f>+EXP(N449)</f>
        <v>112.72000000000004</v>
      </c>
      <c r="T449">
        <f>EXP(TREND($N$8:N448,$O$8:P448,O449:P449,TRUE))</f>
        <v>121.42856373670534</v>
      </c>
      <c r="U449">
        <f t="shared" si="27"/>
        <v>1.0772583723980242</v>
      </c>
    </row>
    <row r="450" spans="1:21" x14ac:dyDescent="0.4">
      <c r="A450" s="3">
        <v>43405</v>
      </c>
      <c r="B450" s="2">
        <v>113.34</v>
      </c>
      <c r="C450">
        <f t="shared" si="24"/>
        <v>4.7303921507414728</v>
      </c>
      <c r="E450" s="3">
        <v>43405</v>
      </c>
      <c r="F450" s="2">
        <v>21967.87</v>
      </c>
      <c r="G450">
        <f t="shared" si="25"/>
        <v>9.9973362102917722</v>
      </c>
      <c r="I450" s="3">
        <v>43405</v>
      </c>
      <c r="J450" s="2">
        <v>127.66</v>
      </c>
      <c r="K450">
        <f t="shared" si="26"/>
        <v>4.8493704798279111</v>
      </c>
      <c r="M450" s="3">
        <f>+A450</f>
        <v>43405</v>
      </c>
      <c r="N450">
        <f>+C450</f>
        <v>4.7303921507414728</v>
      </c>
      <c r="O450" s="5">
        <f>+G450-G449</f>
        <v>-3.2377743268519055E-2</v>
      </c>
      <c r="P450">
        <f>+K450-K449</f>
        <v>-2.200274693483717E-2</v>
      </c>
      <c r="R450" s="3">
        <f>+M450</f>
        <v>43405</v>
      </c>
      <c r="S450">
        <f>+EXP(N450)</f>
        <v>113.33999999999996</v>
      </c>
      <c r="T450">
        <f>EXP(TREND($N$8:N449,$O$8:P449,O450:P450,TRUE))</f>
        <v>121.20396329934908</v>
      </c>
      <c r="U450">
        <f t="shared" si="27"/>
        <v>1.0693838300630769</v>
      </c>
    </row>
    <row r="451" spans="1:21" x14ac:dyDescent="0.4">
      <c r="A451" s="3">
        <v>43435</v>
      </c>
      <c r="B451" s="2">
        <v>112.2</v>
      </c>
      <c r="C451">
        <f t="shared" si="24"/>
        <v>4.7202829930885963</v>
      </c>
      <c r="E451" s="3">
        <v>43435</v>
      </c>
      <c r="F451" s="2">
        <v>21032.42</v>
      </c>
      <c r="G451">
        <f t="shared" si="25"/>
        <v>9.953820335780506</v>
      </c>
      <c r="I451" s="3">
        <v>43435</v>
      </c>
      <c r="J451" s="2">
        <v>120.2</v>
      </c>
      <c r="K451">
        <f t="shared" si="26"/>
        <v>4.7891570221011071</v>
      </c>
      <c r="M451" s="3">
        <f>+A451</f>
        <v>43435</v>
      </c>
      <c r="N451">
        <f>+C451</f>
        <v>4.7202829930885963</v>
      </c>
      <c r="O451" s="5">
        <f>+G451-G450</f>
        <v>-4.3515874511266261E-2</v>
      </c>
      <c r="P451">
        <f>+K451-K450</f>
        <v>-6.0213457726804087E-2</v>
      </c>
      <c r="R451" s="3">
        <f>+M451</f>
        <v>43435</v>
      </c>
      <c r="S451">
        <f>+EXP(N451)</f>
        <v>112.20000000000005</v>
      </c>
      <c r="T451">
        <f>EXP(TREND($N$8:N450,$O$8:P450,O451:P451,TRUE))</f>
        <v>120.27670365818318</v>
      </c>
      <c r="U451">
        <f t="shared" si="27"/>
        <v>1.0719848810889763</v>
      </c>
    </row>
    <row r="452" spans="1:21" x14ac:dyDescent="0.4">
      <c r="A452" s="3">
        <v>43466</v>
      </c>
      <c r="B452" s="2">
        <v>108.96</v>
      </c>
      <c r="C452">
        <f t="shared" si="24"/>
        <v>4.6909808424012018</v>
      </c>
      <c r="E452" s="3">
        <v>43466</v>
      </c>
      <c r="F452" s="2">
        <v>20460.509999999998</v>
      </c>
      <c r="G452">
        <f t="shared" si="25"/>
        <v>9.9262519658811694</v>
      </c>
      <c r="I452" s="3">
        <v>43466</v>
      </c>
      <c r="J452" s="2">
        <v>122.91</v>
      </c>
      <c r="K452">
        <f t="shared" si="26"/>
        <v>4.8114523802268891</v>
      </c>
      <c r="M452" s="3">
        <f>+A452</f>
        <v>43466</v>
      </c>
      <c r="N452">
        <f>+C452</f>
        <v>4.6909808424012018</v>
      </c>
      <c r="O452" s="5">
        <f>+G452-G451</f>
        <v>-2.7568369899336531E-2</v>
      </c>
      <c r="P452">
        <f>+K452-K451</f>
        <v>2.2295358125782094E-2</v>
      </c>
      <c r="R452" s="3">
        <f>+M452</f>
        <v>43466</v>
      </c>
      <c r="S452">
        <f>+EXP(N452)</f>
        <v>108.95999999999995</v>
      </c>
      <c r="T452">
        <f>EXP(TREND($N$8:N451,$O$8:P451,O452:P452,TRUE))</f>
        <v>121.90404253961754</v>
      </c>
      <c r="U452">
        <f t="shared" si="27"/>
        <v>1.1187962788144052</v>
      </c>
    </row>
    <row r="453" spans="1:21" x14ac:dyDescent="0.4">
      <c r="A453" s="3">
        <v>43497</v>
      </c>
      <c r="B453" s="2">
        <v>110.44</v>
      </c>
      <c r="C453">
        <f t="shared" si="24"/>
        <v>4.704472387061954</v>
      </c>
      <c r="E453" s="3">
        <v>43497</v>
      </c>
      <c r="F453" s="2">
        <v>21123.64</v>
      </c>
      <c r="G453">
        <f t="shared" si="25"/>
        <v>9.9581480714547528</v>
      </c>
      <c r="I453" s="3">
        <v>43497</v>
      </c>
      <c r="J453" s="2">
        <v>130.54</v>
      </c>
      <c r="K453">
        <f t="shared" si="26"/>
        <v>4.8716796932070716</v>
      </c>
      <c r="M453" s="3">
        <f>+A453</f>
        <v>43497</v>
      </c>
      <c r="N453">
        <f>+C453</f>
        <v>4.704472387061954</v>
      </c>
      <c r="O453" s="5">
        <f>+G453-G452</f>
        <v>3.1896105573583355E-2</v>
      </c>
      <c r="P453">
        <f>+K453-K452</f>
        <v>6.0227312980182468E-2</v>
      </c>
      <c r="R453" s="3">
        <f>+M453</f>
        <v>43497</v>
      </c>
      <c r="S453">
        <f>+EXP(N453)</f>
        <v>110.44000000000004</v>
      </c>
      <c r="T453">
        <f>EXP(TREND($N$8:N452,$O$8:P452,O453:P453,TRUE))</f>
        <v>124.66553141926977</v>
      </c>
      <c r="U453">
        <f t="shared" si="27"/>
        <v>1.1288077817753506</v>
      </c>
    </row>
    <row r="454" spans="1:21" x14ac:dyDescent="0.4">
      <c r="A454" s="3">
        <v>43525</v>
      </c>
      <c r="B454" s="2">
        <v>111.14</v>
      </c>
      <c r="C454">
        <f t="shared" si="24"/>
        <v>4.710790667851775</v>
      </c>
      <c r="E454" s="3">
        <v>43525</v>
      </c>
      <c r="F454" s="2">
        <v>21414.880000000001</v>
      </c>
      <c r="G454">
        <f t="shared" si="25"/>
        <v>9.9718412864848567</v>
      </c>
      <c r="I454" s="3">
        <v>43525</v>
      </c>
      <c r="J454" s="2">
        <v>132.79</v>
      </c>
      <c r="K454">
        <f t="shared" si="26"/>
        <v>4.8887689330022361</v>
      </c>
      <c r="M454" s="3">
        <f>+A454</f>
        <v>43525</v>
      </c>
      <c r="N454">
        <f>+C454</f>
        <v>4.710790667851775</v>
      </c>
      <c r="O454" s="5">
        <f>+G454-G453</f>
        <v>1.36932150301039E-2</v>
      </c>
      <c r="P454">
        <f>+K454-K453</f>
        <v>1.7089239795164524E-2</v>
      </c>
      <c r="R454" s="3">
        <f>+M454</f>
        <v>43525</v>
      </c>
      <c r="S454">
        <f>+EXP(N454)</f>
        <v>111.13999999999999</v>
      </c>
      <c r="T454">
        <f>EXP(TREND($N$8:N453,$O$8:P453,O454:P454,TRUE))</f>
        <v>123.34778573862971</v>
      </c>
      <c r="U454">
        <f t="shared" si="27"/>
        <v>1.1098415128543253</v>
      </c>
    </row>
    <row r="455" spans="1:21" x14ac:dyDescent="0.4">
      <c r="A455" s="3">
        <v>43556</v>
      </c>
      <c r="B455" s="2">
        <v>111.64</v>
      </c>
      <c r="C455">
        <f t="shared" si="24"/>
        <v>4.7152794086681213</v>
      </c>
      <c r="E455" s="3">
        <v>43556</v>
      </c>
      <c r="F455" s="2">
        <v>21964.86</v>
      </c>
      <c r="G455">
        <f t="shared" si="25"/>
        <v>9.9971991826131053</v>
      </c>
      <c r="I455" s="3">
        <v>43556</v>
      </c>
      <c r="J455" s="2">
        <v>137.47999999999999</v>
      </c>
      <c r="K455">
        <f t="shared" si="26"/>
        <v>4.9234784519816328</v>
      </c>
      <c r="M455" s="3">
        <f>+A455</f>
        <v>43556</v>
      </c>
      <c r="N455">
        <f>+C455</f>
        <v>4.7152794086681213</v>
      </c>
      <c r="O455" s="5">
        <f>+G455-G454</f>
        <v>2.5357896128248569E-2</v>
      </c>
      <c r="P455">
        <f>+K455-K454</f>
        <v>3.470951897939667E-2</v>
      </c>
      <c r="R455" s="3">
        <f>+M455</f>
        <v>43556</v>
      </c>
      <c r="S455">
        <f>+EXP(N455)</f>
        <v>111.63999999999999</v>
      </c>
      <c r="T455">
        <f>EXP(TREND($N$8:N454,$O$8:P454,O455:P455,TRUE))</f>
        <v>123.9785572032109</v>
      </c>
      <c r="U455">
        <f t="shared" si="27"/>
        <v>1.1105209351774534</v>
      </c>
    </row>
    <row r="456" spans="1:21" x14ac:dyDescent="0.4">
      <c r="A456" s="3">
        <v>43586</v>
      </c>
      <c r="B456" s="2">
        <v>109.97</v>
      </c>
      <c r="C456">
        <f t="shared" ref="C456:C519" si="28">(_xlfn.IFNA(LN(B456),C455))</f>
        <v>4.7002076013228429</v>
      </c>
      <c r="E456" s="3">
        <v>43586</v>
      </c>
      <c r="F456" s="2">
        <v>21218.38</v>
      </c>
      <c r="G456">
        <f t="shared" ref="G456:G519" si="29">(_xlfn.IFNA(LN(F456),G455))</f>
        <v>9.9626230661811199</v>
      </c>
      <c r="I456" s="3">
        <v>43586</v>
      </c>
      <c r="J456" s="2">
        <v>135.37</v>
      </c>
      <c r="K456">
        <f t="shared" ref="K456:K519" si="30">(_xlfn.IFNA(LN(J456),K455))</f>
        <v>4.9080117701976951</v>
      </c>
      <c r="M456" s="3">
        <f>+A456</f>
        <v>43586</v>
      </c>
      <c r="N456">
        <f>+C456</f>
        <v>4.7002076013228429</v>
      </c>
      <c r="O456" s="5">
        <f>+G456-G455</f>
        <v>-3.4576116431985326E-2</v>
      </c>
      <c r="P456">
        <f>+K456-K455</f>
        <v>-1.546668178393773E-2</v>
      </c>
      <c r="R456" s="3">
        <f>+M456</f>
        <v>43586</v>
      </c>
      <c r="S456">
        <f>+EXP(N456)</f>
        <v>109.96999999999997</v>
      </c>
      <c r="T456">
        <f>EXP(TREND($N$8:N455,$O$8:P455,O456:P456,TRUE))</f>
        <v>121.04773269625893</v>
      </c>
      <c r="U456">
        <f t="shared" si="27"/>
        <v>1.1007341338206689</v>
      </c>
    </row>
    <row r="457" spans="1:21" x14ac:dyDescent="0.4">
      <c r="A457" s="3">
        <v>43617</v>
      </c>
      <c r="B457" s="2">
        <v>108.07</v>
      </c>
      <c r="C457">
        <f t="shared" si="28"/>
        <v>4.6827791653150745</v>
      </c>
      <c r="E457" s="3">
        <v>43617</v>
      </c>
      <c r="F457" s="2">
        <v>21060.21</v>
      </c>
      <c r="G457">
        <f t="shared" si="29"/>
        <v>9.9551407571482233</v>
      </c>
      <c r="I457" s="3">
        <v>43617</v>
      </c>
      <c r="J457" s="2">
        <v>136.74</v>
      </c>
      <c r="K457">
        <f t="shared" si="30"/>
        <v>4.9180813124856479</v>
      </c>
      <c r="M457" s="3">
        <f>+A457</f>
        <v>43617</v>
      </c>
      <c r="N457">
        <f>+C457</f>
        <v>4.6827791653150745</v>
      </c>
      <c r="O457" s="5">
        <f>+G457-G456</f>
        <v>-7.4823090328965947E-3</v>
      </c>
      <c r="P457">
        <f>+K457-K456</f>
        <v>1.0069542287952871E-2</v>
      </c>
      <c r="R457" s="3">
        <f>+M457</f>
        <v>43617</v>
      </c>
      <c r="S457">
        <f>+EXP(N457)</f>
        <v>108.07000000000004</v>
      </c>
      <c r="T457">
        <f>EXP(TREND($N$8:N456,$O$8:P456,O457:P457,TRUE))</f>
        <v>122.34640981320661</v>
      </c>
      <c r="U457">
        <f t="shared" si="27"/>
        <v>1.1321033572055756</v>
      </c>
    </row>
    <row r="458" spans="1:21" x14ac:dyDescent="0.4">
      <c r="A458" s="3">
        <v>43647</v>
      </c>
      <c r="B458" s="2">
        <v>108.29</v>
      </c>
      <c r="C458">
        <f t="shared" si="28"/>
        <v>4.6848128136402885</v>
      </c>
      <c r="E458" s="3">
        <v>43647</v>
      </c>
      <c r="F458" s="2">
        <v>21593.68</v>
      </c>
      <c r="G458">
        <f t="shared" si="29"/>
        <v>9.9801559582660992</v>
      </c>
      <c r="I458" s="3">
        <v>43647</v>
      </c>
      <c r="J458" s="2">
        <v>141.91999999999999</v>
      </c>
      <c r="K458">
        <f t="shared" si="30"/>
        <v>4.955263518561269</v>
      </c>
      <c r="M458" s="3">
        <f>+A458</f>
        <v>43647</v>
      </c>
      <c r="N458">
        <f>+C458</f>
        <v>4.6848128136402885</v>
      </c>
      <c r="O458" s="5">
        <f>+G458-G457</f>
        <v>2.5015201117875918E-2</v>
      </c>
      <c r="P458">
        <f>+K458-K457</f>
        <v>3.718220607562106E-2</v>
      </c>
      <c r="R458" s="3">
        <f>+M458</f>
        <v>43647</v>
      </c>
      <c r="S458">
        <f>+EXP(N458)</f>
        <v>108.29000000000005</v>
      </c>
      <c r="T458">
        <f>EXP(TREND($N$8:N457,$O$8:P457,O458:P458,TRUE))</f>
        <v>123.90096079350853</v>
      </c>
      <c r="U458">
        <f t="shared" ref="U458:U474" si="31">+T458/S458</f>
        <v>1.1441588400914995</v>
      </c>
    </row>
    <row r="459" spans="1:21" x14ac:dyDescent="0.4">
      <c r="A459" s="3">
        <v>43678</v>
      </c>
      <c r="B459" s="2">
        <v>106.19</v>
      </c>
      <c r="C459">
        <f t="shared" si="28"/>
        <v>4.6652299424157544</v>
      </c>
      <c r="E459" s="3">
        <v>43678</v>
      </c>
      <c r="F459" s="2">
        <v>20629.68</v>
      </c>
      <c r="G459">
        <f t="shared" si="29"/>
        <v>9.9344860945538169</v>
      </c>
      <c r="I459" s="3">
        <v>43678</v>
      </c>
      <c r="J459" s="2">
        <v>137.01</v>
      </c>
      <c r="K459">
        <f t="shared" si="30"/>
        <v>4.9200539158650169</v>
      </c>
      <c r="M459" s="3">
        <f>+A459</f>
        <v>43678</v>
      </c>
      <c r="N459">
        <f>+C459</f>
        <v>4.6652299424157544</v>
      </c>
      <c r="O459" s="5">
        <f>+G459-G458</f>
        <v>-4.5669863712282321E-2</v>
      </c>
      <c r="P459">
        <f>+K459-K458</f>
        <v>-3.5209602696252063E-2</v>
      </c>
      <c r="R459" s="3">
        <f>+M459</f>
        <v>43678</v>
      </c>
      <c r="S459">
        <f>+EXP(N459)</f>
        <v>106.19000000000003</v>
      </c>
      <c r="T459">
        <f>EXP(TREND($N$8:N458,$O$8:P458,O459:P459,TRUE))</f>
        <v>120.32298142781399</v>
      </c>
      <c r="U459">
        <f t="shared" si="31"/>
        <v>1.1330914533177696</v>
      </c>
    </row>
    <row r="460" spans="1:21" x14ac:dyDescent="0.4">
      <c r="A460" s="3">
        <v>43709</v>
      </c>
      <c r="B460" s="2">
        <v>107.54</v>
      </c>
      <c r="C460">
        <f t="shared" si="28"/>
        <v>4.6778628713815325</v>
      </c>
      <c r="E460" s="3">
        <v>43709</v>
      </c>
      <c r="F460" s="2">
        <v>21585.46</v>
      </c>
      <c r="G460">
        <f t="shared" si="29"/>
        <v>9.9797752188581672</v>
      </c>
      <c r="I460" s="3">
        <v>43709</v>
      </c>
      <c r="J460" s="2">
        <v>140.91</v>
      </c>
      <c r="K460">
        <f t="shared" si="30"/>
        <v>4.9481213887070137</v>
      </c>
      <c r="M460" s="3">
        <f>+A460</f>
        <v>43709</v>
      </c>
      <c r="N460">
        <f>+C460</f>
        <v>4.6778628713815325</v>
      </c>
      <c r="O460" s="5">
        <f>+G460-G459</f>
        <v>4.5289124304350281E-2</v>
      </c>
      <c r="P460">
        <f>+K460-K459</f>
        <v>2.8067472841996732E-2</v>
      </c>
      <c r="R460" s="3">
        <f>+M460</f>
        <v>43709</v>
      </c>
      <c r="S460">
        <f>+EXP(N460)</f>
        <v>107.54000000000005</v>
      </c>
      <c r="T460">
        <f>EXP(TREND($N$8:N459,$O$8:P459,O460:P460,TRUE))</f>
        <v>124.56271962156801</v>
      </c>
      <c r="U460">
        <f t="shared" si="31"/>
        <v>1.1582919808589172</v>
      </c>
    </row>
    <row r="461" spans="1:21" x14ac:dyDescent="0.4">
      <c r="A461" s="3">
        <v>43739</v>
      </c>
      <c r="B461" s="2">
        <v>108.14</v>
      </c>
      <c r="C461">
        <f t="shared" si="28"/>
        <v>4.6834266839538587</v>
      </c>
      <c r="E461" s="3">
        <v>43739</v>
      </c>
      <c r="F461" s="2">
        <v>22197.47</v>
      </c>
      <c r="G461">
        <f t="shared" si="29"/>
        <v>10.007733597402021</v>
      </c>
      <c r="I461" s="3">
        <v>43739</v>
      </c>
      <c r="J461" s="2">
        <v>140.51</v>
      </c>
      <c r="K461">
        <f t="shared" si="30"/>
        <v>4.9452786606182491</v>
      </c>
      <c r="M461" s="3">
        <f>+A461</f>
        <v>43739</v>
      </c>
      <c r="N461">
        <f>+C461</f>
        <v>4.6834266839538587</v>
      </c>
      <c r="O461" s="5">
        <f>+G461-G460</f>
        <v>2.7958378543853968E-2</v>
      </c>
      <c r="P461">
        <f>+K461-K460</f>
        <v>-2.8427280887646234E-3</v>
      </c>
      <c r="R461" s="3">
        <f>+M461</f>
        <v>43739</v>
      </c>
      <c r="S461">
        <f>+EXP(N461)</f>
        <v>108.14</v>
      </c>
      <c r="T461">
        <f>EXP(TREND($N$8:N460,$O$8:P460,O461:P461,TRUE))</f>
        <v>123.46204258819733</v>
      </c>
      <c r="U461">
        <f t="shared" si="31"/>
        <v>1.1416870962474324</v>
      </c>
    </row>
    <row r="462" spans="1:21" x14ac:dyDescent="0.4">
      <c r="A462" s="3">
        <v>43770</v>
      </c>
      <c r="B462" s="2">
        <v>108.86</v>
      </c>
      <c r="C462">
        <f t="shared" si="28"/>
        <v>4.6900626530060538</v>
      </c>
      <c r="E462" s="3">
        <v>43770</v>
      </c>
      <c r="F462" s="2">
        <v>23278.09</v>
      </c>
      <c r="G462">
        <f t="shared" si="29"/>
        <v>10.055267853805987</v>
      </c>
      <c r="I462" s="3">
        <v>43770</v>
      </c>
      <c r="J462" s="2">
        <v>146.65</v>
      </c>
      <c r="K462">
        <f t="shared" si="30"/>
        <v>4.9880487954234605</v>
      </c>
      <c r="M462" s="3">
        <f>+A462</f>
        <v>43770</v>
      </c>
      <c r="N462">
        <f>+C462</f>
        <v>4.6900626530060538</v>
      </c>
      <c r="O462" s="5">
        <f>+G462-G461</f>
        <v>4.7534256403965358E-2</v>
      </c>
      <c r="P462">
        <f>+K462-K461</f>
        <v>4.2770134805211413E-2</v>
      </c>
      <c r="R462" s="3">
        <f>+M462</f>
        <v>43770</v>
      </c>
      <c r="S462">
        <f>+EXP(N462)</f>
        <v>108.85999999999999</v>
      </c>
      <c r="T462">
        <f>EXP(TREND($N$8:N461,$O$8:P461,O462:P462,TRUE))</f>
        <v>124.70226174350213</v>
      </c>
      <c r="U462">
        <f t="shared" si="31"/>
        <v>1.145528768542184</v>
      </c>
    </row>
    <row r="463" spans="1:21" x14ac:dyDescent="0.4">
      <c r="A463" s="3">
        <v>43800</v>
      </c>
      <c r="B463" s="2">
        <v>109.1</v>
      </c>
      <c r="C463">
        <f t="shared" si="28"/>
        <v>4.6922648928390247</v>
      </c>
      <c r="E463" s="3">
        <v>43800</v>
      </c>
      <c r="F463" s="2">
        <v>23660.38</v>
      </c>
      <c r="G463">
        <f t="shared" si="29"/>
        <v>10.071557198265618</v>
      </c>
      <c r="I463" s="3">
        <v>43800</v>
      </c>
      <c r="J463" s="2">
        <v>150.28</v>
      </c>
      <c r="K463">
        <f t="shared" si="30"/>
        <v>5.0125002207057685</v>
      </c>
      <c r="M463" s="3">
        <f>+A463</f>
        <v>43800</v>
      </c>
      <c r="N463">
        <f>+C463</f>
        <v>4.6922648928390247</v>
      </c>
      <c r="O463" s="5">
        <f>+G463-G462</f>
        <v>1.6289344459631039E-2</v>
      </c>
      <c r="P463">
        <f>+K463-K462</f>
        <v>2.4451425282308037E-2</v>
      </c>
      <c r="R463" s="3">
        <f>+M463</f>
        <v>43800</v>
      </c>
      <c r="S463">
        <f>+EXP(N463)</f>
        <v>109.09999999999995</v>
      </c>
      <c r="T463">
        <f>EXP(TREND($N$8:N462,$O$8:P462,O463:P463,TRUE))</f>
        <v>123.21382857669953</v>
      </c>
      <c r="U463">
        <f t="shared" si="31"/>
        <v>1.1293659814546249</v>
      </c>
    </row>
    <row r="464" spans="1:21" x14ac:dyDescent="0.4">
      <c r="A464" s="3">
        <v>43831</v>
      </c>
      <c r="B464" s="2">
        <v>109.27</v>
      </c>
      <c r="C464">
        <f t="shared" si="28"/>
        <v>4.693821883582654</v>
      </c>
      <c r="E464" s="3">
        <v>43831</v>
      </c>
      <c r="F464" s="2">
        <v>23642.92</v>
      </c>
      <c r="G464">
        <f t="shared" si="29"/>
        <v>10.070818983350678</v>
      </c>
      <c r="I464" s="3">
        <v>43831</v>
      </c>
      <c r="J464" s="2">
        <v>155.28</v>
      </c>
      <c r="K464">
        <f t="shared" si="30"/>
        <v>5.0452299388607544</v>
      </c>
      <c r="M464" s="3">
        <f>+A464</f>
        <v>43831</v>
      </c>
      <c r="N464">
        <f>+C464</f>
        <v>4.693821883582654</v>
      </c>
      <c r="O464" s="5">
        <f>+G464-G463</f>
        <v>-7.382149149393058E-4</v>
      </c>
      <c r="P464">
        <f>+K464-K463</f>
        <v>3.2729718154985932E-2</v>
      </c>
      <c r="R464" s="3">
        <f>+M464</f>
        <v>43831</v>
      </c>
      <c r="S464">
        <f>+EXP(N464)</f>
        <v>109.27</v>
      </c>
      <c r="T464">
        <f>EXP(TREND($N$8:N463,$O$8:P463,O464:P464,TRUE))</f>
        <v>122.61568397194657</v>
      </c>
      <c r="U464">
        <f t="shared" si="31"/>
        <v>1.1221349315635267</v>
      </c>
    </row>
    <row r="465" spans="1:21" x14ac:dyDescent="0.4">
      <c r="A465" s="3">
        <v>43862</v>
      </c>
      <c r="B465" s="2">
        <v>110.03</v>
      </c>
      <c r="C465">
        <f t="shared" si="28"/>
        <v>4.7007530558818216</v>
      </c>
      <c r="E465" s="3">
        <v>43862</v>
      </c>
      <c r="F465" s="2">
        <v>23180.37</v>
      </c>
      <c r="G465">
        <f t="shared" si="29"/>
        <v>10.051061078802588</v>
      </c>
      <c r="I465" s="3">
        <v>43862</v>
      </c>
      <c r="J465" s="2">
        <v>155.57</v>
      </c>
      <c r="K465">
        <f t="shared" si="30"/>
        <v>5.0470957910990304</v>
      </c>
      <c r="M465" s="3">
        <f>+A465</f>
        <v>43862</v>
      </c>
      <c r="N465">
        <f>+C465</f>
        <v>4.7007530558818216</v>
      </c>
      <c r="O465" s="5">
        <f>+G465-G464</f>
        <v>-1.9757904548090011E-2</v>
      </c>
      <c r="P465">
        <f>+K465-K464</f>
        <v>1.8658522382759557E-3</v>
      </c>
      <c r="R465" s="3">
        <f>+M465</f>
        <v>43862</v>
      </c>
      <c r="S465">
        <f>+EXP(N465)</f>
        <v>110.03000000000003</v>
      </c>
      <c r="T465">
        <f>EXP(TREND($N$8:N464,$O$8:P464,O465:P465,TRUE))</f>
        <v>121.52567222450881</v>
      </c>
      <c r="U465">
        <f t="shared" si="31"/>
        <v>1.104477617236288</v>
      </c>
    </row>
    <row r="466" spans="1:21" x14ac:dyDescent="0.4">
      <c r="A466" s="3">
        <v>43891</v>
      </c>
      <c r="B466" s="2">
        <v>107.67</v>
      </c>
      <c r="C466">
        <f t="shared" si="28"/>
        <v>4.6790709938276258</v>
      </c>
      <c r="E466" s="3">
        <v>43891</v>
      </c>
      <c r="F466" s="2">
        <v>18974</v>
      </c>
      <c r="G466">
        <f t="shared" si="29"/>
        <v>9.8508248999528227</v>
      </c>
      <c r="I466" s="3">
        <v>43891</v>
      </c>
      <c r="J466" s="2">
        <v>124.54</v>
      </c>
      <c r="K466">
        <f t="shared" si="30"/>
        <v>4.8246269494443057</v>
      </c>
      <c r="M466" s="3">
        <f>+A466</f>
        <v>43891</v>
      </c>
      <c r="N466">
        <f>+C466</f>
        <v>4.6790709938276258</v>
      </c>
      <c r="O466" s="5">
        <f>+G466-G465</f>
        <v>-0.20023617884976552</v>
      </c>
      <c r="P466">
        <f>+K466-K465</f>
        <v>-0.22246884165472469</v>
      </c>
      <c r="R466" s="3">
        <f>+M466</f>
        <v>43891</v>
      </c>
      <c r="S466">
        <f>+EXP(N466)</f>
        <v>107.67000000000003</v>
      </c>
      <c r="T466">
        <f>EXP(TREND($N$8:N465,$O$8:P465,O466:P466,TRUE))</f>
        <v>112.68012430540516</v>
      </c>
      <c r="U466">
        <f t="shared" si="31"/>
        <v>1.0465322216532471</v>
      </c>
    </row>
    <row r="467" spans="1:21" x14ac:dyDescent="0.4">
      <c r="A467" s="3">
        <v>43922</v>
      </c>
      <c r="B467" s="2">
        <v>107.74</v>
      </c>
      <c r="C467">
        <f t="shared" si="28"/>
        <v>4.6797209172523875</v>
      </c>
      <c r="E467" s="3">
        <v>43922</v>
      </c>
      <c r="F467" s="2">
        <v>19208.36</v>
      </c>
      <c r="G467">
        <f t="shared" si="29"/>
        <v>9.8631008799162103</v>
      </c>
      <c r="I467" s="3">
        <v>43922</v>
      </c>
      <c r="J467" s="2">
        <v>129.38999999999999</v>
      </c>
      <c r="K467">
        <f t="shared" si="30"/>
        <v>4.8628310993278614</v>
      </c>
      <c r="M467" s="3">
        <f>+A467</f>
        <v>43922</v>
      </c>
      <c r="N467">
        <f>+C467</f>
        <v>4.6797209172523875</v>
      </c>
      <c r="O467" s="5">
        <f>+G467-G466</f>
        <v>1.2275979963387584E-2</v>
      </c>
      <c r="P467">
        <f>+K467-K466</f>
        <v>3.8204149883555694E-2</v>
      </c>
      <c r="R467" s="3">
        <f>+M467</f>
        <v>43922</v>
      </c>
      <c r="S467">
        <f>+EXP(N467)</f>
        <v>107.73999999999998</v>
      </c>
      <c r="T467">
        <f>EXP(TREND($N$8:N466,$O$8:P466,O467:P467,TRUE))</f>
        <v>123.13633955982712</v>
      </c>
      <c r="U467">
        <f t="shared" si="31"/>
        <v>1.1429027247060251</v>
      </c>
    </row>
    <row r="468" spans="1:21" x14ac:dyDescent="0.4">
      <c r="A468" s="3">
        <v>43952</v>
      </c>
      <c r="B468" s="2">
        <v>107.2</v>
      </c>
      <c r="C468">
        <f t="shared" si="28"/>
        <v>4.6746962486367014</v>
      </c>
      <c r="E468" s="3">
        <v>43952</v>
      </c>
      <c r="F468" s="2">
        <v>20543.259999999998</v>
      </c>
      <c r="G468">
        <f t="shared" si="29"/>
        <v>9.9302881855917224</v>
      </c>
      <c r="I468" s="3">
        <v>43952</v>
      </c>
      <c r="J468" s="2">
        <v>138.38</v>
      </c>
      <c r="K468">
        <f t="shared" si="30"/>
        <v>4.9300035240706652</v>
      </c>
      <c r="M468" s="3">
        <f>+A468</f>
        <v>43952</v>
      </c>
      <c r="N468">
        <f>+C468</f>
        <v>4.6746962486367014</v>
      </c>
      <c r="O468" s="5">
        <f>+G468-G467</f>
        <v>6.7187305675512121E-2</v>
      </c>
      <c r="P468">
        <f>+K468-K467</f>
        <v>6.7172424742803827E-2</v>
      </c>
      <c r="R468" s="3">
        <f>+M468</f>
        <v>43952</v>
      </c>
      <c r="S468">
        <f>+EXP(N468)</f>
        <v>107.19999999999997</v>
      </c>
      <c r="T468">
        <f>EXP(TREND($N$8:N467,$O$8:P467,O468:P468,TRUE))</f>
        <v>125.57764401271427</v>
      </c>
      <c r="U468">
        <f t="shared" si="31"/>
        <v>1.1714332463872603</v>
      </c>
    </row>
    <row r="469" spans="1:21" x14ac:dyDescent="0.4">
      <c r="A469" s="3">
        <v>43983</v>
      </c>
      <c r="B469" s="2">
        <v>107.58</v>
      </c>
      <c r="C469">
        <f t="shared" si="28"/>
        <v>4.6782347568450966</v>
      </c>
      <c r="E469" s="3">
        <v>43983</v>
      </c>
      <c r="F469" s="2">
        <v>22486.93</v>
      </c>
      <c r="G469">
        <f t="shared" si="29"/>
        <v>10.020689530522306</v>
      </c>
      <c r="I469" s="3">
        <v>43983</v>
      </c>
      <c r="J469" s="2">
        <v>148.44999999999999</v>
      </c>
      <c r="K469">
        <f t="shared" si="30"/>
        <v>5.0002482012097689</v>
      </c>
      <c r="M469" s="3">
        <f>+A469</f>
        <v>43983</v>
      </c>
      <c r="N469">
        <f>+C469</f>
        <v>4.6782347568450966</v>
      </c>
      <c r="O469" s="5">
        <f>+G469-G468</f>
        <v>9.0401344930583605E-2</v>
      </c>
      <c r="P469">
        <f>+K469-K468</f>
        <v>7.0244677139103651E-2</v>
      </c>
      <c r="R469" s="3">
        <f>+M469</f>
        <v>43983</v>
      </c>
      <c r="S469">
        <f>+EXP(N469)</f>
        <v>107.58000000000001</v>
      </c>
      <c r="T469">
        <f>EXP(TREND($N$8:N468,$O$8:P468,O469:P469,TRUE))</f>
        <v>126.37846950565563</v>
      </c>
      <c r="U469">
        <f t="shared" si="31"/>
        <v>1.1747394451167095</v>
      </c>
    </row>
    <row r="470" spans="1:21" x14ac:dyDescent="0.4">
      <c r="A470" s="3">
        <v>44013</v>
      </c>
      <c r="B470" s="2">
        <v>106.68</v>
      </c>
      <c r="C470">
        <f t="shared" si="28"/>
        <v>4.6698336993138136</v>
      </c>
      <c r="E470" s="3">
        <v>44013</v>
      </c>
      <c r="F470" s="2">
        <v>22529.47</v>
      </c>
      <c r="G470">
        <f t="shared" si="29"/>
        <v>10.022579508959623</v>
      </c>
      <c r="I470" s="3">
        <v>44013</v>
      </c>
      <c r="J470" s="2">
        <v>153.75</v>
      </c>
      <c r="K470">
        <f t="shared" si="30"/>
        <v>5.0353279066866277</v>
      </c>
      <c r="M470" s="3">
        <f>+A470</f>
        <v>44013</v>
      </c>
      <c r="N470">
        <f>+C470</f>
        <v>4.6698336993138136</v>
      </c>
      <c r="O470" s="5">
        <f>+G470-G469</f>
        <v>1.8899784373171968E-3</v>
      </c>
      <c r="P470">
        <f>+K470-K469</f>
        <v>3.5079705476858791E-2</v>
      </c>
      <c r="R470" s="3">
        <f>+M470</f>
        <v>44013</v>
      </c>
      <c r="S470">
        <f>+EXP(N470)</f>
        <v>106.68</v>
      </c>
      <c r="T470">
        <f>EXP(TREND($N$8:N469,$O$8:P469,O470:P470,TRUE))</f>
        <v>122.49249936510272</v>
      </c>
      <c r="U470">
        <f t="shared" si="31"/>
        <v>1.148223653591139</v>
      </c>
    </row>
    <row r="471" spans="1:21" x14ac:dyDescent="0.4">
      <c r="A471" s="3">
        <v>44044</v>
      </c>
      <c r="B471" s="2">
        <v>106.01</v>
      </c>
      <c r="C471">
        <f t="shared" si="28"/>
        <v>4.6635334292850059</v>
      </c>
      <c r="E471" s="3">
        <v>44044</v>
      </c>
      <c r="F471" s="2">
        <v>22901.45</v>
      </c>
      <c r="G471">
        <f t="shared" si="29"/>
        <v>10.038955506315075</v>
      </c>
      <c r="I471" s="3">
        <v>44044</v>
      </c>
      <c r="J471" s="2">
        <v>163.1</v>
      </c>
      <c r="K471">
        <f t="shared" si="30"/>
        <v>5.0943635096269677</v>
      </c>
      <c r="M471" s="3">
        <f>+A471</f>
        <v>44044</v>
      </c>
      <c r="N471">
        <f>+C471</f>
        <v>4.6635334292850059</v>
      </c>
      <c r="O471" s="5">
        <f>+G471-G470</f>
        <v>1.6375997355451588E-2</v>
      </c>
      <c r="P471">
        <f>+K471-K470</f>
        <v>5.9035602940340048E-2</v>
      </c>
      <c r="R471" s="3">
        <f>+M471</f>
        <v>44044</v>
      </c>
      <c r="S471">
        <f>+EXP(N471)</f>
        <v>106.00999999999996</v>
      </c>
      <c r="T471">
        <f>EXP(TREND($N$8:N470,$O$8:P470,O471:P471,TRUE))</f>
        <v>123.16378596646416</v>
      </c>
      <c r="U471">
        <f t="shared" si="31"/>
        <v>1.1618129041266314</v>
      </c>
    </row>
    <row r="472" spans="1:21" x14ac:dyDescent="0.4">
      <c r="A472" s="3">
        <v>44075</v>
      </c>
      <c r="B472" s="2">
        <v>105.59</v>
      </c>
      <c r="C472">
        <f t="shared" si="28"/>
        <v>4.6595636698184233</v>
      </c>
      <c r="E472" s="3">
        <v>44075</v>
      </c>
      <c r="F472" s="2">
        <v>23306.95</v>
      </c>
      <c r="G472">
        <f t="shared" si="29"/>
        <v>10.056506878337986</v>
      </c>
      <c r="I472" s="3">
        <v>44075</v>
      </c>
      <c r="J472" s="2">
        <v>162.22</v>
      </c>
      <c r="K472">
        <f t="shared" si="30"/>
        <v>5.0889534386421991</v>
      </c>
      <c r="M472" s="3">
        <f>+A472</f>
        <v>44075</v>
      </c>
      <c r="N472">
        <f>+C472</f>
        <v>4.6595636698184233</v>
      </c>
      <c r="O472" s="5">
        <f>+G472-G471</f>
        <v>1.7551372022911238E-2</v>
      </c>
      <c r="P472">
        <f>+K472-K471</f>
        <v>-5.4100709847686446E-3</v>
      </c>
      <c r="R472" s="3">
        <f>+M472</f>
        <v>44075</v>
      </c>
      <c r="S472">
        <f>+EXP(N472)</f>
        <v>105.59000000000003</v>
      </c>
      <c r="T472">
        <f>EXP(TREND($N$8:N471,$O$8:P471,O472:P472,TRUE))</f>
        <v>122.71649574009285</v>
      </c>
      <c r="U472">
        <f t="shared" si="31"/>
        <v>1.1621980844785758</v>
      </c>
    </row>
    <row r="473" spans="1:21" x14ac:dyDescent="0.4">
      <c r="A473" s="3">
        <v>44105</v>
      </c>
      <c r="B473" s="2">
        <v>105.21</v>
      </c>
      <c r="C473">
        <f t="shared" si="28"/>
        <v>4.6559583528201962</v>
      </c>
      <c r="E473" s="3">
        <v>44105</v>
      </c>
      <c r="F473" s="2">
        <v>23451.439999999999</v>
      </c>
      <c r="G473">
        <f t="shared" si="29"/>
        <v>10.062687179238544</v>
      </c>
      <c r="I473" s="3">
        <v>44105</v>
      </c>
      <c r="J473" s="2">
        <v>166.36</v>
      </c>
      <c r="K473">
        <f t="shared" si="30"/>
        <v>5.1141541148747107</v>
      </c>
      <c r="M473" s="3">
        <f>+A473</f>
        <v>44105</v>
      </c>
      <c r="N473">
        <f>+C473</f>
        <v>4.6559583528201962</v>
      </c>
      <c r="O473" s="5">
        <f>+G473-G472</f>
        <v>6.180300900558322E-3</v>
      </c>
      <c r="P473">
        <f>+K473-K472</f>
        <v>2.5200676232511654E-2</v>
      </c>
      <c r="R473" s="3">
        <f>+M473</f>
        <v>44105</v>
      </c>
      <c r="S473">
        <f>+EXP(N473)</f>
        <v>105.20999999999998</v>
      </c>
      <c r="T473">
        <f>EXP(TREND($N$8:N472,$O$8:P472,O473:P473,TRUE))</f>
        <v>122.42319410658342</v>
      </c>
      <c r="U473">
        <f t="shared" si="31"/>
        <v>1.1636079660353906</v>
      </c>
    </row>
    <row r="474" spans="1:21" x14ac:dyDescent="0.4">
      <c r="A474" s="3">
        <v>44136</v>
      </c>
      <c r="B474" s="2">
        <v>104.41</v>
      </c>
      <c r="C474">
        <f t="shared" si="28"/>
        <v>4.6483254563020191</v>
      </c>
      <c r="E474" s="3">
        <v>44136</v>
      </c>
      <c r="F474" s="2">
        <v>25384.87</v>
      </c>
      <c r="G474">
        <f t="shared" si="29"/>
        <v>10.141908606233853</v>
      </c>
      <c r="I474" s="3">
        <v>44136</v>
      </c>
      <c r="J474" s="2">
        <v>173.68</v>
      </c>
      <c r="K474">
        <f t="shared" si="30"/>
        <v>5.1572145255700361</v>
      </c>
      <c r="M474" s="3">
        <f>+A474</f>
        <v>44136</v>
      </c>
      <c r="N474">
        <f>+C474</f>
        <v>4.6483254563020191</v>
      </c>
      <c r="O474" s="5">
        <f>+G474-G473</f>
        <v>7.9221426995308875E-2</v>
      </c>
      <c r="P474">
        <f>+K474-K473</f>
        <v>4.3060410695325402E-2</v>
      </c>
      <c r="R474" s="3">
        <f>+M474</f>
        <v>44136</v>
      </c>
      <c r="S474">
        <f>+EXP(N474)</f>
        <v>104.41000000000001</v>
      </c>
      <c r="T474">
        <f>EXP(TREND($N$8:N473,$O$8:P473,O474:P474,TRUE))</f>
        <v>125.31214731062025</v>
      </c>
      <c r="U474">
        <f t="shared" si="31"/>
        <v>1.2001929634194066</v>
      </c>
    </row>
    <row r="475" spans="1:21" x14ac:dyDescent="0.4">
      <c r="M475" s="3"/>
      <c r="O475" s="5"/>
      <c r="R475" s="3"/>
    </row>
    <row r="476" spans="1:21" x14ac:dyDescent="0.4">
      <c r="M476" s="3"/>
      <c r="O476" s="5"/>
      <c r="R476" s="3"/>
    </row>
    <row r="477" spans="1:21" x14ac:dyDescent="0.4">
      <c r="M477" s="3"/>
      <c r="O477" s="5"/>
      <c r="R477" s="3"/>
    </row>
    <row r="478" spans="1:21" x14ac:dyDescent="0.4">
      <c r="M478" s="3"/>
      <c r="O478" s="5"/>
      <c r="R478" s="3"/>
    </row>
    <row r="479" spans="1:21" x14ac:dyDescent="0.4">
      <c r="M479" s="3"/>
      <c r="O479" s="5"/>
      <c r="R479" s="3"/>
    </row>
    <row r="480" spans="1:21" x14ac:dyDescent="0.4">
      <c r="M480" s="3"/>
      <c r="O480" s="5"/>
      <c r="R480" s="3"/>
    </row>
    <row r="481" spans="13:18" x14ac:dyDescent="0.4">
      <c r="M481" s="3"/>
      <c r="O481" s="5"/>
      <c r="R481" s="3"/>
    </row>
    <row r="482" spans="13:18" x14ac:dyDescent="0.4">
      <c r="M482" s="3"/>
      <c r="O482" s="5"/>
      <c r="R482" s="3"/>
    </row>
    <row r="483" spans="13:18" x14ac:dyDescent="0.4">
      <c r="M483" s="3"/>
      <c r="O483" s="5"/>
      <c r="R483" s="3"/>
    </row>
    <row r="484" spans="13:18" x14ac:dyDescent="0.4">
      <c r="M484" s="3"/>
      <c r="O484" s="5"/>
      <c r="R484" s="3"/>
    </row>
    <row r="485" spans="13:18" x14ac:dyDescent="0.4">
      <c r="M485" s="3"/>
      <c r="O485" s="5"/>
      <c r="R485" s="3"/>
    </row>
    <row r="486" spans="13:18" x14ac:dyDescent="0.4">
      <c r="M486" s="3"/>
      <c r="O486" s="5"/>
      <c r="R486" s="3"/>
    </row>
    <row r="487" spans="13:18" x14ac:dyDescent="0.4">
      <c r="M487" s="3"/>
      <c r="O487" s="5"/>
      <c r="R487" s="3"/>
    </row>
    <row r="488" spans="13:18" x14ac:dyDescent="0.4">
      <c r="M488" s="3"/>
      <c r="O488" s="5"/>
      <c r="R488" s="3"/>
    </row>
    <row r="489" spans="13:18" x14ac:dyDescent="0.4">
      <c r="M489" s="3"/>
      <c r="O489" s="5"/>
      <c r="R489" s="3"/>
    </row>
    <row r="490" spans="13:18" x14ac:dyDescent="0.4">
      <c r="M490" s="3"/>
      <c r="O490" s="5"/>
      <c r="R490" s="3"/>
    </row>
    <row r="491" spans="13:18" x14ac:dyDescent="0.4">
      <c r="M491" s="3"/>
      <c r="O491" s="5"/>
      <c r="R491" s="3"/>
    </row>
    <row r="492" spans="13:18" x14ac:dyDescent="0.4">
      <c r="M492" s="3"/>
      <c r="O492" s="5"/>
      <c r="R492" s="3"/>
    </row>
    <row r="493" spans="13:18" x14ac:dyDescent="0.4">
      <c r="M493" s="3"/>
      <c r="O493" s="5"/>
      <c r="R493" s="3"/>
    </row>
    <row r="494" spans="13:18" x14ac:dyDescent="0.4">
      <c r="M494" s="3"/>
      <c r="O494" s="5"/>
      <c r="R494" s="3"/>
    </row>
    <row r="495" spans="13:18" x14ac:dyDescent="0.4">
      <c r="M495" s="3"/>
      <c r="O495" s="5"/>
      <c r="R495" s="3"/>
    </row>
    <row r="496" spans="13:18" x14ac:dyDescent="0.4">
      <c r="M496" s="3"/>
      <c r="O496" s="5"/>
      <c r="R496" s="3"/>
    </row>
    <row r="497" spans="13:18" x14ac:dyDescent="0.4">
      <c r="M497" s="3"/>
      <c r="O497" s="5"/>
      <c r="R497" s="3"/>
    </row>
    <row r="498" spans="13:18" x14ac:dyDescent="0.4">
      <c r="M498" s="3"/>
      <c r="O498" s="5"/>
      <c r="R498" s="3"/>
    </row>
    <row r="499" spans="13:18" x14ac:dyDescent="0.4">
      <c r="M499" s="3"/>
      <c r="O499" s="5"/>
      <c r="R499" s="3"/>
    </row>
    <row r="500" spans="13:18" x14ac:dyDescent="0.4">
      <c r="M500" s="3"/>
      <c r="O500" s="5"/>
      <c r="R500" s="3"/>
    </row>
    <row r="501" spans="13:18" x14ac:dyDescent="0.4">
      <c r="M501" s="3"/>
      <c r="O501" s="5"/>
      <c r="R501" s="3"/>
    </row>
    <row r="502" spans="13:18" x14ac:dyDescent="0.4">
      <c r="M502" s="3"/>
      <c r="O502" s="5"/>
      <c r="R502" s="3"/>
    </row>
    <row r="503" spans="13:18" x14ac:dyDescent="0.4">
      <c r="M503" s="3"/>
      <c r="O503" s="5"/>
      <c r="R503" s="3"/>
    </row>
    <row r="504" spans="13:18" x14ac:dyDescent="0.4">
      <c r="M504" s="3"/>
      <c r="O504" s="5"/>
      <c r="R504" s="3"/>
    </row>
    <row r="505" spans="13:18" x14ac:dyDescent="0.4">
      <c r="M505" s="3"/>
      <c r="O505" s="5"/>
      <c r="R505" s="3"/>
    </row>
    <row r="506" spans="13:18" x14ac:dyDescent="0.4">
      <c r="M506" s="3"/>
      <c r="O506" s="5"/>
      <c r="R506" s="3"/>
    </row>
    <row r="507" spans="13:18" x14ac:dyDescent="0.4">
      <c r="M507" s="3"/>
      <c r="O507" s="5"/>
      <c r="R507" s="3"/>
    </row>
    <row r="508" spans="13:18" x14ac:dyDescent="0.4">
      <c r="M508" s="3"/>
      <c r="O508" s="5"/>
      <c r="R508" s="3"/>
    </row>
    <row r="509" spans="13:18" x14ac:dyDescent="0.4">
      <c r="M509" s="3"/>
      <c r="O509" s="5"/>
      <c r="R509" s="3"/>
    </row>
    <row r="510" spans="13:18" x14ac:dyDescent="0.4">
      <c r="M510" s="3"/>
      <c r="O510" s="5"/>
      <c r="R510" s="3"/>
    </row>
    <row r="511" spans="13:18" x14ac:dyDescent="0.4">
      <c r="M511" s="3"/>
      <c r="O511" s="5"/>
      <c r="R511" s="3"/>
    </row>
    <row r="512" spans="13:18" x14ac:dyDescent="0.4">
      <c r="M512" s="3"/>
      <c r="O512" s="5"/>
      <c r="R512" s="3"/>
    </row>
    <row r="513" spans="13:18" x14ac:dyDescent="0.4">
      <c r="M513" s="3"/>
      <c r="O513" s="5"/>
      <c r="R513" s="3"/>
    </row>
    <row r="514" spans="13:18" x14ac:dyDescent="0.4">
      <c r="M514" s="3"/>
      <c r="O514" s="5"/>
      <c r="R514" s="3"/>
    </row>
    <row r="515" spans="13:18" x14ac:dyDescent="0.4">
      <c r="M515" s="3"/>
      <c r="O515" s="5"/>
      <c r="R515" s="3"/>
    </row>
    <row r="516" spans="13:18" x14ac:dyDescent="0.4">
      <c r="M516" s="3"/>
      <c r="O516" s="5"/>
      <c r="R516" s="3"/>
    </row>
    <row r="517" spans="13:18" x14ac:dyDescent="0.4">
      <c r="M517" s="3"/>
      <c r="O517" s="5"/>
      <c r="R517" s="3"/>
    </row>
    <row r="518" spans="13:18" x14ac:dyDescent="0.4">
      <c r="M518" s="3"/>
      <c r="O518" s="5"/>
      <c r="R518" s="3"/>
    </row>
    <row r="519" spans="13:18" x14ac:dyDescent="0.4">
      <c r="M519" s="3"/>
      <c r="O519" s="5"/>
      <c r="R519" s="3"/>
    </row>
    <row r="520" spans="13:18" x14ac:dyDescent="0.4">
      <c r="M520" s="3"/>
      <c r="O520" s="5"/>
      <c r="R520" s="3"/>
    </row>
    <row r="521" spans="13:18" x14ac:dyDescent="0.4">
      <c r="M521" s="3"/>
      <c r="O521" s="5"/>
      <c r="R521" s="3"/>
    </row>
    <row r="522" spans="13:18" x14ac:dyDescent="0.4">
      <c r="M522" s="3"/>
      <c r="O522" s="5"/>
      <c r="R522" s="3"/>
    </row>
    <row r="523" spans="13:18" x14ac:dyDescent="0.4">
      <c r="M523" s="3"/>
      <c r="O523" s="5"/>
      <c r="R523" s="3"/>
    </row>
    <row r="524" spans="13:18" x14ac:dyDescent="0.4">
      <c r="M524" s="3"/>
      <c r="O524" s="5"/>
      <c r="R524" s="3"/>
    </row>
    <row r="525" spans="13:18" x14ac:dyDescent="0.4">
      <c r="M525" s="3"/>
      <c r="O525" s="5"/>
      <c r="R525" s="3"/>
    </row>
    <row r="526" spans="13:18" x14ac:dyDescent="0.4">
      <c r="M526" s="3"/>
      <c r="O526" s="5"/>
      <c r="R526" s="3"/>
    </row>
    <row r="527" spans="13:18" x14ac:dyDescent="0.4">
      <c r="M527" s="3"/>
      <c r="O527" s="5"/>
      <c r="R527" s="3"/>
    </row>
    <row r="528" spans="13:18" x14ac:dyDescent="0.4">
      <c r="M528" s="3"/>
      <c r="O528" s="5"/>
      <c r="R528" s="3"/>
    </row>
    <row r="529" spans="13:18" x14ac:dyDescent="0.4">
      <c r="M529" s="3"/>
      <c r="O529" s="5"/>
      <c r="R529" s="3"/>
    </row>
    <row r="530" spans="13:18" x14ac:dyDescent="0.4">
      <c r="M530" s="3"/>
      <c r="O530" s="5"/>
      <c r="R530" s="3"/>
    </row>
    <row r="531" spans="13:18" x14ac:dyDescent="0.4">
      <c r="M531" s="3"/>
      <c r="O531" s="5"/>
      <c r="R531" s="3"/>
    </row>
    <row r="532" spans="13:18" x14ac:dyDescent="0.4">
      <c r="M532" s="3"/>
      <c r="O532" s="5"/>
      <c r="R532" s="3"/>
    </row>
    <row r="533" spans="13:18" x14ac:dyDescent="0.4">
      <c r="M533" s="3"/>
      <c r="O533" s="5"/>
      <c r="R533" s="3"/>
    </row>
    <row r="534" spans="13:18" x14ac:dyDescent="0.4">
      <c r="M534" s="3"/>
      <c r="O534" s="5"/>
      <c r="R534" s="3"/>
    </row>
    <row r="535" spans="13:18" x14ac:dyDescent="0.4">
      <c r="M535" s="3"/>
      <c r="O535" s="5"/>
      <c r="R535" s="3"/>
    </row>
    <row r="536" spans="13:18" x14ac:dyDescent="0.4">
      <c r="M536" s="3"/>
      <c r="O536" s="5"/>
      <c r="R536" s="3"/>
    </row>
    <row r="537" spans="13:18" x14ac:dyDescent="0.4">
      <c r="M537" s="3"/>
      <c r="O537" s="5"/>
      <c r="R537" s="3"/>
    </row>
    <row r="538" spans="13:18" x14ac:dyDescent="0.4">
      <c r="M538" s="3"/>
      <c r="O538" s="5"/>
      <c r="R538" s="3"/>
    </row>
    <row r="539" spans="13:18" x14ac:dyDescent="0.4">
      <c r="M539" s="3"/>
      <c r="O539" s="5"/>
      <c r="R539" s="3"/>
    </row>
    <row r="540" spans="13:18" x14ac:dyDescent="0.4">
      <c r="M540" s="3"/>
      <c r="O540" s="5"/>
      <c r="R540" s="3"/>
    </row>
    <row r="541" spans="13:18" x14ac:dyDescent="0.4">
      <c r="M541" s="3"/>
      <c r="O541" s="5"/>
      <c r="R541" s="3"/>
    </row>
    <row r="542" spans="13:18" x14ac:dyDescent="0.4">
      <c r="M542" s="3"/>
      <c r="O542" s="5"/>
      <c r="R542" s="3"/>
    </row>
    <row r="543" spans="13:18" x14ac:dyDescent="0.4">
      <c r="M543" s="3"/>
      <c r="O543" s="5"/>
      <c r="R543" s="3"/>
    </row>
    <row r="544" spans="13:18" x14ac:dyDescent="0.4">
      <c r="M544" s="3"/>
      <c r="O544" s="5"/>
      <c r="R544" s="3"/>
    </row>
    <row r="545" spans="13:18" x14ac:dyDescent="0.4">
      <c r="M545" s="3"/>
      <c r="O545" s="5"/>
      <c r="R545" s="3"/>
    </row>
    <row r="546" spans="13:18" x14ac:dyDescent="0.4">
      <c r="M546" s="3"/>
      <c r="O546" s="5"/>
      <c r="R546" s="3"/>
    </row>
    <row r="547" spans="13:18" x14ac:dyDescent="0.4">
      <c r="M547" s="3"/>
      <c r="O547" s="5"/>
      <c r="R547" s="3"/>
    </row>
    <row r="548" spans="13:18" x14ac:dyDescent="0.4">
      <c r="M548" s="3"/>
      <c r="O548" s="5"/>
      <c r="R548" s="3"/>
    </row>
    <row r="549" spans="13:18" x14ac:dyDescent="0.4">
      <c r="M549" s="3"/>
      <c r="O549" s="5"/>
      <c r="R549" s="3"/>
    </row>
    <row r="550" spans="13:18" x14ac:dyDescent="0.4">
      <c r="M550" s="3"/>
      <c r="O550" s="5"/>
      <c r="R550" s="3"/>
    </row>
    <row r="551" spans="13:18" x14ac:dyDescent="0.4">
      <c r="M551" s="3"/>
      <c r="O551" s="5"/>
      <c r="R551" s="3"/>
    </row>
    <row r="552" spans="13:18" x14ac:dyDescent="0.4">
      <c r="M552" s="3"/>
      <c r="O552" s="5"/>
      <c r="R552" s="3"/>
    </row>
    <row r="553" spans="13:18" x14ac:dyDescent="0.4">
      <c r="M553" s="3"/>
      <c r="O553" s="5"/>
      <c r="R553" s="3"/>
    </row>
    <row r="554" spans="13:18" x14ac:dyDescent="0.4">
      <c r="M554" s="3"/>
      <c r="O554" s="5"/>
      <c r="R554" s="3"/>
    </row>
    <row r="555" spans="13:18" x14ac:dyDescent="0.4">
      <c r="M555" s="3"/>
      <c r="O555" s="5"/>
      <c r="R555" s="3"/>
    </row>
    <row r="556" spans="13:18" x14ac:dyDescent="0.4">
      <c r="M556" s="3"/>
      <c r="O556" s="5"/>
      <c r="R556" s="3"/>
    </row>
    <row r="557" spans="13:18" x14ac:dyDescent="0.4">
      <c r="M557" s="3"/>
      <c r="O557" s="5"/>
      <c r="R557" s="3"/>
    </row>
    <row r="558" spans="13:18" x14ac:dyDescent="0.4">
      <c r="M558" s="3"/>
      <c r="O558" s="5"/>
      <c r="R558" s="3"/>
    </row>
    <row r="559" spans="13:18" x14ac:dyDescent="0.4">
      <c r="M559" s="3"/>
      <c r="O559" s="5"/>
      <c r="R559" s="3"/>
    </row>
    <row r="560" spans="13:18" x14ac:dyDescent="0.4">
      <c r="M560" s="3"/>
      <c r="O560" s="5"/>
      <c r="R560" s="3"/>
    </row>
    <row r="561" spans="13:18" x14ac:dyDescent="0.4">
      <c r="M561" s="3"/>
      <c r="O561" s="5"/>
      <c r="R561" s="3"/>
    </row>
    <row r="562" spans="13:18" x14ac:dyDescent="0.4">
      <c r="M562" s="3"/>
      <c r="O562" s="5"/>
      <c r="R562" s="3"/>
    </row>
    <row r="563" spans="13:18" x14ac:dyDescent="0.4">
      <c r="M563" s="3"/>
      <c r="O563" s="5"/>
      <c r="R563" s="3"/>
    </row>
    <row r="564" spans="13:18" x14ac:dyDescent="0.4">
      <c r="M564" s="3"/>
      <c r="O564" s="5"/>
      <c r="R564" s="3"/>
    </row>
    <row r="565" spans="13:18" x14ac:dyDescent="0.4">
      <c r="M565" s="3"/>
      <c r="O565" s="5"/>
      <c r="R565" s="3"/>
    </row>
    <row r="566" spans="13:18" x14ac:dyDescent="0.4">
      <c r="M566" s="3"/>
      <c r="O566" s="5"/>
      <c r="R566" s="3"/>
    </row>
    <row r="567" spans="13:18" x14ac:dyDescent="0.4">
      <c r="M567" s="3"/>
      <c r="O567" s="5"/>
      <c r="R567" s="3"/>
    </row>
    <row r="568" spans="13:18" x14ac:dyDescent="0.4">
      <c r="M568" s="3"/>
      <c r="O568" s="5"/>
      <c r="R568" s="3"/>
    </row>
    <row r="569" spans="13:18" x14ac:dyDescent="0.4">
      <c r="M569" s="3"/>
      <c r="O569" s="5"/>
      <c r="R569" s="3"/>
    </row>
    <row r="570" spans="13:18" x14ac:dyDescent="0.4">
      <c r="M570" s="3"/>
      <c r="O570" s="5"/>
      <c r="R570" s="3"/>
    </row>
    <row r="571" spans="13:18" x14ac:dyDescent="0.4">
      <c r="M571" s="3"/>
      <c r="O571" s="5"/>
      <c r="R571" s="3"/>
    </row>
    <row r="572" spans="13:18" x14ac:dyDescent="0.4">
      <c r="M572" s="3"/>
      <c r="O572" s="5"/>
      <c r="R572" s="3"/>
    </row>
    <row r="573" spans="13:18" x14ac:dyDescent="0.4">
      <c r="M573" s="3"/>
      <c r="O573" s="5"/>
      <c r="R573" s="3"/>
    </row>
    <row r="574" spans="13:18" x14ac:dyDescent="0.4">
      <c r="M574" s="3"/>
      <c r="O574" s="5"/>
      <c r="R574" s="3"/>
    </row>
    <row r="575" spans="13:18" x14ac:dyDescent="0.4">
      <c r="M575" s="3"/>
      <c r="O575" s="5"/>
      <c r="R575" s="3"/>
    </row>
    <row r="576" spans="13:18" x14ac:dyDescent="0.4">
      <c r="M576" s="3"/>
      <c r="O576" s="5"/>
      <c r="R576" s="3"/>
    </row>
    <row r="577" spans="13:18" x14ac:dyDescent="0.4">
      <c r="M577" s="3"/>
      <c r="O577" s="5"/>
      <c r="R577" s="3"/>
    </row>
    <row r="578" spans="13:18" x14ac:dyDescent="0.4">
      <c r="M578" s="3"/>
      <c r="O578" s="5"/>
      <c r="R578" s="3"/>
    </row>
    <row r="579" spans="13:18" x14ac:dyDescent="0.4">
      <c r="M579" s="3"/>
      <c r="O579" s="5"/>
      <c r="R579" s="3"/>
    </row>
    <row r="580" spans="13:18" x14ac:dyDescent="0.4">
      <c r="M580" s="3"/>
      <c r="O580" s="5"/>
      <c r="R580" s="3"/>
    </row>
    <row r="581" spans="13:18" x14ac:dyDescent="0.4">
      <c r="M581" s="3"/>
      <c r="O581" s="5"/>
      <c r="R581" s="3"/>
    </row>
    <row r="582" spans="13:18" x14ac:dyDescent="0.4">
      <c r="M582" s="3"/>
      <c r="O582" s="5"/>
      <c r="R582" s="3"/>
    </row>
    <row r="583" spans="13:18" x14ac:dyDescent="0.4">
      <c r="M583" s="3"/>
      <c r="O583" s="5"/>
      <c r="R583" s="3"/>
    </row>
    <row r="584" spans="13:18" x14ac:dyDescent="0.4">
      <c r="M584" s="3"/>
      <c r="O584" s="5"/>
      <c r="R584" s="3"/>
    </row>
    <row r="585" spans="13:18" x14ac:dyDescent="0.4">
      <c r="M585" s="3"/>
      <c r="O585" s="5"/>
      <c r="R585" s="3"/>
    </row>
    <row r="586" spans="13:18" x14ac:dyDescent="0.4">
      <c r="M586" s="3"/>
      <c r="O586" s="5"/>
      <c r="R586" s="3"/>
    </row>
    <row r="587" spans="13:18" x14ac:dyDescent="0.4">
      <c r="M587" s="3"/>
      <c r="O587" s="5"/>
      <c r="R587" s="3"/>
    </row>
    <row r="588" spans="13:18" x14ac:dyDescent="0.4">
      <c r="M588" s="3"/>
      <c r="O588" s="5"/>
      <c r="R588" s="3"/>
    </row>
    <row r="589" spans="13:18" x14ac:dyDescent="0.4">
      <c r="M589" s="3"/>
      <c r="O589" s="5"/>
      <c r="R589" s="3"/>
    </row>
    <row r="590" spans="13:18" x14ac:dyDescent="0.4">
      <c r="M590" s="3"/>
      <c r="O590" s="5"/>
      <c r="R590" s="3"/>
    </row>
    <row r="591" spans="13:18" x14ac:dyDescent="0.4">
      <c r="M591" s="3"/>
      <c r="O591" s="5"/>
      <c r="R591" s="3"/>
    </row>
    <row r="592" spans="13:18" x14ac:dyDescent="0.4">
      <c r="M592" s="3"/>
      <c r="O592" s="5"/>
      <c r="R592" s="3"/>
    </row>
    <row r="593" spans="13:18" x14ac:dyDescent="0.4">
      <c r="M593" s="3"/>
      <c r="O593" s="5"/>
      <c r="R593" s="3"/>
    </row>
    <row r="594" spans="13:18" x14ac:dyDescent="0.4">
      <c r="M594" s="3"/>
      <c r="O594" s="5"/>
      <c r="R594" s="3"/>
    </row>
    <row r="595" spans="13:18" x14ac:dyDescent="0.4">
      <c r="M595" s="3"/>
      <c r="O595" s="5"/>
      <c r="R595" s="3"/>
    </row>
    <row r="596" spans="13:18" x14ac:dyDescent="0.4">
      <c r="M596" s="3"/>
      <c r="O596" s="5"/>
      <c r="R596" s="3"/>
    </row>
    <row r="597" spans="13:18" x14ac:dyDescent="0.4">
      <c r="M597" s="3"/>
      <c r="O597" s="5"/>
      <c r="R597" s="3"/>
    </row>
    <row r="598" spans="13:18" x14ac:dyDescent="0.4">
      <c r="M598" s="3"/>
      <c r="O598" s="5"/>
      <c r="R598" s="3"/>
    </row>
    <row r="599" spans="13:18" x14ac:dyDescent="0.4">
      <c r="M599" s="3"/>
      <c r="O599" s="5"/>
      <c r="R599" s="3"/>
    </row>
    <row r="600" spans="13:18" x14ac:dyDescent="0.4">
      <c r="M600" s="3"/>
      <c r="O600" s="5"/>
      <c r="R600" s="3"/>
    </row>
    <row r="601" spans="13:18" x14ac:dyDescent="0.4">
      <c r="M601" s="3"/>
      <c r="O601" s="5"/>
      <c r="R601" s="3"/>
    </row>
    <row r="602" spans="13:18" x14ac:dyDescent="0.4">
      <c r="M602" s="3"/>
      <c r="O602" s="5"/>
      <c r="R602" s="3"/>
    </row>
    <row r="603" spans="13:18" x14ac:dyDescent="0.4">
      <c r="M603" s="3"/>
      <c r="O603" s="5"/>
      <c r="R603" s="3"/>
    </row>
    <row r="604" spans="13:18" x14ac:dyDescent="0.4">
      <c r="M604" s="3"/>
      <c r="O604" s="5"/>
      <c r="R604" s="3"/>
    </row>
    <row r="605" spans="13:18" x14ac:dyDescent="0.4">
      <c r="M605" s="3"/>
      <c r="O605" s="5"/>
      <c r="R605" s="3"/>
    </row>
    <row r="606" spans="13:18" x14ac:dyDescent="0.4">
      <c r="M606" s="3"/>
      <c r="O606" s="5"/>
      <c r="R606" s="3"/>
    </row>
    <row r="607" spans="13:18" x14ac:dyDescent="0.4">
      <c r="M607" s="3"/>
      <c r="O607" s="5"/>
      <c r="R607" s="3"/>
    </row>
    <row r="608" spans="13:18" x14ac:dyDescent="0.4">
      <c r="M608" s="3"/>
      <c r="O608" s="5"/>
      <c r="R608" s="3"/>
    </row>
    <row r="609" spans="13:18" x14ac:dyDescent="0.4">
      <c r="M609" s="3"/>
      <c r="O609" s="5"/>
      <c r="R609" s="3"/>
    </row>
    <row r="610" spans="13:18" x14ac:dyDescent="0.4">
      <c r="M610" s="3"/>
      <c r="O610" s="5"/>
      <c r="R610" s="3"/>
    </row>
    <row r="611" spans="13:18" x14ac:dyDescent="0.4">
      <c r="M611" s="3"/>
      <c r="O611" s="5"/>
      <c r="R611" s="3"/>
    </row>
    <row r="612" spans="13:18" x14ac:dyDescent="0.4">
      <c r="M612" s="3"/>
      <c r="O612" s="5"/>
      <c r="R612" s="3"/>
    </row>
    <row r="613" spans="13:18" x14ac:dyDescent="0.4">
      <c r="M613" s="3"/>
      <c r="O613" s="5"/>
      <c r="R613" s="3"/>
    </row>
    <row r="614" spans="13:18" x14ac:dyDescent="0.4">
      <c r="M614" s="3"/>
      <c r="O614" s="5"/>
      <c r="R614" s="3"/>
    </row>
    <row r="615" spans="13:18" x14ac:dyDescent="0.4">
      <c r="M615" s="3"/>
      <c r="O615" s="5"/>
      <c r="R615" s="3"/>
    </row>
    <row r="616" spans="13:18" x14ac:dyDescent="0.4">
      <c r="M616" s="3"/>
      <c r="O616" s="5"/>
      <c r="R616" s="3"/>
    </row>
    <row r="617" spans="13:18" x14ac:dyDescent="0.4">
      <c r="M617" s="3"/>
      <c r="O617" s="5"/>
      <c r="R617" s="3"/>
    </row>
    <row r="618" spans="13:18" x14ac:dyDescent="0.4">
      <c r="M618" s="3"/>
      <c r="O618" s="5"/>
      <c r="R618" s="3"/>
    </row>
    <row r="619" spans="13:18" x14ac:dyDescent="0.4">
      <c r="M619" s="3"/>
      <c r="O619" s="5"/>
      <c r="R619" s="3"/>
    </row>
    <row r="620" spans="13:18" x14ac:dyDescent="0.4">
      <c r="M620" s="3"/>
      <c r="O620" s="5"/>
      <c r="R620" s="3"/>
    </row>
    <row r="621" spans="13:18" x14ac:dyDescent="0.4">
      <c r="M621" s="3"/>
      <c r="O621" s="5"/>
      <c r="R621" s="3"/>
    </row>
    <row r="622" spans="13:18" x14ac:dyDescent="0.4">
      <c r="M622" s="3"/>
      <c r="O622" s="5"/>
      <c r="R622" s="3"/>
    </row>
    <row r="623" spans="13:18" x14ac:dyDescent="0.4">
      <c r="M623" s="3"/>
      <c r="O623" s="5"/>
      <c r="R623" s="3"/>
    </row>
    <row r="624" spans="13:18" x14ac:dyDescent="0.4">
      <c r="M624" s="3"/>
      <c r="O624" s="5"/>
      <c r="R624" s="3"/>
    </row>
    <row r="625" spans="13:18" x14ac:dyDescent="0.4">
      <c r="M625" s="3"/>
      <c r="O625" s="5"/>
      <c r="R625" s="3"/>
    </row>
    <row r="626" spans="13:18" x14ac:dyDescent="0.4">
      <c r="M626" s="3"/>
      <c r="O626" s="5"/>
      <c r="R626" s="3"/>
    </row>
    <row r="627" spans="13:18" x14ac:dyDescent="0.4">
      <c r="M627" s="3"/>
      <c r="O627" s="5"/>
      <c r="R627" s="3"/>
    </row>
    <row r="628" spans="13:18" x14ac:dyDescent="0.4">
      <c r="M628" s="3"/>
      <c r="O628" s="5"/>
      <c r="R628" s="3"/>
    </row>
    <row r="629" spans="13:18" x14ac:dyDescent="0.4">
      <c r="M629" s="3"/>
      <c r="O629" s="5"/>
      <c r="R629" s="3"/>
    </row>
    <row r="630" spans="13:18" x14ac:dyDescent="0.4">
      <c r="M630" s="3"/>
      <c r="O630" s="5"/>
      <c r="R630" s="3"/>
    </row>
    <row r="631" spans="13:18" x14ac:dyDescent="0.4">
      <c r="M631" s="3"/>
      <c r="O631" s="5"/>
      <c r="R631" s="3"/>
    </row>
    <row r="632" spans="13:18" x14ac:dyDescent="0.4">
      <c r="M632" s="3"/>
      <c r="O632" s="5"/>
      <c r="R632" s="3"/>
    </row>
    <row r="633" spans="13:18" x14ac:dyDescent="0.4">
      <c r="M633" s="3"/>
      <c r="O633" s="5"/>
      <c r="R633" s="3"/>
    </row>
    <row r="634" spans="13:18" x14ac:dyDescent="0.4">
      <c r="M634" s="3"/>
      <c r="O634" s="5"/>
      <c r="R634" s="3"/>
    </row>
    <row r="635" spans="13:18" x14ac:dyDescent="0.4">
      <c r="M635" s="3"/>
      <c r="O635" s="5"/>
      <c r="R635" s="3"/>
    </row>
    <row r="636" spans="13:18" x14ac:dyDescent="0.4">
      <c r="M636" s="3"/>
      <c r="O636" s="5"/>
      <c r="R636" s="3"/>
    </row>
    <row r="637" spans="13:18" x14ac:dyDescent="0.4">
      <c r="M637" s="3"/>
      <c r="O637" s="5"/>
      <c r="R637" s="3"/>
    </row>
    <row r="638" spans="13:18" x14ac:dyDescent="0.4">
      <c r="M638" s="3"/>
      <c r="O638" s="5"/>
      <c r="R638" s="3"/>
    </row>
    <row r="639" spans="13:18" x14ac:dyDescent="0.4">
      <c r="M639" s="3"/>
      <c r="O639" s="5"/>
      <c r="R639" s="3"/>
    </row>
    <row r="640" spans="13:18" x14ac:dyDescent="0.4">
      <c r="M640" s="3"/>
      <c r="O640" s="5"/>
      <c r="R640" s="3"/>
    </row>
    <row r="641" spans="13:18" x14ac:dyDescent="0.4">
      <c r="M641" s="3"/>
      <c r="O641" s="5"/>
      <c r="R641" s="3"/>
    </row>
    <row r="642" spans="13:18" x14ac:dyDescent="0.4">
      <c r="M642" s="3"/>
      <c r="O642" s="5"/>
      <c r="R642" s="3"/>
    </row>
    <row r="643" spans="13:18" x14ac:dyDescent="0.4">
      <c r="M643" s="3"/>
      <c r="O643" s="5"/>
      <c r="R643" s="3"/>
    </row>
    <row r="644" spans="13:18" x14ac:dyDescent="0.4">
      <c r="M644" s="3"/>
      <c r="O644" s="5"/>
      <c r="R644" s="3"/>
    </row>
    <row r="645" spans="13:18" x14ac:dyDescent="0.4">
      <c r="M645" s="3"/>
      <c r="O645" s="5"/>
      <c r="R645" s="3"/>
    </row>
    <row r="646" spans="13:18" x14ac:dyDescent="0.4">
      <c r="M646" s="3"/>
      <c r="O646" s="5"/>
      <c r="R646" s="3"/>
    </row>
    <row r="647" spans="13:18" x14ac:dyDescent="0.4">
      <c r="M647" s="3"/>
      <c r="O647" s="5"/>
      <c r="R647" s="3"/>
    </row>
    <row r="648" spans="13:18" x14ac:dyDescent="0.4">
      <c r="M648" s="3"/>
      <c r="O648" s="5"/>
      <c r="R648" s="3"/>
    </row>
    <row r="649" spans="13:18" x14ac:dyDescent="0.4">
      <c r="M649" s="3"/>
      <c r="O649" s="5"/>
      <c r="R649" s="3"/>
    </row>
    <row r="650" spans="13:18" x14ac:dyDescent="0.4">
      <c r="M650" s="3"/>
      <c r="O650" s="5"/>
      <c r="R650" s="3"/>
    </row>
    <row r="651" spans="13:18" x14ac:dyDescent="0.4">
      <c r="M651" s="3"/>
      <c r="O651" s="5"/>
      <c r="R651" s="3"/>
    </row>
    <row r="652" spans="13:18" x14ac:dyDescent="0.4">
      <c r="M652" s="3"/>
      <c r="O652" s="5"/>
      <c r="R652" s="3"/>
    </row>
    <row r="653" spans="13:18" x14ac:dyDescent="0.4">
      <c r="M653" s="3"/>
      <c r="O653" s="5"/>
      <c r="R653" s="3"/>
    </row>
    <row r="654" spans="13:18" x14ac:dyDescent="0.4">
      <c r="M654" s="3"/>
      <c r="O654" s="5"/>
      <c r="R654" s="3"/>
    </row>
    <row r="655" spans="13:18" x14ac:dyDescent="0.4">
      <c r="M655" s="3"/>
      <c r="O655" s="5"/>
      <c r="R655" s="3"/>
    </row>
    <row r="656" spans="13:18" x14ac:dyDescent="0.4">
      <c r="M656" s="3"/>
      <c r="O656" s="5"/>
      <c r="R656" s="3"/>
    </row>
    <row r="657" spans="13:18" x14ac:dyDescent="0.4">
      <c r="M657" s="3"/>
      <c r="O657" s="5"/>
      <c r="R657" s="3"/>
    </row>
    <row r="658" spans="13:18" x14ac:dyDescent="0.4">
      <c r="M658" s="3"/>
      <c r="O658" s="5"/>
      <c r="R658" s="3"/>
    </row>
    <row r="659" spans="13:18" x14ac:dyDescent="0.4">
      <c r="M659" s="3"/>
      <c r="O659" s="5"/>
      <c r="R659" s="3"/>
    </row>
    <row r="660" spans="13:18" x14ac:dyDescent="0.4">
      <c r="M660" s="3"/>
      <c r="O660" s="5"/>
      <c r="R660" s="3"/>
    </row>
    <row r="661" spans="13:18" x14ac:dyDescent="0.4">
      <c r="M661" s="3"/>
      <c r="O661" s="5"/>
      <c r="R661" s="3"/>
    </row>
    <row r="662" spans="13:18" x14ac:dyDescent="0.4">
      <c r="M662" s="3"/>
      <c r="O662" s="5"/>
      <c r="R662" s="3"/>
    </row>
    <row r="663" spans="13:18" x14ac:dyDescent="0.4">
      <c r="M663" s="3"/>
      <c r="O663" s="5"/>
      <c r="R663" s="3"/>
    </row>
    <row r="664" spans="13:18" x14ac:dyDescent="0.4">
      <c r="M664" s="3"/>
      <c r="O664" s="5"/>
      <c r="R664" s="3"/>
    </row>
    <row r="665" spans="13:18" x14ac:dyDescent="0.4">
      <c r="M665" s="3"/>
      <c r="O665" s="5"/>
      <c r="R665" s="3"/>
    </row>
    <row r="666" spans="13:18" x14ac:dyDescent="0.4">
      <c r="M666" s="3"/>
      <c r="O666" s="5"/>
      <c r="R666" s="3"/>
    </row>
    <row r="667" spans="13:18" x14ac:dyDescent="0.4">
      <c r="M667" s="3"/>
      <c r="O667" s="5"/>
      <c r="R667" s="3"/>
    </row>
    <row r="668" spans="13:18" x14ac:dyDescent="0.4">
      <c r="M668" s="3"/>
      <c r="O668" s="5"/>
      <c r="R668" s="3"/>
    </row>
    <row r="669" spans="13:18" x14ac:dyDescent="0.4">
      <c r="M669" s="3"/>
      <c r="O669" s="5"/>
      <c r="R669" s="3"/>
    </row>
    <row r="670" spans="13:18" x14ac:dyDescent="0.4">
      <c r="M670" s="3"/>
      <c r="O670" s="5"/>
      <c r="R670" s="3"/>
    </row>
    <row r="671" spans="13:18" x14ac:dyDescent="0.4">
      <c r="M671" s="3"/>
      <c r="O671" s="5"/>
      <c r="R671" s="3"/>
    </row>
    <row r="672" spans="13:18" x14ac:dyDescent="0.4">
      <c r="M672" s="3"/>
      <c r="O672" s="5"/>
      <c r="R672" s="3"/>
    </row>
    <row r="673" spans="13:18" x14ac:dyDescent="0.4">
      <c r="M673" s="3"/>
      <c r="O673" s="5"/>
      <c r="R673" s="3"/>
    </row>
    <row r="674" spans="13:18" x14ac:dyDescent="0.4">
      <c r="M674" s="3"/>
      <c r="O674" s="5"/>
      <c r="R674" s="3"/>
    </row>
    <row r="675" spans="13:18" x14ac:dyDescent="0.4">
      <c r="M675" s="3"/>
      <c r="O675" s="5"/>
      <c r="R675" s="3"/>
    </row>
    <row r="676" spans="13:18" x14ac:dyDescent="0.4">
      <c r="M676" s="3"/>
      <c r="O676" s="5"/>
      <c r="R676" s="3"/>
    </row>
    <row r="677" spans="13:18" x14ac:dyDescent="0.4">
      <c r="M677" s="3"/>
      <c r="O677" s="5"/>
      <c r="R677" s="3"/>
    </row>
    <row r="678" spans="13:18" x14ac:dyDescent="0.4">
      <c r="M678" s="3"/>
      <c r="O678" s="5"/>
      <c r="R678" s="3"/>
    </row>
    <row r="679" spans="13:18" x14ac:dyDescent="0.4">
      <c r="M679" s="3"/>
      <c r="O679" s="5"/>
      <c r="R679" s="3"/>
    </row>
    <row r="680" spans="13:18" x14ac:dyDescent="0.4">
      <c r="M680" s="3"/>
      <c r="O680" s="5"/>
      <c r="R680" s="3"/>
    </row>
    <row r="681" spans="13:18" x14ac:dyDescent="0.4">
      <c r="M681" s="3"/>
      <c r="O681" s="5"/>
      <c r="R681" s="3"/>
    </row>
    <row r="682" spans="13:18" x14ac:dyDescent="0.4">
      <c r="M682" s="3"/>
      <c r="O682" s="5"/>
      <c r="R682" s="3"/>
    </row>
    <row r="683" spans="13:18" x14ac:dyDescent="0.4">
      <c r="M683" s="3"/>
      <c r="O683" s="5"/>
      <c r="R683" s="3"/>
    </row>
    <row r="684" spans="13:18" x14ac:dyDescent="0.4">
      <c r="M684" s="3"/>
      <c r="O684" s="5"/>
      <c r="R684" s="3"/>
    </row>
    <row r="685" spans="13:18" x14ac:dyDescent="0.4">
      <c r="M685" s="3"/>
      <c r="O685" s="5"/>
      <c r="R685" s="3"/>
    </row>
    <row r="686" spans="13:18" x14ac:dyDescent="0.4">
      <c r="M686" s="3"/>
      <c r="O686" s="5"/>
      <c r="R686" s="3"/>
    </row>
    <row r="687" spans="13:18" x14ac:dyDescent="0.4">
      <c r="M687" s="3"/>
      <c r="O687" s="5"/>
      <c r="R687" s="3"/>
    </row>
    <row r="688" spans="13:18" x14ac:dyDescent="0.4">
      <c r="M688" s="3"/>
      <c r="O688" s="5"/>
      <c r="R688" s="3"/>
    </row>
    <row r="689" spans="13:18" x14ac:dyDescent="0.4">
      <c r="M689" s="3"/>
      <c r="O689" s="5"/>
      <c r="R689" s="3"/>
    </row>
    <row r="690" spans="13:18" x14ac:dyDescent="0.4">
      <c r="M690" s="3"/>
      <c r="O690" s="5"/>
      <c r="R690" s="3"/>
    </row>
    <row r="691" spans="13:18" x14ac:dyDescent="0.4">
      <c r="M691" s="3"/>
      <c r="O691" s="5"/>
      <c r="R691" s="3"/>
    </row>
    <row r="692" spans="13:18" x14ac:dyDescent="0.4">
      <c r="M692" s="3"/>
      <c r="O692" s="5"/>
      <c r="R692" s="3"/>
    </row>
    <row r="693" spans="13:18" x14ac:dyDescent="0.4">
      <c r="M693" s="3"/>
      <c r="O693" s="5"/>
      <c r="R693" s="3"/>
    </row>
    <row r="694" spans="13:18" x14ac:dyDescent="0.4">
      <c r="M694" s="3"/>
      <c r="O694" s="5"/>
      <c r="R694" s="3"/>
    </row>
    <row r="695" spans="13:18" x14ac:dyDescent="0.4">
      <c r="M695" s="3"/>
      <c r="O695" s="5"/>
      <c r="R695" s="3"/>
    </row>
    <row r="696" spans="13:18" x14ac:dyDescent="0.4">
      <c r="M696" s="3"/>
      <c r="O696" s="5"/>
      <c r="R696" s="3"/>
    </row>
    <row r="697" spans="13:18" x14ac:dyDescent="0.4">
      <c r="M697" s="3"/>
      <c r="O697" s="5"/>
      <c r="R697" s="3"/>
    </row>
    <row r="698" spans="13:18" x14ac:dyDescent="0.4">
      <c r="M698" s="3"/>
      <c r="O698" s="5"/>
      <c r="R698" s="3"/>
    </row>
    <row r="699" spans="13:18" x14ac:dyDescent="0.4">
      <c r="M699" s="3"/>
      <c r="O699" s="5"/>
      <c r="R699" s="3"/>
    </row>
    <row r="700" spans="13:18" x14ac:dyDescent="0.4">
      <c r="M700" s="3"/>
      <c r="O700" s="5"/>
      <c r="R700" s="3"/>
    </row>
    <row r="701" spans="13:18" x14ac:dyDescent="0.4">
      <c r="M701" s="3"/>
      <c r="O701" s="5"/>
      <c r="R701" s="3"/>
    </row>
    <row r="702" spans="13:18" x14ac:dyDescent="0.4">
      <c r="M702" s="3"/>
      <c r="O702" s="5"/>
      <c r="R702" s="3"/>
    </row>
    <row r="703" spans="13:18" x14ac:dyDescent="0.4">
      <c r="M703" s="3"/>
      <c r="O703" s="5"/>
      <c r="R703" s="3"/>
    </row>
    <row r="704" spans="13:18" x14ac:dyDescent="0.4">
      <c r="M704" s="3"/>
      <c r="O704" s="5"/>
      <c r="R704" s="3"/>
    </row>
    <row r="705" spans="13:18" x14ac:dyDescent="0.4">
      <c r="M705" s="3"/>
      <c r="O705" s="5"/>
      <c r="R705" s="3"/>
    </row>
    <row r="706" spans="13:18" x14ac:dyDescent="0.4">
      <c r="M706" s="3"/>
      <c r="O706" s="5"/>
      <c r="R706" s="3"/>
    </row>
    <row r="707" spans="13:18" x14ac:dyDescent="0.4">
      <c r="M707" s="3"/>
      <c r="O707" s="5"/>
      <c r="R707" s="3"/>
    </row>
    <row r="708" spans="13:18" x14ac:dyDescent="0.4">
      <c r="M708" s="3"/>
      <c r="O708" s="5"/>
      <c r="R708" s="3"/>
    </row>
    <row r="709" spans="13:18" x14ac:dyDescent="0.4">
      <c r="M709" s="3"/>
      <c r="O709" s="5"/>
      <c r="R709" s="3"/>
    </row>
    <row r="710" spans="13:18" x14ac:dyDescent="0.4">
      <c r="M710" s="3"/>
      <c r="O710" s="5"/>
      <c r="R710" s="3"/>
    </row>
    <row r="711" spans="13:18" x14ac:dyDescent="0.4">
      <c r="M711" s="3"/>
      <c r="O711" s="5"/>
      <c r="R711" s="3"/>
    </row>
    <row r="712" spans="13:18" x14ac:dyDescent="0.4">
      <c r="M712" s="3"/>
      <c r="O712" s="5"/>
      <c r="R712" s="3"/>
    </row>
    <row r="713" spans="13:18" x14ac:dyDescent="0.4">
      <c r="M713" s="3"/>
      <c r="O713" s="5"/>
      <c r="R713" s="3"/>
    </row>
    <row r="714" spans="13:18" x14ac:dyDescent="0.4">
      <c r="M714" s="3"/>
      <c r="O714" s="5"/>
      <c r="R714" s="3"/>
    </row>
    <row r="715" spans="13:18" x14ac:dyDescent="0.4">
      <c r="M715" s="3"/>
      <c r="O715" s="5"/>
      <c r="R715" s="3"/>
    </row>
    <row r="716" spans="13:18" x14ac:dyDescent="0.4">
      <c r="M716" s="3"/>
      <c r="O716" s="5"/>
      <c r="R716" s="3"/>
    </row>
    <row r="717" spans="13:18" x14ac:dyDescent="0.4">
      <c r="M717" s="3"/>
      <c r="O717" s="5"/>
      <c r="R717" s="3"/>
    </row>
    <row r="718" spans="13:18" x14ac:dyDescent="0.4">
      <c r="M718" s="3"/>
      <c r="O718" s="5"/>
      <c r="R718" s="3"/>
    </row>
    <row r="719" spans="13:18" x14ac:dyDescent="0.4">
      <c r="M719" s="3"/>
      <c r="O719" s="5"/>
      <c r="R719" s="3"/>
    </row>
    <row r="720" spans="13:18" x14ac:dyDescent="0.4">
      <c r="M720" s="3"/>
      <c r="O720" s="5"/>
      <c r="R720" s="3"/>
    </row>
    <row r="721" spans="13:18" x14ac:dyDescent="0.4">
      <c r="M721" s="3"/>
      <c r="O721" s="5"/>
      <c r="R721" s="3"/>
    </row>
    <row r="722" spans="13:18" x14ac:dyDescent="0.4">
      <c r="M722" s="3"/>
      <c r="O722" s="5"/>
      <c r="R722" s="3"/>
    </row>
    <row r="723" spans="13:18" x14ac:dyDescent="0.4">
      <c r="M723" s="3"/>
      <c r="O723" s="5"/>
      <c r="R723" s="3"/>
    </row>
    <row r="724" spans="13:18" x14ac:dyDescent="0.4">
      <c r="M724" s="3"/>
      <c r="O724" s="5"/>
      <c r="R724" s="3"/>
    </row>
    <row r="725" spans="13:18" x14ac:dyDescent="0.4">
      <c r="M725" s="3"/>
      <c r="O725" s="5"/>
      <c r="R725" s="3"/>
    </row>
    <row r="726" spans="13:18" x14ac:dyDescent="0.4">
      <c r="M726" s="3"/>
      <c r="O726" s="5"/>
      <c r="R726" s="3"/>
    </row>
    <row r="727" spans="13:18" x14ac:dyDescent="0.4">
      <c r="M727" s="3"/>
      <c r="O727" s="5"/>
      <c r="R727" s="3"/>
    </row>
    <row r="728" spans="13:18" x14ac:dyDescent="0.4">
      <c r="M728" s="3"/>
      <c r="O728" s="5"/>
      <c r="R728" s="3"/>
    </row>
    <row r="729" spans="13:18" x14ac:dyDescent="0.4">
      <c r="M729" s="3"/>
      <c r="O729" s="5"/>
      <c r="R729" s="3"/>
    </row>
    <row r="730" spans="13:18" x14ac:dyDescent="0.4">
      <c r="M730" s="3"/>
      <c r="O730" s="5"/>
      <c r="R730" s="3"/>
    </row>
    <row r="731" spans="13:18" x14ac:dyDescent="0.4">
      <c r="M731" s="3"/>
      <c r="O731" s="5"/>
      <c r="R731" s="3"/>
    </row>
    <row r="732" spans="13:18" x14ac:dyDescent="0.4">
      <c r="M732" s="3"/>
      <c r="O732" s="5"/>
      <c r="R732" s="3"/>
    </row>
    <row r="733" spans="13:18" x14ac:dyDescent="0.4">
      <c r="M733" s="3"/>
      <c r="O733" s="5"/>
      <c r="R733" s="3"/>
    </row>
    <row r="734" spans="13:18" x14ac:dyDescent="0.4">
      <c r="M734" s="3"/>
      <c r="O734" s="5"/>
      <c r="R734" s="3"/>
    </row>
    <row r="735" spans="13:18" x14ac:dyDescent="0.4">
      <c r="M735" s="3"/>
      <c r="O735" s="5"/>
      <c r="R735" s="3"/>
    </row>
    <row r="736" spans="13:18" x14ac:dyDescent="0.4">
      <c r="M736" s="3"/>
      <c r="O736" s="5"/>
      <c r="R736" s="3"/>
    </row>
    <row r="737" spans="13:18" x14ac:dyDescent="0.4">
      <c r="M737" s="3"/>
      <c r="O737" s="5"/>
      <c r="R737" s="3"/>
    </row>
    <row r="738" spans="13:18" x14ac:dyDescent="0.4">
      <c r="M738" s="3"/>
      <c r="O738" s="5"/>
      <c r="R738" s="3"/>
    </row>
    <row r="739" spans="13:18" x14ac:dyDescent="0.4">
      <c r="M739" s="3"/>
      <c r="O739" s="5"/>
      <c r="R739" s="3"/>
    </row>
    <row r="740" spans="13:18" x14ac:dyDescent="0.4">
      <c r="M740" s="3"/>
      <c r="O740" s="5"/>
      <c r="R740" s="3"/>
    </row>
    <row r="741" spans="13:18" x14ac:dyDescent="0.4">
      <c r="M741" s="3"/>
      <c r="O741" s="5"/>
      <c r="R741" s="3"/>
    </row>
    <row r="742" spans="13:18" x14ac:dyDescent="0.4">
      <c r="M742" s="3"/>
      <c r="O742" s="5"/>
      <c r="R742" s="3"/>
    </row>
    <row r="743" spans="13:18" x14ac:dyDescent="0.4">
      <c r="M743" s="3"/>
      <c r="O743" s="5"/>
      <c r="R743" s="3"/>
    </row>
    <row r="744" spans="13:18" x14ac:dyDescent="0.4">
      <c r="M744" s="3"/>
      <c r="O744" s="5"/>
      <c r="R744" s="3"/>
    </row>
    <row r="745" spans="13:18" x14ac:dyDescent="0.4">
      <c r="M745" s="3"/>
      <c r="O745" s="5"/>
      <c r="R745" s="3"/>
    </row>
    <row r="746" spans="13:18" x14ac:dyDescent="0.4">
      <c r="M746" s="3"/>
      <c r="O746" s="5"/>
      <c r="R746" s="3"/>
    </row>
    <row r="747" spans="13:18" x14ac:dyDescent="0.4">
      <c r="M747" s="3"/>
      <c r="O747" s="5"/>
      <c r="R747" s="3"/>
    </row>
    <row r="748" spans="13:18" x14ac:dyDescent="0.4">
      <c r="M748" s="3"/>
      <c r="O748" s="5"/>
      <c r="R748" s="3"/>
    </row>
    <row r="749" spans="13:18" x14ac:dyDescent="0.4">
      <c r="M749" s="3"/>
      <c r="O749" s="5"/>
      <c r="R749" s="3"/>
    </row>
    <row r="750" spans="13:18" x14ac:dyDescent="0.4">
      <c r="M750" s="3"/>
      <c r="O750" s="5"/>
      <c r="R750" s="3"/>
    </row>
    <row r="751" spans="13:18" x14ac:dyDescent="0.4">
      <c r="M751" s="3"/>
      <c r="O751" s="5"/>
      <c r="R751" s="3"/>
    </row>
    <row r="752" spans="13:18" x14ac:dyDescent="0.4">
      <c r="M752" s="3"/>
      <c r="O752" s="5"/>
      <c r="R752" s="3"/>
    </row>
    <row r="753" spans="13:18" x14ac:dyDescent="0.4">
      <c r="M753" s="3"/>
      <c r="O753" s="5"/>
      <c r="R753" s="3"/>
    </row>
    <row r="754" spans="13:18" x14ac:dyDescent="0.4">
      <c r="M754" s="3"/>
      <c r="O754" s="5"/>
      <c r="R754" s="3"/>
    </row>
    <row r="755" spans="13:18" x14ac:dyDescent="0.4">
      <c r="M755" s="3"/>
      <c r="O755" s="5"/>
      <c r="R755" s="3"/>
    </row>
    <row r="756" spans="13:18" x14ac:dyDescent="0.4">
      <c r="M756" s="3"/>
      <c r="O756" s="5"/>
      <c r="R756" s="3"/>
    </row>
    <row r="757" spans="13:18" x14ac:dyDescent="0.4">
      <c r="M757" s="3"/>
      <c r="O757" s="5"/>
      <c r="R757" s="3"/>
    </row>
    <row r="758" spans="13:18" x14ac:dyDescent="0.4">
      <c r="M758" s="3"/>
      <c r="O758" s="5"/>
      <c r="R758" s="3"/>
    </row>
    <row r="759" spans="13:18" x14ac:dyDescent="0.4">
      <c r="M759" s="3"/>
      <c r="O759" s="5"/>
      <c r="R759" s="3"/>
    </row>
    <row r="760" spans="13:18" x14ac:dyDescent="0.4">
      <c r="M760" s="3"/>
      <c r="O760" s="5"/>
      <c r="R760" s="3"/>
    </row>
    <row r="761" spans="13:18" x14ac:dyDescent="0.4">
      <c r="M761" s="3"/>
      <c r="O761" s="5"/>
      <c r="R761" s="3"/>
    </row>
    <row r="762" spans="13:18" x14ac:dyDescent="0.4">
      <c r="M762" s="3"/>
      <c r="O762" s="5"/>
      <c r="R762" s="3"/>
    </row>
    <row r="763" spans="13:18" x14ac:dyDescent="0.4">
      <c r="M763" s="3"/>
      <c r="O763" s="5"/>
      <c r="R763" s="3"/>
    </row>
    <row r="764" spans="13:18" x14ac:dyDescent="0.4">
      <c r="M764" s="3"/>
      <c r="O764" s="5"/>
      <c r="R764" s="3"/>
    </row>
    <row r="765" spans="13:18" x14ac:dyDescent="0.4">
      <c r="M765" s="3"/>
      <c r="O765" s="5"/>
      <c r="R765" s="3"/>
    </row>
    <row r="766" spans="13:18" x14ac:dyDescent="0.4">
      <c r="M766" s="3"/>
      <c r="O766" s="5"/>
      <c r="R766" s="3"/>
    </row>
    <row r="767" spans="13:18" x14ac:dyDescent="0.4">
      <c r="M767" s="3"/>
      <c r="O767" s="5"/>
      <c r="R767" s="3"/>
    </row>
    <row r="768" spans="13:18" x14ac:dyDescent="0.4">
      <c r="M768" s="3"/>
      <c r="O768" s="5"/>
      <c r="R768" s="3"/>
    </row>
    <row r="769" spans="13:18" x14ac:dyDescent="0.4">
      <c r="M769" s="3"/>
      <c r="O769" s="5"/>
      <c r="R769" s="3"/>
    </row>
    <row r="770" spans="13:18" x14ac:dyDescent="0.4">
      <c r="M770" s="3"/>
      <c r="O770" s="5"/>
      <c r="R770" s="3"/>
    </row>
    <row r="771" spans="13:18" x14ac:dyDescent="0.4">
      <c r="M771" s="3"/>
      <c r="O771" s="5"/>
      <c r="R771" s="3"/>
    </row>
    <row r="772" spans="13:18" x14ac:dyDescent="0.4">
      <c r="M772" s="3"/>
      <c r="O772" s="5"/>
      <c r="R772" s="3"/>
    </row>
    <row r="773" spans="13:18" x14ac:dyDescent="0.4">
      <c r="M773" s="3"/>
      <c r="O773" s="5"/>
      <c r="R773" s="3"/>
    </row>
    <row r="774" spans="13:18" x14ac:dyDescent="0.4">
      <c r="M774" s="3"/>
      <c r="O774" s="5"/>
      <c r="R774" s="3"/>
    </row>
    <row r="775" spans="13:18" x14ac:dyDescent="0.4">
      <c r="M775" s="3"/>
      <c r="O775" s="5"/>
      <c r="R775" s="3"/>
    </row>
    <row r="776" spans="13:18" x14ac:dyDescent="0.4">
      <c r="M776" s="3"/>
      <c r="O776" s="5"/>
      <c r="R776" s="3"/>
    </row>
    <row r="777" spans="13:18" x14ac:dyDescent="0.4">
      <c r="M777" s="3"/>
      <c r="O777" s="5"/>
      <c r="R777" s="3"/>
    </row>
    <row r="778" spans="13:18" x14ac:dyDescent="0.4">
      <c r="M778" s="3"/>
      <c r="O778" s="5"/>
      <c r="R778" s="3"/>
    </row>
    <row r="779" spans="13:18" x14ac:dyDescent="0.4">
      <c r="M779" s="3"/>
      <c r="O779" s="5"/>
      <c r="R779" s="3"/>
    </row>
    <row r="780" spans="13:18" x14ac:dyDescent="0.4">
      <c r="M780" s="3"/>
      <c r="O780" s="5"/>
      <c r="R780" s="3"/>
    </row>
    <row r="781" spans="13:18" x14ac:dyDescent="0.4">
      <c r="M781" s="3"/>
      <c r="O781" s="5"/>
      <c r="R781" s="3"/>
    </row>
    <row r="782" spans="13:18" x14ac:dyDescent="0.4">
      <c r="M782" s="3"/>
      <c r="O782" s="5"/>
      <c r="R782" s="3"/>
    </row>
    <row r="783" spans="13:18" x14ac:dyDescent="0.4">
      <c r="M783" s="3"/>
      <c r="O783" s="5"/>
      <c r="R783" s="3"/>
    </row>
    <row r="784" spans="13:18" x14ac:dyDescent="0.4">
      <c r="M784" s="3"/>
      <c r="O784" s="5"/>
      <c r="R784" s="3"/>
    </row>
    <row r="785" spans="13:18" x14ac:dyDescent="0.4">
      <c r="M785" s="3"/>
      <c r="O785" s="5"/>
      <c r="R785" s="3"/>
    </row>
    <row r="786" spans="13:18" x14ac:dyDescent="0.4">
      <c r="M786" s="3"/>
      <c r="O786" s="5"/>
      <c r="R786" s="3"/>
    </row>
    <row r="787" spans="13:18" x14ac:dyDescent="0.4">
      <c r="M787" s="3"/>
      <c r="O787" s="5"/>
      <c r="R787" s="3"/>
    </row>
    <row r="788" spans="13:18" x14ac:dyDescent="0.4">
      <c r="M788" s="3"/>
      <c r="O788" s="5"/>
      <c r="R788" s="3"/>
    </row>
    <row r="789" spans="13:18" x14ac:dyDescent="0.4">
      <c r="M789" s="3"/>
      <c r="O789" s="5"/>
      <c r="R789" s="3"/>
    </row>
    <row r="790" spans="13:18" x14ac:dyDescent="0.4">
      <c r="M790" s="3"/>
      <c r="O790" s="5"/>
      <c r="R790" s="3"/>
    </row>
    <row r="791" spans="13:18" x14ac:dyDescent="0.4">
      <c r="M791" s="3"/>
      <c r="O791" s="5"/>
      <c r="R791" s="3"/>
    </row>
    <row r="792" spans="13:18" x14ac:dyDescent="0.4">
      <c r="M792" s="3"/>
      <c r="O792" s="5"/>
      <c r="R792" s="3"/>
    </row>
    <row r="793" spans="13:18" x14ac:dyDescent="0.4">
      <c r="M793" s="3"/>
      <c r="O793" s="5"/>
      <c r="R793" s="3"/>
    </row>
    <row r="794" spans="13:18" x14ac:dyDescent="0.4">
      <c r="M794" s="3"/>
      <c r="O794" s="5"/>
      <c r="R794" s="3"/>
    </row>
    <row r="795" spans="13:18" x14ac:dyDescent="0.4">
      <c r="M795" s="3"/>
      <c r="O795" s="5"/>
      <c r="R795" s="3"/>
    </row>
    <row r="796" spans="13:18" x14ac:dyDescent="0.4">
      <c r="M796" s="3"/>
      <c r="O796" s="5"/>
      <c r="R796" s="3"/>
    </row>
    <row r="797" spans="13:18" x14ac:dyDescent="0.4">
      <c r="M797" s="3"/>
      <c r="O797" s="5"/>
      <c r="R797" s="3"/>
    </row>
    <row r="798" spans="13:18" x14ac:dyDescent="0.4">
      <c r="M798" s="3"/>
      <c r="O798" s="5"/>
      <c r="R798" s="3"/>
    </row>
    <row r="799" spans="13:18" x14ac:dyDescent="0.4">
      <c r="M799" s="3"/>
      <c r="O799" s="5"/>
      <c r="R799" s="3"/>
    </row>
    <row r="800" spans="13:18" x14ac:dyDescent="0.4">
      <c r="M800" s="3"/>
      <c r="O800" s="5"/>
      <c r="R800" s="3"/>
    </row>
    <row r="801" spans="13:18" x14ac:dyDescent="0.4">
      <c r="M801" s="3"/>
      <c r="O801" s="5"/>
      <c r="R801" s="3"/>
    </row>
    <row r="802" spans="13:18" x14ac:dyDescent="0.4">
      <c r="M802" s="3"/>
      <c r="O802" s="5"/>
      <c r="R802" s="3"/>
    </row>
    <row r="803" spans="13:18" x14ac:dyDescent="0.4">
      <c r="M803" s="3"/>
      <c r="O803" s="5"/>
      <c r="R803" s="3"/>
    </row>
    <row r="804" spans="13:18" x14ac:dyDescent="0.4">
      <c r="M804" s="3"/>
      <c r="O804" s="5"/>
      <c r="R804" s="3"/>
    </row>
    <row r="805" spans="13:18" x14ac:dyDescent="0.4">
      <c r="M805" s="3"/>
      <c r="O805" s="5"/>
      <c r="R805" s="3"/>
    </row>
    <row r="806" spans="13:18" x14ac:dyDescent="0.4">
      <c r="M806" s="3"/>
      <c r="O806" s="5"/>
      <c r="R806" s="3"/>
    </row>
    <row r="807" spans="13:18" x14ac:dyDescent="0.4">
      <c r="M807" s="3"/>
      <c r="O807" s="5"/>
      <c r="R807" s="3"/>
    </row>
    <row r="808" spans="13:18" x14ac:dyDescent="0.4">
      <c r="M808" s="3"/>
      <c r="O808" s="5"/>
      <c r="R808" s="3"/>
    </row>
    <row r="809" spans="13:18" x14ac:dyDescent="0.4">
      <c r="M809" s="3"/>
      <c r="O809" s="5"/>
      <c r="R809" s="3"/>
    </row>
    <row r="810" spans="13:18" x14ac:dyDescent="0.4">
      <c r="M810" s="3"/>
      <c r="O810" s="5"/>
      <c r="R810" s="3"/>
    </row>
    <row r="811" spans="13:18" x14ac:dyDescent="0.4">
      <c r="M811" s="3"/>
      <c r="O811" s="5"/>
      <c r="R811" s="3"/>
    </row>
    <row r="812" spans="13:18" x14ac:dyDescent="0.4">
      <c r="M812" s="3"/>
      <c r="O812" s="5"/>
      <c r="R812" s="3"/>
    </row>
    <row r="813" spans="13:18" x14ac:dyDescent="0.4">
      <c r="M813" s="3"/>
      <c r="O813" s="5"/>
      <c r="R813" s="3"/>
    </row>
    <row r="814" spans="13:18" x14ac:dyDescent="0.4">
      <c r="M814" s="3"/>
      <c r="O814" s="5"/>
      <c r="R814" s="3"/>
    </row>
    <row r="815" spans="13:18" x14ac:dyDescent="0.4">
      <c r="M815" s="3"/>
      <c r="O815" s="5"/>
      <c r="R815" s="3"/>
    </row>
    <row r="816" spans="13:18" x14ac:dyDescent="0.4">
      <c r="M816" s="3"/>
      <c r="O816" s="5"/>
      <c r="R816" s="3"/>
    </row>
    <row r="817" spans="13:18" x14ac:dyDescent="0.4">
      <c r="M817" s="3"/>
      <c r="O817" s="5"/>
      <c r="R817" s="3"/>
    </row>
    <row r="818" spans="13:18" x14ac:dyDescent="0.4">
      <c r="M818" s="3"/>
      <c r="O818" s="5"/>
      <c r="R818" s="3"/>
    </row>
    <row r="819" spans="13:18" x14ac:dyDescent="0.4">
      <c r="M819" s="3"/>
      <c r="O819" s="5"/>
      <c r="R819" s="3"/>
    </row>
    <row r="820" spans="13:18" x14ac:dyDescent="0.4">
      <c r="M820" s="3"/>
      <c r="O820" s="5"/>
      <c r="R820" s="3"/>
    </row>
    <row r="821" spans="13:18" x14ac:dyDescent="0.4">
      <c r="M821" s="3"/>
      <c r="O821" s="5"/>
      <c r="R821" s="3"/>
    </row>
    <row r="822" spans="13:18" x14ac:dyDescent="0.4">
      <c r="M822" s="3"/>
      <c r="O822" s="5"/>
      <c r="R822" s="3"/>
    </row>
    <row r="823" spans="13:18" x14ac:dyDescent="0.4">
      <c r="M823" s="3"/>
      <c r="O823" s="5"/>
      <c r="R823" s="3"/>
    </row>
    <row r="824" spans="13:18" x14ac:dyDescent="0.4">
      <c r="M824" s="3"/>
      <c r="O824" s="5"/>
      <c r="R824" s="3"/>
    </row>
    <row r="825" spans="13:18" x14ac:dyDescent="0.4">
      <c r="M825" s="3"/>
      <c r="O825" s="5"/>
      <c r="R825" s="3"/>
    </row>
    <row r="826" spans="13:18" x14ac:dyDescent="0.4">
      <c r="M826" s="3"/>
      <c r="O826" s="5"/>
      <c r="R826" s="3"/>
    </row>
    <row r="827" spans="13:18" x14ac:dyDescent="0.4">
      <c r="M827" s="3"/>
      <c r="O827" s="5"/>
      <c r="R827" s="3"/>
    </row>
    <row r="828" spans="13:18" x14ac:dyDescent="0.4">
      <c r="M828" s="3"/>
      <c r="O828" s="5"/>
      <c r="R828" s="3"/>
    </row>
    <row r="829" spans="13:18" x14ac:dyDescent="0.4">
      <c r="M829" s="3"/>
      <c r="O829" s="5"/>
      <c r="R829" s="3"/>
    </row>
    <row r="830" spans="13:18" x14ac:dyDescent="0.4">
      <c r="M830" s="3"/>
      <c r="O830" s="5"/>
      <c r="R830" s="3"/>
    </row>
    <row r="831" spans="13:18" x14ac:dyDescent="0.4">
      <c r="M831" s="3"/>
      <c r="O831" s="5"/>
      <c r="R831" s="3"/>
    </row>
    <row r="832" spans="13:18" x14ac:dyDescent="0.4">
      <c r="M832" s="3"/>
      <c r="O832" s="5"/>
      <c r="R832" s="3"/>
    </row>
    <row r="833" spans="13:18" x14ac:dyDescent="0.4">
      <c r="M833" s="3"/>
      <c r="O833" s="5"/>
      <c r="R833" s="3"/>
    </row>
    <row r="834" spans="13:18" x14ac:dyDescent="0.4">
      <c r="M834" s="3"/>
      <c r="O834" s="5"/>
      <c r="R834" s="3"/>
    </row>
    <row r="835" spans="13:18" x14ac:dyDescent="0.4">
      <c r="M835" s="3"/>
      <c r="O835" s="5"/>
      <c r="R835" s="3"/>
    </row>
    <row r="836" spans="13:18" x14ac:dyDescent="0.4">
      <c r="M836" s="3"/>
      <c r="O836" s="5"/>
      <c r="R836" s="3"/>
    </row>
    <row r="837" spans="13:18" x14ac:dyDescent="0.4">
      <c r="M837" s="3"/>
      <c r="O837" s="5"/>
      <c r="R837" s="3"/>
    </row>
    <row r="838" spans="13:18" x14ac:dyDescent="0.4">
      <c r="M838" s="3"/>
      <c r="O838" s="5"/>
      <c r="R838" s="3"/>
    </row>
    <row r="839" spans="13:18" x14ac:dyDescent="0.4">
      <c r="M839" s="3"/>
      <c r="O839" s="5"/>
      <c r="R839" s="3"/>
    </row>
    <row r="840" spans="13:18" x14ac:dyDescent="0.4">
      <c r="M840" s="3"/>
      <c r="O840" s="5"/>
      <c r="R840" s="3"/>
    </row>
    <row r="841" spans="13:18" x14ac:dyDescent="0.4">
      <c r="M841" s="3"/>
      <c r="O841" s="5"/>
      <c r="R841" s="3"/>
    </row>
    <row r="842" spans="13:18" x14ac:dyDescent="0.4">
      <c r="M842" s="3"/>
      <c r="O842" s="5"/>
      <c r="R842" s="3"/>
    </row>
    <row r="843" spans="13:18" x14ac:dyDescent="0.4">
      <c r="M843" s="3"/>
      <c r="O843" s="5"/>
      <c r="R843" s="3"/>
    </row>
    <row r="844" spans="13:18" x14ac:dyDescent="0.4">
      <c r="M844" s="3"/>
      <c r="O844" s="5"/>
      <c r="R844" s="3"/>
    </row>
    <row r="845" spans="13:18" x14ac:dyDescent="0.4">
      <c r="M845" s="3"/>
      <c r="O845" s="5"/>
      <c r="R845" s="3"/>
    </row>
    <row r="846" spans="13:18" x14ac:dyDescent="0.4">
      <c r="M846" s="3"/>
      <c r="O846" s="5"/>
      <c r="R846" s="3"/>
    </row>
    <row r="847" spans="13:18" x14ac:dyDescent="0.4">
      <c r="M847" s="3"/>
      <c r="O847" s="5"/>
      <c r="R847" s="3"/>
    </row>
    <row r="848" spans="13:18" x14ac:dyDescent="0.4">
      <c r="M848" s="3"/>
      <c r="O848" s="5"/>
      <c r="R848" s="3"/>
    </row>
    <row r="849" spans="13:18" x14ac:dyDescent="0.4">
      <c r="M849" s="3"/>
      <c r="O849" s="5"/>
      <c r="R849" s="3"/>
    </row>
    <row r="850" spans="13:18" x14ac:dyDescent="0.4">
      <c r="M850" s="3"/>
      <c r="O850" s="5"/>
      <c r="R850" s="3"/>
    </row>
    <row r="851" spans="13:18" x14ac:dyDescent="0.4">
      <c r="M851" s="3"/>
      <c r="O851" s="5"/>
      <c r="R851" s="3"/>
    </row>
    <row r="852" spans="13:18" x14ac:dyDescent="0.4">
      <c r="M852" s="3"/>
      <c r="O852" s="5"/>
      <c r="R852" s="3"/>
    </row>
    <row r="853" spans="13:18" x14ac:dyDescent="0.4">
      <c r="M853" s="3"/>
      <c r="O853" s="5"/>
      <c r="R853" s="3"/>
    </row>
    <row r="854" spans="13:18" x14ac:dyDescent="0.4">
      <c r="M854" s="3"/>
      <c r="O854" s="5"/>
      <c r="R854" s="3"/>
    </row>
    <row r="855" spans="13:18" x14ac:dyDescent="0.4">
      <c r="M855" s="3"/>
      <c r="O855" s="5"/>
      <c r="R855" s="3"/>
    </row>
    <row r="856" spans="13:18" x14ac:dyDescent="0.4">
      <c r="M856" s="3"/>
      <c r="O856" s="5"/>
      <c r="R856" s="3"/>
    </row>
    <row r="857" spans="13:18" x14ac:dyDescent="0.4">
      <c r="M857" s="3"/>
      <c r="O857" s="5"/>
      <c r="R857" s="3"/>
    </row>
    <row r="858" spans="13:18" x14ac:dyDescent="0.4">
      <c r="M858" s="3"/>
      <c r="O858" s="5"/>
      <c r="R858" s="3"/>
    </row>
    <row r="859" spans="13:18" x14ac:dyDescent="0.4">
      <c r="M859" s="3"/>
      <c r="O859" s="5"/>
      <c r="R859" s="3"/>
    </row>
    <row r="860" spans="13:18" x14ac:dyDescent="0.4">
      <c r="M860" s="3"/>
      <c r="O860" s="5"/>
      <c r="R860" s="3"/>
    </row>
    <row r="861" spans="13:18" x14ac:dyDescent="0.4">
      <c r="M861" s="3"/>
      <c r="O861" s="5"/>
      <c r="R861" s="3"/>
    </row>
    <row r="862" spans="13:18" x14ac:dyDescent="0.4">
      <c r="M862" s="3"/>
      <c r="O862" s="5"/>
      <c r="R862" s="3"/>
    </row>
    <row r="863" spans="13:18" x14ac:dyDescent="0.4">
      <c r="M863" s="3"/>
      <c r="O863" s="5"/>
      <c r="R863" s="3"/>
    </row>
    <row r="864" spans="13:18" x14ac:dyDescent="0.4">
      <c r="M864" s="3"/>
      <c r="O864" s="5"/>
      <c r="R864" s="3"/>
    </row>
    <row r="865" spans="13:18" x14ac:dyDescent="0.4">
      <c r="M865" s="3"/>
      <c r="O865" s="5"/>
      <c r="R865" s="3"/>
    </row>
    <row r="866" spans="13:18" x14ac:dyDescent="0.4">
      <c r="M866" s="3"/>
      <c r="O866" s="5"/>
      <c r="R866" s="3"/>
    </row>
    <row r="867" spans="13:18" x14ac:dyDescent="0.4">
      <c r="M867" s="3"/>
      <c r="O867" s="5"/>
      <c r="R867" s="3"/>
    </row>
    <row r="868" spans="13:18" x14ac:dyDescent="0.4">
      <c r="M868" s="3"/>
      <c r="O868" s="5"/>
      <c r="R868" s="3"/>
    </row>
    <row r="869" spans="13:18" x14ac:dyDescent="0.4">
      <c r="M869" s="3"/>
      <c r="O869" s="5"/>
      <c r="R869" s="3"/>
    </row>
    <row r="870" spans="13:18" x14ac:dyDescent="0.4">
      <c r="M870" s="3"/>
      <c r="O870" s="5"/>
      <c r="R870" s="3"/>
    </row>
    <row r="871" spans="13:18" x14ac:dyDescent="0.4">
      <c r="M871" s="3"/>
      <c r="O871" s="5"/>
      <c r="R871" s="3"/>
    </row>
    <row r="872" spans="13:18" x14ac:dyDescent="0.4">
      <c r="M872" s="3"/>
      <c r="O872" s="5"/>
      <c r="R872" s="3"/>
    </row>
    <row r="873" spans="13:18" x14ac:dyDescent="0.4">
      <c r="M873" s="3"/>
      <c r="O873" s="5"/>
      <c r="R873" s="3"/>
    </row>
    <row r="874" spans="13:18" x14ac:dyDescent="0.4">
      <c r="M874" s="3"/>
      <c r="O874" s="5"/>
      <c r="R874" s="3"/>
    </row>
    <row r="875" spans="13:18" x14ac:dyDescent="0.4">
      <c r="M875" s="3"/>
      <c r="O875" s="5"/>
      <c r="R875" s="3"/>
    </row>
    <row r="876" spans="13:18" x14ac:dyDescent="0.4">
      <c r="M876" s="3"/>
      <c r="O876" s="5"/>
      <c r="R876" s="3"/>
    </row>
    <row r="877" spans="13:18" x14ac:dyDescent="0.4">
      <c r="M877" s="3"/>
      <c r="O877" s="5"/>
      <c r="R877" s="3"/>
    </row>
    <row r="878" spans="13:18" x14ac:dyDescent="0.4">
      <c r="M878" s="3"/>
      <c r="O878" s="5"/>
      <c r="R878" s="3"/>
    </row>
    <row r="879" spans="13:18" x14ac:dyDescent="0.4">
      <c r="M879" s="3"/>
      <c r="O879" s="5"/>
      <c r="R879" s="3"/>
    </row>
    <row r="880" spans="13:18" x14ac:dyDescent="0.4">
      <c r="M880" s="3"/>
      <c r="O880" s="5"/>
      <c r="R880" s="3"/>
    </row>
    <row r="881" spans="13:18" x14ac:dyDescent="0.4">
      <c r="M881" s="3"/>
      <c r="O881" s="5"/>
      <c r="R881" s="3"/>
    </row>
    <row r="882" spans="13:18" x14ac:dyDescent="0.4">
      <c r="M882" s="3"/>
      <c r="O882" s="5"/>
      <c r="R882" s="3"/>
    </row>
    <row r="883" spans="13:18" x14ac:dyDescent="0.4">
      <c r="M883" s="3"/>
      <c r="O883" s="5"/>
      <c r="R883" s="3"/>
    </row>
    <row r="884" spans="13:18" x14ac:dyDescent="0.4">
      <c r="M884" s="3"/>
      <c r="O884" s="5"/>
      <c r="R884" s="3"/>
    </row>
    <row r="885" spans="13:18" x14ac:dyDescent="0.4">
      <c r="M885" s="3"/>
      <c r="O885" s="5"/>
      <c r="R885" s="3"/>
    </row>
    <row r="886" spans="13:18" x14ac:dyDescent="0.4">
      <c r="M886" s="3"/>
      <c r="O886" s="5"/>
      <c r="R886" s="3"/>
    </row>
    <row r="887" spans="13:18" x14ac:dyDescent="0.4">
      <c r="M887" s="3"/>
      <c r="O887" s="5"/>
      <c r="R887" s="3"/>
    </row>
    <row r="888" spans="13:18" x14ac:dyDescent="0.4">
      <c r="M888" s="3"/>
      <c r="O888" s="5"/>
      <c r="R888" s="3"/>
    </row>
    <row r="889" spans="13:18" x14ac:dyDescent="0.4">
      <c r="M889" s="3"/>
      <c r="O889" s="5"/>
      <c r="R889" s="3"/>
    </row>
    <row r="890" spans="13:18" x14ac:dyDescent="0.4">
      <c r="M890" s="3"/>
      <c r="O890" s="5"/>
      <c r="R890" s="3"/>
    </row>
    <row r="891" spans="13:18" x14ac:dyDescent="0.4">
      <c r="M891" s="3"/>
      <c r="O891" s="5"/>
      <c r="R891" s="3"/>
    </row>
    <row r="892" spans="13:18" x14ac:dyDescent="0.4">
      <c r="M892" s="3"/>
      <c r="O892" s="5"/>
      <c r="R892" s="3"/>
    </row>
    <row r="893" spans="13:18" x14ac:dyDescent="0.4">
      <c r="M893" s="3"/>
      <c r="O893" s="5"/>
      <c r="R893" s="3"/>
    </row>
    <row r="894" spans="13:18" x14ac:dyDescent="0.4">
      <c r="M894" s="3"/>
      <c r="O894" s="5"/>
      <c r="R894" s="3"/>
    </row>
    <row r="895" spans="13:18" x14ac:dyDescent="0.4">
      <c r="M895" s="3"/>
      <c r="O895" s="5"/>
      <c r="R895" s="3"/>
    </row>
    <row r="896" spans="13:18" x14ac:dyDescent="0.4">
      <c r="M896" s="3"/>
      <c r="O896" s="5"/>
      <c r="R896" s="3"/>
    </row>
    <row r="897" spans="13:18" x14ac:dyDescent="0.4">
      <c r="M897" s="3"/>
      <c r="O897" s="5"/>
      <c r="R897" s="3"/>
    </row>
    <row r="898" spans="13:18" x14ac:dyDescent="0.4">
      <c r="M898" s="3"/>
      <c r="O898" s="5"/>
      <c r="R898" s="3"/>
    </row>
    <row r="899" spans="13:18" x14ac:dyDescent="0.4">
      <c r="M899" s="3"/>
      <c r="O899" s="5"/>
      <c r="R899" s="3"/>
    </row>
    <row r="900" spans="13:18" x14ac:dyDescent="0.4">
      <c r="M900" s="3"/>
      <c r="O900" s="5"/>
      <c r="R900" s="3"/>
    </row>
    <row r="901" spans="13:18" x14ac:dyDescent="0.4">
      <c r="M901" s="3"/>
      <c r="O901" s="5"/>
      <c r="R901" s="3"/>
    </row>
    <row r="902" spans="13:18" x14ac:dyDescent="0.4">
      <c r="M902" s="3"/>
      <c r="O902" s="5"/>
      <c r="R902" s="3"/>
    </row>
    <row r="903" spans="13:18" x14ac:dyDescent="0.4">
      <c r="M903" s="3"/>
      <c r="O903" s="5"/>
      <c r="R903" s="3"/>
    </row>
    <row r="904" spans="13:18" x14ac:dyDescent="0.4">
      <c r="M904" s="3"/>
      <c r="O904" s="5"/>
      <c r="R904" s="3"/>
    </row>
    <row r="905" spans="13:18" x14ac:dyDescent="0.4">
      <c r="M905" s="3"/>
      <c r="O905" s="5"/>
      <c r="R905" s="3"/>
    </row>
    <row r="906" spans="13:18" x14ac:dyDescent="0.4">
      <c r="M906" s="3"/>
      <c r="O906" s="5"/>
      <c r="R906" s="3"/>
    </row>
    <row r="907" spans="13:18" x14ac:dyDescent="0.4">
      <c r="M907" s="3"/>
      <c r="O907" s="5"/>
      <c r="R907" s="3"/>
    </row>
    <row r="908" spans="13:18" x14ac:dyDescent="0.4">
      <c r="M908" s="3"/>
      <c r="O908" s="5"/>
      <c r="R908" s="3"/>
    </row>
    <row r="909" spans="13:18" x14ac:dyDescent="0.4">
      <c r="M909" s="3"/>
      <c r="O909" s="5"/>
      <c r="R909" s="3"/>
    </row>
    <row r="910" spans="13:18" x14ac:dyDescent="0.4">
      <c r="M910" s="3"/>
      <c r="O910" s="5"/>
      <c r="R910" s="3"/>
    </row>
    <row r="911" spans="13:18" x14ac:dyDescent="0.4">
      <c r="M911" s="3"/>
      <c r="O911" s="5"/>
      <c r="R911" s="3"/>
    </row>
    <row r="912" spans="13:18" x14ac:dyDescent="0.4">
      <c r="M912" s="3"/>
      <c r="O912" s="5"/>
      <c r="R912" s="3"/>
    </row>
    <row r="913" spans="13:18" x14ac:dyDescent="0.4">
      <c r="M913" s="3"/>
      <c r="O913" s="5"/>
      <c r="R913" s="3"/>
    </row>
    <row r="914" spans="13:18" x14ac:dyDescent="0.4">
      <c r="M914" s="3"/>
      <c r="O914" s="5"/>
      <c r="R914" s="3"/>
    </row>
    <row r="915" spans="13:18" x14ac:dyDescent="0.4">
      <c r="M915" s="3"/>
      <c r="O915" s="5"/>
      <c r="R915" s="3"/>
    </row>
    <row r="916" spans="13:18" x14ac:dyDescent="0.4">
      <c r="M916" s="3"/>
      <c r="O916" s="5"/>
      <c r="R916" s="3"/>
    </row>
    <row r="917" spans="13:18" x14ac:dyDescent="0.4">
      <c r="M917" s="3"/>
      <c r="O917" s="5"/>
      <c r="R917" s="3"/>
    </row>
    <row r="918" spans="13:18" x14ac:dyDescent="0.4">
      <c r="M918" s="3"/>
      <c r="O918" s="5"/>
      <c r="R918" s="3"/>
    </row>
    <row r="919" spans="13:18" x14ac:dyDescent="0.4">
      <c r="M919" s="3"/>
      <c r="O919" s="5"/>
      <c r="R919" s="3"/>
    </row>
    <row r="920" spans="13:18" x14ac:dyDescent="0.4">
      <c r="M920" s="3"/>
      <c r="O920" s="5"/>
      <c r="R920" s="3"/>
    </row>
    <row r="921" spans="13:18" x14ac:dyDescent="0.4">
      <c r="M921" s="3"/>
      <c r="O921" s="5"/>
      <c r="R921" s="3"/>
    </row>
    <row r="922" spans="13:18" x14ac:dyDescent="0.4">
      <c r="M922" s="3"/>
      <c r="O922" s="5"/>
      <c r="R922" s="3"/>
    </row>
    <row r="923" spans="13:18" x14ac:dyDescent="0.4">
      <c r="M923" s="3"/>
      <c r="O923" s="5"/>
      <c r="R923" s="3"/>
    </row>
    <row r="924" spans="13:18" x14ac:dyDescent="0.4">
      <c r="M924" s="3"/>
      <c r="O924" s="5"/>
      <c r="R924" s="3"/>
    </row>
    <row r="925" spans="13:18" x14ac:dyDescent="0.4">
      <c r="M925" s="3"/>
      <c r="O925" s="5"/>
      <c r="R925" s="3"/>
    </row>
    <row r="926" spans="13:18" x14ac:dyDescent="0.4">
      <c r="M926" s="3"/>
      <c r="O926" s="5"/>
      <c r="R926" s="3"/>
    </row>
    <row r="927" spans="13:18" x14ac:dyDescent="0.4">
      <c r="M927" s="3"/>
      <c r="O927" s="5"/>
      <c r="R927" s="3"/>
    </row>
    <row r="928" spans="13:18" x14ac:dyDescent="0.4">
      <c r="M928" s="3"/>
      <c r="O928" s="5"/>
      <c r="R928" s="3"/>
    </row>
    <row r="929" spans="13:18" x14ac:dyDescent="0.4">
      <c r="M929" s="3"/>
      <c r="O929" s="5"/>
      <c r="R929" s="3"/>
    </row>
    <row r="930" spans="13:18" x14ac:dyDescent="0.4">
      <c r="M930" s="3"/>
      <c r="O930" s="5"/>
      <c r="R930" s="3"/>
    </row>
    <row r="931" spans="13:18" x14ac:dyDescent="0.4">
      <c r="M931" s="3"/>
      <c r="O931" s="5"/>
      <c r="R931" s="3"/>
    </row>
    <row r="932" spans="13:18" x14ac:dyDescent="0.4">
      <c r="M932" s="3"/>
      <c r="O932" s="5"/>
      <c r="R932" s="3"/>
    </row>
    <row r="933" spans="13:18" x14ac:dyDescent="0.4">
      <c r="M933" s="3"/>
      <c r="O933" s="5"/>
      <c r="R933" s="3"/>
    </row>
    <row r="934" spans="13:18" x14ac:dyDescent="0.4">
      <c r="M934" s="3"/>
      <c r="O934" s="5"/>
      <c r="R934" s="3"/>
    </row>
    <row r="935" spans="13:18" x14ac:dyDescent="0.4">
      <c r="M935" s="3"/>
      <c r="O935" s="5"/>
      <c r="R935" s="3"/>
    </row>
    <row r="936" spans="13:18" x14ac:dyDescent="0.4">
      <c r="M936" s="3"/>
      <c r="O936" s="5"/>
      <c r="R936" s="3"/>
    </row>
    <row r="937" spans="13:18" x14ac:dyDescent="0.4">
      <c r="M937" s="3"/>
      <c r="O937" s="5"/>
      <c r="R937" s="3"/>
    </row>
    <row r="938" spans="13:18" x14ac:dyDescent="0.4">
      <c r="M938" s="3"/>
      <c r="O938" s="5"/>
      <c r="R938" s="3"/>
    </row>
    <row r="939" spans="13:18" x14ac:dyDescent="0.4">
      <c r="M939" s="3"/>
      <c r="O939" s="5"/>
      <c r="R939" s="3"/>
    </row>
    <row r="940" spans="13:18" x14ac:dyDescent="0.4">
      <c r="M940" s="3"/>
      <c r="O940" s="5"/>
      <c r="R940" s="3"/>
    </row>
    <row r="941" spans="13:18" x14ac:dyDescent="0.4">
      <c r="M941" s="3"/>
      <c r="O941" s="5"/>
      <c r="R941" s="3"/>
    </row>
    <row r="942" spans="13:18" x14ac:dyDescent="0.4">
      <c r="M942" s="3"/>
      <c r="O942" s="5"/>
      <c r="R942" s="3"/>
    </row>
    <row r="943" spans="13:18" x14ac:dyDescent="0.4">
      <c r="M943" s="3"/>
      <c r="O943" s="5"/>
      <c r="R943" s="3"/>
    </row>
    <row r="944" spans="13:18" x14ac:dyDescent="0.4">
      <c r="M944" s="3"/>
      <c r="O944" s="5"/>
      <c r="R944" s="3"/>
    </row>
    <row r="945" spans="13:18" x14ac:dyDescent="0.4">
      <c r="M945" s="3"/>
      <c r="O945" s="5"/>
      <c r="R945" s="3"/>
    </row>
    <row r="946" spans="13:18" x14ac:dyDescent="0.4">
      <c r="M946" s="3"/>
      <c r="O946" s="5"/>
      <c r="R946" s="3"/>
    </row>
    <row r="947" spans="13:18" x14ac:dyDescent="0.4">
      <c r="M947" s="3"/>
      <c r="O947" s="5"/>
      <c r="R947" s="3"/>
    </row>
    <row r="948" spans="13:18" x14ac:dyDescent="0.4">
      <c r="M948" s="3"/>
      <c r="O948" s="5"/>
      <c r="R948" s="3"/>
    </row>
    <row r="949" spans="13:18" x14ac:dyDescent="0.4">
      <c r="M949" s="3"/>
      <c r="O949" s="5"/>
      <c r="R949" s="3"/>
    </row>
    <row r="950" spans="13:18" x14ac:dyDescent="0.4">
      <c r="M950" s="3"/>
      <c r="O950" s="5"/>
      <c r="R950" s="3"/>
    </row>
    <row r="951" spans="13:18" x14ac:dyDescent="0.4">
      <c r="M951" s="3"/>
      <c r="O951" s="5"/>
      <c r="R951" s="3"/>
    </row>
    <row r="952" spans="13:18" x14ac:dyDescent="0.4">
      <c r="M952" s="3"/>
      <c r="O952" s="5"/>
      <c r="R952" s="3"/>
    </row>
    <row r="953" spans="13:18" x14ac:dyDescent="0.4">
      <c r="M953" s="3"/>
      <c r="O953" s="5"/>
      <c r="R953" s="3"/>
    </row>
    <row r="954" spans="13:18" x14ac:dyDescent="0.4">
      <c r="M954" s="3"/>
      <c r="O954" s="5"/>
      <c r="R954" s="3"/>
    </row>
    <row r="955" spans="13:18" x14ac:dyDescent="0.4">
      <c r="M955" s="3"/>
      <c r="O955" s="5"/>
      <c r="R955" s="3"/>
    </row>
    <row r="956" spans="13:18" x14ac:dyDescent="0.4">
      <c r="M956" s="3"/>
      <c r="O956" s="5"/>
      <c r="R956" s="3"/>
    </row>
    <row r="957" spans="13:18" x14ac:dyDescent="0.4">
      <c r="M957" s="3"/>
      <c r="O957" s="5"/>
      <c r="R957" s="3"/>
    </row>
    <row r="958" spans="13:18" x14ac:dyDescent="0.4">
      <c r="M958" s="3"/>
      <c r="O958" s="5"/>
      <c r="R958" s="3"/>
    </row>
    <row r="959" spans="13:18" x14ac:dyDescent="0.4">
      <c r="M959" s="3"/>
      <c r="O959" s="5"/>
      <c r="R959" s="3"/>
    </row>
    <row r="960" spans="13:18" x14ac:dyDescent="0.4">
      <c r="M960" s="3"/>
      <c r="O960" s="5"/>
      <c r="R960" s="3"/>
    </row>
    <row r="961" spans="13:18" x14ac:dyDescent="0.4">
      <c r="M961" s="3"/>
      <c r="O961" s="5"/>
      <c r="R961" s="3"/>
    </row>
    <row r="962" spans="13:18" x14ac:dyDescent="0.4">
      <c r="M962" s="3"/>
      <c r="O962" s="5"/>
      <c r="R962" s="3"/>
    </row>
    <row r="963" spans="13:18" x14ac:dyDescent="0.4">
      <c r="M963" s="3"/>
      <c r="O963" s="5"/>
      <c r="R963" s="3"/>
    </row>
    <row r="964" spans="13:18" x14ac:dyDescent="0.4">
      <c r="M964" s="3"/>
      <c r="O964" s="5"/>
      <c r="R964" s="3"/>
    </row>
    <row r="965" spans="13:18" x14ac:dyDescent="0.4">
      <c r="M965" s="3"/>
      <c r="O965" s="5"/>
      <c r="R965" s="3"/>
    </row>
    <row r="966" spans="13:18" x14ac:dyDescent="0.4">
      <c r="M966" s="3"/>
      <c r="O966" s="5"/>
      <c r="R966" s="3"/>
    </row>
    <row r="967" spans="13:18" x14ac:dyDescent="0.4">
      <c r="M967" s="3"/>
      <c r="O967" s="5"/>
      <c r="R967" s="3"/>
    </row>
    <row r="968" spans="13:18" x14ac:dyDescent="0.4">
      <c r="M968" s="3"/>
      <c r="O968" s="5"/>
      <c r="R968" s="3"/>
    </row>
    <row r="969" spans="13:18" x14ac:dyDescent="0.4">
      <c r="M969" s="3"/>
      <c r="O969" s="5"/>
      <c r="R969" s="3"/>
    </row>
    <row r="970" spans="13:18" x14ac:dyDescent="0.4">
      <c r="M970" s="3"/>
      <c r="O970" s="5"/>
      <c r="R970" s="3"/>
    </row>
    <row r="971" spans="13:18" x14ac:dyDescent="0.4">
      <c r="M971" s="3"/>
      <c r="O971" s="5"/>
      <c r="R971" s="3"/>
    </row>
    <row r="972" spans="13:18" x14ac:dyDescent="0.4">
      <c r="M972" s="3"/>
      <c r="O972" s="5"/>
      <c r="R972" s="3"/>
    </row>
    <row r="973" spans="13:18" x14ac:dyDescent="0.4">
      <c r="M973" s="3"/>
      <c r="O973" s="5"/>
      <c r="R973" s="3"/>
    </row>
    <row r="974" spans="13:18" x14ac:dyDescent="0.4">
      <c r="M974" s="3"/>
      <c r="O974" s="5"/>
      <c r="R974" s="3"/>
    </row>
    <row r="975" spans="13:18" x14ac:dyDescent="0.4">
      <c r="M975" s="3"/>
      <c r="O975" s="5"/>
      <c r="R975" s="3"/>
    </row>
    <row r="976" spans="13:18" x14ac:dyDescent="0.4">
      <c r="M976" s="3"/>
      <c r="O976" s="5"/>
      <c r="R976" s="3"/>
    </row>
    <row r="977" spans="13:18" x14ac:dyDescent="0.4">
      <c r="M977" s="3"/>
      <c r="O977" s="5"/>
      <c r="R977" s="3"/>
    </row>
    <row r="978" spans="13:18" x14ac:dyDescent="0.4">
      <c r="M978" s="3"/>
      <c r="O978" s="5"/>
      <c r="R978" s="3"/>
    </row>
    <row r="979" spans="13:18" x14ac:dyDescent="0.4">
      <c r="M979" s="3"/>
      <c r="O979" s="5"/>
      <c r="R979" s="3"/>
    </row>
    <row r="980" spans="13:18" x14ac:dyDescent="0.4">
      <c r="M980" s="3"/>
      <c r="O980" s="5"/>
      <c r="R980" s="3"/>
    </row>
    <row r="981" spans="13:18" x14ac:dyDescent="0.4">
      <c r="M981" s="3"/>
      <c r="O981" s="5"/>
      <c r="R981" s="3"/>
    </row>
    <row r="982" spans="13:18" x14ac:dyDescent="0.4">
      <c r="M982" s="3"/>
      <c r="O982" s="5"/>
      <c r="R982" s="3"/>
    </row>
    <row r="983" spans="13:18" x14ac:dyDescent="0.4">
      <c r="M983" s="3"/>
      <c r="O983" s="5"/>
      <c r="R983" s="3"/>
    </row>
    <row r="984" spans="13:18" x14ac:dyDescent="0.4">
      <c r="M984" s="3"/>
      <c r="O984" s="5"/>
      <c r="R984" s="3"/>
    </row>
    <row r="985" spans="13:18" x14ac:dyDescent="0.4">
      <c r="M985" s="3"/>
      <c r="O985" s="5"/>
      <c r="R985" s="3"/>
    </row>
    <row r="986" spans="13:18" x14ac:dyDescent="0.4">
      <c r="M986" s="3"/>
      <c r="O986" s="5"/>
      <c r="R986" s="3"/>
    </row>
    <row r="987" spans="13:18" x14ac:dyDescent="0.4">
      <c r="M987" s="3"/>
      <c r="O987" s="5"/>
      <c r="R987" s="3"/>
    </row>
    <row r="988" spans="13:18" x14ac:dyDescent="0.4">
      <c r="M988" s="3"/>
      <c r="O988" s="5"/>
      <c r="R988" s="3"/>
    </row>
    <row r="989" spans="13:18" x14ac:dyDescent="0.4">
      <c r="M989" s="3"/>
      <c r="O989" s="5"/>
      <c r="R989" s="3"/>
    </row>
    <row r="990" spans="13:18" x14ac:dyDescent="0.4">
      <c r="M990" s="3"/>
      <c r="O990" s="5"/>
      <c r="R990" s="3"/>
    </row>
    <row r="991" spans="13:18" x14ac:dyDescent="0.4">
      <c r="M991" s="3"/>
      <c r="O991" s="5"/>
      <c r="R991" s="3"/>
    </row>
    <row r="992" spans="13:18" x14ac:dyDescent="0.4">
      <c r="M992" s="3"/>
      <c r="O992" s="5"/>
      <c r="R992" s="3"/>
    </row>
    <row r="993" spans="13:18" x14ac:dyDescent="0.4">
      <c r="M993" s="3"/>
      <c r="O993" s="5"/>
      <c r="R993" s="3"/>
    </row>
    <row r="994" spans="13:18" x14ac:dyDescent="0.4">
      <c r="M994" s="3"/>
      <c r="O994" s="5"/>
      <c r="R994" s="3"/>
    </row>
    <row r="995" spans="13:18" x14ac:dyDescent="0.4">
      <c r="M995" s="3"/>
      <c r="O995" s="5"/>
      <c r="R995" s="3"/>
    </row>
    <row r="996" spans="13:18" x14ac:dyDescent="0.4">
      <c r="M996" s="3"/>
      <c r="O996" s="5"/>
      <c r="R996" s="3"/>
    </row>
    <row r="997" spans="13:18" x14ac:dyDescent="0.4">
      <c r="M997" s="3"/>
      <c r="O997" s="5"/>
      <c r="R997" s="3"/>
    </row>
    <row r="998" spans="13:18" x14ac:dyDescent="0.4">
      <c r="M998" s="3"/>
      <c r="O998" s="5"/>
      <c r="R998" s="3"/>
    </row>
    <row r="999" spans="13:18" x14ac:dyDescent="0.4">
      <c r="M999" s="3"/>
      <c r="O999" s="5"/>
      <c r="R999" s="3"/>
    </row>
    <row r="1000" spans="13:18" x14ac:dyDescent="0.4">
      <c r="M1000" s="3"/>
      <c r="O1000" s="5"/>
      <c r="R1000" s="3"/>
    </row>
    <row r="1001" spans="13:18" x14ac:dyDescent="0.4">
      <c r="M1001" s="3"/>
      <c r="O1001" s="5"/>
      <c r="R1001" s="3"/>
    </row>
    <row r="1002" spans="13:18" x14ac:dyDescent="0.4">
      <c r="M1002" s="3"/>
      <c r="O1002" s="5"/>
      <c r="R1002" s="3"/>
    </row>
    <row r="1003" spans="13:18" x14ac:dyDescent="0.4">
      <c r="M1003" s="3"/>
      <c r="O1003" s="5"/>
      <c r="R1003" s="3"/>
    </row>
    <row r="1004" spans="13:18" x14ac:dyDescent="0.4">
      <c r="M1004" s="3"/>
      <c r="O1004" s="5"/>
      <c r="R1004" s="3"/>
    </row>
    <row r="1005" spans="13:18" x14ac:dyDescent="0.4">
      <c r="M1005" s="3"/>
      <c r="O1005" s="5"/>
      <c r="R1005" s="3"/>
    </row>
    <row r="1006" spans="13:18" x14ac:dyDescent="0.4">
      <c r="M1006" s="3"/>
      <c r="O1006" s="5"/>
      <c r="R1006" s="3"/>
    </row>
    <row r="1007" spans="13:18" x14ac:dyDescent="0.4">
      <c r="M1007" s="3"/>
      <c r="O1007" s="5"/>
      <c r="R1007" s="3"/>
    </row>
    <row r="1008" spans="13:18" x14ac:dyDescent="0.4">
      <c r="M1008" s="3"/>
      <c r="O1008" s="5"/>
      <c r="R1008" s="3"/>
    </row>
    <row r="1009" spans="13:18" x14ac:dyDescent="0.4">
      <c r="M1009" s="3"/>
      <c r="O1009" s="5"/>
      <c r="R1009" s="3"/>
    </row>
    <row r="1010" spans="13:18" x14ac:dyDescent="0.4">
      <c r="M1010" s="3"/>
      <c r="O1010" s="5"/>
      <c r="R1010" s="3"/>
    </row>
    <row r="1011" spans="13:18" x14ac:dyDescent="0.4">
      <c r="M1011" s="3"/>
      <c r="O1011" s="5"/>
      <c r="R1011" s="3"/>
    </row>
    <row r="1012" spans="13:18" x14ac:dyDescent="0.4">
      <c r="M1012" s="3"/>
      <c r="O1012" s="5"/>
      <c r="R1012" s="3"/>
    </row>
    <row r="1013" spans="13:18" x14ac:dyDescent="0.4">
      <c r="M1013" s="3"/>
      <c r="O1013" s="5"/>
      <c r="R1013" s="3"/>
    </row>
    <row r="1014" spans="13:18" x14ac:dyDescent="0.4">
      <c r="M1014" s="3"/>
      <c r="O1014" s="5"/>
      <c r="R1014" s="3"/>
    </row>
    <row r="1015" spans="13:18" x14ac:dyDescent="0.4">
      <c r="M1015" s="3"/>
      <c r="O1015" s="5"/>
      <c r="R1015" s="3"/>
    </row>
    <row r="1016" spans="13:18" x14ac:dyDescent="0.4">
      <c r="M1016" s="3"/>
      <c r="O1016" s="5"/>
      <c r="R1016" s="3"/>
    </row>
    <row r="1017" spans="13:18" x14ac:dyDescent="0.4">
      <c r="M1017" s="3"/>
      <c r="O1017" s="5"/>
      <c r="R1017" s="3"/>
    </row>
    <row r="1018" spans="13:18" x14ac:dyDescent="0.4">
      <c r="M1018" s="3"/>
      <c r="O1018" s="5"/>
      <c r="R1018" s="3"/>
    </row>
    <row r="1019" spans="13:18" x14ac:dyDescent="0.4">
      <c r="M1019" s="3"/>
      <c r="O1019" s="5"/>
      <c r="R1019" s="3"/>
    </row>
    <row r="1020" spans="13:18" x14ac:dyDescent="0.4">
      <c r="M1020" s="3"/>
      <c r="O1020" s="5"/>
      <c r="R1020" s="3"/>
    </row>
    <row r="1021" spans="13:18" x14ac:dyDescent="0.4">
      <c r="M1021" s="3"/>
      <c r="O1021" s="5"/>
      <c r="R1021" s="3"/>
    </row>
    <row r="1022" spans="13:18" x14ac:dyDescent="0.4">
      <c r="M1022" s="3"/>
      <c r="O1022" s="5"/>
      <c r="R1022" s="3"/>
    </row>
    <row r="1023" spans="13:18" x14ac:dyDescent="0.4">
      <c r="M1023" s="3"/>
      <c r="O1023" s="5"/>
      <c r="R1023" s="3"/>
    </row>
    <row r="1024" spans="13:18" x14ac:dyDescent="0.4">
      <c r="M1024" s="3"/>
      <c r="O1024" s="5"/>
      <c r="R1024" s="3"/>
    </row>
    <row r="1025" spans="13:18" x14ac:dyDescent="0.4">
      <c r="M1025" s="3"/>
      <c r="O1025" s="5"/>
      <c r="R1025" s="3"/>
    </row>
    <row r="1026" spans="13:18" x14ac:dyDescent="0.4">
      <c r="M1026" s="3"/>
      <c r="O1026" s="5"/>
      <c r="R1026" s="3"/>
    </row>
    <row r="1027" spans="13:18" x14ac:dyDescent="0.4">
      <c r="M1027" s="3"/>
      <c r="O1027" s="5"/>
      <c r="R1027" s="3"/>
    </row>
    <row r="1028" spans="13:18" x14ac:dyDescent="0.4">
      <c r="M1028" s="3"/>
      <c r="O1028" s="5"/>
      <c r="R1028" s="3"/>
    </row>
    <row r="1029" spans="13:18" x14ac:dyDescent="0.4">
      <c r="M1029" s="3"/>
      <c r="O1029" s="5"/>
      <c r="R1029" s="3"/>
    </row>
    <row r="1030" spans="13:18" x14ac:dyDescent="0.4">
      <c r="M1030" s="3"/>
      <c r="O1030" s="5"/>
      <c r="R1030" s="3"/>
    </row>
    <row r="1031" spans="13:18" x14ac:dyDescent="0.4">
      <c r="M1031" s="3"/>
      <c r="O1031" s="5"/>
      <c r="R1031" s="3"/>
    </row>
    <row r="1032" spans="13:18" x14ac:dyDescent="0.4">
      <c r="M1032" s="3"/>
      <c r="O1032" s="5"/>
      <c r="R1032" s="3"/>
    </row>
    <row r="1033" spans="13:18" x14ac:dyDescent="0.4">
      <c r="M1033" s="3"/>
      <c r="O1033" s="5"/>
      <c r="R1033" s="3"/>
    </row>
    <row r="1034" spans="13:18" x14ac:dyDescent="0.4">
      <c r="M1034" s="3"/>
      <c r="O1034" s="5"/>
      <c r="R1034" s="3"/>
    </row>
    <row r="1035" spans="13:18" x14ac:dyDescent="0.4">
      <c r="M1035" s="3"/>
      <c r="O1035" s="5"/>
      <c r="R1035" s="3"/>
    </row>
    <row r="1036" spans="13:18" x14ac:dyDescent="0.4">
      <c r="M1036" s="3"/>
      <c r="O1036" s="5"/>
      <c r="R1036" s="3"/>
    </row>
    <row r="1037" spans="13:18" x14ac:dyDescent="0.4">
      <c r="M1037" s="3"/>
      <c r="O1037" s="5"/>
      <c r="R1037" s="3"/>
    </row>
    <row r="1038" spans="13:18" x14ac:dyDescent="0.4">
      <c r="M1038" s="3"/>
      <c r="O1038" s="5"/>
      <c r="R1038" s="3"/>
    </row>
    <row r="1039" spans="13:18" x14ac:dyDescent="0.4">
      <c r="M1039" s="3"/>
      <c r="O1039" s="5"/>
      <c r="R1039" s="3"/>
    </row>
    <row r="1040" spans="13:18" x14ac:dyDescent="0.4">
      <c r="M1040" s="3"/>
      <c r="O1040" s="5"/>
      <c r="R1040" s="3"/>
    </row>
    <row r="1041" spans="13:18" x14ac:dyDescent="0.4">
      <c r="M1041" s="3"/>
      <c r="O1041" s="5"/>
      <c r="R1041" s="3"/>
    </row>
    <row r="1042" spans="13:18" x14ac:dyDescent="0.4">
      <c r="M1042" s="3"/>
      <c r="O1042" s="5"/>
      <c r="R1042" s="3"/>
    </row>
    <row r="1043" spans="13:18" x14ac:dyDescent="0.4">
      <c r="M1043" s="3"/>
      <c r="O1043" s="5"/>
      <c r="R1043" s="3"/>
    </row>
    <row r="1044" spans="13:18" x14ac:dyDescent="0.4">
      <c r="M1044" s="3"/>
      <c r="O1044" s="5"/>
      <c r="R1044" s="3"/>
    </row>
    <row r="1045" spans="13:18" x14ac:dyDescent="0.4">
      <c r="M1045" s="3"/>
      <c r="O1045" s="5"/>
      <c r="R1045" s="3"/>
    </row>
    <row r="1046" spans="13:18" x14ac:dyDescent="0.4">
      <c r="M1046" s="3"/>
      <c r="O1046" s="5"/>
      <c r="R1046" s="3"/>
    </row>
    <row r="1047" spans="13:18" x14ac:dyDescent="0.4">
      <c r="M1047" s="3"/>
      <c r="O1047" s="5"/>
      <c r="R1047" s="3"/>
    </row>
    <row r="1048" spans="13:18" x14ac:dyDescent="0.4">
      <c r="M1048" s="3"/>
      <c r="O1048" s="5"/>
      <c r="R1048" s="3"/>
    </row>
    <row r="1049" spans="13:18" x14ac:dyDescent="0.4">
      <c r="M1049" s="3"/>
      <c r="O1049" s="5"/>
      <c r="R1049" s="3"/>
    </row>
    <row r="1050" spans="13:18" x14ac:dyDescent="0.4">
      <c r="M1050" s="3"/>
      <c r="O1050" s="5"/>
      <c r="R1050" s="3"/>
    </row>
    <row r="1051" spans="13:18" x14ac:dyDescent="0.4">
      <c r="M1051" s="3"/>
      <c r="O1051" s="5"/>
      <c r="R1051" s="3"/>
    </row>
    <row r="1052" spans="13:18" x14ac:dyDescent="0.4">
      <c r="M1052" s="3"/>
      <c r="O1052" s="5"/>
      <c r="R1052" s="3"/>
    </row>
    <row r="1053" spans="13:18" x14ac:dyDescent="0.4">
      <c r="M1053" s="3"/>
      <c r="O1053" s="5"/>
      <c r="R1053" s="3"/>
    </row>
    <row r="1054" spans="13:18" x14ac:dyDescent="0.4">
      <c r="M1054" s="3"/>
      <c r="O1054" s="5"/>
      <c r="R1054" s="3"/>
    </row>
    <row r="1055" spans="13:18" x14ac:dyDescent="0.4">
      <c r="M1055" s="3"/>
      <c r="O1055" s="5"/>
      <c r="R1055" s="3"/>
    </row>
    <row r="1056" spans="13:18" x14ac:dyDescent="0.4">
      <c r="M1056" s="3"/>
      <c r="O1056" s="5"/>
      <c r="R1056" s="3"/>
    </row>
    <row r="1057" spans="13:18" x14ac:dyDescent="0.4">
      <c r="M1057" s="3"/>
      <c r="O1057" s="5"/>
      <c r="R1057" s="3"/>
    </row>
    <row r="1058" spans="13:18" x14ac:dyDescent="0.4">
      <c r="M1058" s="3"/>
      <c r="O1058" s="5"/>
      <c r="R1058" s="3"/>
    </row>
    <row r="1059" spans="13:18" x14ac:dyDescent="0.4">
      <c r="M1059" s="3"/>
      <c r="O1059" s="5"/>
      <c r="R1059" s="3"/>
    </row>
    <row r="1060" spans="13:18" x14ac:dyDescent="0.4">
      <c r="M1060" s="3"/>
      <c r="O1060" s="5"/>
      <c r="R1060" s="3"/>
    </row>
    <row r="1061" spans="13:18" x14ac:dyDescent="0.4">
      <c r="M1061" s="3"/>
      <c r="O1061" s="5"/>
      <c r="R1061" s="3"/>
    </row>
    <row r="1062" spans="13:18" x14ac:dyDescent="0.4">
      <c r="M1062" s="3"/>
      <c r="O1062" s="5"/>
      <c r="R1062" s="3"/>
    </row>
    <row r="1063" spans="13:18" x14ac:dyDescent="0.4">
      <c r="M1063" s="3"/>
      <c r="O1063" s="5"/>
      <c r="R1063" s="3"/>
    </row>
    <row r="1064" spans="13:18" x14ac:dyDescent="0.4">
      <c r="M1064" s="3"/>
      <c r="O1064" s="5"/>
      <c r="R1064" s="3"/>
    </row>
    <row r="1065" spans="13:18" x14ac:dyDescent="0.4">
      <c r="M1065" s="3"/>
      <c r="O1065" s="5"/>
      <c r="R1065" s="3"/>
    </row>
    <row r="1066" spans="13:18" x14ac:dyDescent="0.4">
      <c r="M1066" s="3"/>
      <c r="O1066" s="5"/>
      <c r="R1066" s="3"/>
    </row>
    <row r="1067" spans="13:18" x14ac:dyDescent="0.4">
      <c r="M1067" s="3"/>
      <c r="O1067" s="5"/>
      <c r="R1067" s="3"/>
    </row>
    <row r="1068" spans="13:18" x14ac:dyDescent="0.4">
      <c r="M1068" s="3"/>
      <c r="O1068" s="5"/>
      <c r="R1068" s="3"/>
    </row>
    <row r="1069" spans="13:18" x14ac:dyDescent="0.4">
      <c r="M1069" s="3"/>
      <c r="O1069" s="5"/>
      <c r="R1069" s="3"/>
    </row>
    <row r="1070" spans="13:18" x14ac:dyDescent="0.4">
      <c r="M1070" s="3"/>
      <c r="O1070" s="5"/>
      <c r="R1070" s="3"/>
    </row>
    <row r="1071" spans="13:18" x14ac:dyDescent="0.4">
      <c r="M1071" s="3"/>
      <c r="O1071" s="5"/>
      <c r="R1071" s="3"/>
    </row>
    <row r="1072" spans="13:18" x14ac:dyDescent="0.4">
      <c r="M1072" s="3"/>
      <c r="O1072" s="5"/>
      <c r="R1072" s="3"/>
    </row>
    <row r="1073" spans="13:18" x14ac:dyDescent="0.4">
      <c r="M1073" s="3"/>
      <c r="O1073" s="5"/>
      <c r="R1073" s="3"/>
    </row>
    <row r="1074" spans="13:18" x14ac:dyDescent="0.4">
      <c r="M1074" s="3"/>
      <c r="O1074" s="5"/>
      <c r="R1074" s="3"/>
    </row>
    <row r="1075" spans="13:18" x14ac:dyDescent="0.4">
      <c r="M1075" s="3"/>
      <c r="O1075" s="5"/>
      <c r="R1075" s="3"/>
    </row>
    <row r="1076" spans="13:18" x14ac:dyDescent="0.4">
      <c r="M1076" s="3"/>
      <c r="O1076" s="5"/>
      <c r="R1076" s="3"/>
    </row>
    <row r="1077" spans="13:18" x14ac:dyDescent="0.4">
      <c r="M1077" s="3"/>
      <c r="O1077" s="5"/>
      <c r="R1077" s="3"/>
    </row>
    <row r="1078" spans="13:18" x14ac:dyDescent="0.4">
      <c r="M1078" s="3"/>
      <c r="O1078" s="5"/>
      <c r="R1078" s="3"/>
    </row>
    <row r="1079" spans="13:18" x14ac:dyDescent="0.4">
      <c r="M1079" s="3"/>
      <c r="O1079" s="5"/>
      <c r="R1079" s="3"/>
    </row>
    <row r="1080" spans="13:18" x14ac:dyDescent="0.4">
      <c r="M1080" s="3"/>
      <c r="O1080" s="5"/>
      <c r="R1080" s="3"/>
    </row>
    <row r="1081" spans="13:18" x14ac:dyDescent="0.4">
      <c r="M1081" s="3"/>
      <c r="O1081" s="5"/>
      <c r="R1081" s="3"/>
    </row>
    <row r="1082" spans="13:18" x14ac:dyDescent="0.4">
      <c r="M1082" s="3"/>
      <c r="O1082" s="5"/>
      <c r="R1082" s="3"/>
    </row>
    <row r="1083" spans="13:18" x14ac:dyDescent="0.4">
      <c r="M1083" s="3"/>
      <c r="O1083" s="5"/>
      <c r="R1083" s="3"/>
    </row>
    <row r="1084" spans="13:18" x14ac:dyDescent="0.4">
      <c r="M1084" s="3"/>
      <c r="O1084" s="5"/>
      <c r="R1084" s="3"/>
    </row>
    <row r="1085" spans="13:18" x14ac:dyDescent="0.4">
      <c r="M1085" s="3"/>
      <c r="O1085" s="5"/>
      <c r="R1085" s="3"/>
    </row>
    <row r="1086" spans="13:18" x14ac:dyDescent="0.4">
      <c r="M1086" s="3"/>
      <c r="O1086" s="5"/>
      <c r="R1086" s="3"/>
    </row>
    <row r="1087" spans="13:18" x14ac:dyDescent="0.4">
      <c r="M1087" s="3"/>
      <c r="O1087" s="5"/>
      <c r="R1087" s="3"/>
    </row>
    <row r="1088" spans="13:18" x14ac:dyDescent="0.4">
      <c r="M1088" s="3"/>
      <c r="O1088" s="5"/>
      <c r="R1088" s="3"/>
    </row>
    <row r="1089" spans="13:18" x14ac:dyDescent="0.4">
      <c r="M1089" s="3"/>
      <c r="O1089" s="5"/>
      <c r="R1089" s="3"/>
    </row>
    <row r="1090" spans="13:18" x14ac:dyDescent="0.4">
      <c r="M1090" s="3"/>
      <c r="O1090" s="5"/>
      <c r="R1090" s="3"/>
    </row>
    <row r="1091" spans="13:18" x14ac:dyDescent="0.4">
      <c r="M1091" s="3"/>
      <c r="O1091" s="5"/>
      <c r="R1091" s="3"/>
    </row>
    <row r="1092" spans="13:18" x14ac:dyDescent="0.4">
      <c r="M1092" s="3"/>
      <c r="O1092" s="5"/>
      <c r="R1092" s="3"/>
    </row>
    <row r="1093" spans="13:18" x14ac:dyDescent="0.4">
      <c r="M1093" s="3"/>
      <c r="O1093" s="5"/>
      <c r="R1093" s="3"/>
    </row>
    <row r="1094" spans="13:18" x14ac:dyDescent="0.4">
      <c r="M1094" s="3"/>
      <c r="O1094" s="5"/>
      <c r="R1094" s="3"/>
    </row>
    <row r="1095" spans="13:18" x14ac:dyDescent="0.4">
      <c r="M1095" s="3"/>
      <c r="O1095" s="5"/>
      <c r="R1095" s="3"/>
    </row>
    <row r="1096" spans="13:18" x14ac:dyDescent="0.4">
      <c r="M1096" s="3"/>
      <c r="O1096" s="5"/>
      <c r="R1096" s="3"/>
    </row>
    <row r="1097" spans="13:18" x14ac:dyDescent="0.4">
      <c r="M1097" s="3"/>
      <c r="O1097" s="5"/>
      <c r="R1097" s="3"/>
    </row>
    <row r="1098" spans="13:18" x14ac:dyDescent="0.4">
      <c r="M1098" s="3"/>
      <c r="O1098" s="5"/>
      <c r="R1098" s="3"/>
    </row>
    <row r="1099" spans="13:18" x14ac:dyDescent="0.4">
      <c r="M1099" s="3"/>
      <c r="O1099" s="5"/>
      <c r="R1099" s="3"/>
    </row>
    <row r="1100" spans="13:18" x14ac:dyDescent="0.4">
      <c r="M1100" s="3"/>
      <c r="O1100" s="5"/>
      <c r="R1100" s="3"/>
    </row>
    <row r="1101" spans="13:18" x14ac:dyDescent="0.4">
      <c r="M1101" s="3"/>
      <c r="O1101" s="5"/>
      <c r="R1101" s="3"/>
    </row>
    <row r="1102" spans="13:18" x14ac:dyDescent="0.4">
      <c r="M1102" s="3"/>
      <c r="O1102" s="5"/>
      <c r="R1102" s="3"/>
    </row>
    <row r="1103" spans="13:18" x14ac:dyDescent="0.4">
      <c r="M1103" s="3"/>
      <c r="O1103" s="5"/>
      <c r="R1103" s="3"/>
    </row>
    <row r="1104" spans="13:18" x14ac:dyDescent="0.4">
      <c r="M1104" s="3"/>
      <c r="O1104" s="5"/>
      <c r="R1104" s="3"/>
    </row>
    <row r="1105" spans="13:18" x14ac:dyDescent="0.4">
      <c r="M1105" s="3"/>
      <c r="O1105" s="5"/>
      <c r="R1105" s="3"/>
    </row>
    <row r="1106" spans="13:18" x14ac:dyDescent="0.4">
      <c r="M1106" s="3"/>
      <c r="O1106" s="5"/>
      <c r="R1106" s="3"/>
    </row>
    <row r="1107" spans="13:18" x14ac:dyDescent="0.4">
      <c r="M1107" s="3"/>
      <c r="O1107" s="5"/>
      <c r="R1107" s="3"/>
    </row>
    <row r="1108" spans="13:18" x14ac:dyDescent="0.4">
      <c r="M1108" s="3"/>
      <c r="O1108" s="5"/>
      <c r="R1108" s="3"/>
    </row>
    <row r="1109" spans="13:18" x14ac:dyDescent="0.4">
      <c r="M1109" s="3"/>
      <c r="O1109" s="5"/>
      <c r="R1109" s="3"/>
    </row>
    <row r="1110" spans="13:18" x14ac:dyDescent="0.4">
      <c r="M1110" s="3"/>
      <c r="O1110" s="5"/>
      <c r="R1110" s="3"/>
    </row>
    <row r="1111" spans="13:18" x14ac:dyDescent="0.4">
      <c r="M1111" s="3"/>
      <c r="O1111" s="5"/>
      <c r="R1111" s="3"/>
    </row>
    <row r="1112" spans="13:18" x14ac:dyDescent="0.4">
      <c r="M1112" s="3"/>
      <c r="O1112" s="5"/>
      <c r="R1112" s="3"/>
    </row>
    <row r="1113" spans="13:18" x14ac:dyDescent="0.4">
      <c r="M1113" s="3"/>
      <c r="O1113" s="5"/>
      <c r="R1113" s="3"/>
    </row>
    <row r="1114" spans="13:18" x14ac:dyDescent="0.4">
      <c r="M1114" s="3"/>
      <c r="O1114" s="5"/>
      <c r="R1114" s="3"/>
    </row>
    <row r="1115" spans="13:18" x14ac:dyDescent="0.4">
      <c r="M1115" s="3"/>
      <c r="O1115" s="5"/>
      <c r="R1115" s="3"/>
    </row>
    <row r="1116" spans="13:18" x14ac:dyDescent="0.4">
      <c r="M1116" s="3"/>
      <c r="O1116" s="5"/>
      <c r="R1116" s="3"/>
    </row>
    <row r="1117" spans="13:18" x14ac:dyDescent="0.4">
      <c r="M1117" s="3"/>
      <c r="O1117" s="5"/>
      <c r="R1117" s="3"/>
    </row>
    <row r="1118" spans="13:18" x14ac:dyDescent="0.4">
      <c r="M1118" s="3"/>
      <c r="O1118" s="5"/>
      <c r="R1118" s="3"/>
    </row>
    <row r="1119" spans="13:18" x14ac:dyDescent="0.4">
      <c r="M1119" s="3"/>
      <c r="O1119" s="5"/>
      <c r="R1119" s="3"/>
    </row>
    <row r="1120" spans="13:18" x14ac:dyDescent="0.4">
      <c r="M1120" s="3"/>
      <c r="O1120" s="5"/>
      <c r="R1120" s="3"/>
    </row>
    <row r="1121" spans="13:18" x14ac:dyDescent="0.4">
      <c r="M1121" s="3"/>
      <c r="O1121" s="5"/>
      <c r="R1121" s="3"/>
    </row>
    <row r="1122" spans="13:18" x14ac:dyDescent="0.4">
      <c r="M1122" s="3"/>
      <c r="O1122" s="5"/>
      <c r="R1122" s="3"/>
    </row>
    <row r="1123" spans="13:18" x14ac:dyDescent="0.4">
      <c r="M1123" s="3"/>
      <c r="O1123" s="5"/>
      <c r="R1123" s="3"/>
    </row>
    <row r="1124" spans="13:18" x14ac:dyDescent="0.4">
      <c r="M1124" s="3"/>
      <c r="O1124" s="5"/>
      <c r="R1124" s="3"/>
    </row>
    <row r="1125" spans="13:18" x14ac:dyDescent="0.4">
      <c r="M1125" s="3"/>
      <c r="O1125" s="5"/>
      <c r="R1125" s="3"/>
    </row>
    <row r="1126" spans="13:18" x14ac:dyDescent="0.4">
      <c r="M1126" s="3"/>
      <c r="O1126" s="5"/>
      <c r="R1126" s="3"/>
    </row>
    <row r="1127" spans="13:18" x14ac:dyDescent="0.4">
      <c r="M1127" s="3"/>
      <c r="O1127" s="5"/>
      <c r="R1127" s="3"/>
    </row>
    <row r="1128" spans="13:18" x14ac:dyDescent="0.4">
      <c r="M1128" s="3"/>
      <c r="O1128" s="5"/>
      <c r="R1128" s="3"/>
    </row>
    <row r="1129" spans="13:18" x14ac:dyDescent="0.4">
      <c r="M1129" s="3"/>
      <c r="O1129" s="5"/>
      <c r="R1129" s="3"/>
    </row>
    <row r="1130" spans="13:18" x14ac:dyDescent="0.4">
      <c r="M1130" s="3"/>
      <c r="O1130" s="5"/>
      <c r="R1130" s="3"/>
    </row>
    <row r="1131" spans="13:18" x14ac:dyDescent="0.4">
      <c r="M1131" s="3"/>
      <c r="O1131" s="5"/>
      <c r="R1131" s="3"/>
    </row>
    <row r="1132" spans="13:18" x14ac:dyDescent="0.4">
      <c r="M1132" s="3"/>
      <c r="O1132" s="5"/>
      <c r="R1132" s="3"/>
    </row>
    <row r="1133" spans="13:18" x14ac:dyDescent="0.4">
      <c r="M1133" s="3"/>
      <c r="O1133" s="5"/>
      <c r="R1133" s="3"/>
    </row>
    <row r="1134" spans="13:18" x14ac:dyDescent="0.4">
      <c r="M1134" s="3"/>
      <c r="O1134" s="5"/>
      <c r="R1134" s="3"/>
    </row>
    <row r="1135" spans="13:18" x14ac:dyDescent="0.4">
      <c r="M1135" s="3"/>
      <c r="O1135" s="5"/>
      <c r="R1135" s="3"/>
    </row>
    <row r="1136" spans="13:18" x14ac:dyDescent="0.4">
      <c r="M1136" s="3"/>
      <c r="O1136" s="5"/>
      <c r="R1136" s="3"/>
    </row>
    <row r="1137" spans="13:18" x14ac:dyDescent="0.4">
      <c r="M1137" s="3"/>
      <c r="O1137" s="5"/>
      <c r="R1137" s="3"/>
    </row>
    <row r="1138" spans="13:18" x14ac:dyDescent="0.4">
      <c r="M1138" s="3"/>
      <c r="O1138" s="5"/>
      <c r="R1138" s="3"/>
    </row>
    <row r="1139" spans="13:18" x14ac:dyDescent="0.4">
      <c r="M1139" s="3"/>
      <c r="O1139" s="5"/>
      <c r="R1139" s="3"/>
    </row>
    <row r="1140" spans="13:18" x14ac:dyDescent="0.4">
      <c r="M1140" s="3"/>
      <c r="O1140" s="5"/>
      <c r="R1140" s="3"/>
    </row>
    <row r="1141" spans="13:18" x14ac:dyDescent="0.4">
      <c r="M1141" s="3"/>
      <c r="O1141" s="5"/>
      <c r="R1141" s="3"/>
    </row>
    <row r="1142" spans="13:18" x14ac:dyDescent="0.4">
      <c r="M1142" s="3"/>
      <c r="O1142" s="5"/>
      <c r="R1142" s="3"/>
    </row>
    <row r="1143" spans="13:18" x14ac:dyDescent="0.4">
      <c r="M1143" s="3"/>
      <c r="O1143" s="5"/>
      <c r="R1143" s="3"/>
    </row>
    <row r="1144" spans="13:18" x14ac:dyDescent="0.4">
      <c r="M1144" s="3"/>
      <c r="O1144" s="5"/>
      <c r="R1144" s="3"/>
    </row>
    <row r="1145" spans="13:18" x14ac:dyDescent="0.4">
      <c r="M1145" s="3"/>
      <c r="O1145" s="5"/>
      <c r="R1145" s="3"/>
    </row>
    <row r="1146" spans="13:18" x14ac:dyDescent="0.4">
      <c r="M1146" s="3"/>
      <c r="O1146" s="5"/>
      <c r="R1146" s="3"/>
    </row>
    <row r="1147" spans="13:18" x14ac:dyDescent="0.4">
      <c r="M1147" s="3"/>
      <c r="O1147" s="5"/>
      <c r="R1147" s="3"/>
    </row>
    <row r="1148" spans="13:18" x14ac:dyDescent="0.4">
      <c r="M1148" s="3"/>
      <c r="O1148" s="5"/>
      <c r="R1148" s="3"/>
    </row>
    <row r="1149" spans="13:18" x14ac:dyDescent="0.4">
      <c r="M1149" s="3"/>
      <c r="O1149" s="5"/>
      <c r="R1149" s="3"/>
    </row>
    <row r="1150" spans="13:18" x14ac:dyDescent="0.4">
      <c r="M1150" s="3"/>
      <c r="O1150" s="5"/>
      <c r="R1150" s="3"/>
    </row>
    <row r="1151" spans="13:18" x14ac:dyDescent="0.4">
      <c r="M1151" s="3"/>
      <c r="O1151" s="5"/>
      <c r="R1151" s="3"/>
    </row>
    <row r="1152" spans="13:18" x14ac:dyDescent="0.4">
      <c r="M1152" s="3"/>
      <c r="O1152" s="5"/>
      <c r="R1152" s="3"/>
    </row>
    <row r="1153" spans="13:18" x14ac:dyDescent="0.4">
      <c r="M1153" s="3"/>
      <c r="O1153" s="5"/>
      <c r="R1153" s="3"/>
    </row>
    <row r="1154" spans="13:18" x14ac:dyDescent="0.4">
      <c r="M1154" s="3"/>
      <c r="O1154" s="5"/>
      <c r="R1154" s="3"/>
    </row>
    <row r="1155" spans="13:18" x14ac:dyDescent="0.4">
      <c r="M1155" s="3"/>
      <c r="O1155" s="5"/>
      <c r="R1155" s="3"/>
    </row>
    <row r="1156" spans="13:18" x14ac:dyDescent="0.4">
      <c r="M1156" s="3"/>
      <c r="O1156" s="5"/>
      <c r="R1156" s="3"/>
    </row>
    <row r="1157" spans="13:18" x14ac:dyDescent="0.4">
      <c r="M1157" s="3"/>
      <c r="O1157" s="5"/>
      <c r="R1157" s="3"/>
    </row>
    <row r="1158" spans="13:18" x14ac:dyDescent="0.4">
      <c r="M1158" s="3"/>
      <c r="O1158" s="5"/>
      <c r="R1158" s="3"/>
    </row>
    <row r="1159" spans="13:18" x14ac:dyDescent="0.4">
      <c r="M1159" s="3"/>
      <c r="O1159" s="5"/>
      <c r="R1159" s="3"/>
    </row>
    <row r="1160" spans="13:18" x14ac:dyDescent="0.4">
      <c r="M1160" s="3"/>
      <c r="O1160" s="5"/>
      <c r="R1160" s="3"/>
    </row>
    <row r="1161" spans="13:18" x14ac:dyDescent="0.4">
      <c r="M1161" s="3"/>
      <c r="O1161" s="5"/>
      <c r="R1161" s="3"/>
    </row>
    <row r="1162" spans="13:18" x14ac:dyDescent="0.4">
      <c r="M1162" s="3"/>
      <c r="O1162" s="5"/>
      <c r="R1162" s="3"/>
    </row>
    <row r="1163" spans="13:18" x14ac:dyDescent="0.4">
      <c r="M1163" s="3"/>
      <c r="O1163" s="5"/>
      <c r="R1163" s="3"/>
    </row>
    <row r="1164" spans="13:18" x14ac:dyDescent="0.4">
      <c r="M1164" s="3"/>
      <c r="O1164" s="5"/>
      <c r="R1164" s="3"/>
    </row>
    <row r="1165" spans="13:18" x14ac:dyDescent="0.4">
      <c r="M1165" s="3"/>
      <c r="O1165" s="5"/>
      <c r="R1165" s="3"/>
    </row>
    <row r="1166" spans="13:18" x14ac:dyDescent="0.4">
      <c r="M1166" s="3"/>
      <c r="O1166" s="5"/>
      <c r="R1166" s="3"/>
    </row>
    <row r="1167" spans="13:18" x14ac:dyDescent="0.4">
      <c r="M1167" s="3"/>
      <c r="O1167" s="5"/>
      <c r="R1167" s="3"/>
    </row>
    <row r="1168" spans="13:18" x14ac:dyDescent="0.4">
      <c r="M1168" s="3"/>
      <c r="O1168" s="5"/>
      <c r="R1168" s="3"/>
    </row>
    <row r="1169" spans="13:18" x14ac:dyDescent="0.4">
      <c r="M1169" s="3"/>
      <c r="O1169" s="5"/>
      <c r="R1169" s="3"/>
    </row>
    <row r="1170" spans="13:18" x14ac:dyDescent="0.4">
      <c r="M1170" s="3"/>
      <c r="O1170" s="5"/>
      <c r="R1170" s="3"/>
    </row>
    <row r="1171" spans="13:18" x14ac:dyDescent="0.4">
      <c r="M1171" s="3"/>
      <c r="O1171" s="5"/>
      <c r="R1171" s="3"/>
    </row>
    <row r="1172" spans="13:18" x14ac:dyDescent="0.4">
      <c r="M1172" s="3"/>
      <c r="O1172" s="5"/>
      <c r="R1172" s="3"/>
    </row>
    <row r="1173" spans="13:18" x14ac:dyDescent="0.4">
      <c r="M1173" s="3"/>
      <c r="O1173" s="5"/>
      <c r="R1173" s="3"/>
    </row>
    <row r="1174" spans="13:18" x14ac:dyDescent="0.4">
      <c r="M1174" s="3"/>
      <c r="O1174" s="5"/>
      <c r="R1174" s="3"/>
    </row>
    <row r="1175" spans="13:18" x14ac:dyDescent="0.4">
      <c r="M1175" s="3"/>
      <c r="O1175" s="5"/>
      <c r="R1175" s="3"/>
    </row>
    <row r="1176" spans="13:18" x14ac:dyDescent="0.4">
      <c r="M1176" s="3"/>
      <c r="O1176" s="5"/>
      <c r="R1176" s="3"/>
    </row>
    <row r="1177" spans="13:18" x14ac:dyDescent="0.4">
      <c r="M1177" s="3"/>
      <c r="O1177" s="5"/>
      <c r="R1177" s="3"/>
    </row>
    <row r="1178" spans="13:18" x14ac:dyDescent="0.4">
      <c r="M1178" s="3"/>
      <c r="O1178" s="5"/>
      <c r="R1178" s="3"/>
    </row>
    <row r="1179" spans="13:18" x14ac:dyDescent="0.4">
      <c r="M1179" s="3"/>
      <c r="O1179" s="5"/>
      <c r="R1179" s="3"/>
    </row>
    <row r="1180" spans="13:18" x14ac:dyDescent="0.4">
      <c r="M1180" s="3"/>
      <c r="O1180" s="5"/>
      <c r="R1180" s="3"/>
    </row>
    <row r="1181" spans="13:18" x14ac:dyDescent="0.4">
      <c r="M1181" s="3"/>
      <c r="O1181" s="5"/>
      <c r="R1181" s="3"/>
    </row>
    <row r="1182" spans="13:18" x14ac:dyDescent="0.4">
      <c r="M1182" s="3"/>
      <c r="O1182" s="5"/>
      <c r="R1182" s="3"/>
    </row>
    <row r="1183" spans="13:18" x14ac:dyDescent="0.4">
      <c r="M1183" s="3"/>
      <c r="O1183" s="5"/>
      <c r="R1183" s="3"/>
    </row>
    <row r="1184" spans="13:18" x14ac:dyDescent="0.4">
      <c r="M1184" s="3"/>
      <c r="O1184" s="5"/>
      <c r="R1184" s="3"/>
    </row>
    <row r="1185" spans="13:18" x14ac:dyDescent="0.4">
      <c r="M1185" s="3"/>
      <c r="O1185" s="5"/>
      <c r="R1185" s="3"/>
    </row>
    <row r="1186" spans="13:18" x14ac:dyDescent="0.4">
      <c r="M1186" s="3"/>
      <c r="O1186" s="5"/>
      <c r="R1186" s="3"/>
    </row>
    <row r="1187" spans="13:18" x14ac:dyDescent="0.4">
      <c r="M1187" s="3"/>
      <c r="O1187" s="5"/>
      <c r="R1187" s="3"/>
    </row>
    <row r="1188" spans="13:18" x14ac:dyDescent="0.4">
      <c r="M1188" s="3"/>
      <c r="O1188" s="5"/>
      <c r="R1188" s="3"/>
    </row>
    <row r="1189" spans="13:18" x14ac:dyDescent="0.4">
      <c r="M1189" s="3"/>
      <c r="O1189" s="5"/>
      <c r="R1189" s="3"/>
    </row>
    <row r="1190" spans="13:18" x14ac:dyDescent="0.4">
      <c r="M1190" s="3"/>
      <c r="O1190" s="5"/>
      <c r="R1190" s="3"/>
    </row>
    <row r="1191" spans="13:18" x14ac:dyDescent="0.4">
      <c r="M1191" s="3"/>
      <c r="O1191" s="5"/>
      <c r="R1191" s="3"/>
    </row>
    <row r="1192" spans="13:18" x14ac:dyDescent="0.4">
      <c r="M1192" s="3"/>
      <c r="O1192" s="5"/>
      <c r="R1192" s="3"/>
    </row>
    <row r="1193" spans="13:18" x14ac:dyDescent="0.4">
      <c r="M1193" s="3"/>
      <c r="O1193" s="5"/>
      <c r="R1193" s="3"/>
    </row>
    <row r="1194" spans="13:18" x14ac:dyDescent="0.4">
      <c r="M1194" s="3"/>
      <c r="O1194" s="5"/>
      <c r="R1194" s="3"/>
    </row>
    <row r="1195" spans="13:18" x14ac:dyDescent="0.4">
      <c r="M1195" s="3"/>
      <c r="O1195" s="5"/>
      <c r="R1195" s="3"/>
    </row>
    <row r="1196" spans="13:18" x14ac:dyDescent="0.4">
      <c r="M1196" s="3"/>
      <c r="O1196" s="5"/>
      <c r="R1196" s="3"/>
    </row>
    <row r="1197" spans="13:18" x14ac:dyDescent="0.4">
      <c r="M1197" s="3"/>
      <c r="O1197" s="5"/>
      <c r="R1197" s="3"/>
    </row>
    <row r="1198" spans="13:18" x14ac:dyDescent="0.4">
      <c r="M1198" s="3"/>
      <c r="O1198" s="5"/>
      <c r="R1198" s="3"/>
    </row>
    <row r="1199" spans="13:18" x14ac:dyDescent="0.4">
      <c r="M1199" s="3"/>
      <c r="O1199" s="5"/>
      <c r="R1199" s="3"/>
    </row>
    <row r="1200" spans="13:18" x14ac:dyDescent="0.4">
      <c r="M1200" s="3"/>
      <c r="O1200" s="5"/>
      <c r="R1200" s="3"/>
    </row>
    <row r="1201" spans="13:18" x14ac:dyDescent="0.4">
      <c r="M1201" s="3"/>
      <c r="O1201" s="5"/>
      <c r="R1201" s="3"/>
    </row>
    <row r="1202" spans="13:18" x14ac:dyDescent="0.4">
      <c r="M1202" s="3"/>
      <c r="O1202" s="5"/>
      <c r="R1202" s="3"/>
    </row>
    <row r="1203" spans="13:18" x14ac:dyDescent="0.4">
      <c r="M1203" s="3"/>
      <c r="O1203" s="5"/>
      <c r="R1203" s="3"/>
    </row>
    <row r="1204" spans="13:18" x14ac:dyDescent="0.4">
      <c r="M1204" s="3"/>
      <c r="O1204" s="5"/>
      <c r="R1204" s="3"/>
    </row>
    <row r="1205" spans="13:18" x14ac:dyDescent="0.4">
      <c r="M1205" s="3"/>
      <c r="O1205" s="5"/>
      <c r="R1205" s="3"/>
    </row>
    <row r="1206" spans="13:18" x14ac:dyDescent="0.4">
      <c r="M1206" s="3"/>
      <c r="O1206" s="5"/>
      <c r="R1206" s="3"/>
    </row>
    <row r="1207" spans="13:18" x14ac:dyDescent="0.4">
      <c r="M1207" s="3"/>
      <c r="O1207" s="5"/>
      <c r="R1207" s="3"/>
    </row>
    <row r="1208" spans="13:18" x14ac:dyDescent="0.4">
      <c r="M1208" s="3"/>
      <c r="O1208" s="5"/>
      <c r="R1208" s="3"/>
    </row>
    <row r="1209" spans="13:18" x14ac:dyDescent="0.4">
      <c r="M1209" s="3"/>
      <c r="O1209" s="5"/>
      <c r="R1209" s="3"/>
    </row>
    <row r="1210" spans="13:18" x14ac:dyDescent="0.4">
      <c r="M1210" s="3"/>
      <c r="O1210" s="5"/>
      <c r="R1210" s="3"/>
    </row>
    <row r="1211" spans="13:18" x14ac:dyDescent="0.4">
      <c r="M1211" s="3"/>
      <c r="O1211" s="5"/>
      <c r="R1211" s="3"/>
    </row>
    <row r="1212" spans="13:18" x14ac:dyDescent="0.4">
      <c r="M1212" s="3"/>
      <c r="O1212" s="5"/>
      <c r="R1212" s="3"/>
    </row>
    <row r="1213" spans="13:18" x14ac:dyDescent="0.4">
      <c r="M1213" s="3"/>
      <c r="O1213" s="5"/>
      <c r="R1213" s="3"/>
    </row>
    <row r="1214" spans="13:18" x14ac:dyDescent="0.4">
      <c r="M1214" s="3"/>
      <c r="O1214" s="5"/>
      <c r="R1214" s="3"/>
    </row>
    <row r="1215" spans="13:18" x14ac:dyDescent="0.4">
      <c r="M1215" s="3"/>
      <c r="O1215" s="5"/>
      <c r="R1215" s="3"/>
    </row>
    <row r="1216" spans="13:18" x14ac:dyDescent="0.4">
      <c r="M1216" s="3"/>
      <c r="O1216" s="5"/>
      <c r="R1216" s="3"/>
    </row>
    <row r="1217" spans="13:18" x14ac:dyDescent="0.4">
      <c r="M1217" s="3"/>
      <c r="O1217" s="5"/>
      <c r="R1217" s="3"/>
    </row>
    <row r="1218" spans="13:18" x14ac:dyDescent="0.4">
      <c r="M1218" s="3"/>
      <c r="O1218" s="5"/>
      <c r="R1218" s="3"/>
    </row>
    <row r="1219" spans="13:18" x14ac:dyDescent="0.4">
      <c r="M1219" s="3"/>
      <c r="O1219" s="5"/>
      <c r="R1219" s="3"/>
    </row>
    <row r="1220" spans="13:18" x14ac:dyDescent="0.4">
      <c r="M1220" s="3"/>
      <c r="O1220" s="5"/>
      <c r="R1220" s="3"/>
    </row>
    <row r="1221" spans="13:18" x14ac:dyDescent="0.4">
      <c r="M1221" s="3"/>
      <c r="O1221" s="5"/>
      <c r="R1221" s="3"/>
    </row>
    <row r="1222" spans="13:18" x14ac:dyDescent="0.4">
      <c r="M1222" s="3"/>
      <c r="O1222" s="5"/>
      <c r="R1222" s="3"/>
    </row>
    <row r="1223" spans="13:18" x14ac:dyDescent="0.4">
      <c r="M1223" s="3"/>
      <c r="O1223" s="5"/>
      <c r="R1223" s="3"/>
    </row>
    <row r="1224" spans="13:18" x14ac:dyDescent="0.4">
      <c r="M1224" s="3"/>
      <c r="O1224" s="5"/>
      <c r="R1224" s="3"/>
    </row>
    <row r="1225" spans="13:18" x14ac:dyDescent="0.4">
      <c r="M1225" s="3"/>
      <c r="O1225" s="5"/>
      <c r="R1225" s="3"/>
    </row>
    <row r="1226" spans="13:18" x14ac:dyDescent="0.4">
      <c r="M1226" s="3"/>
      <c r="O1226" s="5"/>
      <c r="R1226" s="3"/>
    </row>
    <row r="1227" spans="13:18" x14ac:dyDescent="0.4">
      <c r="M1227" s="3"/>
      <c r="O1227" s="5"/>
      <c r="R1227" s="3"/>
    </row>
    <row r="1228" spans="13:18" x14ac:dyDescent="0.4">
      <c r="M1228" s="3"/>
      <c r="O1228" s="5"/>
      <c r="R1228" s="3"/>
    </row>
    <row r="1229" spans="13:18" x14ac:dyDescent="0.4">
      <c r="M1229" s="3"/>
      <c r="O1229" s="5"/>
      <c r="R1229" s="3"/>
    </row>
    <row r="1230" spans="13:18" x14ac:dyDescent="0.4">
      <c r="M1230" s="3"/>
      <c r="O1230" s="5"/>
      <c r="R1230" s="3"/>
    </row>
    <row r="1231" spans="13:18" x14ac:dyDescent="0.4">
      <c r="M1231" s="3"/>
      <c r="O1231" s="5"/>
      <c r="R1231" s="3"/>
    </row>
    <row r="1232" spans="13:18" x14ac:dyDescent="0.4">
      <c r="M1232" s="3"/>
      <c r="O1232" s="5"/>
      <c r="R1232" s="3"/>
    </row>
    <row r="1233" spans="13:18" x14ac:dyDescent="0.4">
      <c r="M1233" s="3"/>
      <c r="O1233" s="5"/>
      <c r="R1233" s="3"/>
    </row>
    <row r="1234" spans="13:18" x14ac:dyDescent="0.4">
      <c r="M1234" s="3"/>
      <c r="O1234" s="5"/>
      <c r="R1234" s="3"/>
    </row>
    <row r="1235" spans="13:18" x14ac:dyDescent="0.4">
      <c r="M1235" s="3"/>
      <c r="O1235" s="5"/>
      <c r="R1235" s="3"/>
    </row>
    <row r="1236" spans="13:18" x14ac:dyDescent="0.4">
      <c r="M1236" s="3"/>
      <c r="O1236" s="5"/>
      <c r="R1236" s="3"/>
    </row>
    <row r="1237" spans="13:18" x14ac:dyDescent="0.4">
      <c r="M1237" s="3"/>
      <c r="O1237" s="5"/>
      <c r="R1237" s="3"/>
    </row>
    <row r="1238" spans="13:18" x14ac:dyDescent="0.4">
      <c r="M1238" s="3"/>
      <c r="O1238" s="5"/>
      <c r="R1238" s="3"/>
    </row>
    <row r="1239" spans="13:18" x14ac:dyDescent="0.4">
      <c r="M1239" s="3"/>
      <c r="O1239" s="5"/>
      <c r="R1239" s="3"/>
    </row>
    <row r="1240" spans="13:18" x14ac:dyDescent="0.4">
      <c r="M1240" s="3"/>
      <c r="O1240" s="5"/>
      <c r="R1240" s="3"/>
    </row>
    <row r="1241" spans="13:18" x14ac:dyDescent="0.4">
      <c r="M1241" s="3"/>
      <c r="O1241" s="5"/>
      <c r="R1241" s="3"/>
    </row>
    <row r="1242" spans="13:18" x14ac:dyDescent="0.4">
      <c r="M1242" s="3"/>
      <c r="O1242" s="5"/>
      <c r="R1242" s="3"/>
    </row>
    <row r="1243" spans="13:18" x14ac:dyDescent="0.4">
      <c r="M1243" s="3"/>
      <c r="O1243" s="5"/>
      <c r="R1243" s="3"/>
    </row>
    <row r="1244" spans="13:18" x14ac:dyDescent="0.4">
      <c r="M1244" s="3"/>
      <c r="O1244" s="5"/>
      <c r="R1244" s="3"/>
    </row>
    <row r="1245" spans="13:18" x14ac:dyDescent="0.4">
      <c r="M1245" s="3"/>
      <c r="O1245" s="5"/>
      <c r="R1245" s="3"/>
    </row>
    <row r="1246" spans="13:18" x14ac:dyDescent="0.4">
      <c r="M1246" s="3"/>
      <c r="O1246" s="5"/>
      <c r="R1246" s="3"/>
    </row>
    <row r="1247" spans="13:18" x14ac:dyDescent="0.4">
      <c r="M1247" s="3"/>
      <c r="O1247" s="5"/>
      <c r="R1247" s="3"/>
    </row>
    <row r="1248" spans="13:18" x14ac:dyDescent="0.4">
      <c r="M1248" s="3"/>
      <c r="O1248" s="5"/>
      <c r="R1248" s="3"/>
    </row>
    <row r="1249" spans="13:18" x14ac:dyDescent="0.4">
      <c r="M1249" s="3"/>
      <c r="O1249" s="5"/>
      <c r="R1249" s="3"/>
    </row>
    <row r="1250" spans="13:18" x14ac:dyDescent="0.4">
      <c r="M1250" s="3"/>
      <c r="O1250" s="5"/>
      <c r="R1250" s="3"/>
    </row>
    <row r="1251" spans="13:18" x14ac:dyDescent="0.4">
      <c r="M1251" s="3"/>
      <c r="O1251" s="5"/>
      <c r="R1251" s="3"/>
    </row>
    <row r="1252" spans="13:18" x14ac:dyDescent="0.4">
      <c r="M1252" s="3"/>
      <c r="O1252" s="5"/>
      <c r="R1252" s="3"/>
    </row>
    <row r="1253" spans="13:18" x14ac:dyDescent="0.4">
      <c r="M1253" s="3"/>
      <c r="O1253" s="5"/>
      <c r="R1253" s="3"/>
    </row>
    <row r="1254" spans="13:18" x14ac:dyDescent="0.4">
      <c r="M1254" s="3"/>
      <c r="O1254" s="5"/>
      <c r="R1254" s="3"/>
    </row>
    <row r="1255" spans="13:18" x14ac:dyDescent="0.4">
      <c r="M1255" s="3"/>
      <c r="O1255" s="5"/>
      <c r="R1255" s="3"/>
    </row>
    <row r="1256" spans="13:18" x14ac:dyDescent="0.4">
      <c r="M1256" s="3"/>
      <c r="O1256" s="5"/>
      <c r="R1256" s="3"/>
    </row>
    <row r="1257" spans="13:18" x14ac:dyDescent="0.4">
      <c r="M1257" s="3"/>
      <c r="O1257" s="5"/>
      <c r="R1257" s="3"/>
    </row>
    <row r="1258" spans="13:18" x14ac:dyDescent="0.4">
      <c r="M1258" s="3"/>
      <c r="O1258" s="5"/>
      <c r="R1258" s="3"/>
    </row>
    <row r="1259" spans="13:18" x14ac:dyDescent="0.4">
      <c r="M1259" s="3"/>
      <c r="O1259" s="5"/>
      <c r="R1259" s="3"/>
    </row>
    <row r="1260" spans="13:18" x14ac:dyDescent="0.4">
      <c r="M1260" s="3"/>
      <c r="O1260" s="5"/>
      <c r="R1260" s="3"/>
    </row>
    <row r="1261" spans="13:18" x14ac:dyDescent="0.4">
      <c r="M1261" s="3"/>
      <c r="O1261" s="5"/>
      <c r="R1261" s="3"/>
    </row>
    <row r="1262" spans="13:18" x14ac:dyDescent="0.4">
      <c r="M1262" s="3"/>
      <c r="O1262" s="5"/>
      <c r="R1262" s="3"/>
    </row>
    <row r="1263" spans="13:18" x14ac:dyDescent="0.4">
      <c r="M1263" s="3"/>
      <c r="O1263" s="5"/>
      <c r="R1263" s="3"/>
    </row>
    <row r="1264" spans="13:18" x14ac:dyDescent="0.4">
      <c r="M1264" s="3"/>
      <c r="O1264" s="5"/>
      <c r="R1264" s="3"/>
    </row>
    <row r="1265" spans="13:18" x14ac:dyDescent="0.4">
      <c r="M1265" s="3"/>
      <c r="O1265" s="5"/>
      <c r="R1265" s="3"/>
    </row>
    <row r="1266" spans="13:18" x14ac:dyDescent="0.4">
      <c r="M1266" s="3"/>
      <c r="O1266" s="5"/>
      <c r="R1266" s="3"/>
    </row>
    <row r="1267" spans="13:18" x14ac:dyDescent="0.4">
      <c r="M1267" s="3"/>
      <c r="O1267" s="5"/>
      <c r="R1267" s="3"/>
    </row>
    <row r="1268" spans="13:18" x14ac:dyDescent="0.4">
      <c r="M1268" s="3"/>
      <c r="O1268" s="5"/>
      <c r="R1268" s="3"/>
    </row>
    <row r="1269" spans="13:18" x14ac:dyDescent="0.4">
      <c r="M1269" s="3"/>
      <c r="O1269" s="5"/>
      <c r="R1269" s="3"/>
    </row>
    <row r="1270" spans="13:18" x14ac:dyDescent="0.4">
      <c r="M1270" s="3"/>
      <c r="O1270" s="5"/>
      <c r="R1270" s="3"/>
    </row>
    <row r="1271" spans="13:18" x14ac:dyDescent="0.4">
      <c r="M1271" s="3"/>
      <c r="O1271" s="5"/>
      <c r="R1271" s="3"/>
    </row>
    <row r="1272" spans="13:18" x14ac:dyDescent="0.4">
      <c r="M1272" s="3"/>
      <c r="O1272" s="5"/>
      <c r="R1272" s="3"/>
    </row>
    <row r="1273" spans="13:18" x14ac:dyDescent="0.4">
      <c r="M1273" s="3"/>
      <c r="O1273" s="5"/>
      <c r="R1273" s="3"/>
    </row>
    <row r="1274" spans="13:18" x14ac:dyDescent="0.4">
      <c r="M1274" s="3"/>
      <c r="O1274" s="5"/>
      <c r="R1274" s="3"/>
    </row>
    <row r="1275" spans="13:18" x14ac:dyDescent="0.4">
      <c r="M1275" s="3"/>
      <c r="O1275" s="5"/>
      <c r="R1275" s="3"/>
    </row>
    <row r="1276" spans="13:18" x14ac:dyDescent="0.4">
      <c r="M1276" s="3"/>
      <c r="O1276" s="5"/>
      <c r="R1276" s="3"/>
    </row>
    <row r="1277" spans="13:18" x14ac:dyDescent="0.4">
      <c r="M1277" s="3"/>
      <c r="O1277" s="5"/>
      <c r="R1277" s="3"/>
    </row>
    <row r="1278" spans="13:18" x14ac:dyDescent="0.4">
      <c r="M1278" s="3"/>
      <c r="O1278" s="5"/>
      <c r="R1278" s="3"/>
    </row>
    <row r="1279" spans="13:18" x14ac:dyDescent="0.4">
      <c r="M1279" s="3"/>
      <c r="O1279" s="5"/>
      <c r="R1279" s="3"/>
    </row>
    <row r="1280" spans="13:18" x14ac:dyDescent="0.4">
      <c r="M1280" s="3"/>
      <c r="O1280" s="5"/>
      <c r="R1280" s="3"/>
    </row>
    <row r="1281" spans="13:18" x14ac:dyDescent="0.4">
      <c r="M1281" s="3"/>
      <c r="O1281" s="5"/>
      <c r="R1281" s="3"/>
    </row>
    <row r="1282" spans="13:18" x14ac:dyDescent="0.4">
      <c r="M1282" s="3"/>
      <c r="O1282" s="5"/>
      <c r="R1282" s="3"/>
    </row>
    <row r="1283" spans="13:18" x14ac:dyDescent="0.4">
      <c r="M1283" s="3"/>
      <c r="O1283" s="5"/>
      <c r="R1283" s="3"/>
    </row>
    <row r="1284" spans="13:18" x14ac:dyDescent="0.4">
      <c r="M1284" s="3"/>
      <c r="O1284" s="5"/>
      <c r="R1284" s="3"/>
    </row>
    <row r="1285" spans="13:18" x14ac:dyDescent="0.4">
      <c r="M1285" s="3"/>
      <c r="O1285" s="5"/>
      <c r="R1285" s="3"/>
    </row>
    <row r="1286" spans="13:18" x14ac:dyDescent="0.4">
      <c r="M1286" s="3"/>
      <c r="O1286" s="5"/>
      <c r="R1286" s="3"/>
    </row>
    <row r="1287" spans="13:18" x14ac:dyDescent="0.4">
      <c r="M1287" s="3"/>
      <c r="O1287" s="5"/>
      <c r="R1287" s="3"/>
    </row>
    <row r="1288" spans="13:18" x14ac:dyDescent="0.4">
      <c r="M1288" s="3"/>
      <c r="O1288" s="5"/>
      <c r="R1288" s="3"/>
    </row>
    <row r="1289" spans="13:18" x14ac:dyDescent="0.4">
      <c r="M1289" s="3"/>
      <c r="O1289" s="5"/>
      <c r="R1289" s="3"/>
    </row>
    <row r="1290" spans="13:18" x14ac:dyDescent="0.4">
      <c r="M1290" s="3"/>
      <c r="O1290" s="5"/>
      <c r="R1290" s="3"/>
    </row>
    <row r="1291" spans="13:18" x14ac:dyDescent="0.4">
      <c r="M1291" s="3"/>
      <c r="O1291" s="5"/>
      <c r="R1291" s="3"/>
    </row>
    <row r="1292" spans="13:18" x14ac:dyDescent="0.4">
      <c r="M1292" s="3"/>
      <c r="O1292" s="5"/>
      <c r="R1292" s="3"/>
    </row>
    <row r="1293" spans="13:18" x14ac:dyDescent="0.4">
      <c r="M1293" s="3"/>
      <c r="O1293" s="5"/>
      <c r="R1293" s="3"/>
    </row>
    <row r="1294" spans="13:18" x14ac:dyDescent="0.4">
      <c r="M1294" s="3"/>
      <c r="O1294" s="5"/>
      <c r="R1294" s="3"/>
    </row>
    <row r="1295" spans="13:18" x14ac:dyDescent="0.4">
      <c r="M1295" s="3"/>
      <c r="O1295" s="5"/>
      <c r="R1295" s="3"/>
    </row>
    <row r="1296" spans="13:18" x14ac:dyDescent="0.4">
      <c r="M1296" s="3"/>
      <c r="O1296" s="5"/>
      <c r="R1296" s="3"/>
    </row>
    <row r="1297" spans="13:18" x14ac:dyDescent="0.4">
      <c r="M1297" s="3"/>
      <c r="O1297" s="5"/>
      <c r="R1297" s="3"/>
    </row>
    <row r="1298" spans="13:18" x14ac:dyDescent="0.4">
      <c r="M1298" s="3"/>
      <c r="O1298" s="5"/>
      <c r="R1298" s="3"/>
    </row>
    <row r="1299" spans="13:18" x14ac:dyDescent="0.4">
      <c r="M1299" s="3"/>
      <c r="O1299" s="5"/>
      <c r="R1299" s="3"/>
    </row>
    <row r="1300" spans="13:18" x14ac:dyDescent="0.4">
      <c r="M1300" s="3"/>
      <c r="O1300" s="5"/>
      <c r="R1300" s="3"/>
    </row>
    <row r="1301" spans="13:18" x14ac:dyDescent="0.4">
      <c r="M1301" s="3"/>
      <c r="O1301" s="5"/>
      <c r="R1301" s="3"/>
    </row>
    <row r="1302" spans="13:18" x14ac:dyDescent="0.4">
      <c r="M1302" s="3"/>
      <c r="O1302" s="5"/>
      <c r="R1302" s="3"/>
    </row>
    <row r="1303" spans="13:18" x14ac:dyDescent="0.4">
      <c r="M1303" s="3"/>
      <c r="O1303" s="5"/>
      <c r="R1303" s="3"/>
    </row>
    <row r="1304" spans="13:18" x14ac:dyDescent="0.4">
      <c r="M1304" s="3"/>
      <c r="O1304" s="5"/>
      <c r="R1304" s="3"/>
    </row>
    <row r="1305" spans="13:18" x14ac:dyDescent="0.4">
      <c r="M1305" s="3"/>
      <c r="O1305" s="5"/>
      <c r="R1305" s="3"/>
    </row>
    <row r="1306" spans="13:18" x14ac:dyDescent="0.4">
      <c r="M1306" s="3"/>
      <c r="O1306" s="5"/>
      <c r="R1306" s="3"/>
    </row>
    <row r="1307" spans="13:18" x14ac:dyDescent="0.4">
      <c r="M1307" s="3"/>
      <c r="O1307" s="5"/>
      <c r="R1307" s="3"/>
    </row>
    <row r="1308" spans="13:18" x14ac:dyDescent="0.4">
      <c r="M1308" s="3"/>
      <c r="O1308" s="5"/>
      <c r="R1308" s="3"/>
    </row>
    <row r="1309" spans="13:18" x14ac:dyDescent="0.4">
      <c r="M1309" s="3"/>
      <c r="O1309" s="5"/>
      <c r="R1309" s="3"/>
    </row>
    <row r="1310" spans="13:18" x14ac:dyDescent="0.4">
      <c r="M1310" s="3"/>
      <c r="O1310" s="5"/>
      <c r="R1310" s="3"/>
    </row>
    <row r="1311" spans="13:18" x14ac:dyDescent="0.4">
      <c r="M1311" s="3"/>
      <c r="O1311" s="5"/>
      <c r="R1311" s="3"/>
    </row>
    <row r="1312" spans="13:18" x14ac:dyDescent="0.4">
      <c r="M1312" s="3"/>
      <c r="O1312" s="5"/>
      <c r="R1312" s="3"/>
    </row>
    <row r="1313" spans="13:18" x14ac:dyDescent="0.4">
      <c r="M1313" s="3"/>
      <c r="O1313" s="5"/>
      <c r="R1313" s="3"/>
    </row>
    <row r="1314" spans="13:18" x14ac:dyDescent="0.4">
      <c r="M1314" s="3"/>
      <c r="O1314" s="5"/>
      <c r="R1314" s="3"/>
    </row>
    <row r="1315" spans="13:18" x14ac:dyDescent="0.4">
      <c r="M1315" s="3"/>
      <c r="O1315" s="5"/>
      <c r="R1315" s="3"/>
    </row>
    <row r="1316" spans="13:18" x14ac:dyDescent="0.4">
      <c r="M1316" s="3"/>
      <c r="O1316" s="5"/>
      <c r="R1316" s="3"/>
    </row>
    <row r="1317" spans="13:18" x14ac:dyDescent="0.4">
      <c r="M1317" s="3"/>
      <c r="O1317" s="5"/>
      <c r="R1317" s="3"/>
    </row>
    <row r="1318" spans="13:18" x14ac:dyDescent="0.4">
      <c r="M1318" s="3"/>
      <c r="O1318" s="5"/>
      <c r="R1318" s="3"/>
    </row>
    <row r="1319" spans="13:18" x14ac:dyDescent="0.4">
      <c r="M1319" s="3"/>
      <c r="O1319" s="5"/>
      <c r="R1319" s="3"/>
    </row>
    <row r="1320" spans="13:18" x14ac:dyDescent="0.4">
      <c r="M1320" s="3"/>
      <c r="O1320" s="5"/>
      <c r="R1320" s="3"/>
    </row>
    <row r="1321" spans="13:18" x14ac:dyDescent="0.4">
      <c r="M1321" s="3"/>
      <c r="O1321" s="5"/>
      <c r="R1321" s="3"/>
    </row>
    <row r="1322" spans="13:18" x14ac:dyDescent="0.4">
      <c r="M1322" s="3"/>
      <c r="O1322" s="5"/>
      <c r="R1322" s="3"/>
    </row>
    <row r="1323" spans="13:18" x14ac:dyDescent="0.4">
      <c r="M1323" s="3"/>
      <c r="O1323" s="5"/>
      <c r="R1323" s="3"/>
    </row>
    <row r="1324" spans="13:18" x14ac:dyDescent="0.4">
      <c r="M1324" s="3"/>
      <c r="O1324" s="5"/>
      <c r="R1324" s="3"/>
    </row>
    <row r="1325" spans="13:18" x14ac:dyDescent="0.4">
      <c r="M1325" s="3"/>
      <c r="O1325" s="5"/>
      <c r="R1325" s="3"/>
    </row>
    <row r="1326" spans="13:18" x14ac:dyDescent="0.4">
      <c r="M1326" s="3"/>
      <c r="O1326" s="5"/>
      <c r="R1326" s="3"/>
    </row>
    <row r="1327" spans="13:18" x14ac:dyDescent="0.4">
      <c r="M1327" s="3"/>
      <c r="O1327" s="5"/>
      <c r="R1327" s="3"/>
    </row>
    <row r="1328" spans="13:18" x14ac:dyDescent="0.4">
      <c r="M1328" s="3"/>
      <c r="O1328" s="5"/>
      <c r="R1328" s="3"/>
    </row>
    <row r="1329" spans="13:18" x14ac:dyDescent="0.4">
      <c r="M1329" s="3"/>
      <c r="O1329" s="5"/>
      <c r="R1329" s="3"/>
    </row>
    <row r="1330" spans="13:18" x14ac:dyDescent="0.4">
      <c r="M1330" s="3"/>
      <c r="O1330" s="5"/>
      <c r="R1330" s="3"/>
    </row>
    <row r="1331" spans="13:18" x14ac:dyDescent="0.4">
      <c r="M1331" s="3"/>
      <c r="O1331" s="5"/>
      <c r="R1331" s="3"/>
    </row>
    <row r="1332" spans="13:18" x14ac:dyDescent="0.4">
      <c r="M1332" s="3"/>
      <c r="O1332" s="5"/>
      <c r="R1332" s="3"/>
    </row>
    <row r="1333" spans="13:18" x14ac:dyDescent="0.4">
      <c r="M1333" s="3"/>
      <c r="O1333" s="5"/>
      <c r="R1333" s="3"/>
    </row>
    <row r="1334" spans="13:18" x14ac:dyDescent="0.4">
      <c r="M1334" s="3"/>
      <c r="O1334" s="5"/>
      <c r="R1334" s="3"/>
    </row>
    <row r="1335" spans="13:18" x14ac:dyDescent="0.4">
      <c r="M1335" s="3"/>
      <c r="O1335" s="5"/>
      <c r="R1335" s="3"/>
    </row>
    <row r="1336" spans="13:18" x14ac:dyDescent="0.4">
      <c r="M1336" s="3"/>
      <c r="O1336" s="5"/>
      <c r="R1336" s="3"/>
    </row>
    <row r="1337" spans="13:18" x14ac:dyDescent="0.4">
      <c r="M1337" s="3"/>
      <c r="O1337" s="5"/>
      <c r="R1337" s="3"/>
    </row>
    <row r="1338" spans="13:18" x14ac:dyDescent="0.4">
      <c r="M1338" s="3"/>
      <c r="O1338" s="5"/>
      <c r="R1338" s="3"/>
    </row>
    <row r="1339" spans="13:18" x14ac:dyDescent="0.4">
      <c r="M1339" s="3"/>
      <c r="O1339" s="5"/>
      <c r="R1339" s="3"/>
    </row>
    <row r="1340" spans="13:18" x14ac:dyDescent="0.4">
      <c r="M1340" s="3"/>
      <c r="O1340" s="5"/>
      <c r="R1340" s="3"/>
    </row>
    <row r="1341" spans="13:18" x14ac:dyDescent="0.4">
      <c r="M1341" s="3"/>
      <c r="O1341" s="5"/>
      <c r="R1341" s="3"/>
    </row>
    <row r="1342" spans="13:18" x14ac:dyDescent="0.4">
      <c r="M1342" s="3"/>
      <c r="O1342" s="5"/>
      <c r="R1342" s="3"/>
    </row>
    <row r="1343" spans="13:18" x14ac:dyDescent="0.4">
      <c r="M1343" s="3"/>
      <c r="O1343" s="5"/>
      <c r="R1343" s="3"/>
    </row>
    <row r="1344" spans="13:18" x14ac:dyDescent="0.4">
      <c r="M1344" s="3"/>
      <c r="O1344" s="5"/>
      <c r="R1344" s="3"/>
    </row>
    <row r="1345" spans="13:18" x14ac:dyDescent="0.4">
      <c r="M1345" s="3"/>
      <c r="O1345" s="5"/>
      <c r="R1345" s="3"/>
    </row>
    <row r="1346" spans="13:18" x14ac:dyDescent="0.4">
      <c r="M1346" s="3"/>
      <c r="O1346" s="5"/>
      <c r="R1346" s="3"/>
    </row>
    <row r="1347" spans="13:18" x14ac:dyDescent="0.4">
      <c r="M1347" s="3"/>
      <c r="O1347" s="5"/>
      <c r="R1347" s="3"/>
    </row>
    <row r="1348" spans="13:18" x14ac:dyDescent="0.4">
      <c r="M1348" s="3"/>
      <c r="O1348" s="5"/>
      <c r="R1348" s="3"/>
    </row>
    <row r="1349" spans="13:18" x14ac:dyDescent="0.4">
      <c r="M1349" s="3"/>
      <c r="O1349" s="5"/>
      <c r="R1349" s="3"/>
    </row>
    <row r="1350" spans="13:18" x14ac:dyDescent="0.4">
      <c r="M1350" s="3"/>
      <c r="O1350" s="5"/>
      <c r="R1350" s="3"/>
    </row>
    <row r="1351" spans="13:18" x14ac:dyDescent="0.4">
      <c r="M1351" s="3"/>
      <c r="O1351" s="5"/>
      <c r="R1351" s="3"/>
    </row>
    <row r="1352" spans="13:18" x14ac:dyDescent="0.4">
      <c r="M1352" s="3"/>
      <c r="O1352" s="5"/>
      <c r="R1352" s="3"/>
    </row>
    <row r="1353" spans="13:18" x14ac:dyDescent="0.4">
      <c r="M1353" s="3"/>
      <c r="O1353" s="5"/>
      <c r="R1353" s="3"/>
    </row>
    <row r="1354" spans="13:18" x14ac:dyDescent="0.4">
      <c r="M1354" s="3"/>
      <c r="O1354" s="5"/>
      <c r="R1354" s="3"/>
    </row>
    <row r="1355" spans="13:18" x14ac:dyDescent="0.4">
      <c r="M1355" s="3"/>
      <c r="O1355" s="5"/>
      <c r="R1355" s="3"/>
    </row>
    <row r="1356" spans="13:18" x14ac:dyDescent="0.4">
      <c r="M1356" s="3"/>
      <c r="O1356" s="5"/>
      <c r="R1356" s="3"/>
    </row>
    <row r="1357" spans="13:18" x14ac:dyDescent="0.4">
      <c r="M1357" s="3"/>
      <c r="O1357" s="5"/>
      <c r="R1357" s="3"/>
    </row>
    <row r="1358" spans="13:18" x14ac:dyDescent="0.4">
      <c r="M1358" s="3"/>
      <c r="O1358" s="5"/>
      <c r="R1358" s="3"/>
    </row>
    <row r="1359" spans="13:18" x14ac:dyDescent="0.4">
      <c r="M1359" s="3"/>
      <c r="O1359" s="5"/>
      <c r="R1359" s="3"/>
    </row>
    <row r="1360" spans="13:18" x14ac:dyDescent="0.4">
      <c r="M1360" s="3"/>
      <c r="O1360" s="5"/>
      <c r="R1360" s="3"/>
    </row>
    <row r="1361" spans="13:18" x14ac:dyDescent="0.4">
      <c r="M1361" s="3"/>
      <c r="O1361" s="5"/>
      <c r="R1361" s="3"/>
    </row>
    <row r="1362" spans="13:18" x14ac:dyDescent="0.4">
      <c r="M1362" s="3"/>
      <c r="O1362" s="5"/>
      <c r="R1362" s="3"/>
    </row>
    <row r="1363" spans="13:18" x14ac:dyDescent="0.4">
      <c r="M1363" s="3"/>
      <c r="O1363" s="5"/>
      <c r="R1363" s="3"/>
    </row>
    <row r="1364" spans="13:18" x14ac:dyDescent="0.4">
      <c r="M1364" s="3"/>
      <c r="O1364" s="5"/>
      <c r="R1364" s="3"/>
    </row>
    <row r="1365" spans="13:18" x14ac:dyDescent="0.4">
      <c r="M1365" s="3"/>
      <c r="O1365" s="5"/>
      <c r="R1365" s="3"/>
    </row>
    <row r="1366" spans="13:18" x14ac:dyDescent="0.4">
      <c r="M1366" s="3"/>
      <c r="O1366" s="5"/>
      <c r="R1366" s="3"/>
    </row>
    <row r="1367" spans="13:18" x14ac:dyDescent="0.4">
      <c r="M1367" s="3"/>
      <c r="O1367" s="5"/>
      <c r="R1367" s="3"/>
    </row>
    <row r="1368" spans="13:18" x14ac:dyDescent="0.4">
      <c r="M1368" s="3"/>
      <c r="O1368" s="5"/>
      <c r="R1368" s="3"/>
    </row>
    <row r="1369" spans="13:18" x14ac:dyDescent="0.4">
      <c r="M1369" s="3"/>
      <c r="O1369" s="5"/>
      <c r="R1369" s="3"/>
    </row>
    <row r="1370" spans="13:18" x14ac:dyDescent="0.4">
      <c r="M1370" s="3"/>
      <c r="O1370" s="5"/>
      <c r="R1370" s="3"/>
    </row>
    <row r="1371" spans="13:18" x14ac:dyDescent="0.4">
      <c r="M1371" s="3"/>
      <c r="O1371" s="5"/>
      <c r="R1371" s="3"/>
    </row>
    <row r="1372" spans="13:18" x14ac:dyDescent="0.4">
      <c r="M1372" s="3"/>
      <c r="O1372" s="5"/>
      <c r="R1372" s="3"/>
    </row>
    <row r="1373" spans="13:18" x14ac:dyDescent="0.4">
      <c r="M1373" s="3"/>
      <c r="O1373" s="5"/>
      <c r="R1373" s="3"/>
    </row>
    <row r="1374" spans="13:18" x14ac:dyDescent="0.4">
      <c r="M1374" s="3"/>
      <c r="O1374" s="5"/>
      <c r="R1374" s="3"/>
    </row>
    <row r="1375" spans="13:18" x14ac:dyDescent="0.4">
      <c r="M1375" s="3"/>
      <c r="O1375" s="5"/>
      <c r="R1375" s="3"/>
    </row>
    <row r="1376" spans="13:18" x14ac:dyDescent="0.4">
      <c r="M1376" s="3"/>
      <c r="O1376" s="5"/>
      <c r="R1376" s="3"/>
    </row>
    <row r="1377" spans="13:18" x14ac:dyDescent="0.4">
      <c r="M1377" s="3"/>
      <c r="O1377" s="5"/>
      <c r="R1377" s="3"/>
    </row>
    <row r="1378" spans="13:18" x14ac:dyDescent="0.4">
      <c r="M1378" s="3"/>
      <c r="O1378" s="5"/>
      <c r="R1378" s="3"/>
    </row>
    <row r="1379" spans="13:18" x14ac:dyDescent="0.4">
      <c r="M1379" s="3"/>
      <c r="O1379" s="5"/>
      <c r="R1379" s="3"/>
    </row>
    <row r="1380" spans="13:18" x14ac:dyDescent="0.4">
      <c r="M1380" s="3"/>
      <c r="O1380" s="5"/>
      <c r="R1380" s="3"/>
    </row>
    <row r="1381" spans="13:18" x14ac:dyDescent="0.4">
      <c r="M1381" s="3"/>
      <c r="O1381" s="5"/>
      <c r="R1381" s="3"/>
    </row>
    <row r="1382" spans="13:18" x14ac:dyDescent="0.4">
      <c r="M1382" s="3"/>
      <c r="O1382" s="5"/>
      <c r="R1382" s="3"/>
    </row>
    <row r="1383" spans="13:18" x14ac:dyDescent="0.4">
      <c r="M1383" s="3"/>
      <c r="O1383" s="5"/>
      <c r="R1383" s="3"/>
    </row>
    <row r="1384" spans="13:18" x14ac:dyDescent="0.4">
      <c r="M1384" s="3"/>
      <c r="O1384" s="5"/>
      <c r="R1384" s="3"/>
    </row>
    <row r="1385" spans="13:18" x14ac:dyDescent="0.4">
      <c r="M1385" s="3"/>
      <c r="O1385" s="5"/>
      <c r="R1385" s="3"/>
    </row>
    <row r="1386" spans="13:18" x14ac:dyDescent="0.4">
      <c r="M1386" s="3"/>
      <c r="O1386" s="5"/>
      <c r="R1386" s="3"/>
    </row>
    <row r="1387" spans="13:18" x14ac:dyDescent="0.4">
      <c r="M1387" s="3"/>
      <c r="O1387" s="5"/>
      <c r="R1387" s="3"/>
    </row>
    <row r="1388" spans="13:18" x14ac:dyDescent="0.4">
      <c r="M1388" s="3"/>
      <c r="O1388" s="5"/>
      <c r="R1388" s="3"/>
    </row>
    <row r="1389" spans="13:18" x14ac:dyDescent="0.4">
      <c r="M1389" s="3"/>
      <c r="O1389" s="5"/>
      <c r="R1389" s="3"/>
    </row>
    <row r="1390" spans="13:18" x14ac:dyDescent="0.4">
      <c r="M1390" s="3"/>
      <c r="O1390" s="5"/>
      <c r="R1390" s="3"/>
    </row>
    <row r="1391" spans="13:18" x14ac:dyDescent="0.4">
      <c r="M1391" s="3"/>
      <c r="O1391" s="5"/>
      <c r="R1391" s="3"/>
    </row>
    <row r="1392" spans="13:18" x14ac:dyDescent="0.4">
      <c r="M1392" s="3"/>
      <c r="O1392" s="5"/>
      <c r="R1392" s="3"/>
    </row>
    <row r="1393" spans="13:18" x14ac:dyDescent="0.4">
      <c r="M1393" s="3"/>
      <c r="O1393" s="5"/>
      <c r="R1393" s="3"/>
    </row>
    <row r="1394" spans="13:18" x14ac:dyDescent="0.4">
      <c r="M1394" s="3"/>
      <c r="O1394" s="5"/>
      <c r="R1394" s="3"/>
    </row>
    <row r="1395" spans="13:18" x14ac:dyDescent="0.4">
      <c r="M1395" s="3"/>
      <c r="O1395" s="5"/>
      <c r="R1395" s="3"/>
    </row>
    <row r="1396" spans="13:18" x14ac:dyDescent="0.4">
      <c r="M1396" s="3"/>
      <c r="O1396" s="5"/>
      <c r="R1396" s="3"/>
    </row>
    <row r="1397" spans="13:18" x14ac:dyDescent="0.4">
      <c r="M1397" s="3"/>
      <c r="O1397" s="5"/>
      <c r="R1397" s="3"/>
    </row>
    <row r="1398" spans="13:18" x14ac:dyDescent="0.4">
      <c r="M1398" s="3"/>
      <c r="O1398" s="5"/>
      <c r="R1398" s="3"/>
    </row>
    <row r="1399" spans="13:18" x14ac:dyDescent="0.4">
      <c r="M1399" s="3"/>
      <c r="O1399" s="5"/>
      <c r="R1399" s="3"/>
    </row>
    <row r="1400" spans="13:18" x14ac:dyDescent="0.4">
      <c r="M1400" s="3"/>
      <c r="O1400" s="5"/>
      <c r="R1400" s="3"/>
    </row>
    <row r="1401" spans="13:18" x14ac:dyDescent="0.4">
      <c r="M1401" s="3"/>
      <c r="O1401" s="5"/>
      <c r="R1401" s="3"/>
    </row>
    <row r="1402" spans="13:18" x14ac:dyDescent="0.4">
      <c r="M1402" s="3"/>
      <c r="O1402" s="5"/>
      <c r="R1402" s="3"/>
    </row>
    <row r="1403" spans="13:18" x14ac:dyDescent="0.4">
      <c r="M1403" s="3"/>
      <c r="O1403" s="5"/>
      <c r="R1403" s="3"/>
    </row>
    <row r="1404" spans="13:18" x14ac:dyDescent="0.4">
      <c r="M1404" s="3"/>
      <c r="O1404" s="5"/>
      <c r="R1404" s="3"/>
    </row>
    <row r="1405" spans="13:18" x14ac:dyDescent="0.4">
      <c r="M1405" s="3"/>
      <c r="O1405" s="5"/>
      <c r="R1405" s="3"/>
    </row>
    <row r="1406" spans="13:18" x14ac:dyDescent="0.4">
      <c r="M1406" s="3"/>
      <c r="O1406" s="5"/>
      <c r="R1406" s="3"/>
    </row>
    <row r="1407" spans="13:18" x14ac:dyDescent="0.4">
      <c r="M1407" s="3"/>
      <c r="O1407" s="5"/>
      <c r="R1407" s="3"/>
    </row>
    <row r="1408" spans="13:18" x14ac:dyDescent="0.4">
      <c r="M1408" s="3"/>
      <c r="O1408" s="5"/>
      <c r="R1408" s="3"/>
    </row>
    <row r="1409" spans="13:18" x14ac:dyDescent="0.4">
      <c r="M1409" s="3"/>
      <c r="O1409" s="5"/>
      <c r="R1409" s="3"/>
    </row>
    <row r="1410" spans="13:18" x14ac:dyDescent="0.4">
      <c r="M1410" s="3"/>
      <c r="O1410" s="5"/>
      <c r="R1410" s="3"/>
    </row>
    <row r="1411" spans="13:18" x14ac:dyDescent="0.4">
      <c r="M1411" s="3"/>
      <c r="O1411" s="5"/>
      <c r="R1411" s="3"/>
    </row>
    <row r="1412" spans="13:18" x14ac:dyDescent="0.4">
      <c r="M1412" s="3"/>
      <c r="O1412" s="5"/>
      <c r="R1412" s="3"/>
    </row>
    <row r="1413" spans="13:18" x14ac:dyDescent="0.4">
      <c r="M1413" s="3"/>
      <c r="O1413" s="5"/>
      <c r="R1413" s="3"/>
    </row>
    <row r="1414" spans="13:18" x14ac:dyDescent="0.4">
      <c r="M1414" s="3"/>
      <c r="O1414" s="5"/>
      <c r="R1414" s="3"/>
    </row>
    <row r="1415" spans="13:18" x14ac:dyDescent="0.4">
      <c r="M1415" s="3"/>
      <c r="O1415" s="5"/>
      <c r="R1415" s="3"/>
    </row>
    <row r="1416" spans="13:18" x14ac:dyDescent="0.4">
      <c r="M1416" s="3"/>
      <c r="O1416" s="5"/>
      <c r="R1416" s="3"/>
    </row>
    <row r="1417" spans="13:18" x14ac:dyDescent="0.4">
      <c r="M1417" s="3"/>
      <c r="O1417" s="5"/>
      <c r="R1417" s="3"/>
    </row>
    <row r="1418" spans="13:18" x14ac:dyDescent="0.4">
      <c r="M1418" s="3"/>
      <c r="O1418" s="5"/>
      <c r="R1418" s="3"/>
    </row>
    <row r="1419" spans="13:18" x14ac:dyDescent="0.4">
      <c r="M1419" s="3"/>
      <c r="O1419" s="5"/>
      <c r="R1419" s="3"/>
    </row>
    <row r="1420" spans="13:18" x14ac:dyDescent="0.4">
      <c r="M1420" s="3"/>
      <c r="O1420" s="5"/>
      <c r="R1420" s="3"/>
    </row>
    <row r="1421" spans="13:18" x14ac:dyDescent="0.4">
      <c r="M1421" s="3"/>
      <c r="O1421" s="5"/>
      <c r="R1421" s="3"/>
    </row>
    <row r="1422" spans="13:18" x14ac:dyDescent="0.4">
      <c r="M1422" s="3"/>
      <c r="O1422" s="5"/>
      <c r="R1422" s="3"/>
    </row>
    <row r="1423" spans="13:18" x14ac:dyDescent="0.4">
      <c r="M1423" s="3"/>
      <c r="O1423" s="5"/>
      <c r="R1423" s="3"/>
    </row>
    <row r="1424" spans="13:18" x14ac:dyDescent="0.4">
      <c r="M1424" s="3"/>
      <c r="O1424" s="5"/>
      <c r="R1424" s="3"/>
    </row>
    <row r="1425" spans="13:18" x14ac:dyDescent="0.4">
      <c r="M1425" s="3"/>
      <c r="O1425" s="5"/>
      <c r="R1425" s="3"/>
    </row>
    <row r="1426" spans="13:18" x14ac:dyDescent="0.4">
      <c r="M1426" s="3"/>
      <c r="O1426" s="5"/>
      <c r="R1426" s="3"/>
    </row>
    <row r="1427" spans="13:18" x14ac:dyDescent="0.4">
      <c r="M1427" s="3"/>
      <c r="O1427" s="5"/>
      <c r="R1427" s="3"/>
    </row>
    <row r="1428" spans="13:18" x14ac:dyDescent="0.4">
      <c r="M1428" s="3"/>
      <c r="O1428" s="5"/>
      <c r="R1428" s="3"/>
    </row>
    <row r="1429" spans="13:18" x14ac:dyDescent="0.4">
      <c r="M1429" s="3"/>
      <c r="O1429" s="5"/>
      <c r="R1429" s="3"/>
    </row>
    <row r="1430" spans="13:18" x14ac:dyDescent="0.4">
      <c r="M1430" s="3"/>
      <c r="O1430" s="5"/>
      <c r="R1430" s="3"/>
    </row>
    <row r="1431" spans="13:18" x14ac:dyDescent="0.4">
      <c r="M1431" s="3"/>
      <c r="O1431" s="5"/>
      <c r="R1431" s="3"/>
    </row>
    <row r="1432" spans="13:18" x14ac:dyDescent="0.4">
      <c r="M1432" s="3"/>
      <c r="O1432" s="5"/>
      <c r="R1432" s="3"/>
    </row>
    <row r="1433" spans="13:18" x14ac:dyDescent="0.4">
      <c r="M1433" s="3"/>
      <c r="O1433" s="5"/>
      <c r="R1433" s="3"/>
    </row>
    <row r="1434" spans="13:18" x14ac:dyDescent="0.4">
      <c r="M1434" s="3"/>
      <c r="O1434" s="5"/>
      <c r="R1434" s="3"/>
    </row>
    <row r="1435" spans="13:18" x14ac:dyDescent="0.4">
      <c r="M1435" s="3"/>
      <c r="O1435" s="5"/>
      <c r="R1435" s="3"/>
    </row>
    <row r="1436" spans="13:18" x14ac:dyDescent="0.4">
      <c r="M1436" s="3"/>
      <c r="O1436" s="5"/>
      <c r="R1436" s="3"/>
    </row>
    <row r="1437" spans="13:18" x14ac:dyDescent="0.4">
      <c r="M1437" s="3"/>
      <c r="O1437" s="5"/>
      <c r="R1437" s="3"/>
    </row>
    <row r="1438" spans="13:18" x14ac:dyDescent="0.4">
      <c r="M1438" s="3"/>
      <c r="O1438" s="5"/>
      <c r="R1438" s="3"/>
    </row>
    <row r="1439" spans="13:18" x14ac:dyDescent="0.4">
      <c r="M1439" s="3"/>
      <c r="O1439" s="5"/>
      <c r="R1439" s="3"/>
    </row>
    <row r="1440" spans="13:18" x14ac:dyDescent="0.4">
      <c r="M1440" s="3"/>
      <c r="O1440" s="5"/>
      <c r="R1440" s="3"/>
    </row>
    <row r="1441" spans="13:18" x14ac:dyDescent="0.4">
      <c r="M1441" s="3"/>
      <c r="O1441" s="5"/>
      <c r="R1441" s="3"/>
    </row>
    <row r="1442" spans="13:18" x14ac:dyDescent="0.4">
      <c r="M1442" s="3"/>
      <c r="O1442" s="5"/>
      <c r="R1442" s="3"/>
    </row>
    <row r="1443" spans="13:18" x14ac:dyDescent="0.4">
      <c r="M1443" s="3"/>
      <c r="O1443" s="5"/>
      <c r="R1443" s="3"/>
    </row>
    <row r="1444" spans="13:18" x14ac:dyDescent="0.4">
      <c r="M1444" s="3"/>
      <c r="O1444" s="5"/>
      <c r="R1444" s="3"/>
    </row>
    <row r="1445" spans="13:18" x14ac:dyDescent="0.4">
      <c r="M1445" s="3"/>
      <c r="O1445" s="5"/>
      <c r="R1445" s="3"/>
    </row>
    <row r="1446" spans="13:18" x14ac:dyDescent="0.4">
      <c r="M1446" s="3"/>
      <c r="O1446" s="5"/>
      <c r="R1446" s="3"/>
    </row>
    <row r="1447" spans="13:18" x14ac:dyDescent="0.4">
      <c r="M1447" s="3"/>
      <c r="O1447" s="5"/>
      <c r="R1447" s="3"/>
    </row>
    <row r="1448" spans="13:18" x14ac:dyDescent="0.4">
      <c r="M1448" s="3"/>
      <c r="O1448" s="5"/>
      <c r="R1448" s="3"/>
    </row>
    <row r="1449" spans="13:18" x14ac:dyDescent="0.4">
      <c r="M1449" s="3"/>
      <c r="O1449" s="5"/>
      <c r="R1449" s="3"/>
    </row>
    <row r="1450" spans="13:18" x14ac:dyDescent="0.4">
      <c r="M1450" s="3"/>
      <c r="O1450" s="5"/>
      <c r="R1450" s="3"/>
    </row>
    <row r="1451" spans="13:18" x14ac:dyDescent="0.4">
      <c r="M1451" s="3"/>
      <c r="O1451" s="5"/>
      <c r="R1451" s="3"/>
    </row>
    <row r="1452" spans="13:18" x14ac:dyDescent="0.4">
      <c r="M1452" s="3"/>
      <c r="O1452" s="5"/>
      <c r="R1452" s="3"/>
    </row>
    <row r="1453" spans="13:18" x14ac:dyDescent="0.4">
      <c r="M1453" s="3"/>
      <c r="O1453" s="5"/>
      <c r="R1453" s="3"/>
    </row>
    <row r="1454" spans="13:18" x14ac:dyDescent="0.4">
      <c r="M1454" s="3"/>
      <c r="O1454" s="5"/>
      <c r="R1454" s="3"/>
    </row>
    <row r="1455" spans="13:18" x14ac:dyDescent="0.4">
      <c r="M1455" s="3"/>
      <c r="O1455" s="5"/>
      <c r="R1455" s="3"/>
    </row>
    <row r="1456" spans="13:18" x14ac:dyDescent="0.4">
      <c r="M1456" s="3"/>
      <c r="O1456" s="5"/>
      <c r="R1456" s="3"/>
    </row>
    <row r="1457" spans="13:18" x14ac:dyDescent="0.4">
      <c r="M1457" s="3"/>
      <c r="O1457" s="5"/>
      <c r="R1457" s="3"/>
    </row>
    <row r="1458" spans="13:18" x14ac:dyDescent="0.4">
      <c r="M1458" s="3"/>
      <c r="O1458" s="5"/>
      <c r="R1458" s="3"/>
    </row>
    <row r="1459" spans="13:18" x14ac:dyDescent="0.4">
      <c r="M1459" s="3"/>
      <c r="O1459" s="5"/>
      <c r="R1459" s="3"/>
    </row>
    <row r="1460" spans="13:18" x14ac:dyDescent="0.4">
      <c r="M1460" s="3"/>
      <c r="O1460" s="5"/>
      <c r="R1460" s="3"/>
    </row>
    <row r="1461" spans="13:18" x14ac:dyDescent="0.4">
      <c r="M1461" s="3"/>
      <c r="O1461" s="5"/>
      <c r="R1461" s="3"/>
    </row>
    <row r="1462" spans="13:18" x14ac:dyDescent="0.4">
      <c r="M1462" s="3"/>
      <c r="O1462" s="5"/>
      <c r="R1462" s="3"/>
    </row>
    <row r="1463" spans="13:18" x14ac:dyDescent="0.4">
      <c r="M1463" s="3"/>
      <c r="O1463" s="5"/>
      <c r="R1463" s="3"/>
    </row>
    <row r="1464" spans="13:18" x14ac:dyDescent="0.4">
      <c r="M1464" s="3"/>
      <c r="O1464" s="5"/>
      <c r="R1464" s="3"/>
    </row>
    <row r="1465" spans="13:18" x14ac:dyDescent="0.4">
      <c r="M1465" s="3"/>
      <c r="O1465" s="5"/>
      <c r="R1465" s="3"/>
    </row>
    <row r="1466" spans="13:18" x14ac:dyDescent="0.4">
      <c r="M1466" s="3"/>
      <c r="O1466" s="5"/>
      <c r="R1466" s="3"/>
    </row>
    <row r="1467" spans="13:18" x14ac:dyDescent="0.4">
      <c r="M1467" s="3"/>
      <c r="O1467" s="5"/>
      <c r="R1467" s="3"/>
    </row>
    <row r="1468" spans="13:18" x14ac:dyDescent="0.4">
      <c r="M1468" s="3"/>
      <c r="O1468" s="5"/>
      <c r="R1468" s="3"/>
    </row>
    <row r="1469" spans="13:18" x14ac:dyDescent="0.4">
      <c r="M1469" s="3"/>
      <c r="O1469" s="5"/>
      <c r="R1469" s="3"/>
    </row>
    <row r="1470" spans="13:18" x14ac:dyDescent="0.4">
      <c r="M1470" s="3"/>
      <c r="O1470" s="5"/>
      <c r="R1470" s="3"/>
    </row>
    <row r="1471" spans="13:18" x14ac:dyDescent="0.4">
      <c r="M1471" s="3"/>
      <c r="O1471" s="5"/>
      <c r="R1471" s="3"/>
    </row>
    <row r="1472" spans="13:18" x14ac:dyDescent="0.4">
      <c r="M1472" s="3"/>
      <c r="O1472" s="5"/>
      <c r="R1472" s="3"/>
    </row>
    <row r="1473" spans="13:18" x14ac:dyDescent="0.4">
      <c r="M1473" s="3"/>
      <c r="O1473" s="5"/>
      <c r="R1473" s="3"/>
    </row>
    <row r="1474" spans="13:18" x14ac:dyDescent="0.4">
      <c r="M1474" s="3"/>
      <c r="O1474" s="5"/>
      <c r="R1474" s="3"/>
    </row>
    <row r="1475" spans="13:18" x14ac:dyDescent="0.4">
      <c r="M1475" s="3"/>
      <c r="O1475" s="5"/>
      <c r="R1475" s="3"/>
    </row>
    <row r="1476" spans="13:18" x14ac:dyDescent="0.4">
      <c r="M1476" s="3"/>
      <c r="O1476" s="5"/>
      <c r="R1476" s="3"/>
    </row>
    <row r="1477" spans="13:18" x14ac:dyDescent="0.4">
      <c r="M1477" s="3"/>
      <c r="O1477" s="5"/>
      <c r="R1477" s="3"/>
    </row>
    <row r="1478" spans="13:18" x14ac:dyDescent="0.4">
      <c r="M1478" s="3"/>
      <c r="O1478" s="5"/>
      <c r="R1478" s="3"/>
    </row>
    <row r="1479" spans="13:18" x14ac:dyDescent="0.4">
      <c r="M1479" s="3"/>
      <c r="O1479" s="5"/>
      <c r="R1479" s="3"/>
    </row>
    <row r="1480" spans="13:18" x14ac:dyDescent="0.4">
      <c r="M1480" s="3"/>
      <c r="O1480" s="5"/>
      <c r="R1480" s="3"/>
    </row>
    <row r="1481" spans="13:18" x14ac:dyDescent="0.4">
      <c r="M1481" s="3"/>
      <c r="O1481" s="5"/>
      <c r="R1481" s="3"/>
    </row>
    <row r="1482" spans="13:18" x14ac:dyDescent="0.4">
      <c r="M1482" s="3"/>
      <c r="O1482" s="5"/>
      <c r="R1482" s="3"/>
    </row>
    <row r="1483" spans="13:18" x14ac:dyDescent="0.4">
      <c r="M1483" s="3"/>
      <c r="O1483" s="5"/>
      <c r="R1483" s="3"/>
    </row>
    <row r="1484" spans="13:18" x14ac:dyDescent="0.4">
      <c r="M1484" s="3"/>
      <c r="O1484" s="5"/>
      <c r="R1484" s="3"/>
    </row>
    <row r="1485" spans="13:18" x14ac:dyDescent="0.4">
      <c r="M1485" s="3"/>
      <c r="O1485" s="5"/>
      <c r="R1485" s="3"/>
    </row>
    <row r="1486" spans="13:18" x14ac:dyDescent="0.4">
      <c r="M1486" s="3"/>
      <c r="O1486" s="5"/>
      <c r="R1486" s="3"/>
    </row>
    <row r="1487" spans="13:18" x14ac:dyDescent="0.4">
      <c r="M1487" s="3"/>
      <c r="O1487" s="5"/>
      <c r="R1487" s="3"/>
    </row>
    <row r="1488" spans="13:18" x14ac:dyDescent="0.4">
      <c r="M1488" s="3"/>
      <c r="O1488" s="5"/>
      <c r="R1488" s="3"/>
    </row>
    <row r="1489" spans="13:18" x14ac:dyDescent="0.4">
      <c r="M1489" s="3"/>
      <c r="O1489" s="5"/>
      <c r="R1489" s="3"/>
    </row>
    <row r="1490" spans="13:18" x14ac:dyDescent="0.4">
      <c r="M1490" s="3"/>
      <c r="O1490" s="5"/>
      <c r="R1490" s="3"/>
    </row>
    <row r="1491" spans="13:18" x14ac:dyDescent="0.4">
      <c r="M1491" s="3"/>
      <c r="O1491" s="5"/>
      <c r="R1491" s="3"/>
    </row>
    <row r="1492" spans="13:18" x14ac:dyDescent="0.4">
      <c r="M1492" s="3"/>
      <c r="O1492" s="5"/>
      <c r="R1492" s="3"/>
    </row>
    <row r="1493" spans="13:18" x14ac:dyDescent="0.4">
      <c r="M1493" s="3"/>
      <c r="O1493" s="5"/>
      <c r="R1493" s="3"/>
    </row>
    <row r="1494" spans="13:18" x14ac:dyDescent="0.4">
      <c r="M1494" s="3"/>
      <c r="O1494" s="5"/>
      <c r="R1494" s="3"/>
    </row>
    <row r="1495" spans="13:18" x14ac:dyDescent="0.4">
      <c r="M1495" s="3"/>
      <c r="O1495" s="5"/>
      <c r="R1495" s="3"/>
    </row>
    <row r="1496" spans="13:18" x14ac:dyDescent="0.4">
      <c r="M1496" s="3"/>
      <c r="O1496" s="5"/>
      <c r="R1496" s="3"/>
    </row>
    <row r="1497" spans="13:18" x14ac:dyDescent="0.4">
      <c r="M1497" s="3"/>
      <c r="O1497" s="5"/>
      <c r="R1497" s="3"/>
    </row>
    <row r="1498" spans="13:18" x14ac:dyDescent="0.4">
      <c r="M1498" s="3"/>
      <c r="O1498" s="5"/>
      <c r="R1498" s="3"/>
    </row>
    <row r="1499" spans="13:18" x14ac:dyDescent="0.4">
      <c r="M1499" s="3"/>
      <c r="O1499" s="5"/>
      <c r="R1499" s="3"/>
    </row>
    <row r="1500" spans="13:18" x14ac:dyDescent="0.4">
      <c r="M1500" s="3"/>
      <c r="O1500" s="5"/>
      <c r="R1500" s="3"/>
    </row>
    <row r="1501" spans="13:18" x14ac:dyDescent="0.4">
      <c r="M1501" s="3"/>
      <c r="O1501" s="5"/>
      <c r="R1501" s="3"/>
    </row>
    <row r="1502" spans="13:18" x14ac:dyDescent="0.4">
      <c r="M1502" s="3"/>
      <c r="O1502" s="5"/>
      <c r="R1502" s="3"/>
    </row>
    <row r="1503" spans="13:18" x14ac:dyDescent="0.4">
      <c r="M1503" s="3"/>
      <c r="O1503" s="5"/>
      <c r="R1503" s="3"/>
    </row>
    <row r="1504" spans="13:18" x14ac:dyDescent="0.4">
      <c r="M1504" s="3"/>
      <c r="O1504" s="5"/>
      <c r="R1504" s="3"/>
    </row>
    <row r="1505" spans="13:18" x14ac:dyDescent="0.4">
      <c r="M1505" s="3"/>
      <c r="O1505" s="5"/>
      <c r="R1505" s="3"/>
    </row>
    <row r="1506" spans="13:18" x14ac:dyDescent="0.4">
      <c r="M1506" s="3"/>
      <c r="O1506" s="5"/>
      <c r="R1506" s="3"/>
    </row>
    <row r="1507" spans="13:18" x14ac:dyDescent="0.4">
      <c r="M1507" s="3"/>
      <c r="O1507" s="5"/>
      <c r="R1507" s="3"/>
    </row>
    <row r="1508" spans="13:18" x14ac:dyDescent="0.4">
      <c r="M1508" s="3"/>
      <c r="O1508" s="5"/>
      <c r="R1508" s="3"/>
    </row>
    <row r="1509" spans="13:18" x14ac:dyDescent="0.4">
      <c r="M1509" s="3"/>
      <c r="O1509" s="5"/>
      <c r="R1509" s="3"/>
    </row>
    <row r="1510" spans="13:18" x14ac:dyDescent="0.4">
      <c r="M1510" s="3"/>
      <c r="O1510" s="5"/>
      <c r="R1510" s="3"/>
    </row>
    <row r="1511" spans="13:18" x14ac:dyDescent="0.4">
      <c r="M1511" s="3"/>
      <c r="O1511" s="5"/>
      <c r="R1511" s="3"/>
    </row>
    <row r="1512" spans="13:18" x14ac:dyDescent="0.4">
      <c r="M1512" s="3"/>
      <c r="O1512" s="5"/>
      <c r="R1512" s="3"/>
    </row>
    <row r="1513" spans="13:18" x14ac:dyDescent="0.4">
      <c r="M1513" s="3"/>
      <c r="O1513" s="5"/>
      <c r="R1513" s="3"/>
    </row>
    <row r="1514" spans="13:18" x14ac:dyDescent="0.4">
      <c r="M1514" s="3"/>
      <c r="O1514" s="5"/>
      <c r="R1514" s="3"/>
    </row>
    <row r="1515" spans="13:18" x14ac:dyDescent="0.4">
      <c r="M1515" s="3"/>
      <c r="O1515" s="5"/>
      <c r="R1515" s="3"/>
    </row>
    <row r="1516" spans="13:18" x14ac:dyDescent="0.4">
      <c r="M1516" s="3"/>
      <c r="O1516" s="5"/>
      <c r="R1516" s="3"/>
    </row>
    <row r="1517" spans="13:18" x14ac:dyDescent="0.4">
      <c r="M1517" s="3"/>
      <c r="O1517" s="5"/>
      <c r="R1517" s="3"/>
    </row>
    <row r="1518" spans="13:18" x14ac:dyDescent="0.4">
      <c r="M1518" s="3"/>
      <c r="O1518" s="5"/>
      <c r="R1518" s="3"/>
    </row>
    <row r="1519" spans="13:18" x14ac:dyDescent="0.4">
      <c r="M1519" s="3"/>
      <c r="O1519" s="5"/>
      <c r="R1519" s="3"/>
    </row>
    <row r="1520" spans="13:18" x14ac:dyDescent="0.4">
      <c r="M1520" s="3"/>
      <c r="O1520" s="5"/>
      <c r="R1520" s="3"/>
    </row>
    <row r="1521" spans="13:18" x14ac:dyDescent="0.4">
      <c r="M1521" s="3"/>
      <c r="O1521" s="5"/>
      <c r="R1521" s="3"/>
    </row>
    <row r="1522" spans="13:18" x14ac:dyDescent="0.4">
      <c r="M1522" s="3"/>
      <c r="O1522" s="5"/>
      <c r="R1522" s="3"/>
    </row>
    <row r="1523" spans="13:18" x14ac:dyDescent="0.4">
      <c r="M1523" s="3"/>
      <c r="O1523" s="5"/>
      <c r="R1523" s="3"/>
    </row>
    <row r="1524" spans="13:18" x14ac:dyDescent="0.4">
      <c r="M1524" s="3"/>
      <c r="O1524" s="5"/>
      <c r="R1524" s="3"/>
    </row>
    <row r="1525" spans="13:18" x14ac:dyDescent="0.4">
      <c r="M1525" s="3"/>
      <c r="O1525" s="5"/>
      <c r="R1525" s="3"/>
    </row>
    <row r="1526" spans="13:18" x14ac:dyDescent="0.4">
      <c r="M1526" s="3"/>
      <c r="O1526" s="5"/>
      <c r="R1526" s="3"/>
    </row>
    <row r="1527" spans="13:18" x14ac:dyDescent="0.4">
      <c r="M1527" s="3"/>
      <c r="O1527" s="5"/>
      <c r="R1527" s="3"/>
    </row>
    <row r="1528" spans="13:18" x14ac:dyDescent="0.4">
      <c r="M1528" s="3"/>
      <c r="O1528" s="5"/>
      <c r="R1528" s="3"/>
    </row>
    <row r="1529" spans="13:18" x14ac:dyDescent="0.4">
      <c r="M1529" s="3"/>
      <c r="O1529" s="5"/>
      <c r="R1529" s="3"/>
    </row>
    <row r="1530" spans="13:18" x14ac:dyDescent="0.4">
      <c r="M1530" s="3"/>
      <c r="O1530" s="5"/>
      <c r="R1530" s="3"/>
    </row>
    <row r="1531" spans="13:18" x14ac:dyDescent="0.4">
      <c r="M1531" s="3"/>
      <c r="O1531" s="5"/>
      <c r="R1531" s="3"/>
    </row>
    <row r="1532" spans="13:18" x14ac:dyDescent="0.4">
      <c r="M1532" s="3"/>
      <c r="O1532" s="5"/>
      <c r="R1532" s="3"/>
    </row>
    <row r="1533" spans="13:18" x14ac:dyDescent="0.4">
      <c r="M1533" s="3"/>
      <c r="O1533" s="5"/>
      <c r="R1533" s="3"/>
    </row>
    <row r="1534" spans="13:18" x14ac:dyDescent="0.4">
      <c r="M1534" s="3"/>
      <c r="O1534" s="5"/>
      <c r="R1534" s="3"/>
    </row>
    <row r="1535" spans="13:18" x14ac:dyDescent="0.4">
      <c r="M1535" s="3"/>
      <c r="O1535" s="5"/>
      <c r="R1535" s="3"/>
    </row>
    <row r="1536" spans="13:18" x14ac:dyDescent="0.4">
      <c r="M1536" s="3"/>
      <c r="O1536" s="5"/>
      <c r="R1536" s="3"/>
    </row>
    <row r="1537" spans="13:18" x14ac:dyDescent="0.4">
      <c r="M1537" s="3"/>
      <c r="O1537" s="5"/>
      <c r="R1537" s="3"/>
    </row>
    <row r="1538" spans="13:18" x14ac:dyDescent="0.4">
      <c r="M1538" s="3"/>
      <c r="O1538" s="5"/>
      <c r="R1538" s="3"/>
    </row>
    <row r="1539" spans="13:18" x14ac:dyDescent="0.4">
      <c r="M1539" s="3"/>
      <c r="O1539" s="5"/>
      <c r="R1539" s="3"/>
    </row>
    <row r="1540" spans="13:18" x14ac:dyDescent="0.4">
      <c r="M1540" s="3"/>
      <c r="O1540" s="5"/>
      <c r="R1540" s="3"/>
    </row>
    <row r="1541" spans="13:18" x14ac:dyDescent="0.4">
      <c r="M1541" s="3"/>
      <c r="O1541" s="5"/>
      <c r="R1541" s="3"/>
    </row>
    <row r="1542" spans="13:18" x14ac:dyDescent="0.4">
      <c r="M1542" s="3"/>
      <c r="O1542" s="5"/>
      <c r="R1542" s="3"/>
    </row>
    <row r="1543" spans="13:18" x14ac:dyDescent="0.4">
      <c r="M1543" s="3"/>
      <c r="O1543" s="5"/>
      <c r="R1543" s="3"/>
    </row>
    <row r="1544" spans="13:18" x14ac:dyDescent="0.4">
      <c r="M1544" s="3"/>
      <c r="O1544" s="5"/>
      <c r="R1544" s="3"/>
    </row>
    <row r="1545" spans="13:18" x14ac:dyDescent="0.4">
      <c r="M1545" s="3"/>
      <c r="O1545" s="5"/>
      <c r="R1545" s="3"/>
    </row>
    <row r="1546" spans="13:18" x14ac:dyDescent="0.4">
      <c r="M1546" s="3"/>
      <c r="O1546" s="5"/>
      <c r="R1546" s="3"/>
    </row>
    <row r="1547" spans="13:18" x14ac:dyDescent="0.4">
      <c r="M1547" s="3"/>
      <c r="O1547" s="5"/>
      <c r="R1547" s="3"/>
    </row>
    <row r="1548" spans="13:18" x14ac:dyDescent="0.4">
      <c r="M1548" s="3"/>
      <c r="O1548" s="5"/>
      <c r="R1548" s="3"/>
    </row>
    <row r="1549" spans="13:18" x14ac:dyDescent="0.4">
      <c r="M1549" s="3"/>
      <c r="O1549" s="5"/>
      <c r="R1549" s="3"/>
    </row>
    <row r="1550" spans="13:18" x14ac:dyDescent="0.4">
      <c r="M1550" s="3"/>
      <c r="O1550" s="5"/>
      <c r="R1550" s="3"/>
    </row>
    <row r="1551" spans="13:18" x14ac:dyDescent="0.4">
      <c r="M1551" s="3"/>
      <c r="O1551" s="5"/>
      <c r="R1551" s="3"/>
    </row>
    <row r="1552" spans="13:18" x14ac:dyDescent="0.4">
      <c r="M1552" s="3"/>
      <c r="O1552" s="5"/>
      <c r="R1552" s="3"/>
    </row>
    <row r="1553" spans="13:18" x14ac:dyDescent="0.4">
      <c r="M1553" s="3"/>
      <c r="O1553" s="5"/>
      <c r="R1553" s="3"/>
    </row>
    <row r="1554" spans="13:18" x14ac:dyDescent="0.4">
      <c r="M1554" s="3"/>
      <c r="O1554" s="5"/>
      <c r="R1554" s="3"/>
    </row>
    <row r="1555" spans="13:18" x14ac:dyDescent="0.4">
      <c r="M1555" s="3"/>
      <c r="O1555" s="5"/>
      <c r="R1555" s="3"/>
    </row>
    <row r="1556" spans="13:18" x14ac:dyDescent="0.4">
      <c r="M1556" s="3"/>
      <c r="O1556" s="5"/>
      <c r="R1556" s="3"/>
    </row>
    <row r="1557" spans="13:18" x14ac:dyDescent="0.4">
      <c r="M1557" s="3"/>
      <c r="O1557" s="5"/>
      <c r="R1557" s="3"/>
    </row>
    <row r="1558" spans="13:18" x14ac:dyDescent="0.4">
      <c r="M1558" s="3"/>
      <c r="O1558" s="5"/>
      <c r="R1558" s="3"/>
    </row>
    <row r="1559" spans="13:18" x14ac:dyDescent="0.4">
      <c r="M1559" s="3"/>
      <c r="O1559" s="5"/>
      <c r="R1559" s="3"/>
    </row>
    <row r="1560" spans="13:18" x14ac:dyDescent="0.4">
      <c r="M1560" s="3"/>
      <c r="O1560" s="5"/>
      <c r="R1560" s="3"/>
    </row>
    <row r="1561" spans="13:18" x14ac:dyDescent="0.4">
      <c r="M1561" s="3"/>
      <c r="O1561" s="5"/>
      <c r="R1561" s="3"/>
    </row>
    <row r="1562" spans="13:18" x14ac:dyDescent="0.4">
      <c r="M1562" s="3"/>
      <c r="O1562" s="5"/>
      <c r="R1562" s="3"/>
    </row>
    <row r="1563" spans="13:18" x14ac:dyDescent="0.4">
      <c r="M1563" s="3"/>
      <c r="O1563" s="5"/>
      <c r="R1563" s="3"/>
    </row>
    <row r="1564" spans="13:18" x14ac:dyDescent="0.4">
      <c r="M1564" s="3"/>
      <c r="O1564" s="5"/>
      <c r="R1564" s="3"/>
    </row>
    <row r="1565" spans="13:18" x14ac:dyDescent="0.4">
      <c r="M1565" s="3"/>
      <c r="O1565" s="5"/>
      <c r="R1565" s="3"/>
    </row>
    <row r="1566" spans="13:18" x14ac:dyDescent="0.4">
      <c r="M1566" s="3"/>
      <c r="O1566" s="5"/>
      <c r="R1566" s="3"/>
    </row>
    <row r="1567" spans="13:18" x14ac:dyDescent="0.4">
      <c r="M1567" s="3"/>
      <c r="O1567" s="5"/>
      <c r="R1567" s="3"/>
    </row>
    <row r="1568" spans="13:18" x14ac:dyDescent="0.4">
      <c r="M1568" s="3"/>
      <c r="O1568" s="5"/>
      <c r="R1568" s="3"/>
    </row>
    <row r="1569" spans="13:18" x14ac:dyDescent="0.4">
      <c r="M1569" s="3"/>
      <c r="O1569" s="5"/>
      <c r="R1569" s="3"/>
    </row>
    <row r="1570" spans="13:18" x14ac:dyDescent="0.4">
      <c r="M1570" s="3"/>
      <c r="O1570" s="5"/>
      <c r="R1570" s="3"/>
    </row>
    <row r="1571" spans="13:18" x14ac:dyDescent="0.4">
      <c r="M1571" s="3"/>
      <c r="O1571" s="5"/>
      <c r="R1571" s="3"/>
    </row>
    <row r="1572" spans="13:18" x14ac:dyDescent="0.4">
      <c r="M1572" s="3"/>
      <c r="O1572" s="5"/>
      <c r="R1572" s="3"/>
    </row>
    <row r="1573" spans="13:18" x14ac:dyDescent="0.4">
      <c r="M1573" s="3"/>
      <c r="O1573" s="5"/>
      <c r="R1573" s="3"/>
    </row>
    <row r="1574" spans="13:18" x14ac:dyDescent="0.4">
      <c r="M1574" s="3"/>
      <c r="O1574" s="5"/>
      <c r="R1574" s="3"/>
    </row>
    <row r="1575" spans="13:18" x14ac:dyDescent="0.4">
      <c r="M1575" s="3"/>
      <c r="O1575" s="5"/>
      <c r="R1575" s="3"/>
    </row>
    <row r="1576" spans="13:18" x14ac:dyDescent="0.4">
      <c r="M1576" s="3"/>
      <c r="O1576" s="5"/>
      <c r="R1576" s="3"/>
    </row>
    <row r="1577" spans="13:18" x14ac:dyDescent="0.4">
      <c r="M1577" s="3"/>
      <c r="O1577" s="5"/>
      <c r="R1577" s="3"/>
    </row>
    <row r="1578" spans="13:18" x14ac:dyDescent="0.4">
      <c r="M1578" s="3"/>
      <c r="O1578" s="5"/>
      <c r="R1578" s="3"/>
    </row>
    <row r="1579" spans="13:18" x14ac:dyDescent="0.4">
      <c r="M1579" s="3"/>
      <c r="O1579" s="5"/>
      <c r="R1579" s="3"/>
    </row>
    <row r="1580" spans="13:18" x14ac:dyDescent="0.4">
      <c r="M1580" s="3"/>
      <c r="O1580" s="5"/>
      <c r="R1580" s="3"/>
    </row>
    <row r="1581" spans="13:18" x14ac:dyDescent="0.4">
      <c r="M1581" s="3"/>
      <c r="O1581" s="5"/>
      <c r="R1581" s="3"/>
    </row>
    <row r="1582" spans="13:18" x14ac:dyDescent="0.4">
      <c r="M1582" s="3"/>
      <c r="O1582" s="5"/>
      <c r="R1582" s="3"/>
    </row>
    <row r="1583" spans="13:18" x14ac:dyDescent="0.4">
      <c r="M1583" s="3"/>
      <c r="O1583" s="5"/>
      <c r="R1583" s="3"/>
    </row>
    <row r="1584" spans="13:18" x14ac:dyDescent="0.4">
      <c r="M1584" s="3"/>
      <c r="O1584" s="5"/>
      <c r="R1584" s="3"/>
    </row>
    <row r="1585" spans="13:18" x14ac:dyDescent="0.4">
      <c r="M1585" s="3"/>
      <c r="O1585" s="5"/>
      <c r="R1585" s="3"/>
    </row>
    <row r="1586" spans="13:18" x14ac:dyDescent="0.4">
      <c r="M1586" s="3"/>
      <c r="O1586" s="5"/>
      <c r="R1586" s="3"/>
    </row>
    <row r="1587" spans="13:18" x14ac:dyDescent="0.4">
      <c r="M1587" s="3"/>
      <c r="O1587" s="5"/>
      <c r="R1587" s="3"/>
    </row>
    <row r="1588" spans="13:18" x14ac:dyDescent="0.4">
      <c r="M1588" s="3"/>
      <c r="O1588" s="5"/>
      <c r="R1588" s="3"/>
    </row>
    <row r="1589" spans="13:18" x14ac:dyDescent="0.4">
      <c r="M1589" s="3"/>
      <c r="O1589" s="5"/>
      <c r="R1589" s="3"/>
    </row>
    <row r="1590" spans="13:18" x14ac:dyDescent="0.4">
      <c r="M1590" s="3"/>
      <c r="O1590" s="5"/>
      <c r="R1590" s="3"/>
    </row>
    <row r="1591" spans="13:18" x14ac:dyDescent="0.4">
      <c r="M1591" s="3"/>
      <c r="O1591" s="5"/>
      <c r="R1591" s="3"/>
    </row>
    <row r="1592" spans="13:18" x14ac:dyDescent="0.4">
      <c r="M1592" s="3"/>
      <c r="O1592" s="5"/>
      <c r="R1592" s="3"/>
    </row>
    <row r="1593" spans="13:18" x14ac:dyDescent="0.4">
      <c r="M1593" s="3"/>
      <c r="O1593" s="5"/>
      <c r="R1593" s="3"/>
    </row>
    <row r="1594" spans="13:18" x14ac:dyDescent="0.4">
      <c r="M1594" s="3"/>
      <c r="O1594" s="5"/>
      <c r="R1594" s="3"/>
    </row>
    <row r="1595" spans="13:18" x14ac:dyDescent="0.4">
      <c r="M1595" s="3"/>
      <c r="O1595" s="5"/>
      <c r="R1595" s="3"/>
    </row>
    <row r="1596" spans="13:18" x14ac:dyDescent="0.4">
      <c r="M1596" s="3"/>
      <c r="O1596" s="5"/>
      <c r="R1596" s="3"/>
    </row>
    <row r="1597" spans="13:18" x14ac:dyDescent="0.4">
      <c r="M1597" s="3"/>
      <c r="O1597" s="5"/>
      <c r="R1597" s="3"/>
    </row>
    <row r="1598" spans="13:18" x14ac:dyDescent="0.4">
      <c r="M1598" s="3"/>
      <c r="O1598" s="5"/>
      <c r="R1598" s="3"/>
    </row>
    <row r="1599" spans="13:18" x14ac:dyDescent="0.4">
      <c r="M1599" s="3"/>
      <c r="O1599" s="5"/>
      <c r="R1599" s="3"/>
    </row>
    <row r="1600" spans="13:18" x14ac:dyDescent="0.4">
      <c r="M1600" s="3"/>
      <c r="O1600" s="5"/>
      <c r="R1600" s="3"/>
    </row>
    <row r="1601" spans="13:18" x14ac:dyDescent="0.4">
      <c r="M1601" s="3"/>
      <c r="O1601" s="5"/>
      <c r="R1601" s="3"/>
    </row>
    <row r="1602" spans="13:18" x14ac:dyDescent="0.4">
      <c r="M1602" s="3"/>
      <c r="O1602" s="5"/>
      <c r="R1602" s="3"/>
    </row>
    <row r="1603" spans="13:18" x14ac:dyDescent="0.4">
      <c r="M1603" s="3"/>
      <c r="O1603" s="5"/>
      <c r="R1603" s="3"/>
    </row>
    <row r="1604" spans="13:18" x14ac:dyDescent="0.4">
      <c r="M1604" s="3"/>
      <c r="O1604" s="5"/>
      <c r="R1604" s="3"/>
    </row>
    <row r="1605" spans="13:18" x14ac:dyDescent="0.4">
      <c r="M1605" s="3"/>
      <c r="O1605" s="5"/>
      <c r="R1605" s="3"/>
    </row>
    <row r="1606" spans="13:18" x14ac:dyDescent="0.4">
      <c r="M1606" s="3"/>
      <c r="O1606" s="5"/>
      <c r="R1606" s="3"/>
    </row>
    <row r="1607" spans="13:18" x14ac:dyDescent="0.4">
      <c r="M1607" s="3"/>
      <c r="O1607" s="5"/>
      <c r="R1607" s="3"/>
    </row>
    <row r="1608" spans="13:18" x14ac:dyDescent="0.4">
      <c r="M1608" s="3"/>
      <c r="O1608" s="5"/>
      <c r="R1608" s="3"/>
    </row>
    <row r="1609" spans="13:18" x14ac:dyDescent="0.4">
      <c r="M1609" s="3"/>
      <c r="O1609" s="5"/>
      <c r="R1609" s="3"/>
    </row>
    <row r="1610" spans="13:18" x14ac:dyDescent="0.4">
      <c r="M1610" s="3"/>
      <c r="O1610" s="5"/>
      <c r="R1610" s="3"/>
    </row>
    <row r="1611" spans="13:18" x14ac:dyDescent="0.4">
      <c r="M1611" s="3"/>
      <c r="O1611" s="5"/>
      <c r="R1611" s="3"/>
    </row>
    <row r="1612" spans="13:18" x14ac:dyDescent="0.4">
      <c r="M1612" s="3"/>
      <c r="O1612" s="5"/>
      <c r="R1612" s="3"/>
    </row>
    <row r="1613" spans="13:18" x14ac:dyDescent="0.4">
      <c r="M1613" s="3"/>
      <c r="O1613" s="5"/>
      <c r="R1613" s="3"/>
    </row>
    <row r="1614" spans="13:18" x14ac:dyDescent="0.4">
      <c r="M1614" s="3"/>
      <c r="O1614" s="5"/>
      <c r="R1614" s="3"/>
    </row>
    <row r="1615" spans="13:18" x14ac:dyDescent="0.4">
      <c r="M1615" s="3"/>
      <c r="O1615" s="5"/>
      <c r="R1615" s="3"/>
    </row>
    <row r="1616" spans="13:18" x14ac:dyDescent="0.4">
      <c r="M1616" s="3"/>
      <c r="O1616" s="5"/>
      <c r="R1616" s="3"/>
    </row>
    <row r="1617" spans="13:18" x14ac:dyDescent="0.4">
      <c r="M1617" s="3"/>
      <c r="O1617" s="5"/>
      <c r="R1617" s="3"/>
    </row>
    <row r="1618" spans="13:18" x14ac:dyDescent="0.4">
      <c r="M1618" s="3"/>
      <c r="O1618" s="5"/>
      <c r="R1618" s="3"/>
    </row>
    <row r="1619" spans="13:18" x14ac:dyDescent="0.4">
      <c r="M1619" s="3"/>
      <c r="O1619" s="5"/>
      <c r="R1619" s="3"/>
    </row>
    <row r="1620" spans="13:18" x14ac:dyDescent="0.4">
      <c r="M1620" s="3"/>
      <c r="O1620" s="5"/>
      <c r="R1620" s="3"/>
    </row>
    <row r="1621" spans="13:18" x14ac:dyDescent="0.4">
      <c r="M1621" s="3"/>
      <c r="O1621" s="5"/>
      <c r="R1621" s="3"/>
    </row>
    <row r="1622" spans="13:18" x14ac:dyDescent="0.4">
      <c r="M1622" s="3"/>
      <c r="O1622" s="5"/>
      <c r="R1622" s="3"/>
    </row>
    <row r="1623" spans="13:18" x14ac:dyDescent="0.4">
      <c r="M1623" s="3"/>
      <c r="O1623" s="5"/>
      <c r="R1623" s="3"/>
    </row>
    <row r="1624" spans="13:18" x14ac:dyDescent="0.4">
      <c r="M1624" s="3"/>
      <c r="O1624" s="5"/>
      <c r="R1624" s="3"/>
    </row>
    <row r="1625" spans="13:18" x14ac:dyDescent="0.4">
      <c r="M1625" s="3"/>
      <c r="O1625" s="5"/>
      <c r="R1625" s="3"/>
    </row>
    <row r="1626" spans="13:18" x14ac:dyDescent="0.4">
      <c r="M1626" s="3"/>
      <c r="O1626" s="5"/>
      <c r="R1626" s="3"/>
    </row>
    <row r="1627" spans="13:18" x14ac:dyDescent="0.4">
      <c r="M1627" s="3"/>
      <c r="O1627" s="5"/>
      <c r="R1627" s="3"/>
    </row>
    <row r="1628" spans="13:18" x14ac:dyDescent="0.4">
      <c r="M1628" s="3"/>
      <c r="O1628" s="5"/>
      <c r="R1628" s="3"/>
    </row>
    <row r="1629" spans="13:18" x14ac:dyDescent="0.4">
      <c r="M1629" s="3"/>
      <c r="O1629" s="5"/>
      <c r="R1629" s="3"/>
    </row>
    <row r="1630" spans="13:18" x14ac:dyDescent="0.4">
      <c r="M1630" s="3"/>
      <c r="O1630" s="5"/>
      <c r="R1630" s="3"/>
    </row>
    <row r="1631" spans="13:18" x14ac:dyDescent="0.4">
      <c r="M1631" s="3"/>
      <c r="O1631" s="5"/>
      <c r="R1631" s="3"/>
    </row>
    <row r="1632" spans="13:18" x14ac:dyDescent="0.4">
      <c r="M1632" s="3"/>
      <c r="O1632" s="5"/>
      <c r="R1632" s="3"/>
    </row>
    <row r="1633" spans="13:18" x14ac:dyDescent="0.4">
      <c r="M1633" s="3"/>
      <c r="O1633" s="5"/>
      <c r="R1633" s="3"/>
    </row>
    <row r="1634" spans="13:18" x14ac:dyDescent="0.4">
      <c r="M1634" s="3"/>
      <c r="O1634" s="5"/>
      <c r="R1634" s="3"/>
    </row>
    <row r="1635" spans="13:18" x14ac:dyDescent="0.4">
      <c r="M1635" s="3"/>
      <c r="O1635" s="5"/>
      <c r="R1635" s="3"/>
    </row>
    <row r="1636" spans="13:18" x14ac:dyDescent="0.4">
      <c r="M1636" s="3"/>
      <c r="O1636" s="5"/>
      <c r="R1636" s="3"/>
    </row>
    <row r="1637" spans="13:18" x14ac:dyDescent="0.4">
      <c r="M1637" s="3"/>
      <c r="O1637" s="5"/>
      <c r="R1637" s="3"/>
    </row>
    <row r="1638" spans="13:18" x14ac:dyDescent="0.4">
      <c r="M1638" s="3"/>
      <c r="O1638" s="5"/>
      <c r="R1638" s="3"/>
    </row>
    <row r="1639" spans="13:18" x14ac:dyDescent="0.4">
      <c r="M1639" s="3"/>
      <c r="O1639" s="5"/>
      <c r="R1639" s="3"/>
    </row>
    <row r="1640" spans="13:18" x14ac:dyDescent="0.4">
      <c r="M1640" s="3"/>
      <c r="O1640" s="5"/>
      <c r="R1640" s="3"/>
    </row>
    <row r="1641" spans="13:18" x14ac:dyDescent="0.4">
      <c r="M1641" s="3"/>
      <c r="O1641" s="5"/>
      <c r="R1641" s="3"/>
    </row>
    <row r="1642" spans="13:18" x14ac:dyDescent="0.4">
      <c r="M1642" s="3"/>
      <c r="O1642" s="5"/>
      <c r="R1642" s="3"/>
    </row>
    <row r="1643" spans="13:18" x14ac:dyDescent="0.4">
      <c r="M1643" s="3"/>
      <c r="O1643" s="5"/>
      <c r="R1643" s="3"/>
    </row>
    <row r="1644" spans="13:18" x14ac:dyDescent="0.4">
      <c r="M1644" s="3"/>
      <c r="O1644" s="5"/>
      <c r="R1644" s="3"/>
    </row>
    <row r="1645" spans="13:18" x14ac:dyDescent="0.4">
      <c r="M1645" s="3"/>
      <c r="O1645" s="5"/>
      <c r="R1645" s="3"/>
    </row>
    <row r="1646" spans="13:18" x14ac:dyDescent="0.4">
      <c r="M1646" s="3"/>
      <c r="O1646" s="5"/>
      <c r="R1646" s="3"/>
    </row>
    <row r="1647" spans="13:18" x14ac:dyDescent="0.4">
      <c r="M1647" s="3"/>
      <c r="O1647" s="5"/>
      <c r="R1647" s="3"/>
    </row>
    <row r="1648" spans="13:18" x14ac:dyDescent="0.4">
      <c r="M1648" s="3"/>
      <c r="O1648" s="5"/>
      <c r="R1648" s="3"/>
    </row>
    <row r="1649" spans="13:18" x14ac:dyDescent="0.4">
      <c r="M1649" s="3"/>
      <c r="O1649" s="5"/>
      <c r="R1649" s="3"/>
    </row>
    <row r="1650" spans="13:18" x14ac:dyDescent="0.4">
      <c r="M1650" s="3"/>
      <c r="O1650" s="5"/>
      <c r="R1650" s="3"/>
    </row>
    <row r="1651" spans="13:18" x14ac:dyDescent="0.4">
      <c r="M1651" s="3"/>
      <c r="O1651" s="5"/>
      <c r="R1651" s="3"/>
    </row>
    <row r="1652" spans="13:18" x14ac:dyDescent="0.4">
      <c r="M1652" s="3"/>
      <c r="O1652" s="5"/>
      <c r="R1652" s="3"/>
    </row>
    <row r="1653" spans="13:18" x14ac:dyDescent="0.4">
      <c r="M1653" s="3"/>
      <c r="O1653" s="5"/>
      <c r="R1653" s="3"/>
    </row>
    <row r="1654" spans="13:18" x14ac:dyDescent="0.4">
      <c r="M1654" s="3"/>
      <c r="O1654" s="5"/>
      <c r="R1654" s="3"/>
    </row>
    <row r="1655" spans="13:18" x14ac:dyDescent="0.4">
      <c r="M1655" s="3"/>
      <c r="O1655" s="5"/>
      <c r="R1655" s="3"/>
    </row>
    <row r="1656" spans="13:18" x14ac:dyDescent="0.4">
      <c r="M1656" s="3"/>
      <c r="O1656" s="5"/>
      <c r="R1656" s="3"/>
    </row>
    <row r="1657" spans="13:18" x14ac:dyDescent="0.4">
      <c r="M1657" s="3"/>
      <c r="O1657" s="5"/>
      <c r="R1657" s="3"/>
    </row>
    <row r="1658" spans="13:18" x14ac:dyDescent="0.4">
      <c r="M1658" s="3"/>
      <c r="O1658" s="5"/>
      <c r="R1658" s="3"/>
    </row>
    <row r="1659" spans="13:18" x14ac:dyDescent="0.4">
      <c r="M1659" s="3"/>
      <c r="O1659" s="5"/>
      <c r="R1659" s="3"/>
    </row>
    <row r="1660" spans="13:18" x14ac:dyDescent="0.4">
      <c r="M1660" s="3"/>
      <c r="O1660" s="5"/>
      <c r="R1660" s="3"/>
    </row>
    <row r="1661" spans="13:18" x14ac:dyDescent="0.4">
      <c r="M1661" s="3"/>
      <c r="O1661" s="5"/>
      <c r="R1661" s="3"/>
    </row>
    <row r="1662" spans="13:18" x14ac:dyDescent="0.4">
      <c r="M1662" s="3"/>
      <c r="O1662" s="5"/>
      <c r="R1662" s="3"/>
    </row>
    <row r="1663" spans="13:18" x14ac:dyDescent="0.4">
      <c r="M1663" s="3"/>
      <c r="O1663" s="5"/>
      <c r="R1663" s="3"/>
    </row>
    <row r="1664" spans="13:18" x14ac:dyDescent="0.4">
      <c r="M1664" s="3"/>
      <c r="O1664" s="5"/>
      <c r="R1664" s="3"/>
    </row>
    <row r="1665" spans="13:18" x14ac:dyDescent="0.4">
      <c r="M1665" s="3"/>
      <c r="O1665" s="5"/>
      <c r="R1665" s="3"/>
    </row>
    <row r="1666" spans="13:18" x14ac:dyDescent="0.4">
      <c r="M1666" s="3"/>
      <c r="O1666" s="5"/>
      <c r="R1666" s="3"/>
    </row>
    <row r="1667" spans="13:18" x14ac:dyDescent="0.4">
      <c r="M1667" s="3"/>
      <c r="O1667" s="5"/>
      <c r="R1667" s="3"/>
    </row>
    <row r="1668" spans="13:18" x14ac:dyDescent="0.4">
      <c r="M1668" s="3"/>
      <c r="O1668" s="5"/>
      <c r="R1668" s="3"/>
    </row>
    <row r="1669" spans="13:18" x14ac:dyDescent="0.4">
      <c r="M1669" s="3"/>
      <c r="O1669" s="5"/>
      <c r="R1669" s="3"/>
    </row>
    <row r="1670" spans="13:18" x14ac:dyDescent="0.4">
      <c r="M1670" s="3"/>
      <c r="O1670" s="5"/>
      <c r="R1670" s="3"/>
    </row>
    <row r="1671" spans="13:18" x14ac:dyDescent="0.4">
      <c r="M1671" s="3"/>
      <c r="O1671" s="5"/>
      <c r="R1671" s="3"/>
    </row>
    <row r="1672" spans="13:18" x14ac:dyDescent="0.4">
      <c r="M1672" s="3"/>
      <c r="O1672" s="5"/>
      <c r="R1672" s="3"/>
    </row>
    <row r="1673" spans="13:18" x14ac:dyDescent="0.4">
      <c r="M1673" s="3"/>
      <c r="O1673" s="5"/>
      <c r="R1673" s="3"/>
    </row>
    <row r="1674" spans="13:18" x14ac:dyDescent="0.4">
      <c r="M1674" s="3"/>
      <c r="O1674" s="5"/>
      <c r="R1674" s="3"/>
    </row>
    <row r="1675" spans="13:18" x14ac:dyDescent="0.4">
      <c r="M1675" s="3"/>
      <c r="O1675" s="5"/>
      <c r="R1675" s="3"/>
    </row>
    <row r="1676" spans="13:18" x14ac:dyDescent="0.4">
      <c r="M1676" s="3"/>
      <c r="O1676" s="5"/>
      <c r="R1676" s="3"/>
    </row>
    <row r="1677" spans="13:18" x14ac:dyDescent="0.4">
      <c r="M1677" s="3"/>
      <c r="O1677" s="5"/>
      <c r="R1677" s="3"/>
    </row>
    <row r="1678" spans="13:18" x14ac:dyDescent="0.4">
      <c r="M1678" s="3"/>
      <c r="O1678" s="5"/>
      <c r="R1678" s="3"/>
    </row>
    <row r="1679" spans="13:18" x14ac:dyDescent="0.4">
      <c r="M1679" s="3"/>
      <c r="O1679" s="5"/>
      <c r="R1679" s="3"/>
    </row>
    <row r="1680" spans="13:18" x14ac:dyDescent="0.4">
      <c r="M1680" s="3"/>
      <c r="O1680" s="5"/>
      <c r="R1680" s="3"/>
    </row>
    <row r="1681" spans="13:18" x14ac:dyDescent="0.4">
      <c r="M1681" s="3"/>
      <c r="O1681" s="5"/>
      <c r="R1681" s="3"/>
    </row>
    <row r="1682" spans="13:18" x14ac:dyDescent="0.4">
      <c r="M1682" s="3"/>
      <c r="O1682" s="5"/>
      <c r="R1682" s="3"/>
    </row>
    <row r="1683" spans="13:18" x14ac:dyDescent="0.4">
      <c r="M1683" s="3"/>
      <c r="O1683" s="5"/>
      <c r="R1683" s="3"/>
    </row>
    <row r="1684" spans="13:18" x14ac:dyDescent="0.4">
      <c r="M1684" s="3"/>
      <c r="O1684" s="5"/>
      <c r="R1684" s="3"/>
    </row>
    <row r="1685" spans="13:18" x14ac:dyDescent="0.4">
      <c r="M1685" s="3"/>
      <c r="O1685" s="5"/>
      <c r="R1685" s="3"/>
    </row>
    <row r="1686" spans="13:18" x14ac:dyDescent="0.4">
      <c r="M1686" s="3"/>
      <c r="O1686" s="5"/>
      <c r="R1686" s="3"/>
    </row>
    <row r="1687" spans="13:18" x14ac:dyDescent="0.4">
      <c r="M1687" s="3"/>
      <c r="O1687" s="5"/>
      <c r="R1687" s="3"/>
    </row>
    <row r="1688" spans="13:18" x14ac:dyDescent="0.4">
      <c r="M1688" s="3"/>
      <c r="O1688" s="5"/>
      <c r="R1688" s="3"/>
    </row>
    <row r="1689" spans="13:18" x14ac:dyDescent="0.4">
      <c r="M1689" s="3"/>
      <c r="O1689" s="5"/>
      <c r="R1689" s="3"/>
    </row>
    <row r="1690" spans="13:18" x14ac:dyDescent="0.4">
      <c r="M1690" s="3"/>
      <c r="O1690" s="5"/>
      <c r="R1690" s="3"/>
    </row>
    <row r="1691" spans="13:18" x14ac:dyDescent="0.4">
      <c r="M1691" s="3"/>
      <c r="O1691" s="5"/>
      <c r="R1691" s="3"/>
    </row>
    <row r="1692" spans="13:18" x14ac:dyDescent="0.4">
      <c r="M1692" s="3"/>
      <c r="O1692" s="5"/>
      <c r="R1692" s="3"/>
    </row>
    <row r="1693" spans="13:18" x14ac:dyDescent="0.4">
      <c r="M1693" s="3"/>
      <c r="O1693" s="5"/>
      <c r="R1693" s="3"/>
    </row>
    <row r="1694" spans="13:18" x14ac:dyDescent="0.4">
      <c r="M1694" s="3"/>
      <c r="O1694" s="5"/>
      <c r="R1694" s="3"/>
    </row>
    <row r="1695" spans="13:18" x14ac:dyDescent="0.4">
      <c r="M1695" s="3"/>
      <c r="O1695" s="5"/>
      <c r="R1695" s="3"/>
    </row>
    <row r="1696" spans="13:18" x14ac:dyDescent="0.4">
      <c r="M1696" s="3"/>
      <c r="O1696" s="5"/>
      <c r="R1696" s="3"/>
    </row>
    <row r="1697" spans="13:18" x14ac:dyDescent="0.4">
      <c r="M1697" s="3"/>
      <c r="O1697" s="5"/>
      <c r="R1697" s="3"/>
    </row>
    <row r="1698" spans="13:18" x14ac:dyDescent="0.4">
      <c r="M1698" s="3"/>
      <c r="O1698" s="5"/>
      <c r="R1698" s="3"/>
    </row>
    <row r="1699" spans="13:18" x14ac:dyDescent="0.4">
      <c r="M1699" s="3"/>
      <c r="O1699" s="5"/>
      <c r="R1699" s="3"/>
    </row>
    <row r="1700" spans="13:18" x14ac:dyDescent="0.4">
      <c r="M1700" s="3"/>
      <c r="O1700" s="5"/>
      <c r="R1700" s="3"/>
    </row>
    <row r="1701" spans="13:18" x14ac:dyDescent="0.4">
      <c r="M1701" s="3"/>
      <c r="O1701" s="5"/>
      <c r="R1701" s="3"/>
    </row>
    <row r="1702" spans="13:18" x14ac:dyDescent="0.4">
      <c r="M1702" s="3"/>
      <c r="O1702" s="5"/>
      <c r="R1702" s="3"/>
    </row>
    <row r="1703" spans="13:18" x14ac:dyDescent="0.4">
      <c r="M1703" s="3"/>
      <c r="O1703" s="5"/>
      <c r="R1703" s="3"/>
    </row>
    <row r="1704" spans="13:18" x14ac:dyDescent="0.4">
      <c r="M1704" s="3"/>
      <c r="O1704" s="5"/>
      <c r="R1704" s="3"/>
    </row>
    <row r="1705" spans="13:18" x14ac:dyDescent="0.4">
      <c r="M1705" s="3"/>
      <c r="O1705" s="5"/>
      <c r="R1705" s="3"/>
    </row>
    <row r="1706" spans="13:18" x14ac:dyDescent="0.4">
      <c r="M1706" s="3"/>
      <c r="O1706" s="5"/>
      <c r="R1706" s="3"/>
    </row>
    <row r="1707" spans="13:18" x14ac:dyDescent="0.4">
      <c r="M1707" s="3"/>
      <c r="O1707" s="5"/>
      <c r="R1707" s="3"/>
    </row>
    <row r="1708" spans="13:18" x14ac:dyDescent="0.4">
      <c r="M1708" s="3"/>
      <c r="O1708" s="5"/>
      <c r="R1708" s="3"/>
    </row>
    <row r="1709" spans="13:18" x14ac:dyDescent="0.4">
      <c r="M1709" s="3"/>
      <c r="O1709" s="5"/>
      <c r="R1709" s="3"/>
    </row>
    <row r="1710" spans="13:18" x14ac:dyDescent="0.4">
      <c r="M1710" s="3"/>
      <c r="O1710" s="5"/>
      <c r="R1710" s="3"/>
    </row>
    <row r="1711" spans="13:18" x14ac:dyDescent="0.4">
      <c r="M1711" s="3"/>
      <c r="O1711" s="5"/>
      <c r="R1711" s="3"/>
    </row>
    <row r="1712" spans="13:18" x14ac:dyDescent="0.4">
      <c r="M1712" s="3"/>
      <c r="O1712" s="5"/>
      <c r="R1712" s="3"/>
    </row>
    <row r="1713" spans="13:18" x14ac:dyDescent="0.4">
      <c r="M1713" s="3"/>
      <c r="O1713" s="5"/>
      <c r="R1713" s="3"/>
    </row>
    <row r="1714" spans="13:18" x14ac:dyDescent="0.4">
      <c r="M1714" s="3"/>
      <c r="O1714" s="5"/>
      <c r="R1714" s="3"/>
    </row>
    <row r="1715" spans="13:18" x14ac:dyDescent="0.4">
      <c r="M1715" s="3"/>
      <c r="O1715" s="5"/>
      <c r="R1715" s="3"/>
    </row>
    <row r="1716" spans="13:18" x14ac:dyDescent="0.4">
      <c r="M1716" s="3"/>
      <c r="O1716" s="5"/>
      <c r="R1716" s="3"/>
    </row>
    <row r="1717" spans="13:18" x14ac:dyDescent="0.4">
      <c r="M1717" s="3"/>
      <c r="O1717" s="5"/>
      <c r="R1717" s="3"/>
    </row>
    <row r="1718" spans="13:18" x14ac:dyDescent="0.4">
      <c r="M1718" s="3"/>
      <c r="O1718" s="5"/>
      <c r="R1718" s="3"/>
    </row>
    <row r="1719" spans="13:18" x14ac:dyDescent="0.4">
      <c r="M1719" s="3"/>
      <c r="O1719" s="5"/>
      <c r="R1719" s="3"/>
    </row>
    <row r="1720" spans="13:18" x14ac:dyDescent="0.4">
      <c r="M1720" s="3"/>
      <c r="O1720" s="5"/>
      <c r="R1720" s="3"/>
    </row>
    <row r="1721" spans="13:18" x14ac:dyDescent="0.4">
      <c r="M1721" s="3"/>
      <c r="O1721" s="5"/>
      <c r="R1721" s="3"/>
    </row>
    <row r="1722" spans="13:18" x14ac:dyDescent="0.4">
      <c r="M1722" s="3"/>
      <c r="O1722" s="5"/>
      <c r="R1722" s="3"/>
    </row>
    <row r="1723" spans="13:18" x14ac:dyDescent="0.4">
      <c r="M1723" s="3"/>
      <c r="O1723" s="5"/>
      <c r="R1723" s="3"/>
    </row>
    <row r="1724" spans="13:18" x14ac:dyDescent="0.4">
      <c r="M1724" s="3"/>
      <c r="O1724" s="5"/>
      <c r="R1724" s="3"/>
    </row>
    <row r="1725" spans="13:18" x14ac:dyDescent="0.4">
      <c r="M1725" s="3"/>
      <c r="O1725" s="5"/>
      <c r="R1725" s="3"/>
    </row>
    <row r="1726" spans="13:18" x14ac:dyDescent="0.4">
      <c r="M1726" s="3"/>
      <c r="O1726" s="5"/>
      <c r="R1726" s="3"/>
    </row>
    <row r="1727" spans="13:18" x14ac:dyDescent="0.4">
      <c r="M1727" s="3"/>
      <c r="O1727" s="5"/>
      <c r="R1727" s="3"/>
    </row>
    <row r="1728" spans="13:18" x14ac:dyDescent="0.4">
      <c r="M1728" s="3"/>
      <c r="O1728" s="5"/>
      <c r="R1728" s="3"/>
    </row>
    <row r="1729" spans="13:18" x14ac:dyDescent="0.4">
      <c r="M1729" s="3"/>
      <c r="O1729" s="5"/>
      <c r="R1729" s="3"/>
    </row>
    <row r="1730" spans="13:18" x14ac:dyDescent="0.4">
      <c r="M1730" s="3"/>
      <c r="O1730" s="5"/>
      <c r="R1730" s="3"/>
    </row>
    <row r="1731" spans="13:18" x14ac:dyDescent="0.4">
      <c r="M1731" s="3"/>
      <c r="O1731" s="5"/>
      <c r="R1731" s="3"/>
    </row>
    <row r="1732" spans="13:18" x14ac:dyDescent="0.4">
      <c r="M1732" s="3"/>
      <c r="O1732" s="5"/>
      <c r="R1732" s="3"/>
    </row>
    <row r="1733" spans="13:18" x14ac:dyDescent="0.4">
      <c r="M1733" s="3"/>
      <c r="O1733" s="5"/>
      <c r="R1733" s="3"/>
    </row>
    <row r="1734" spans="13:18" x14ac:dyDescent="0.4">
      <c r="M1734" s="3"/>
      <c r="O1734" s="5"/>
      <c r="R1734" s="3"/>
    </row>
    <row r="1735" spans="13:18" x14ac:dyDescent="0.4">
      <c r="M1735" s="3"/>
      <c r="O1735" s="5"/>
      <c r="R1735" s="3"/>
    </row>
    <row r="1736" spans="13:18" x14ac:dyDescent="0.4">
      <c r="M1736" s="3"/>
      <c r="O1736" s="5"/>
      <c r="R1736" s="3"/>
    </row>
    <row r="1737" spans="13:18" x14ac:dyDescent="0.4">
      <c r="M1737" s="3"/>
      <c r="O1737" s="5"/>
      <c r="R1737" s="3"/>
    </row>
    <row r="1738" spans="13:18" x14ac:dyDescent="0.4">
      <c r="M1738" s="3"/>
      <c r="O1738" s="5"/>
      <c r="R1738" s="3"/>
    </row>
    <row r="1739" spans="13:18" x14ac:dyDescent="0.4">
      <c r="M1739" s="3"/>
      <c r="O1739" s="5"/>
      <c r="R1739" s="3"/>
    </row>
    <row r="1740" spans="13:18" x14ac:dyDescent="0.4">
      <c r="M1740" s="3"/>
      <c r="O1740" s="5"/>
      <c r="R1740" s="3"/>
    </row>
    <row r="1741" spans="13:18" x14ac:dyDescent="0.4">
      <c r="M1741" s="3"/>
      <c r="O1741" s="5"/>
      <c r="R1741" s="3"/>
    </row>
    <row r="1742" spans="13:18" x14ac:dyDescent="0.4">
      <c r="M1742" s="3"/>
      <c r="O1742" s="5"/>
      <c r="R1742" s="3"/>
    </row>
    <row r="1743" spans="13:18" x14ac:dyDescent="0.4">
      <c r="M1743" s="3"/>
      <c r="O1743" s="5"/>
      <c r="R1743" s="3"/>
    </row>
    <row r="1744" spans="13:18" x14ac:dyDescent="0.4">
      <c r="M1744" s="3"/>
      <c r="O1744" s="5"/>
      <c r="R1744" s="3"/>
    </row>
    <row r="1745" spans="13:18" x14ac:dyDescent="0.4">
      <c r="M1745" s="3"/>
      <c r="O1745" s="5"/>
      <c r="R1745" s="3"/>
    </row>
    <row r="1746" spans="13:18" x14ac:dyDescent="0.4">
      <c r="M1746" s="3"/>
      <c r="O1746" s="5"/>
      <c r="R1746" s="3"/>
    </row>
    <row r="1747" spans="13:18" x14ac:dyDescent="0.4">
      <c r="M1747" s="3"/>
      <c r="O1747" s="5"/>
      <c r="R1747" s="3"/>
    </row>
    <row r="1748" spans="13:18" x14ac:dyDescent="0.4">
      <c r="M1748" s="3"/>
      <c r="O1748" s="5"/>
      <c r="R1748" s="3"/>
    </row>
    <row r="1749" spans="13:18" x14ac:dyDescent="0.4">
      <c r="M1749" s="3"/>
      <c r="O1749" s="5"/>
      <c r="R1749" s="3"/>
    </row>
    <row r="1750" spans="13:18" x14ac:dyDescent="0.4">
      <c r="M1750" s="3"/>
      <c r="O1750" s="5"/>
      <c r="R1750" s="3"/>
    </row>
    <row r="1751" spans="13:18" x14ac:dyDescent="0.4">
      <c r="M1751" s="3"/>
      <c r="O1751" s="5"/>
      <c r="R1751" s="3"/>
    </row>
    <row r="1752" spans="13:18" x14ac:dyDescent="0.4">
      <c r="M1752" s="3"/>
      <c r="O1752" s="5"/>
      <c r="R1752" s="3"/>
    </row>
    <row r="1753" spans="13:18" x14ac:dyDescent="0.4">
      <c r="M1753" s="3"/>
      <c r="O1753" s="5"/>
      <c r="R1753" s="3"/>
    </row>
    <row r="1754" spans="13:18" x14ac:dyDescent="0.4">
      <c r="M1754" s="3"/>
      <c r="O1754" s="5"/>
      <c r="R1754" s="3"/>
    </row>
    <row r="1755" spans="13:18" x14ac:dyDescent="0.4">
      <c r="M1755" s="3"/>
      <c r="O1755" s="5"/>
      <c r="R1755" s="3"/>
    </row>
    <row r="1756" spans="13:18" x14ac:dyDescent="0.4">
      <c r="M1756" s="3"/>
      <c r="O1756" s="5"/>
      <c r="R1756" s="3"/>
    </row>
    <row r="1757" spans="13:18" x14ac:dyDescent="0.4">
      <c r="M1757" s="3"/>
      <c r="O1757" s="5"/>
      <c r="R1757" s="3"/>
    </row>
    <row r="1758" spans="13:18" x14ac:dyDescent="0.4">
      <c r="M1758" s="3"/>
      <c r="O1758" s="5"/>
      <c r="R1758" s="3"/>
    </row>
    <row r="1759" spans="13:18" x14ac:dyDescent="0.4">
      <c r="M1759" s="3"/>
      <c r="O1759" s="5"/>
      <c r="R1759" s="3"/>
    </row>
    <row r="1760" spans="13:18" x14ac:dyDescent="0.4">
      <c r="M1760" s="3"/>
      <c r="O1760" s="5"/>
      <c r="R1760" s="3"/>
    </row>
    <row r="1761" spans="13:18" x14ac:dyDescent="0.4">
      <c r="M1761" s="3"/>
      <c r="O1761" s="5"/>
      <c r="R1761" s="3"/>
    </row>
    <row r="1762" spans="13:18" x14ac:dyDescent="0.4">
      <c r="M1762" s="3"/>
      <c r="O1762" s="5"/>
      <c r="R1762" s="3"/>
    </row>
    <row r="1763" spans="13:18" x14ac:dyDescent="0.4">
      <c r="M1763" s="3"/>
      <c r="O1763" s="5"/>
      <c r="R1763" s="3"/>
    </row>
    <row r="1764" spans="13:18" x14ac:dyDescent="0.4">
      <c r="M1764" s="3"/>
      <c r="O1764" s="5"/>
      <c r="R1764" s="3"/>
    </row>
    <row r="1765" spans="13:18" x14ac:dyDescent="0.4">
      <c r="M1765" s="3"/>
      <c r="O1765" s="5"/>
      <c r="R1765" s="3"/>
    </row>
    <row r="1766" spans="13:18" x14ac:dyDescent="0.4">
      <c r="M1766" s="3"/>
      <c r="O1766" s="5"/>
      <c r="R1766" s="3"/>
    </row>
    <row r="1767" spans="13:18" x14ac:dyDescent="0.4">
      <c r="M1767" s="3"/>
      <c r="O1767" s="5"/>
      <c r="R1767" s="3"/>
    </row>
    <row r="1768" spans="13:18" x14ac:dyDescent="0.4">
      <c r="M1768" s="3"/>
      <c r="O1768" s="5"/>
      <c r="R1768" s="3"/>
    </row>
    <row r="1769" spans="13:18" x14ac:dyDescent="0.4">
      <c r="M1769" s="3"/>
      <c r="O1769" s="5"/>
      <c r="R1769" s="3"/>
    </row>
    <row r="1770" spans="13:18" x14ac:dyDescent="0.4">
      <c r="M1770" s="3"/>
      <c r="O1770" s="5"/>
      <c r="R1770" s="3"/>
    </row>
    <row r="1771" spans="13:18" x14ac:dyDescent="0.4">
      <c r="M1771" s="3"/>
      <c r="O1771" s="5"/>
      <c r="R1771" s="3"/>
    </row>
    <row r="1772" spans="13:18" x14ac:dyDescent="0.4">
      <c r="M1772" s="3"/>
      <c r="O1772" s="5"/>
      <c r="R1772" s="3"/>
    </row>
    <row r="1773" spans="13:18" x14ac:dyDescent="0.4">
      <c r="M1773" s="3"/>
      <c r="O1773" s="5"/>
      <c r="R1773" s="3"/>
    </row>
    <row r="1774" spans="13:18" x14ac:dyDescent="0.4">
      <c r="M1774" s="3"/>
      <c r="O1774" s="5"/>
      <c r="R1774" s="3"/>
    </row>
    <row r="1775" spans="13:18" x14ac:dyDescent="0.4">
      <c r="M1775" s="3"/>
      <c r="O1775" s="5"/>
      <c r="R1775" s="3"/>
    </row>
    <row r="1776" spans="13:18" x14ac:dyDescent="0.4">
      <c r="M1776" s="3"/>
      <c r="O1776" s="5"/>
      <c r="R1776" s="3"/>
    </row>
    <row r="1777" spans="13:18" x14ac:dyDescent="0.4">
      <c r="M1777" s="3"/>
      <c r="O1777" s="5"/>
      <c r="R1777" s="3"/>
    </row>
    <row r="1778" spans="13:18" x14ac:dyDescent="0.4">
      <c r="M1778" s="3"/>
      <c r="O1778" s="5"/>
      <c r="R1778" s="3"/>
    </row>
    <row r="1779" spans="13:18" x14ac:dyDescent="0.4">
      <c r="M1779" s="3"/>
      <c r="O1779" s="5"/>
      <c r="R1779" s="3"/>
    </row>
    <row r="1780" spans="13:18" x14ac:dyDescent="0.4">
      <c r="M1780" s="3"/>
      <c r="O1780" s="5"/>
      <c r="R1780" s="3"/>
    </row>
    <row r="1781" spans="13:18" x14ac:dyDescent="0.4">
      <c r="M1781" s="3"/>
      <c r="O1781" s="5"/>
      <c r="R1781" s="3"/>
    </row>
    <row r="1782" spans="13:18" x14ac:dyDescent="0.4">
      <c r="M1782" s="3"/>
      <c r="O1782" s="5"/>
      <c r="R1782" s="3"/>
    </row>
    <row r="1783" spans="13:18" x14ac:dyDescent="0.4">
      <c r="M1783" s="3"/>
      <c r="O1783" s="5"/>
      <c r="R1783" s="3"/>
    </row>
    <row r="1784" spans="13:18" x14ac:dyDescent="0.4">
      <c r="M1784" s="3"/>
      <c r="O1784" s="5"/>
      <c r="R1784" s="3"/>
    </row>
    <row r="1785" spans="13:18" x14ac:dyDescent="0.4">
      <c r="M1785" s="3"/>
      <c r="O1785" s="5"/>
      <c r="R1785" s="3"/>
    </row>
    <row r="1786" spans="13:18" x14ac:dyDescent="0.4">
      <c r="M1786" s="3"/>
      <c r="O1786" s="5"/>
      <c r="R1786" s="3"/>
    </row>
    <row r="1787" spans="13:18" x14ac:dyDescent="0.4">
      <c r="M1787" s="3"/>
      <c r="O1787" s="5"/>
      <c r="R1787" s="3"/>
    </row>
    <row r="1788" spans="13:18" x14ac:dyDescent="0.4">
      <c r="M1788" s="3"/>
      <c r="O1788" s="5"/>
      <c r="R1788" s="3"/>
    </row>
    <row r="1789" spans="13:18" x14ac:dyDescent="0.4">
      <c r="M1789" s="3"/>
      <c r="O1789" s="5"/>
      <c r="R1789" s="3"/>
    </row>
    <row r="1790" spans="13:18" x14ac:dyDescent="0.4">
      <c r="M1790" s="3"/>
      <c r="O1790" s="5"/>
      <c r="R1790" s="3"/>
    </row>
    <row r="1791" spans="13:18" x14ac:dyDescent="0.4">
      <c r="M1791" s="3"/>
      <c r="O1791" s="5"/>
      <c r="R1791" s="3"/>
    </row>
    <row r="1792" spans="13:18" x14ac:dyDescent="0.4">
      <c r="M1792" s="3"/>
      <c r="O1792" s="5"/>
      <c r="R1792" s="3"/>
    </row>
    <row r="1793" spans="13:18" x14ac:dyDescent="0.4">
      <c r="M1793" s="3"/>
      <c r="O1793" s="5"/>
      <c r="R1793" s="3"/>
    </row>
    <row r="1794" spans="13:18" x14ac:dyDescent="0.4">
      <c r="M1794" s="3"/>
      <c r="O1794" s="5"/>
      <c r="R1794" s="3"/>
    </row>
    <row r="1795" spans="13:18" x14ac:dyDescent="0.4">
      <c r="M1795" s="3"/>
      <c r="O1795" s="5"/>
      <c r="R1795" s="3"/>
    </row>
    <row r="1796" spans="13:18" x14ac:dyDescent="0.4">
      <c r="M1796" s="3"/>
      <c r="O1796" s="5"/>
      <c r="R1796" s="3"/>
    </row>
    <row r="1797" spans="13:18" x14ac:dyDescent="0.4">
      <c r="M1797" s="3"/>
      <c r="O1797" s="5"/>
      <c r="R1797" s="3"/>
    </row>
    <row r="1798" spans="13:18" x14ac:dyDescent="0.4">
      <c r="M1798" s="3"/>
      <c r="O1798" s="5"/>
      <c r="R1798" s="3"/>
    </row>
    <row r="1799" spans="13:18" x14ac:dyDescent="0.4">
      <c r="M1799" s="3"/>
      <c r="O1799" s="5"/>
      <c r="R1799" s="3"/>
    </row>
    <row r="1800" spans="13:18" x14ac:dyDescent="0.4">
      <c r="M1800" s="3"/>
      <c r="O1800" s="5"/>
      <c r="R1800" s="3"/>
    </row>
    <row r="1801" spans="13:18" x14ac:dyDescent="0.4">
      <c r="M1801" s="3"/>
      <c r="O1801" s="5"/>
      <c r="R1801" s="3"/>
    </row>
    <row r="1802" spans="13:18" x14ac:dyDescent="0.4">
      <c r="M1802" s="3"/>
      <c r="O1802" s="5"/>
      <c r="R1802" s="3"/>
    </row>
    <row r="1803" spans="13:18" x14ac:dyDescent="0.4">
      <c r="M1803" s="3"/>
      <c r="O1803" s="5"/>
      <c r="R1803" s="3"/>
    </row>
    <row r="1804" spans="13:18" x14ac:dyDescent="0.4">
      <c r="M1804" s="3"/>
      <c r="O1804" s="5"/>
      <c r="R1804" s="3"/>
    </row>
    <row r="1805" spans="13:18" x14ac:dyDescent="0.4">
      <c r="M1805" s="3"/>
      <c r="O1805" s="5"/>
      <c r="R1805" s="3"/>
    </row>
    <row r="1806" spans="13:18" x14ac:dyDescent="0.4">
      <c r="M1806" s="3"/>
      <c r="O1806" s="5"/>
      <c r="R1806" s="3"/>
    </row>
    <row r="1807" spans="13:18" x14ac:dyDescent="0.4">
      <c r="M1807" s="3"/>
      <c r="O1807" s="5"/>
      <c r="R1807" s="3"/>
    </row>
    <row r="1808" spans="13:18" x14ac:dyDescent="0.4">
      <c r="M1808" s="3"/>
      <c r="O1808" s="5"/>
      <c r="R1808" s="3"/>
    </row>
    <row r="1809" spans="13:18" x14ac:dyDescent="0.4">
      <c r="M1809" s="3"/>
      <c r="O1809" s="5"/>
      <c r="R1809" s="3"/>
    </row>
    <row r="1810" spans="13:18" x14ac:dyDescent="0.4">
      <c r="M1810" s="3"/>
      <c r="O1810" s="5"/>
      <c r="R1810" s="3"/>
    </row>
    <row r="1811" spans="13:18" x14ac:dyDescent="0.4">
      <c r="M1811" s="3"/>
      <c r="O1811" s="5"/>
      <c r="R1811" s="3"/>
    </row>
    <row r="1812" spans="13:18" x14ac:dyDescent="0.4">
      <c r="M1812" s="3"/>
      <c r="O1812" s="5"/>
      <c r="R1812" s="3"/>
    </row>
    <row r="1813" spans="13:18" x14ac:dyDescent="0.4">
      <c r="M1813" s="3"/>
      <c r="O1813" s="5"/>
      <c r="R1813" s="3"/>
    </row>
    <row r="1814" spans="13:18" x14ac:dyDescent="0.4">
      <c r="M1814" s="3"/>
      <c r="O1814" s="5"/>
      <c r="R1814" s="3"/>
    </row>
    <row r="1815" spans="13:18" x14ac:dyDescent="0.4">
      <c r="M1815" s="3"/>
      <c r="O1815" s="5"/>
      <c r="R1815" s="3"/>
    </row>
    <row r="1816" spans="13:18" x14ac:dyDescent="0.4">
      <c r="M1816" s="3"/>
      <c r="O1816" s="5"/>
      <c r="R1816" s="3"/>
    </row>
    <row r="1817" spans="13:18" x14ac:dyDescent="0.4">
      <c r="M1817" s="3"/>
      <c r="O1817" s="5"/>
      <c r="R1817" s="3"/>
    </row>
    <row r="1818" spans="13:18" x14ac:dyDescent="0.4">
      <c r="M1818" s="3"/>
      <c r="O1818" s="5"/>
      <c r="R1818" s="3"/>
    </row>
    <row r="1819" spans="13:18" x14ac:dyDescent="0.4">
      <c r="M1819" s="3"/>
      <c r="O1819" s="5"/>
      <c r="R1819" s="3"/>
    </row>
    <row r="1820" spans="13:18" x14ac:dyDescent="0.4">
      <c r="M1820" s="3"/>
      <c r="O1820" s="5"/>
      <c r="R1820" s="3"/>
    </row>
    <row r="1821" spans="13:18" x14ac:dyDescent="0.4">
      <c r="M1821" s="3"/>
      <c r="O1821" s="5"/>
      <c r="R1821" s="3"/>
    </row>
    <row r="1822" spans="13:18" x14ac:dyDescent="0.4">
      <c r="M1822" s="3"/>
      <c r="O1822" s="5"/>
      <c r="R1822" s="3"/>
    </row>
    <row r="1823" spans="13:18" x14ac:dyDescent="0.4">
      <c r="M1823" s="3"/>
      <c r="O1823" s="5"/>
      <c r="R1823" s="3"/>
    </row>
    <row r="1824" spans="13:18" x14ac:dyDescent="0.4">
      <c r="M1824" s="3"/>
      <c r="O1824" s="5"/>
      <c r="R1824" s="3"/>
    </row>
    <row r="1825" spans="13:18" x14ac:dyDescent="0.4">
      <c r="M1825" s="3"/>
      <c r="O1825" s="5"/>
      <c r="R1825" s="3"/>
    </row>
    <row r="1826" spans="13:18" x14ac:dyDescent="0.4">
      <c r="M1826" s="3"/>
      <c r="O1826" s="5"/>
      <c r="R1826" s="3"/>
    </row>
    <row r="1827" spans="13:18" x14ac:dyDescent="0.4">
      <c r="M1827" s="3"/>
      <c r="O1827" s="5"/>
      <c r="R1827" s="3"/>
    </row>
    <row r="1828" spans="13:18" x14ac:dyDescent="0.4">
      <c r="M1828" s="3"/>
      <c r="O1828" s="5"/>
      <c r="R1828" s="3"/>
    </row>
    <row r="1829" spans="13:18" x14ac:dyDescent="0.4">
      <c r="M1829" s="3"/>
      <c r="O1829" s="5"/>
      <c r="R1829" s="3"/>
    </row>
    <row r="1830" spans="13:18" x14ac:dyDescent="0.4">
      <c r="M1830" s="3"/>
      <c r="O1830" s="5"/>
      <c r="R1830" s="3"/>
    </row>
    <row r="1831" spans="13:18" x14ac:dyDescent="0.4">
      <c r="M1831" s="3"/>
      <c r="O1831" s="5"/>
      <c r="R1831" s="3"/>
    </row>
    <row r="1832" spans="13:18" x14ac:dyDescent="0.4">
      <c r="M1832" s="3"/>
      <c r="O1832" s="5"/>
      <c r="R1832" s="3"/>
    </row>
    <row r="1833" spans="13:18" x14ac:dyDescent="0.4">
      <c r="M1833" s="3"/>
      <c r="O1833" s="5"/>
      <c r="R1833" s="3"/>
    </row>
    <row r="1834" spans="13:18" x14ac:dyDescent="0.4">
      <c r="M1834" s="3"/>
      <c r="O1834" s="5"/>
      <c r="R1834" s="3"/>
    </row>
    <row r="1835" spans="13:18" x14ac:dyDescent="0.4">
      <c r="M1835" s="3"/>
      <c r="O1835" s="5"/>
      <c r="R1835" s="3"/>
    </row>
    <row r="1836" spans="13:18" x14ac:dyDescent="0.4">
      <c r="M1836" s="3"/>
      <c r="O1836" s="5"/>
      <c r="R1836" s="3"/>
    </row>
    <row r="1837" spans="13:18" x14ac:dyDescent="0.4">
      <c r="M1837" s="3"/>
      <c r="O1837" s="5"/>
      <c r="R1837" s="3"/>
    </row>
    <row r="1838" spans="13:18" x14ac:dyDescent="0.4">
      <c r="M1838" s="3"/>
      <c r="O1838" s="5"/>
      <c r="R1838" s="3"/>
    </row>
    <row r="1839" spans="13:18" x14ac:dyDescent="0.4">
      <c r="M1839" s="3"/>
      <c r="O1839" s="5"/>
      <c r="R1839" s="3"/>
    </row>
    <row r="1840" spans="13:18" x14ac:dyDescent="0.4">
      <c r="M1840" s="3"/>
      <c r="O1840" s="5"/>
      <c r="R1840" s="3"/>
    </row>
    <row r="1841" spans="13:18" x14ac:dyDescent="0.4">
      <c r="M1841" s="3"/>
      <c r="O1841" s="5"/>
      <c r="R1841" s="3"/>
    </row>
    <row r="1842" spans="13:18" x14ac:dyDescent="0.4">
      <c r="M1842" s="3"/>
      <c r="O1842" s="5"/>
      <c r="R1842" s="3"/>
    </row>
    <row r="1843" spans="13:18" x14ac:dyDescent="0.4">
      <c r="M1843" s="3"/>
      <c r="O1843" s="5"/>
      <c r="R1843" s="3"/>
    </row>
    <row r="1844" spans="13:18" x14ac:dyDescent="0.4">
      <c r="M1844" s="3"/>
      <c r="O1844" s="5"/>
      <c r="R1844" s="3"/>
    </row>
    <row r="1845" spans="13:18" x14ac:dyDescent="0.4">
      <c r="M1845" s="3"/>
      <c r="O1845" s="5"/>
      <c r="R1845" s="3"/>
    </row>
    <row r="1846" spans="13:18" x14ac:dyDescent="0.4">
      <c r="M1846" s="3"/>
      <c r="O1846" s="5"/>
      <c r="R1846" s="3"/>
    </row>
    <row r="1847" spans="13:18" x14ac:dyDescent="0.4">
      <c r="M1847" s="3"/>
      <c r="O1847" s="5"/>
      <c r="R1847" s="3"/>
    </row>
    <row r="1848" spans="13:18" x14ac:dyDescent="0.4">
      <c r="M1848" s="3"/>
      <c r="O1848" s="5"/>
      <c r="R1848" s="3"/>
    </row>
    <row r="1849" spans="13:18" x14ac:dyDescent="0.4">
      <c r="M1849" s="3"/>
      <c r="O1849" s="5"/>
      <c r="R1849" s="3"/>
    </row>
    <row r="1850" spans="13:18" x14ac:dyDescent="0.4">
      <c r="M1850" s="3"/>
      <c r="O1850" s="5"/>
      <c r="R1850" s="3"/>
    </row>
    <row r="1851" spans="13:18" x14ac:dyDescent="0.4">
      <c r="M1851" s="3"/>
      <c r="O1851" s="5"/>
      <c r="R1851" s="3"/>
    </row>
    <row r="1852" spans="13:18" x14ac:dyDescent="0.4">
      <c r="M1852" s="3"/>
      <c r="O1852" s="5"/>
      <c r="R1852" s="3"/>
    </row>
    <row r="1853" spans="13:18" x14ac:dyDescent="0.4">
      <c r="M1853" s="3"/>
      <c r="O1853" s="5"/>
      <c r="R1853" s="3"/>
    </row>
    <row r="1854" spans="13:18" x14ac:dyDescent="0.4">
      <c r="M1854" s="3"/>
      <c r="O1854" s="5"/>
      <c r="R1854" s="3"/>
    </row>
    <row r="1855" spans="13:18" x14ac:dyDescent="0.4">
      <c r="M1855" s="3"/>
      <c r="O1855" s="5"/>
      <c r="R1855" s="3"/>
    </row>
    <row r="1856" spans="13:18" x14ac:dyDescent="0.4">
      <c r="M1856" s="3"/>
      <c r="O1856" s="5"/>
      <c r="R1856" s="3"/>
    </row>
    <row r="1857" spans="13:18" x14ac:dyDescent="0.4">
      <c r="M1857" s="3"/>
      <c r="O1857" s="5"/>
      <c r="R1857" s="3"/>
    </row>
    <row r="1858" spans="13:18" x14ac:dyDescent="0.4">
      <c r="M1858" s="3"/>
      <c r="O1858" s="5"/>
      <c r="R1858" s="3"/>
    </row>
    <row r="1859" spans="13:18" x14ac:dyDescent="0.4">
      <c r="M1859" s="3"/>
      <c r="O1859" s="5"/>
      <c r="R1859" s="3"/>
    </row>
    <row r="1860" spans="13:18" x14ac:dyDescent="0.4">
      <c r="M1860" s="3"/>
      <c r="O1860" s="5"/>
      <c r="R1860" s="3"/>
    </row>
    <row r="1861" spans="13:18" x14ac:dyDescent="0.4">
      <c r="M1861" s="3"/>
      <c r="O1861" s="5"/>
      <c r="R1861" s="3"/>
    </row>
    <row r="1862" spans="13:18" x14ac:dyDescent="0.4">
      <c r="M1862" s="3"/>
      <c r="O1862" s="5"/>
      <c r="R1862" s="3"/>
    </row>
    <row r="1863" spans="13:18" x14ac:dyDescent="0.4">
      <c r="M1863" s="3"/>
      <c r="O1863" s="5"/>
      <c r="R1863" s="3"/>
    </row>
    <row r="1864" spans="13:18" x14ac:dyDescent="0.4">
      <c r="M1864" s="3"/>
      <c r="O1864" s="5"/>
      <c r="R1864" s="3"/>
    </row>
    <row r="1865" spans="13:18" x14ac:dyDescent="0.4">
      <c r="M1865" s="3"/>
      <c r="O1865" s="5"/>
      <c r="R1865" s="3"/>
    </row>
    <row r="1866" spans="13:18" x14ac:dyDescent="0.4">
      <c r="M1866" s="3"/>
      <c r="O1866" s="5"/>
      <c r="R1866" s="3"/>
    </row>
    <row r="1867" spans="13:18" x14ac:dyDescent="0.4">
      <c r="M1867" s="3"/>
      <c r="O1867" s="5"/>
      <c r="R1867" s="3"/>
    </row>
    <row r="1868" spans="13:18" x14ac:dyDescent="0.4">
      <c r="M1868" s="3"/>
      <c r="O1868" s="5"/>
      <c r="R1868" s="3"/>
    </row>
    <row r="1869" spans="13:18" x14ac:dyDescent="0.4">
      <c r="M1869" s="3"/>
      <c r="O1869" s="5"/>
      <c r="R1869" s="3"/>
    </row>
    <row r="1870" spans="13:18" x14ac:dyDescent="0.4">
      <c r="M1870" s="3"/>
      <c r="O1870" s="5"/>
      <c r="R1870" s="3"/>
    </row>
    <row r="1871" spans="13:18" x14ac:dyDescent="0.4">
      <c r="M1871" s="3"/>
      <c r="O1871" s="5"/>
      <c r="R1871" s="3"/>
    </row>
    <row r="1872" spans="13:18" x14ac:dyDescent="0.4">
      <c r="M1872" s="3"/>
      <c r="O1872" s="5"/>
      <c r="R1872" s="3"/>
    </row>
    <row r="1873" spans="13:18" x14ac:dyDescent="0.4">
      <c r="M1873" s="3"/>
      <c r="O1873" s="5"/>
      <c r="R1873" s="3"/>
    </row>
    <row r="1874" spans="13:18" x14ac:dyDescent="0.4">
      <c r="M1874" s="3"/>
      <c r="O1874" s="5"/>
      <c r="R1874" s="3"/>
    </row>
    <row r="1875" spans="13:18" x14ac:dyDescent="0.4">
      <c r="M1875" s="3"/>
      <c r="O1875" s="5"/>
      <c r="R1875" s="3"/>
    </row>
    <row r="1876" spans="13:18" x14ac:dyDescent="0.4">
      <c r="M1876" s="3"/>
      <c r="O1876" s="5"/>
      <c r="R1876" s="3"/>
    </row>
    <row r="1877" spans="13:18" x14ac:dyDescent="0.4">
      <c r="M1877" s="3"/>
      <c r="O1877" s="5"/>
      <c r="R1877" s="3"/>
    </row>
    <row r="1878" spans="13:18" x14ac:dyDescent="0.4">
      <c r="M1878" s="3"/>
      <c r="O1878" s="5"/>
      <c r="R1878" s="3"/>
    </row>
    <row r="1879" spans="13:18" x14ac:dyDescent="0.4">
      <c r="M1879" s="3"/>
      <c r="O1879" s="5"/>
      <c r="R1879" s="3"/>
    </row>
    <row r="1880" spans="13:18" x14ac:dyDescent="0.4">
      <c r="M1880" s="3"/>
      <c r="O1880" s="5"/>
      <c r="R1880" s="3"/>
    </row>
    <row r="1881" spans="13:18" x14ac:dyDescent="0.4">
      <c r="M1881" s="3"/>
      <c r="O1881" s="5"/>
      <c r="R1881" s="3"/>
    </row>
    <row r="1882" spans="13:18" x14ac:dyDescent="0.4">
      <c r="M1882" s="3"/>
      <c r="O1882" s="5"/>
      <c r="R1882" s="3"/>
    </row>
    <row r="1883" spans="13:18" x14ac:dyDescent="0.4">
      <c r="M1883" s="3"/>
      <c r="O1883" s="5"/>
      <c r="R1883" s="3"/>
    </row>
    <row r="1884" spans="13:18" x14ac:dyDescent="0.4">
      <c r="M1884" s="3"/>
      <c r="O1884" s="5"/>
      <c r="R1884" s="3"/>
    </row>
    <row r="1885" spans="13:18" x14ac:dyDescent="0.4">
      <c r="M1885" s="3"/>
      <c r="O1885" s="5"/>
      <c r="R1885" s="3"/>
    </row>
    <row r="1886" spans="13:18" x14ac:dyDescent="0.4">
      <c r="M1886" s="3"/>
      <c r="O1886" s="5"/>
      <c r="R1886" s="3"/>
    </row>
    <row r="1887" spans="13:18" x14ac:dyDescent="0.4">
      <c r="M1887" s="3"/>
      <c r="O1887" s="5"/>
      <c r="R1887" s="3"/>
    </row>
    <row r="1888" spans="13:18" x14ac:dyDescent="0.4">
      <c r="M1888" s="3"/>
      <c r="O1888" s="5"/>
      <c r="R1888" s="3"/>
    </row>
    <row r="1889" spans="13:18" x14ac:dyDescent="0.4">
      <c r="M1889" s="3"/>
      <c r="O1889" s="5"/>
      <c r="R1889" s="3"/>
    </row>
    <row r="1890" spans="13:18" x14ac:dyDescent="0.4">
      <c r="M1890" s="3"/>
      <c r="O1890" s="5"/>
      <c r="R1890" s="3"/>
    </row>
    <row r="1891" spans="13:18" x14ac:dyDescent="0.4">
      <c r="M1891" s="3"/>
      <c r="O1891" s="5"/>
      <c r="R1891" s="3"/>
    </row>
    <row r="1892" spans="13:18" x14ac:dyDescent="0.4">
      <c r="M1892" s="3"/>
      <c r="O1892" s="5"/>
      <c r="R1892" s="3"/>
    </row>
    <row r="1893" spans="13:18" x14ac:dyDescent="0.4">
      <c r="M1893" s="3"/>
      <c r="O1893" s="5"/>
      <c r="R1893" s="3"/>
    </row>
    <row r="1894" spans="13:18" x14ac:dyDescent="0.4">
      <c r="M1894" s="3"/>
      <c r="O1894" s="5"/>
      <c r="R1894" s="3"/>
    </row>
    <row r="1895" spans="13:18" x14ac:dyDescent="0.4">
      <c r="M1895" s="3"/>
      <c r="O1895" s="5"/>
      <c r="R1895" s="3"/>
    </row>
    <row r="1896" spans="13:18" x14ac:dyDescent="0.4">
      <c r="M1896" s="3"/>
      <c r="O1896" s="5"/>
      <c r="R1896" s="3"/>
    </row>
    <row r="1897" spans="13:18" x14ac:dyDescent="0.4">
      <c r="M1897" s="3"/>
      <c r="O1897" s="5"/>
      <c r="R1897" s="3"/>
    </row>
    <row r="1898" spans="13:18" x14ac:dyDescent="0.4">
      <c r="M1898" s="3"/>
      <c r="O1898" s="5"/>
      <c r="R1898" s="3"/>
    </row>
    <row r="1899" spans="13:18" x14ac:dyDescent="0.4">
      <c r="M1899" s="3"/>
      <c r="O1899" s="5"/>
      <c r="R1899" s="3"/>
    </row>
    <row r="1900" spans="13:18" x14ac:dyDescent="0.4">
      <c r="M1900" s="3"/>
      <c r="O1900" s="5"/>
      <c r="R1900" s="3"/>
    </row>
    <row r="1901" spans="13:18" x14ac:dyDescent="0.4">
      <c r="M1901" s="3"/>
      <c r="O1901" s="5"/>
      <c r="R1901" s="3"/>
    </row>
    <row r="1902" spans="13:18" x14ac:dyDescent="0.4">
      <c r="M1902" s="3"/>
      <c r="O1902" s="5"/>
      <c r="R1902" s="3"/>
    </row>
    <row r="1903" spans="13:18" x14ac:dyDescent="0.4">
      <c r="M1903" s="3"/>
      <c r="O1903" s="5"/>
      <c r="R1903" s="3"/>
    </row>
    <row r="1904" spans="13:18" x14ac:dyDescent="0.4">
      <c r="M1904" s="3"/>
      <c r="O1904" s="5"/>
      <c r="R1904" s="3"/>
    </row>
    <row r="1905" spans="13:18" x14ac:dyDescent="0.4">
      <c r="M1905" s="3"/>
      <c r="O1905" s="5"/>
      <c r="R1905" s="3"/>
    </row>
    <row r="1906" spans="13:18" x14ac:dyDescent="0.4">
      <c r="M1906" s="3"/>
      <c r="O1906" s="5"/>
      <c r="R1906" s="3"/>
    </row>
    <row r="1907" spans="13:18" x14ac:dyDescent="0.4">
      <c r="M1907" s="3"/>
      <c r="O1907" s="5"/>
      <c r="R1907" s="3"/>
    </row>
    <row r="1908" spans="13:18" x14ac:dyDescent="0.4">
      <c r="M1908" s="3"/>
      <c r="O1908" s="5"/>
      <c r="R1908" s="3"/>
    </row>
    <row r="1909" spans="13:18" x14ac:dyDescent="0.4">
      <c r="M1909" s="3"/>
      <c r="O1909" s="5"/>
      <c r="R1909" s="3"/>
    </row>
    <row r="1910" spans="13:18" x14ac:dyDescent="0.4">
      <c r="M1910" s="3"/>
      <c r="O1910" s="5"/>
      <c r="R1910" s="3"/>
    </row>
    <row r="1911" spans="13:18" x14ac:dyDescent="0.4">
      <c r="M1911" s="3"/>
      <c r="O1911" s="5"/>
      <c r="R1911" s="3"/>
    </row>
    <row r="1912" spans="13:18" x14ac:dyDescent="0.4">
      <c r="M1912" s="3"/>
      <c r="O1912" s="5"/>
      <c r="R1912" s="3"/>
    </row>
    <row r="1913" spans="13:18" x14ac:dyDescent="0.4">
      <c r="M1913" s="3"/>
      <c r="O1913" s="5"/>
      <c r="R1913" s="3"/>
    </row>
    <row r="1914" spans="13:18" x14ac:dyDescent="0.4">
      <c r="M1914" s="3"/>
      <c r="O1914" s="5"/>
      <c r="R1914" s="3"/>
    </row>
    <row r="1915" spans="13:18" x14ac:dyDescent="0.4">
      <c r="M1915" s="3"/>
      <c r="O1915" s="5"/>
      <c r="R1915" s="3"/>
    </row>
    <row r="1916" spans="13:18" x14ac:dyDescent="0.4">
      <c r="M1916" s="3"/>
      <c r="O1916" s="5"/>
      <c r="R1916" s="3"/>
    </row>
    <row r="1917" spans="13:18" x14ac:dyDescent="0.4">
      <c r="M1917" s="3"/>
      <c r="O1917" s="5"/>
      <c r="R1917" s="3"/>
    </row>
    <row r="1918" spans="13:18" x14ac:dyDescent="0.4">
      <c r="M1918" s="3"/>
      <c r="O1918" s="5"/>
      <c r="R1918" s="3"/>
    </row>
    <row r="1919" spans="13:18" x14ac:dyDescent="0.4">
      <c r="M1919" s="3"/>
      <c r="O1919" s="5"/>
      <c r="R1919" s="3"/>
    </row>
    <row r="1920" spans="13:18" x14ac:dyDescent="0.4">
      <c r="M1920" s="3"/>
      <c r="O1920" s="5"/>
      <c r="R1920" s="3"/>
    </row>
    <row r="1921" spans="13:18" x14ac:dyDescent="0.4">
      <c r="M1921" s="3"/>
      <c r="O1921" s="5"/>
      <c r="R1921" s="3"/>
    </row>
    <row r="1922" spans="13:18" x14ac:dyDescent="0.4">
      <c r="M1922" s="3"/>
      <c r="O1922" s="5"/>
      <c r="R1922" s="3"/>
    </row>
    <row r="1923" spans="13:18" x14ac:dyDescent="0.4">
      <c r="M1923" s="3"/>
      <c r="O1923" s="5"/>
      <c r="R1923" s="3"/>
    </row>
    <row r="1924" spans="13:18" x14ac:dyDescent="0.4">
      <c r="M1924" s="3"/>
      <c r="O1924" s="5"/>
      <c r="R1924" s="3"/>
    </row>
    <row r="1925" spans="13:18" x14ac:dyDescent="0.4">
      <c r="M1925" s="3"/>
      <c r="O1925" s="5"/>
      <c r="R1925" s="3"/>
    </row>
    <row r="1926" spans="13:18" x14ac:dyDescent="0.4">
      <c r="M1926" s="3"/>
      <c r="O1926" s="5"/>
      <c r="R1926" s="3"/>
    </row>
    <row r="1927" spans="13:18" x14ac:dyDescent="0.4">
      <c r="M1927" s="3"/>
      <c r="O1927" s="5"/>
      <c r="R1927" s="3"/>
    </row>
    <row r="1928" spans="13:18" x14ac:dyDescent="0.4">
      <c r="M1928" s="3"/>
      <c r="O1928" s="5"/>
      <c r="R1928" s="3"/>
    </row>
    <row r="1929" spans="13:18" x14ac:dyDescent="0.4">
      <c r="M1929" s="3"/>
      <c r="O1929" s="5"/>
      <c r="R1929" s="3"/>
    </row>
    <row r="1930" spans="13:18" x14ac:dyDescent="0.4">
      <c r="M1930" s="3"/>
      <c r="O1930" s="5"/>
      <c r="R1930" s="3"/>
    </row>
    <row r="1931" spans="13:18" x14ac:dyDescent="0.4">
      <c r="M1931" s="3"/>
      <c r="O1931" s="5"/>
      <c r="R1931" s="3"/>
    </row>
    <row r="1932" spans="13:18" x14ac:dyDescent="0.4">
      <c r="M1932" s="3"/>
      <c r="O1932" s="5"/>
      <c r="R1932" s="3"/>
    </row>
    <row r="1933" spans="13:18" x14ac:dyDescent="0.4">
      <c r="M1933" s="3"/>
      <c r="O1933" s="5"/>
      <c r="R1933" s="3"/>
    </row>
    <row r="1934" spans="13:18" x14ac:dyDescent="0.4">
      <c r="M1934" s="3"/>
      <c r="O1934" s="5"/>
      <c r="R1934" s="3"/>
    </row>
    <row r="1935" spans="13:18" x14ac:dyDescent="0.4">
      <c r="M1935" s="3"/>
      <c r="O1935" s="5"/>
      <c r="R1935" s="3"/>
    </row>
    <row r="1936" spans="13:18" x14ac:dyDescent="0.4">
      <c r="M1936" s="3"/>
      <c r="O1936" s="5"/>
      <c r="R1936" s="3"/>
    </row>
    <row r="1937" spans="13:18" x14ac:dyDescent="0.4">
      <c r="M1937" s="3"/>
      <c r="O1937" s="5"/>
      <c r="R1937" s="3"/>
    </row>
    <row r="1938" spans="13:18" x14ac:dyDescent="0.4">
      <c r="M1938" s="3"/>
      <c r="O1938" s="5"/>
      <c r="R1938" s="3"/>
    </row>
    <row r="1939" spans="13:18" x14ac:dyDescent="0.4">
      <c r="M1939" s="3"/>
      <c r="O1939" s="5"/>
      <c r="R1939" s="3"/>
    </row>
    <row r="1940" spans="13:18" x14ac:dyDescent="0.4">
      <c r="M1940" s="3"/>
      <c r="O1940" s="5"/>
      <c r="R1940" s="3"/>
    </row>
    <row r="1941" spans="13:18" x14ac:dyDescent="0.4">
      <c r="M1941" s="3"/>
      <c r="O1941" s="5"/>
      <c r="R1941" s="3"/>
    </row>
    <row r="1942" spans="13:18" x14ac:dyDescent="0.4">
      <c r="M1942" s="3"/>
      <c r="O1942" s="5"/>
      <c r="R1942" s="3"/>
    </row>
    <row r="1943" spans="13:18" x14ac:dyDescent="0.4">
      <c r="M1943" s="3"/>
      <c r="O1943" s="5"/>
      <c r="R1943" s="3"/>
    </row>
    <row r="1944" spans="13:18" x14ac:dyDescent="0.4">
      <c r="M1944" s="3"/>
      <c r="O1944" s="5"/>
      <c r="R1944" s="3"/>
    </row>
    <row r="1945" spans="13:18" x14ac:dyDescent="0.4">
      <c r="M1945" s="3"/>
      <c r="O1945" s="5"/>
      <c r="R1945" s="3"/>
    </row>
    <row r="1946" spans="13:18" x14ac:dyDescent="0.4">
      <c r="M1946" s="3"/>
      <c r="O1946" s="5"/>
      <c r="R1946" s="3"/>
    </row>
    <row r="1947" spans="13:18" x14ac:dyDescent="0.4">
      <c r="M1947" s="3"/>
      <c r="O1947" s="5"/>
      <c r="R1947" s="3"/>
    </row>
    <row r="1948" spans="13:18" x14ac:dyDescent="0.4">
      <c r="M1948" s="3"/>
      <c r="O1948" s="5"/>
      <c r="R1948" s="3"/>
    </row>
    <row r="1949" spans="13:18" x14ac:dyDescent="0.4">
      <c r="M1949" s="3"/>
      <c r="O1949" s="5"/>
      <c r="R1949" s="3"/>
    </row>
    <row r="1950" spans="13:18" x14ac:dyDescent="0.4">
      <c r="M1950" s="3"/>
      <c r="O1950" s="5"/>
      <c r="R1950" s="3"/>
    </row>
    <row r="1951" spans="13:18" x14ac:dyDescent="0.4">
      <c r="M1951" s="3"/>
      <c r="O1951" s="5"/>
      <c r="R1951" s="3"/>
    </row>
    <row r="1952" spans="13:18" x14ac:dyDescent="0.4">
      <c r="M1952" s="3"/>
      <c r="O1952" s="5"/>
      <c r="R1952" s="3"/>
    </row>
    <row r="1953" spans="13:18" x14ac:dyDescent="0.4">
      <c r="M1953" s="3"/>
      <c r="O1953" s="5"/>
      <c r="R1953" s="3"/>
    </row>
    <row r="1954" spans="13:18" x14ac:dyDescent="0.4">
      <c r="M1954" s="3"/>
      <c r="O1954" s="5"/>
      <c r="R1954" s="3"/>
    </row>
    <row r="1955" spans="13:18" x14ac:dyDescent="0.4">
      <c r="M1955" s="3"/>
      <c r="O1955" s="5"/>
      <c r="R1955" s="3"/>
    </row>
    <row r="1956" spans="13:18" x14ac:dyDescent="0.4">
      <c r="M1956" s="3"/>
      <c r="O1956" s="5"/>
      <c r="R1956" s="3"/>
    </row>
    <row r="1957" spans="13:18" x14ac:dyDescent="0.4">
      <c r="M1957" s="3"/>
      <c r="O1957" s="5"/>
      <c r="R1957" s="3"/>
    </row>
    <row r="1958" spans="13:18" x14ac:dyDescent="0.4">
      <c r="M1958" s="3"/>
      <c r="O1958" s="5"/>
      <c r="R1958" s="3"/>
    </row>
    <row r="1959" spans="13:18" x14ac:dyDescent="0.4">
      <c r="M1959" s="3"/>
      <c r="O1959" s="5"/>
      <c r="R1959" s="3"/>
    </row>
    <row r="1960" spans="13:18" x14ac:dyDescent="0.4">
      <c r="M1960" s="3"/>
      <c r="O1960" s="5"/>
      <c r="R1960" s="3"/>
    </row>
    <row r="1961" spans="13:18" x14ac:dyDescent="0.4">
      <c r="M1961" s="3"/>
      <c r="O1961" s="5"/>
      <c r="R1961" s="3"/>
    </row>
    <row r="1962" spans="13:18" x14ac:dyDescent="0.4">
      <c r="M1962" s="3"/>
      <c r="O1962" s="5"/>
      <c r="R1962" s="3"/>
    </row>
    <row r="1963" spans="13:18" x14ac:dyDescent="0.4">
      <c r="M1963" s="3"/>
      <c r="O1963" s="5"/>
      <c r="R1963" s="3"/>
    </row>
    <row r="1964" spans="13:18" x14ac:dyDescent="0.4">
      <c r="M1964" s="3"/>
      <c r="O1964" s="5"/>
      <c r="R1964" s="3"/>
    </row>
    <row r="1965" spans="13:18" x14ac:dyDescent="0.4">
      <c r="M1965" s="3"/>
      <c r="O1965" s="5"/>
      <c r="R1965" s="3"/>
    </row>
    <row r="1966" spans="13:18" x14ac:dyDescent="0.4">
      <c r="M1966" s="3"/>
      <c r="O1966" s="5"/>
      <c r="R1966" s="3"/>
    </row>
    <row r="1967" spans="13:18" x14ac:dyDescent="0.4">
      <c r="M1967" s="3"/>
      <c r="O1967" s="5"/>
      <c r="R1967" s="3"/>
    </row>
    <row r="1968" spans="13:18" x14ac:dyDescent="0.4">
      <c r="M1968" s="3"/>
      <c r="O1968" s="5"/>
      <c r="R1968" s="3"/>
    </row>
    <row r="1969" spans="13:18" x14ac:dyDescent="0.4">
      <c r="M1969" s="3"/>
      <c r="O1969" s="5"/>
      <c r="R1969" s="3"/>
    </row>
    <row r="1970" spans="13:18" x14ac:dyDescent="0.4">
      <c r="M1970" s="3"/>
      <c r="O1970" s="5"/>
      <c r="R1970" s="3"/>
    </row>
    <row r="1971" spans="13:18" x14ac:dyDescent="0.4">
      <c r="M1971" s="3"/>
      <c r="O1971" s="5"/>
      <c r="R1971" s="3"/>
    </row>
    <row r="1972" spans="13:18" x14ac:dyDescent="0.4">
      <c r="M1972" s="3"/>
      <c r="O1972" s="5"/>
      <c r="R1972" s="3"/>
    </row>
    <row r="1973" spans="13:18" x14ac:dyDescent="0.4">
      <c r="M1973" s="3"/>
      <c r="O1973" s="5"/>
      <c r="R1973" s="3"/>
    </row>
    <row r="1974" spans="13:18" x14ac:dyDescent="0.4">
      <c r="M1974" s="3"/>
      <c r="O1974" s="5"/>
      <c r="R1974" s="3"/>
    </row>
    <row r="1975" spans="13:18" x14ac:dyDescent="0.4">
      <c r="M1975" s="3"/>
      <c r="O1975" s="5"/>
      <c r="R1975" s="3"/>
    </row>
    <row r="1976" spans="13:18" x14ac:dyDescent="0.4">
      <c r="M1976" s="3"/>
      <c r="O1976" s="5"/>
      <c r="R1976" s="3"/>
    </row>
    <row r="1977" spans="13:18" x14ac:dyDescent="0.4">
      <c r="M1977" s="3"/>
      <c r="O1977" s="5"/>
      <c r="R1977" s="3"/>
    </row>
    <row r="1978" spans="13:18" x14ac:dyDescent="0.4">
      <c r="M1978" s="3"/>
      <c r="O1978" s="5"/>
      <c r="R1978" s="3"/>
    </row>
    <row r="1979" spans="13:18" x14ac:dyDescent="0.4">
      <c r="M1979" s="3"/>
      <c r="O1979" s="5"/>
      <c r="R1979" s="3"/>
    </row>
    <row r="1980" spans="13:18" x14ac:dyDescent="0.4">
      <c r="M1980" s="3"/>
      <c r="O1980" s="5"/>
      <c r="R1980" s="3"/>
    </row>
    <row r="1981" spans="13:18" x14ac:dyDescent="0.4">
      <c r="M1981" s="3"/>
      <c r="O1981" s="5"/>
      <c r="R1981" s="3"/>
    </row>
    <row r="1982" spans="13:18" x14ac:dyDescent="0.4">
      <c r="M1982" s="3"/>
      <c r="O1982" s="5"/>
      <c r="R1982" s="3"/>
    </row>
    <row r="1983" spans="13:18" x14ac:dyDescent="0.4">
      <c r="M1983" s="3"/>
      <c r="O1983" s="5"/>
      <c r="R1983" s="3"/>
    </row>
    <row r="1984" spans="13:18" x14ac:dyDescent="0.4">
      <c r="M1984" s="3"/>
      <c r="O1984" s="5"/>
      <c r="R1984" s="3"/>
    </row>
    <row r="1985" spans="13:18" x14ac:dyDescent="0.4">
      <c r="M1985" s="3"/>
      <c r="O1985" s="5"/>
      <c r="R1985" s="3"/>
    </row>
    <row r="1986" spans="13:18" x14ac:dyDescent="0.4">
      <c r="M1986" s="3"/>
      <c r="O1986" s="5"/>
      <c r="R1986" s="3"/>
    </row>
    <row r="1987" spans="13:18" x14ac:dyDescent="0.4">
      <c r="M1987" s="3"/>
      <c r="O1987" s="5"/>
      <c r="R1987" s="3"/>
    </row>
    <row r="1988" spans="13:18" x14ac:dyDescent="0.4">
      <c r="M1988" s="3"/>
      <c r="O1988" s="5"/>
      <c r="R1988" s="3"/>
    </row>
    <row r="1989" spans="13:18" x14ac:dyDescent="0.4">
      <c r="M1989" s="3"/>
      <c r="O1989" s="5"/>
      <c r="R1989" s="3"/>
    </row>
    <row r="1990" spans="13:18" x14ac:dyDescent="0.4">
      <c r="M1990" s="3"/>
      <c r="O1990" s="5"/>
      <c r="R1990" s="3"/>
    </row>
    <row r="1991" spans="13:18" x14ac:dyDescent="0.4">
      <c r="M1991" s="3"/>
      <c r="O1991" s="5"/>
      <c r="R1991" s="3"/>
    </row>
    <row r="1992" spans="13:18" x14ac:dyDescent="0.4">
      <c r="M1992" s="3"/>
      <c r="O1992" s="5"/>
      <c r="R1992" s="3"/>
    </row>
    <row r="1993" spans="13:18" x14ac:dyDescent="0.4">
      <c r="M1993" s="3"/>
      <c r="O1993" s="5"/>
      <c r="R1993" s="3"/>
    </row>
    <row r="1994" spans="13:18" x14ac:dyDescent="0.4">
      <c r="M1994" s="3"/>
      <c r="O1994" s="5"/>
      <c r="R1994" s="3"/>
    </row>
    <row r="1995" spans="13:18" x14ac:dyDescent="0.4">
      <c r="M1995" s="3"/>
      <c r="O1995" s="5"/>
      <c r="R1995" s="3"/>
    </row>
    <row r="1996" spans="13:18" x14ac:dyDescent="0.4">
      <c r="M1996" s="3"/>
      <c r="O1996" s="5"/>
      <c r="R1996" s="3"/>
    </row>
    <row r="1997" spans="13:18" x14ac:dyDescent="0.4">
      <c r="M1997" s="3"/>
      <c r="O1997" s="5"/>
      <c r="R1997" s="3"/>
    </row>
    <row r="1998" spans="13:18" x14ac:dyDescent="0.4">
      <c r="M1998" s="3"/>
      <c r="O1998" s="5"/>
      <c r="R1998" s="3"/>
    </row>
    <row r="1999" spans="13:18" x14ac:dyDescent="0.4">
      <c r="M1999" s="3"/>
      <c r="O1999" s="5"/>
      <c r="R1999" s="3"/>
    </row>
    <row r="2000" spans="13:18" x14ac:dyDescent="0.4">
      <c r="M2000" s="3"/>
      <c r="O2000" s="5"/>
      <c r="R2000" s="3"/>
    </row>
    <row r="2001" spans="13:18" x14ac:dyDescent="0.4">
      <c r="M2001" s="3"/>
      <c r="O2001" s="5"/>
      <c r="R2001" s="3"/>
    </row>
    <row r="2002" spans="13:18" x14ac:dyDescent="0.4">
      <c r="M2002" s="3"/>
      <c r="O2002" s="5"/>
      <c r="R2002" s="3"/>
    </row>
    <row r="2003" spans="13:18" x14ac:dyDescent="0.4">
      <c r="M2003" s="3"/>
      <c r="O2003" s="5"/>
      <c r="R2003" s="3"/>
    </row>
    <row r="2004" spans="13:18" x14ac:dyDescent="0.4">
      <c r="M2004" s="3"/>
      <c r="O2004" s="5"/>
      <c r="R2004" s="3"/>
    </row>
    <row r="2005" spans="13:18" x14ac:dyDescent="0.4">
      <c r="M2005" s="3"/>
      <c r="O2005" s="5"/>
      <c r="R2005" s="3"/>
    </row>
    <row r="2006" spans="13:18" x14ac:dyDescent="0.4">
      <c r="M2006" s="3"/>
      <c r="O2006" s="5"/>
      <c r="R2006" s="3"/>
    </row>
    <row r="2007" spans="13:18" x14ac:dyDescent="0.4">
      <c r="M2007" s="3"/>
      <c r="O2007" s="5"/>
      <c r="R2007" s="3"/>
    </row>
    <row r="2008" spans="13:18" x14ac:dyDescent="0.4">
      <c r="M2008" s="3"/>
      <c r="O2008" s="5"/>
      <c r="R2008" s="3"/>
    </row>
    <row r="2009" spans="13:18" x14ac:dyDescent="0.4">
      <c r="M2009" s="3"/>
      <c r="O2009" s="5"/>
      <c r="R2009" s="3"/>
    </row>
    <row r="2010" spans="13:18" x14ac:dyDescent="0.4">
      <c r="M2010" s="3"/>
      <c r="O2010" s="5"/>
      <c r="R2010" s="3"/>
    </row>
    <row r="2011" spans="13:18" x14ac:dyDescent="0.4">
      <c r="M2011" s="3"/>
      <c r="O2011" s="5"/>
      <c r="R2011" s="3"/>
    </row>
    <row r="2012" spans="13:18" x14ac:dyDescent="0.4">
      <c r="M2012" s="3"/>
      <c r="O2012" s="5"/>
      <c r="R2012" s="3"/>
    </row>
    <row r="2013" spans="13:18" x14ac:dyDescent="0.4">
      <c r="M2013" s="3"/>
      <c r="O2013" s="5"/>
      <c r="R2013" s="3"/>
    </row>
    <row r="2014" spans="13:18" x14ac:dyDescent="0.4">
      <c r="M2014" s="3"/>
      <c r="O2014" s="5"/>
      <c r="R2014" s="3"/>
    </row>
    <row r="2015" spans="13:18" x14ac:dyDescent="0.4">
      <c r="M2015" s="3"/>
      <c r="O2015" s="5"/>
      <c r="R2015" s="3"/>
    </row>
    <row r="2016" spans="13:18" x14ac:dyDescent="0.4">
      <c r="M2016" s="3"/>
      <c r="O2016" s="5"/>
      <c r="R2016" s="3"/>
    </row>
    <row r="2017" spans="13:18" x14ac:dyDescent="0.4">
      <c r="M2017" s="3"/>
      <c r="O2017" s="5"/>
      <c r="R2017" s="3"/>
    </row>
    <row r="2018" spans="13:18" x14ac:dyDescent="0.4">
      <c r="M2018" s="3"/>
      <c r="O2018" s="5"/>
      <c r="R2018" s="3"/>
    </row>
    <row r="2019" spans="13:18" x14ac:dyDescent="0.4">
      <c r="M2019" s="3"/>
      <c r="O2019" s="5"/>
      <c r="R2019" s="3"/>
    </row>
    <row r="2020" spans="13:18" x14ac:dyDescent="0.4">
      <c r="M2020" s="3"/>
      <c r="O2020" s="5"/>
      <c r="R2020" s="3"/>
    </row>
    <row r="2021" spans="13:18" x14ac:dyDescent="0.4">
      <c r="M2021" s="3"/>
      <c r="O2021" s="5"/>
      <c r="R2021" s="3"/>
    </row>
    <row r="2022" spans="13:18" x14ac:dyDescent="0.4">
      <c r="M2022" s="3"/>
      <c r="O2022" s="5"/>
      <c r="R2022" s="3"/>
    </row>
    <row r="2023" spans="13:18" x14ac:dyDescent="0.4">
      <c r="M2023" s="3"/>
      <c r="O2023" s="5"/>
      <c r="R2023" s="3"/>
    </row>
    <row r="2024" spans="13:18" x14ac:dyDescent="0.4">
      <c r="M2024" s="3"/>
      <c r="O2024" s="5"/>
      <c r="R2024" s="3"/>
    </row>
    <row r="2025" spans="13:18" x14ac:dyDescent="0.4">
      <c r="M2025" s="3"/>
      <c r="O2025" s="5"/>
      <c r="R2025" s="3"/>
    </row>
    <row r="2026" spans="13:18" x14ac:dyDescent="0.4">
      <c r="M2026" s="3"/>
      <c r="O2026" s="5"/>
      <c r="R2026" s="3"/>
    </row>
    <row r="2027" spans="13:18" x14ac:dyDescent="0.4">
      <c r="M2027" s="3"/>
      <c r="O2027" s="5"/>
      <c r="R2027" s="3"/>
    </row>
    <row r="2028" spans="13:18" x14ac:dyDescent="0.4">
      <c r="M2028" s="3"/>
      <c r="O2028" s="5"/>
      <c r="R2028" s="3"/>
    </row>
    <row r="2029" spans="13:18" x14ac:dyDescent="0.4">
      <c r="M2029" s="3"/>
      <c r="O2029" s="5"/>
      <c r="R2029" s="3"/>
    </row>
    <row r="2030" spans="13:18" x14ac:dyDescent="0.4">
      <c r="M2030" s="3"/>
      <c r="O2030" s="5"/>
      <c r="R2030" s="3"/>
    </row>
    <row r="2031" spans="13:18" x14ac:dyDescent="0.4">
      <c r="M2031" s="3"/>
      <c r="O2031" s="5"/>
      <c r="R2031" s="3"/>
    </row>
    <row r="2032" spans="13:18" x14ac:dyDescent="0.4">
      <c r="M2032" s="3"/>
      <c r="O2032" s="5"/>
      <c r="R2032" s="3"/>
    </row>
    <row r="2033" spans="13:18" x14ac:dyDescent="0.4">
      <c r="M2033" s="3"/>
      <c r="O2033" s="5"/>
      <c r="R2033" s="3"/>
    </row>
    <row r="2034" spans="13:18" x14ac:dyDescent="0.4">
      <c r="M2034" s="3"/>
      <c r="O2034" s="5"/>
      <c r="R2034" s="3"/>
    </row>
    <row r="2035" spans="13:18" x14ac:dyDescent="0.4">
      <c r="M2035" s="3"/>
      <c r="O2035" s="5"/>
      <c r="R2035" s="3"/>
    </row>
    <row r="2036" spans="13:18" x14ac:dyDescent="0.4">
      <c r="M2036" s="3"/>
      <c r="O2036" s="5"/>
      <c r="R2036" s="3"/>
    </row>
    <row r="2037" spans="13:18" x14ac:dyDescent="0.4">
      <c r="M2037" s="3"/>
      <c r="O2037" s="5"/>
      <c r="R2037" s="3"/>
    </row>
    <row r="2038" spans="13:18" x14ac:dyDescent="0.4">
      <c r="M2038" s="3"/>
      <c r="O2038" s="5"/>
      <c r="R2038" s="3"/>
    </row>
    <row r="2039" spans="13:18" x14ac:dyDescent="0.4">
      <c r="M2039" s="3"/>
      <c r="O2039" s="5"/>
      <c r="R2039" s="3"/>
    </row>
    <row r="2040" spans="13:18" x14ac:dyDescent="0.4">
      <c r="M2040" s="3"/>
      <c r="O2040" s="5"/>
      <c r="R2040" s="3"/>
    </row>
    <row r="2041" spans="13:18" x14ac:dyDescent="0.4">
      <c r="M2041" s="3"/>
      <c r="O2041" s="5"/>
      <c r="R2041" s="3"/>
    </row>
    <row r="2042" spans="13:18" x14ac:dyDescent="0.4">
      <c r="M2042" s="3"/>
      <c r="O2042" s="5"/>
      <c r="R2042" s="3"/>
    </row>
    <row r="2043" spans="13:18" x14ac:dyDescent="0.4">
      <c r="M2043" s="3"/>
      <c r="O2043" s="5"/>
      <c r="R2043" s="3"/>
    </row>
    <row r="2044" spans="13:18" x14ac:dyDescent="0.4">
      <c r="M2044" s="3"/>
      <c r="O2044" s="5"/>
      <c r="R2044" s="3"/>
    </row>
    <row r="2045" spans="13:18" x14ac:dyDescent="0.4">
      <c r="M2045" s="3"/>
      <c r="O2045" s="5"/>
      <c r="R2045" s="3"/>
    </row>
    <row r="2046" spans="13:18" x14ac:dyDescent="0.4">
      <c r="M2046" s="3"/>
      <c r="O2046" s="5"/>
      <c r="R2046" s="3"/>
    </row>
    <row r="2047" spans="13:18" x14ac:dyDescent="0.4">
      <c r="M2047" s="3"/>
      <c r="O2047" s="5"/>
      <c r="R2047" s="3"/>
    </row>
    <row r="2048" spans="13:18" x14ac:dyDescent="0.4">
      <c r="M2048" s="3"/>
      <c r="O2048" s="5"/>
      <c r="R2048" s="3"/>
    </row>
    <row r="2049" spans="13:18" x14ac:dyDescent="0.4">
      <c r="M2049" s="3"/>
      <c r="O2049" s="5"/>
      <c r="R2049" s="3"/>
    </row>
    <row r="2050" spans="13:18" x14ac:dyDescent="0.4">
      <c r="M2050" s="3"/>
      <c r="O2050" s="5"/>
      <c r="R2050" s="3"/>
    </row>
    <row r="2051" spans="13:18" x14ac:dyDescent="0.4">
      <c r="M2051" s="3"/>
      <c r="O2051" s="5"/>
      <c r="R2051" s="3"/>
    </row>
    <row r="2052" spans="13:18" x14ac:dyDescent="0.4">
      <c r="M2052" s="3"/>
      <c r="O2052" s="5"/>
      <c r="R2052" s="3"/>
    </row>
    <row r="2053" spans="13:18" x14ac:dyDescent="0.4">
      <c r="M2053" s="3"/>
      <c r="O2053" s="5"/>
      <c r="R2053" s="3"/>
    </row>
    <row r="2054" spans="13:18" x14ac:dyDescent="0.4">
      <c r="M2054" s="3"/>
      <c r="O2054" s="5"/>
      <c r="R2054" s="3"/>
    </row>
    <row r="2055" spans="13:18" x14ac:dyDescent="0.4">
      <c r="M2055" s="3"/>
      <c r="O2055" s="5"/>
      <c r="R2055" s="3"/>
    </row>
    <row r="2056" spans="13:18" x14ac:dyDescent="0.4">
      <c r="M2056" s="3"/>
      <c r="O2056" s="5"/>
      <c r="R2056" s="3"/>
    </row>
    <row r="2057" spans="13:18" x14ac:dyDescent="0.4">
      <c r="M2057" s="3"/>
      <c r="O2057" s="5"/>
      <c r="R2057" s="3"/>
    </row>
    <row r="2058" spans="13:18" x14ac:dyDescent="0.4">
      <c r="M2058" s="3"/>
      <c r="O2058" s="5"/>
      <c r="R2058" s="3"/>
    </row>
    <row r="2059" spans="13:18" x14ac:dyDescent="0.4">
      <c r="M2059" s="3"/>
      <c r="O2059" s="5"/>
      <c r="R2059" s="3"/>
    </row>
    <row r="2060" spans="13:18" x14ac:dyDescent="0.4">
      <c r="M2060" s="3"/>
      <c r="O2060" s="5"/>
      <c r="R2060" s="3"/>
    </row>
    <row r="2061" spans="13:18" x14ac:dyDescent="0.4">
      <c r="M2061" s="3"/>
      <c r="O2061" s="5"/>
      <c r="R2061" s="3"/>
    </row>
    <row r="2062" spans="13:18" x14ac:dyDescent="0.4">
      <c r="M2062" s="3"/>
      <c r="O2062" s="5"/>
      <c r="R2062" s="3"/>
    </row>
    <row r="2063" spans="13:18" x14ac:dyDescent="0.4">
      <c r="M2063" s="3"/>
      <c r="O2063" s="5"/>
      <c r="R2063" s="3"/>
    </row>
    <row r="2064" spans="13:18" x14ac:dyDescent="0.4">
      <c r="M2064" s="3"/>
      <c r="O2064" s="5"/>
      <c r="R2064" s="3"/>
    </row>
    <row r="2065" spans="13:18" x14ac:dyDescent="0.4">
      <c r="M2065" s="3"/>
      <c r="O2065" s="5"/>
      <c r="R2065" s="3"/>
    </row>
    <row r="2066" spans="13:18" x14ac:dyDescent="0.4">
      <c r="M2066" s="3"/>
      <c r="O2066" s="5"/>
      <c r="R2066" s="3"/>
    </row>
    <row r="2067" spans="13:18" x14ac:dyDescent="0.4">
      <c r="M2067" s="3"/>
      <c r="O2067" s="5"/>
      <c r="R2067" s="3"/>
    </row>
    <row r="2068" spans="13:18" x14ac:dyDescent="0.4">
      <c r="M2068" s="3"/>
      <c r="O2068" s="5"/>
      <c r="R2068" s="3"/>
    </row>
    <row r="2069" spans="13:18" x14ac:dyDescent="0.4">
      <c r="M2069" s="3"/>
      <c r="O2069" s="5"/>
      <c r="R2069" s="3"/>
    </row>
    <row r="2070" spans="13:18" x14ac:dyDescent="0.4">
      <c r="M2070" s="3"/>
      <c r="O2070" s="5"/>
      <c r="R2070" s="3"/>
    </row>
    <row r="2071" spans="13:18" x14ac:dyDescent="0.4">
      <c r="M2071" s="3"/>
      <c r="O2071" s="5"/>
      <c r="R2071" s="3"/>
    </row>
    <row r="2072" spans="13:18" x14ac:dyDescent="0.4">
      <c r="M2072" s="3"/>
      <c r="O2072" s="5"/>
      <c r="R2072" s="3"/>
    </row>
    <row r="2073" spans="13:18" x14ac:dyDescent="0.4">
      <c r="M2073" s="3"/>
      <c r="O2073" s="5"/>
      <c r="R2073" s="3"/>
    </row>
    <row r="2074" spans="13:18" x14ac:dyDescent="0.4">
      <c r="M2074" s="3"/>
      <c r="O2074" s="5"/>
      <c r="R2074" s="3"/>
    </row>
    <row r="2075" spans="13:18" x14ac:dyDescent="0.4">
      <c r="M2075" s="3"/>
      <c r="O2075" s="5"/>
      <c r="R2075" s="3"/>
    </row>
    <row r="2076" spans="13:18" x14ac:dyDescent="0.4">
      <c r="M2076" s="3"/>
      <c r="O2076" s="5"/>
      <c r="R2076" s="3"/>
    </row>
    <row r="2077" spans="13:18" x14ac:dyDescent="0.4">
      <c r="M2077" s="3"/>
      <c r="O2077" s="5"/>
      <c r="R2077" s="3"/>
    </row>
    <row r="2078" spans="13:18" x14ac:dyDescent="0.4">
      <c r="M2078" s="3"/>
      <c r="O2078" s="5"/>
      <c r="R2078" s="3"/>
    </row>
    <row r="2079" spans="13:18" x14ac:dyDescent="0.4">
      <c r="M2079" s="3"/>
      <c r="O2079" s="5"/>
      <c r="R2079" s="3"/>
    </row>
    <row r="2080" spans="13:18" x14ac:dyDescent="0.4">
      <c r="M2080" s="3"/>
      <c r="O2080" s="5"/>
      <c r="R2080" s="3"/>
    </row>
    <row r="2081" spans="13:18" x14ac:dyDescent="0.4">
      <c r="M2081" s="3"/>
      <c r="O2081" s="5"/>
      <c r="R2081" s="3"/>
    </row>
    <row r="2082" spans="13:18" x14ac:dyDescent="0.4">
      <c r="M2082" s="3"/>
      <c r="O2082" s="5"/>
      <c r="R2082" s="3"/>
    </row>
    <row r="2083" spans="13:18" x14ac:dyDescent="0.4">
      <c r="M2083" s="3"/>
      <c r="O2083" s="5"/>
      <c r="R2083" s="3"/>
    </row>
    <row r="2084" spans="13:18" x14ac:dyDescent="0.4">
      <c r="M2084" s="3"/>
      <c r="O2084" s="5"/>
      <c r="R2084" s="3"/>
    </row>
    <row r="2085" spans="13:18" x14ac:dyDescent="0.4">
      <c r="M2085" s="3"/>
      <c r="O2085" s="5"/>
      <c r="R2085" s="3"/>
    </row>
    <row r="2086" spans="13:18" x14ac:dyDescent="0.4">
      <c r="M2086" s="3"/>
      <c r="O2086" s="5"/>
      <c r="R2086" s="3"/>
    </row>
    <row r="2087" spans="13:18" x14ac:dyDescent="0.4">
      <c r="M2087" s="3"/>
      <c r="O2087" s="5"/>
      <c r="R2087" s="3"/>
    </row>
    <row r="2088" spans="13:18" x14ac:dyDescent="0.4">
      <c r="M2088" s="3"/>
      <c r="O2088" s="5"/>
      <c r="R2088" s="3"/>
    </row>
    <row r="2089" spans="13:18" x14ac:dyDescent="0.4">
      <c r="M2089" s="3"/>
      <c r="O2089" s="5"/>
      <c r="R2089" s="3"/>
    </row>
    <row r="2090" spans="13:18" x14ac:dyDescent="0.4">
      <c r="M2090" s="3"/>
      <c r="O2090" s="5"/>
      <c r="R2090" s="3"/>
    </row>
    <row r="2091" spans="13:18" x14ac:dyDescent="0.4">
      <c r="M2091" s="3"/>
      <c r="O2091" s="5"/>
      <c r="R2091" s="3"/>
    </row>
    <row r="2092" spans="13:18" x14ac:dyDescent="0.4">
      <c r="M2092" s="3"/>
      <c r="O2092" s="5"/>
      <c r="R2092" s="3"/>
    </row>
    <row r="2093" spans="13:18" x14ac:dyDescent="0.4">
      <c r="M2093" s="3"/>
      <c r="O2093" s="5"/>
      <c r="R2093" s="3"/>
    </row>
    <row r="2094" spans="13:18" x14ac:dyDescent="0.4">
      <c r="M2094" s="3"/>
      <c r="O2094" s="5"/>
      <c r="R2094" s="3"/>
    </row>
    <row r="2095" spans="13:18" x14ac:dyDescent="0.4">
      <c r="M2095" s="3"/>
      <c r="O2095" s="5"/>
      <c r="R2095" s="3"/>
    </row>
    <row r="2096" spans="13:18" x14ac:dyDescent="0.4">
      <c r="M2096" s="3"/>
      <c r="O2096" s="5"/>
      <c r="R2096" s="3"/>
    </row>
    <row r="2097" spans="13:18" x14ac:dyDescent="0.4">
      <c r="M2097" s="3"/>
      <c r="O2097" s="5"/>
      <c r="R2097" s="3"/>
    </row>
    <row r="2098" spans="13:18" x14ac:dyDescent="0.4">
      <c r="M2098" s="3"/>
      <c r="O2098" s="5"/>
      <c r="R2098" s="3"/>
    </row>
    <row r="2099" spans="13:18" x14ac:dyDescent="0.4">
      <c r="M2099" s="3"/>
      <c r="O2099" s="5"/>
      <c r="R2099" s="3"/>
    </row>
    <row r="2100" spans="13:18" x14ac:dyDescent="0.4">
      <c r="M2100" s="3"/>
      <c r="O2100" s="5"/>
      <c r="R2100" s="3"/>
    </row>
    <row r="2101" spans="13:18" x14ac:dyDescent="0.4">
      <c r="M2101" s="3"/>
      <c r="O2101" s="5"/>
      <c r="R2101" s="3"/>
    </row>
    <row r="2102" spans="13:18" x14ac:dyDescent="0.4">
      <c r="M2102" s="3"/>
      <c r="O2102" s="5"/>
      <c r="R2102" s="3"/>
    </row>
    <row r="2103" spans="13:18" x14ac:dyDescent="0.4">
      <c r="M2103" s="3"/>
      <c r="O2103" s="5"/>
      <c r="R2103" s="3"/>
    </row>
    <row r="2104" spans="13:18" x14ac:dyDescent="0.4">
      <c r="M2104" s="3"/>
      <c r="O2104" s="5"/>
      <c r="R2104" s="3"/>
    </row>
    <row r="2105" spans="13:18" x14ac:dyDescent="0.4">
      <c r="M2105" s="3"/>
      <c r="O2105" s="5"/>
      <c r="R2105" s="3"/>
    </row>
    <row r="2106" spans="13:18" x14ac:dyDescent="0.4">
      <c r="M2106" s="3"/>
      <c r="O2106" s="5"/>
      <c r="R2106" s="3"/>
    </row>
    <row r="2107" spans="13:18" x14ac:dyDescent="0.4">
      <c r="M2107" s="3"/>
      <c r="O2107" s="5"/>
      <c r="R2107" s="3"/>
    </row>
    <row r="2108" spans="13:18" x14ac:dyDescent="0.4">
      <c r="M2108" s="3"/>
      <c r="O2108" s="5"/>
      <c r="R2108" s="3"/>
    </row>
    <row r="2109" spans="13:18" x14ac:dyDescent="0.4">
      <c r="M2109" s="3"/>
      <c r="O2109" s="5"/>
      <c r="R2109" s="3"/>
    </row>
    <row r="2110" spans="13:18" x14ac:dyDescent="0.4">
      <c r="M2110" s="3"/>
      <c r="O2110" s="5"/>
      <c r="R2110" s="3"/>
    </row>
    <row r="2111" spans="13:18" x14ac:dyDescent="0.4">
      <c r="M2111" s="3"/>
      <c r="O2111" s="5"/>
      <c r="R2111" s="3"/>
    </row>
    <row r="2112" spans="13:18" x14ac:dyDescent="0.4">
      <c r="M2112" s="3"/>
      <c r="O2112" s="5"/>
      <c r="R2112" s="3"/>
    </row>
    <row r="2113" spans="13:18" x14ac:dyDescent="0.4">
      <c r="M2113" s="3"/>
      <c r="O2113" s="5"/>
      <c r="R2113" s="3"/>
    </row>
    <row r="2114" spans="13:18" x14ac:dyDescent="0.4">
      <c r="M2114" s="3"/>
      <c r="O2114" s="5"/>
      <c r="R2114" s="3"/>
    </row>
    <row r="2115" spans="13:18" x14ac:dyDescent="0.4">
      <c r="M2115" s="3"/>
      <c r="O2115" s="5"/>
      <c r="R2115" s="3"/>
    </row>
    <row r="2116" spans="13:18" x14ac:dyDescent="0.4">
      <c r="M2116" s="3"/>
      <c r="O2116" s="5"/>
      <c r="R2116" s="3"/>
    </row>
    <row r="2117" spans="13:18" x14ac:dyDescent="0.4">
      <c r="M2117" s="3"/>
      <c r="O2117" s="5"/>
      <c r="R2117" s="3"/>
    </row>
    <row r="2118" spans="13:18" x14ac:dyDescent="0.4">
      <c r="M2118" s="3"/>
      <c r="O2118" s="5"/>
      <c r="R2118" s="3"/>
    </row>
    <row r="2119" spans="13:18" x14ac:dyDescent="0.4">
      <c r="M2119" s="3"/>
      <c r="O2119" s="5"/>
      <c r="R2119" s="3"/>
    </row>
    <row r="2120" spans="13:18" x14ac:dyDescent="0.4">
      <c r="M2120" s="3"/>
      <c r="O2120" s="5"/>
      <c r="R2120" s="3"/>
    </row>
    <row r="2121" spans="13:18" x14ac:dyDescent="0.4">
      <c r="M2121" s="3"/>
      <c r="O2121" s="5"/>
      <c r="R2121" s="3"/>
    </row>
    <row r="2122" spans="13:18" x14ac:dyDescent="0.4">
      <c r="M2122" s="3"/>
      <c r="O2122" s="5"/>
      <c r="R2122" s="3"/>
    </row>
    <row r="2123" spans="13:18" x14ac:dyDescent="0.4">
      <c r="M2123" s="3"/>
      <c r="O2123" s="5"/>
      <c r="R2123" s="3"/>
    </row>
    <row r="2124" spans="13:18" x14ac:dyDescent="0.4">
      <c r="M2124" s="3"/>
      <c r="O2124" s="5"/>
      <c r="R2124" s="3"/>
    </row>
    <row r="2125" spans="13:18" x14ac:dyDescent="0.4">
      <c r="M2125" s="3"/>
      <c r="O2125" s="5"/>
      <c r="R2125" s="3"/>
    </row>
    <row r="2126" spans="13:18" x14ac:dyDescent="0.4">
      <c r="M2126" s="3"/>
      <c r="O2126" s="5"/>
      <c r="R2126" s="3"/>
    </row>
    <row r="2127" spans="13:18" x14ac:dyDescent="0.4">
      <c r="M2127" s="3"/>
      <c r="O2127" s="5"/>
      <c r="R2127" s="3"/>
    </row>
    <row r="2128" spans="13:18" x14ac:dyDescent="0.4">
      <c r="M2128" s="3"/>
      <c r="O2128" s="5"/>
      <c r="R2128" s="3"/>
    </row>
    <row r="2129" spans="13:18" x14ac:dyDescent="0.4">
      <c r="M2129" s="3"/>
      <c r="O2129" s="5"/>
      <c r="R2129" s="3"/>
    </row>
    <row r="2130" spans="13:18" x14ac:dyDescent="0.4">
      <c r="M2130" s="3"/>
      <c r="O2130" s="5"/>
      <c r="R2130" s="3"/>
    </row>
    <row r="2131" spans="13:18" x14ac:dyDescent="0.4">
      <c r="M2131" s="3"/>
      <c r="O2131" s="5"/>
      <c r="R2131" s="3"/>
    </row>
    <row r="2132" spans="13:18" x14ac:dyDescent="0.4">
      <c r="M2132" s="3"/>
      <c r="O2132" s="5"/>
      <c r="R2132" s="3"/>
    </row>
    <row r="2133" spans="13:18" x14ac:dyDescent="0.4">
      <c r="M2133" s="3"/>
      <c r="O2133" s="5"/>
      <c r="R2133" s="3"/>
    </row>
    <row r="2134" spans="13:18" x14ac:dyDescent="0.4">
      <c r="M2134" s="3"/>
      <c r="O2134" s="5"/>
      <c r="R2134" s="3"/>
    </row>
    <row r="2135" spans="13:18" x14ac:dyDescent="0.4">
      <c r="M2135" s="3"/>
      <c r="O2135" s="5"/>
      <c r="R2135" s="3"/>
    </row>
    <row r="2136" spans="13:18" x14ac:dyDescent="0.4">
      <c r="M2136" s="3"/>
      <c r="O2136" s="5"/>
      <c r="R2136" s="3"/>
    </row>
    <row r="2137" spans="13:18" x14ac:dyDescent="0.4">
      <c r="M2137" s="3"/>
      <c r="O2137" s="5"/>
      <c r="R2137" s="3"/>
    </row>
    <row r="2138" spans="13:18" x14ac:dyDescent="0.4">
      <c r="M2138" s="3"/>
      <c r="O2138" s="5"/>
      <c r="R2138" s="3"/>
    </row>
    <row r="2139" spans="13:18" x14ac:dyDescent="0.4">
      <c r="M2139" s="3"/>
      <c r="O2139" s="5"/>
      <c r="R2139" s="3"/>
    </row>
    <row r="2140" spans="13:18" x14ac:dyDescent="0.4">
      <c r="M2140" s="3"/>
      <c r="O2140" s="5"/>
      <c r="R2140" s="3"/>
    </row>
    <row r="2141" spans="13:18" x14ac:dyDescent="0.4">
      <c r="M2141" s="3"/>
      <c r="O2141" s="5"/>
      <c r="R2141" s="3"/>
    </row>
    <row r="2142" spans="13:18" x14ac:dyDescent="0.4">
      <c r="M2142" s="3"/>
      <c r="O2142" s="5"/>
      <c r="R2142" s="3"/>
    </row>
    <row r="2143" spans="13:18" x14ac:dyDescent="0.4">
      <c r="M2143" s="3"/>
      <c r="O2143" s="5"/>
      <c r="R2143" s="3"/>
    </row>
    <row r="2144" spans="13:18" x14ac:dyDescent="0.4">
      <c r="M2144" s="3"/>
      <c r="O2144" s="5"/>
      <c r="R2144" s="3"/>
    </row>
    <row r="2145" spans="13:18" x14ac:dyDescent="0.4">
      <c r="M2145" s="3"/>
      <c r="O2145" s="5"/>
      <c r="R2145" s="3"/>
    </row>
    <row r="2146" spans="13:18" x14ac:dyDescent="0.4">
      <c r="M2146" s="3"/>
      <c r="O2146" s="5"/>
      <c r="R2146" s="3"/>
    </row>
    <row r="2147" spans="13:18" x14ac:dyDescent="0.4">
      <c r="M2147" s="3"/>
      <c r="O2147" s="5"/>
      <c r="R2147" s="3"/>
    </row>
    <row r="2148" spans="13:18" x14ac:dyDescent="0.4">
      <c r="M2148" s="3"/>
      <c r="O2148" s="5"/>
      <c r="R2148" s="3"/>
    </row>
    <row r="2149" spans="13:18" x14ac:dyDescent="0.4">
      <c r="M2149" s="3"/>
      <c r="O2149" s="5"/>
      <c r="R2149" s="3"/>
    </row>
    <row r="2150" spans="13:18" x14ac:dyDescent="0.4">
      <c r="M2150" s="3"/>
      <c r="O2150" s="5"/>
      <c r="R2150" s="3"/>
    </row>
    <row r="2151" spans="13:18" x14ac:dyDescent="0.4">
      <c r="M2151" s="3"/>
      <c r="O2151" s="5"/>
      <c r="R2151" s="3"/>
    </row>
    <row r="2152" spans="13:18" x14ac:dyDescent="0.4">
      <c r="M2152" s="3"/>
      <c r="O2152" s="5"/>
      <c r="R2152" s="3"/>
    </row>
    <row r="2153" spans="13:18" x14ac:dyDescent="0.4">
      <c r="M2153" s="3"/>
      <c r="O2153" s="5"/>
      <c r="R2153" s="3"/>
    </row>
    <row r="2154" spans="13:18" x14ac:dyDescent="0.4">
      <c r="M2154" s="3"/>
      <c r="O2154" s="5"/>
      <c r="R2154" s="3"/>
    </row>
    <row r="2155" spans="13:18" x14ac:dyDescent="0.4">
      <c r="M2155" s="3"/>
      <c r="O2155" s="5"/>
      <c r="R2155" s="3"/>
    </row>
    <row r="2156" spans="13:18" x14ac:dyDescent="0.4">
      <c r="M2156" s="3"/>
      <c r="O2156" s="5"/>
      <c r="R2156" s="3"/>
    </row>
    <row r="2157" spans="13:18" x14ac:dyDescent="0.4">
      <c r="M2157" s="3"/>
      <c r="O2157" s="5"/>
      <c r="R2157" s="3"/>
    </row>
    <row r="2158" spans="13:18" x14ac:dyDescent="0.4">
      <c r="M2158" s="3"/>
      <c r="O2158" s="5"/>
      <c r="R2158" s="3"/>
    </row>
    <row r="2159" spans="13:18" x14ac:dyDescent="0.4">
      <c r="M2159" s="3"/>
      <c r="O2159" s="5"/>
      <c r="R2159" s="3"/>
    </row>
    <row r="2160" spans="13:18" x14ac:dyDescent="0.4">
      <c r="M2160" s="3"/>
      <c r="O2160" s="5"/>
      <c r="R2160" s="3"/>
    </row>
    <row r="2161" spans="13:18" x14ac:dyDescent="0.4">
      <c r="M2161" s="3"/>
      <c r="O2161" s="5"/>
      <c r="R2161" s="3"/>
    </row>
    <row r="2162" spans="13:18" x14ac:dyDescent="0.4">
      <c r="M2162" s="3"/>
      <c r="O2162" s="5"/>
      <c r="R2162" s="3"/>
    </row>
    <row r="2163" spans="13:18" x14ac:dyDescent="0.4">
      <c r="M2163" s="3"/>
      <c r="O2163" s="5"/>
      <c r="R2163" s="3"/>
    </row>
    <row r="2164" spans="13:18" x14ac:dyDescent="0.4">
      <c r="M2164" s="3"/>
      <c r="O2164" s="5"/>
      <c r="R2164" s="3"/>
    </row>
    <row r="2165" spans="13:18" x14ac:dyDescent="0.4">
      <c r="M2165" s="3"/>
      <c r="O2165" s="5"/>
      <c r="R2165" s="3"/>
    </row>
    <row r="2166" spans="13:18" x14ac:dyDescent="0.4">
      <c r="M2166" s="3"/>
      <c r="O2166" s="5"/>
      <c r="R2166" s="3"/>
    </row>
    <row r="2167" spans="13:18" x14ac:dyDescent="0.4">
      <c r="M2167" s="3"/>
      <c r="O2167" s="5"/>
      <c r="R2167" s="3"/>
    </row>
    <row r="2168" spans="13:18" x14ac:dyDescent="0.4">
      <c r="M2168" s="3"/>
      <c r="O2168" s="5"/>
      <c r="R2168" s="3"/>
    </row>
    <row r="2169" spans="13:18" x14ac:dyDescent="0.4">
      <c r="M2169" s="3"/>
      <c r="O2169" s="5"/>
      <c r="R2169" s="3"/>
    </row>
    <row r="2170" spans="13:18" x14ac:dyDescent="0.4">
      <c r="M2170" s="3"/>
      <c r="O2170" s="5"/>
      <c r="R2170" s="3"/>
    </row>
    <row r="2171" spans="13:18" x14ac:dyDescent="0.4">
      <c r="M2171" s="3"/>
      <c r="O2171" s="5"/>
      <c r="R2171" s="3"/>
    </row>
    <row r="2172" spans="13:18" x14ac:dyDescent="0.4">
      <c r="M2172" s="3"/>
      <c r="O2172" s="5"/>
      <c r="R2172" s="3"/>
    </row>
    <row r="2173" spans="13:18" x14ac:dyDescent="0.4">
      <c r="M2173" s="3"/>
      <c r="O2173" s="5"/>
      <c r="R2173" s="3"/>
    </row>
    <row r="2174" spans="13:18" x14ac:dyDescent="0.4">
      <c r="M2174" s="3"/>
      <c r="O2174" s="5"/>
      <c r="R2174" s="3"/>
    </row>
    <row r="2175" spans="13:18" x14ac:dyDescent="0.4">
      <c r="M2175" s="3"/>
      <c r="O2175" s="5"/>
      <c r="R2175" s="3"/>
    </row>
    <row r="2176" spans="13:18" x14ac:dyDescent="0.4">
      <c r="M2176" s="3"/>
      <c r="O2176" s="5"/>
      <c r="R2176" s="3"/>
    </row>
    <row r="2177" spans="13:18" x14ac:dyDescent="0.4">
      <c r="M2177" s="3"/>
      <c r="O2177" s="5"/>
      <c r="R2177" s="3"/>
    </row>
    <row r="2178" spans="13:18" x14ac:dyDescent="0.4">
      <c r="M2178" s="3"/>
      <c r="O2178" s="5"/>
      <c r="R2178" s="3"/>
    </row>
    <row r="2179" spans="13:18" x14ac:dyDescent="0.4">
      <c r="M2179" s="3"/>
      <c r="O2179" s="5"/>
      <c r="R2179" s="3"/>
    </row>
    <row r="2180" spans="13:18" x14ac:dyDescent="0.4">
      <c r="M2180" s="3"/>
      <c r="O2180" s="5"/>
      <c r="R2180" s="3"/>
    </row>
    <row r="2181" spans="13:18" x14ac:dyDescent="0.4">
      <c r="M2181" s="3"/>
      <c r="O2181" s="5"/>
      <c r="R2181" s="3"/>
    </row>
    <row r="2182" spans="13:18" x14ac:dyDescent="0.4">
      <c r="M2182" s="3"/>
      <c r="O2182" s="5"/>
      <c r="R2182" s="3"/>
    </row>
    <row r="2183" spans="13:18" x14ac:dyDescent="0.4">
      <c r="M2183" s="3"/>
      <c r="O2183" s="5"/>
      <c r="R2183" s="3"/>
    </row>
    <row r="2184" spans="13:18" x14ac:dyDescent="0.4">
      <c r="M2184" s="3"/>
      <c r="O2184" s="5"/>
      <c r="R2184" s="3"/>
    </row>
    <row r="2185" spans="13:18" x14ac:dyDescent="0.4">
      <c r="M2185" s="3"/>
      <c r="O2185" s="5"/>
      <c r="R2185" s="3"/>
    </row>
    <row r="2186" spans="13:18" x14ac:dyDescent="0.4">
      <c r="M2186" s="3"/>
      <c r="O2186" s="5"/>
      <c r="R2186" s="3"/>
    </row>
    <row r="2187" spans="13:18" x14ac:dyDescent="0.4">
      <c r="M2187" s="3"/>
      <c r="O2187" s="5"/>
      <c r="R2187" s="3"/>
    </row>
    <row r="2188" spans="13:18" x14ac:dyDescent="0.4">
      <c r="M2188" s="3"/>
      <c r="O2188" s="5"/>
      <c r="R2188" s="3"/>
    </row>
    <row r="2189" spans="13:18" x14ac:dyDescent="0.4">
      <c r="M2189" s="3"/>
      <c r="O2189" s="5"/>
      <c r="R2189" s="3"/>
    </row>
    <row r="2190" spans="13:18" x14ac:dyDescent="0.4">
      <c r="M2190" s="3"/>
      <c r="O2190" s="5"/>
      <c r="R2190" s="3"/>
    </row>
    <row r="2191" spans="13:18" x14ac:dyDescent="0.4">
      <c r="M2191" s="3"/>
      <c r="O2191" s="5"/>
      <c r="R2191" s="3"/>
    </row>
    <row r="2192" spans="13:18" x14ac:dyDescent="0.4">
      <c r="M2192" s="3"/>
      <c r="O2192" s="5"/>
      <c r="R2192" s="3"/>
    </row>
    <row r="2193" spans="13:18" x14ac:dyDescent="0.4">
      <c r="M2193" s="3"/>
      <c r="O2193" s="5"/>
      <c r="R2193" s="3"/>
    </row>
    <row r="2194" spans="13:18" x14ac:dyDescent="0.4">
      <c r="M2194" s="3"/>
      <c r="O2194" s="5"/>
      <c r="R2194" s="3"/>
    </row>
    <row r="2195" spans="13:18" x14ac:dyDescent="0.4">
      <c r="M2195" s="3"/>
      <c r="O2195" s="5"/>
      <c r="R2195" s="3"/>
    </row>
    <row r="2196" spans="13:18" x14ac:dyDescent="0.4">
      <c r="M2196" s="3"/>
      <c r="O2196" s="5"/>
      <c r="R2196" s="3"/>
    </row>
    <row r="2197" spans="13:18" x14ac:dyDescent="0.4">
      <c r="M2197" s="3"/>
      <c r="O2197" s="5"/>
      <c r="R2197" s="3"/>
    </row>
    <row r="2198" spans="13:18" x14ac:dyDescent="0.4">
      <c r="M2198" s="3"/>
      <c r="O2198" s="5"/>
      <c r="R2198" s="3"/>
    </row>
    <row r="2199" spans="13:18" x14ac:dyDescent="0.4">
      <c r="M2199" s="3"/>
      <c r="O2199" s="5"/>
      <c r="R2199" s="3"/>
    </row>
    <row r="2200" spans="13:18" x14ac:dyDescent="0.4">
      <c r="M2200" s="3"/>
      <c r="O2200" s="5"/>
      <c r="R2200" s="3"/>
    </row>
    <row r="2201" spans="13:18" x14ac:dyDescent="0.4">
      <c r="M2201" s="3"/>
      <c r="O2201" s="5"/>
      <c r="R2201" s="3"/>
    </row>
    <row r="2202" spans="13:18" x14ac:dyDescent="0.4">
      <c r="M2202" s="3"/>
      <c r="O2202" s="5"/>
      <c r="R2202" s="3"/>
    </row>
    <row r="2203" spans="13:18" x14ac:dyDescent="0.4">
      <c r="M2203" s="3"/>
      <c r="O2203" s="5"/>
      <c r="R2203" s="3"/>
    </row>
    <row r="2204" spans="13:18" x14ac:dyDescent="0.4">
      <c r="M2204" s="3"/>
      <c r="O2204" s="5"/>
      <c r="R2204" s="3"/>
    </row>
    <row r="2205" spans="13:18" x14ac:dyDescent="0.4">
      <c r="M2205" s="3"/>
      <c r="O2205" s="5"/>
      <c r="R2205" s="3"/>
    </row>
    <row r="2206" spans="13:18" x14ac:dyDescent="0.4">
      <c r="M2206" s="3"/>
      <c r="O2206" s="5"/>
      <c r="R2206" s="3"/>
    </row>
    <row r="2207" spans="13:18" x14ac:dyDescent="0.4">
      <c r="M2207" s="3"/>
      <c r="O2207" s="5"/>
      <c r="R2207" s="3"/>
    </row>
    <row r="2208" spans="13:18" x14ac:dyDescent="0.4">
      <c r="M2208" s="3"/>
      <c r="O2208" s="5"/>
      <c r="R2208" s="3"/>
    </row>
    <row r="2209" spans="13:18" x14ac:dyDescent="0.4">
      <c r="M2209" s="3"/>
      <c r="O2209" s="5"/>
      <c r="R2209" s="3"/>
    </row>
    <row r="2210" spans="13:18" x14ac:dyDescent="0.4">
      <c r="M2210" s="3"/>
      <c r="O2210" s="5"/>
      <c r="R2210" s="3"/>
    </row>
    <row r="2211" spans="13:18" x14ac:dyDescent="0.4">
      <c r="M2211" s="3"/>
      <c r="O2211" s="5"/>
      <c r="R2211" s="3"/>
    </row>
    <row r="2212" spans="13:18" x14ac:dyDescent="0.4">
      <c r="M2212" s="3"/>
      <c r="O2212" s="5"/>
      <c r="R2212" s="3"/>
    </row>
    <row r="2213" spans="13:18" x14ac:dyDescent="0.4">
      <c r="M2213" s="3"/>
      <c r="O2213" s="5"/>
      <c r="R2213" s="3"/>
    </row>
    <row r="2214" spans="13:18" x14ac:dyDescent="0.4">
      <c r="M2214" s="3"/>
      <c r="O2214" s="5"/>
      <c r="R2214" s="3"/>
    </row>
    <row r="2215" spans="13:18" x14ac:dyDescent="0.4">
      <c r="M2215" s="3"/>
      <c r="O2215" s="5"/>
      <c r="R2215" s="3"/>
    </row>
    <row r="2216" spans="13:18" x14ac:dyDescent="0.4">
      <c r="M2216" s="3"/>
      <c r="O2216" s="5"/>
      <c r="R2216" s="3"/>
    </row>
    <row r="2217" spans="13:18" x14ac:dyDescent="0.4">
      <c r="M2217" s="3"/>
      <c r="O2217" s="5"/>
      <c r="R2217" s="3"/>
    </row>
    <row r="2218" spans="13:18" x14ac:dyDescent="0.4">
      <c r="M2218" s="3"/>
      <c r="O2218" s="5"/>
      <c r="R2218" s="3"/>
    </row>
    <row r="2219" spans="13:18" x14ac:dyDescent="0.4">
      <c r="M2219" s="3"/>
      <c r="O2219" s="5"/>
      <c r="R2219" s="3"/>
    </row>
    <row r="2220" spans="13:18" x14ac:dyDescent="0.4">
      <c r="M2220" s="3"/>
      <c r="O2220" s="5"/>
      <c r="R2220" s="3"/>
    </row>
    <row r="2221" spans="13:18" x14ac:dyDescent="0.4">
      <c r="M2221" s="3"/>
      <c r="O2221" s="5"/>
      <c r="R2221" s="3"/>
    </row>
    <row r="2222" spans="13:18" x14ac:dyDescent="0.4">
      <c r="M2222" s="3"/>
      <c r="O2222" s="5"/>
      <c r="R2222" s="3"/>
    </row>
    <row r="2223" spans="13:18" x14ac:dyDescent="0.4">
      <c r="M2223" s="3"/>
      <c r="O2223" s="5"/>
      <c r="R2223" s="3"/>
    </row>
    <row r="2224" spans="13:18" x14ac:dyDescent="0.4">
      <c r="M2224" s="3"/>
      <c r="O2224" s="5"/>
      <c r="R2224" s="3"/>
    </row>
    <row r="2225" spans="13:18" x14ac:dyDescent="0.4">
      <c r="M2225" s="3"/>
      <c r="O2225" s="5"/>
      <c r="R2225" s="3"/>
    </row>
    <row r="2226" spans="13:18" x14ac:dyDescent="0.4">
      <c r="M2226" s="3"/>
      <c r="O2226" s="5"/>
      <c r="R2226" s="3"/>
    </row>
    <row r="2227" spans="13:18" x14ac:dyDescent="0.4">
      <c r="M2227" s="3"/>
      <c r="O2227" s="5"/>
      <c r="R2227" s="3"/>
    </row>
    <row r="2228" spans="13:18" x14ac:dyDescent="0.4">
      <c r="M2228" s="3"/>
      <c r="O2228" s="5"/>
      <c r="R2228" s="3"/>
    </row>
    <row r="2229" spans="13:18" x14ac:dyDescent="0.4">
      <c r="M2229" s="3"/>
      <c r="O2229" s="5"/>
      <c r="R2229" s="3"/>
    </row>
    <row r="2230" spans="13:18" x14ac:dyDescent="0.4">
      <c r="M2230" s="3"/>
      <c r="O2230" s="5"/>
      <c r="R2230" s="3"/>
    </row>
    <row r="2231" spans="13:18" x14ac:dyDescent="0.4">
      <c r="M2231" s="3"/>
      <c r="O2231" s="5"/>
      <c r="R2231" s="3"/>
    </row>
    <row r="2232" spans="13:18" x14ac:dyDescent="0.4">
      <c r="M2232" s="3"/>
      <c r="O2232" s="5"/>
      <c r="R2232" s="3"/>
    </row>
    <row r="2233" spans="13:18" x14ac:dyDescent="0.4">
      <c r="M2233" s="3"/>
      <c r="O2233" s="5"/>
      <c r="R2233" s="3"/>
    </row>
    <row r="2234" spans="13:18" x14ac:dyDescent="0.4">
      <c r="M2234" s="3"/>
      <c r="O2234" s="5"/>
      <c r="R2234" s="3"/>
    </row>
    <row r="2235" spans="13:18" x14ac:dyDescent="0.4">
      <c r="M2235" s="3"/>
      <c r="O2235" s="5"/>
      <c r="R2235" s="3"/>
    </row>
    <row r="2236" spans="13:18" x14ac:dyDescent="0.4">
      <c r="M2236" s="3"/>
      <c r="O2236" s="5"/>
      <c r="R2236" s="3"/>
    </row>
    <row r="2237" spans="13:18" x14ac:dyDescent="0.4">
      <c r="M2237" s="3"/>
      <c r="O2237" s="5"/>
      <c r="R2237" s="3"/>
    </row>
    <row r="2238" spans="13:18" x14ac:dyDescent="0.4">
      <c r="M2238" s="3"/>
      <c r="O2238" s="5"/>
      <c r="R2238" s="3"/>
    </row>
    <row r="2239" spans="13:18" x14ac:dyDescent="0.4">
      <c r="M2239" s="3"/>
      <c r="O2239" s="5"/>
      <c r="R2239" s="3"/>
    </row>
    <row r="2240" spans="13:18" x14ac:dyDescent="0.4">
      <c r="M2240" s="3"/>
      <c r="O2240" s="5"/>
      <c r="R2240" s="3"/>
    </row>
    <row r="2241" spans="13:18" x14ac:dyDescent="0.4">
      <c r="M2241" s="3"/>
      <c r="O2241" s="5"/>
      <c r="R2241" s="3"/>
    </row>
    <row r="2242" spans="13:18" x14ac:dyDescent="0.4">
      <c r="M2242" s="3"/>
      <c r="O2242" s="5"/>
      <c r="R2242" s="3"/>
    </row>
    <row r="2243" spans="13:18" x14ac:dyDescent="0.4">
      <c r="M2243" s="3"/>
      <c r="O2243" s="5"/>
      <c r="R2243" s="3"/>
    </row>
    <row r="2244" spans="13:18" x14ac:dyDescent="0.4">
      <c r="M2244" s="3"/>
      <c r="O2244" s="5"/>
      <c r="R2244" s="3"/>
    </row>
    <row r="2245" spans="13:18" x14ac:dyDescent="0.4">
      <c r="M2245" s="3"/>
      <c r="O2245" s="5"/>
      <c r="R2245" s="3"/>
    </row>
    <row r="2246" spans="13:18" x14ac:dyDescent="0.4">
      <c r="M2246" s="3"/>
      <c r="O2246" s="5"/>
      <c r="R2246" s="3"/>
    </row>
    <row r="2247" spans="13:18" x14ac:dyDescent="0.4">
      <c r="M2247" s="3"/>
      <c r="O2247" s="5"/>
      <c r="R2247" s="3"/>
    </row>
    <row r="2248" spans="13:18" x14ac:dyDescent="0.4">
      <c r="M2248" s="3"/>
      <c r="O2248" s="5"/>
      <c r="R2248" s="3"/>
    </row>
    <row r="2249" spans="13:18" x14ac:dyDescent="0.4">
      <c r="M2249" s="3"/>
      <c r="O2249" s="5"/>
      <c r="R2249" s="3"/>
    </row>
    <row r="2250" spans="13:18" x14ac:dyDescent="0.4">
      <c r="M2250" s="3"/>
      <c r="O2250" s="5"/>
      <c r="R2250" s="3"/>
    </row>
    <row r="2251" spans="13:18" x14ac:dyDescent="0.4">
      <c r="M2251" s="3"/>
      <c r="O2251" s="5"/>
      <c r="R2251" s="3"/>
    </row>
    <row r="2252" spans="13:18" x14ac:dyDescent="0.4">
      <c r="M2252" s="3"/>
      <c r="O2252" s="5"/>
      <c r="R2252" s="3"/>
    </row>
    <row r="2253" spans="13:18" x14ac:dyDescent="0.4">
      <c r="M2253" s="3"/>
      <c r="O2253" s="5"/>
      <c r="R2253" s="3"/>
    </row>
    <row r="2254" spans="13:18" x14ac:dyDescent="0.4">
      <c r="M2254" s="3"/>
      <c r="O2254" s="5"/>
      <c r="R2254" s="3"/>
    </row>
    <row r="2255" spans="13:18" x14ac:dyDescent="0.4">
      <c r="M2255" s="3"/>
      <c r="O2255" s="5"/>
      <c r="R2255" s="3"/>
    </row>
    <row r="2256" spans="13:18" x14ac:dyDescent="0.4">
      <c r="M2256" s="3"/>
      <c r="O2256" s="5"/>
      <c r="R2256" s="3"/>
    </row>
    <row r="2257" spans="13:18" x14ac:dyDescent="0.4">
      <c r="M2257" s="3"/>
      <c r="O2257" s="5"/>
      <c r="R2257" s="3"/>
    </row>
    <row r="2258" spans="13:18" x14ac:dyDescent="0.4">
      <c r="M2258" s="3"/>
      <c r="O2258" s="5"/>
      <c r="R2258" s="3"/>
    </row>
    <row r="2259" spans="13:18" x14ac:dyDescent="0.4">
      <c r="M2259" s="3"/>
      <c r="O2259" s="5"/>
      <c r="R2259" s="3"/>
    </row>
    <row r="2260" spans="13:18" x14ac:dyDescent="0.4">
      <c r="M2260" s="3"/>
      <c r="O2260" s="5"/>
      <c r="R2260" s="3"/>
    </row>
    <row r="2261" spans="13:18" x14ac:dyDescent="0.4">
      <c r="M2261" s="3"/>
      <c r="O2261" s="5"/>
      <c r="R2261" s="3"/>
    </row>
    <row r="2262" spans="13:18" x14ac:dyDescent="0.4">
      <c r="M2262" s="3"/>
      <c r="O2262" s="5"/>
      <c r="R2262" s="3"/>
    </row>
    <row r="2263" spans="13:18" x14ac:dyDescent="0.4">
      <c r="M2263" s="3"/>
      <c r="O2263" s="5"/>
      <c r="R2263" s="3"/>
    </row>
    <row r="2264" spans="13:18" x14ac:dyDescent="0.4">
      <c r="M2264" s="3"/>
      <c r="O2264" s="5"/>
      <c r="R2264" s="3"/>
    </row>
    <row r="2265" spans="13:18" x14ac:dyDescent="0.4">
      <c r="M2265" s="3"/>
      <c r="O2265" s="5"/>
      <c r="R2265" s="3"/>
    </row>
    <row r="2266" spans="13:18" x14ac:dyDescent="0.4">
      <c r="M2266" s="3"/>
      <c r="O2266" s="5"/>
      <c r="R2266" s="3"/>
    </row>
    <row r="2267" spans="13:18" x14ac:dyDescent="0.4">
      <c r="M2267" s="3"/>
      <c r="O2267" s="5"/>
      <c r="R2267" s="3"/>
    </row>
    <row r="2268" spans="13:18" x14ac:dyDescent="0.4">
      <c r="M2268" s="3"/>
      <c r="O2268" s="5"/>
      <c r="R2268" s="3"/>
    </row>
    <row r="2269" spans="13:18" x14ac:dyDescent="0.4">
      <c r="M2269" s="3"/>
      <c r="O2269" s="5"/>
      <c r="R2269" s="3"/>
    </row>
    <row r="2270" spans="13:18" x14ac:dyDescent="0.4">
      <c r="M2270" s="3"/>
      <c r="O2270" s="5"/>
      <c r="R2270" s="3"/>
    </row>
    <row r="2271" spans="13:18" x14ac:dyDescent="0.4">
      <c r="M2271" s="3"/>
      <c r="O2271" s="5"/>
      <c r="R2271" s="3"/>
    </row>
    <row r="2272" spans="13:18" x14ac:dyDescent="0.4">
      <c r="M2272" s="3"/>
      <c r="O2272" s="5"/>
      <c r="R2272" s="3"/>
    </row>
    <row r="2273" spans="13:18" x14ac:dyDescent="0.4">
      <c r="M2273" s="3"/>
      <c r="O2273" s="5"/>
      <c r="R2273" s="3"/>
    </row>
    <row r="2274" spans="13:18" x14ac:dyDescent="0.4">
      <c r="M2274" s="3"/>
      <c r="O2274" s="5"/>
      <c r="R2274" s="3"/>
    </row>
    <row r="2275" spans="13:18" x14ac:dyDescent="0.4">
      <c r="M2275" s="3"/>
      <c r="O2275" s="5"/>
      <c r="R2275" s="3"/>
    </row>
    <row r="2276" spans="13:18" x14ac:dyDescent="0.4">
      <c r="M2276" s="3"/>
      <c r="O2276" s="5"/>
      <c r="R2276" s="3"/>
    </row>
    <row r="2277" spans="13:18" x14ac:dyDescent="0.4">
      <c r="M2277" s="3"/>
      <c r="O2277" s="5"/>
      <c r="R2277" s="3"/>
    </row>
    <row r="2278" spans="13:18" x14ac:dyDescent="0.4">
      <c r="M2278" s="3"/>
      <c r="O2278" s="5"/>
      <c r="R2278" s="3"/>
    </row>
    <row r="2279" spans="13:18" x14ac:dyDescent="0.4">
      <c r="M2279" s="3"/>
      <c r="O2279" s="5"/>
      <c r="R2279" s="3"/>
    </row>
    <row r="2280" spans="13:18" x14ac:dyDescent="0.4">
      <c r="M2280" s="3"/>
      <c r="O2280" s="5"/>
      <c r="R2280" s="3"/>
    </row>
    <row r="2281" spans="13:18" x14ac:dyDescent="0.4">
      <c r="M2281" s="3"/>
      <c r="O2281" s="5"/>
      <c r="R2281" s="3"/>
    </row>
    <row r="2282" spans="13:18" x14ac:dyDescent="0.4">
      <c r="M2282" s="3"/>
      <c r="O2282" s="5"/>
      <c r="R2282" s="3"/>
    </row>
    <row r="2283" spans="13:18" x14ac:dyDescent="0.4">
      <c r="M2283" s="3"/>
      <c r="O2283" s="5"/>
      <c r="R2283" s="3"/>
    </row>
    <row r="2284" spans="13:18" x14ac:dyDescent="0.4">
      <c r="M2284" s="3"/>
      <c r="O2284" s="5"/>
      <c r="R2284" s="3"/>
    </row>
    <row r="2285" spans="13:18" x14ac:dyDescent="0.4">
      <c r="M2285" s="3"/>
      <c r="O2285" s="5"/>
      <c r="R2285" s="3"/>
    </row>
    <row r="2286" spans="13:18" x14ac:dyDescent="0.4">
      <c r="M2286" s="3"/>
      <c r="O2286" s="5"/>
      <c r="R2286" s="3"/>
    </row>
    <row r="2287" spans="13:18" x14ac:dyDescent="0.4">
      <c r="M2287" s="3"/>
      <c r="O2287" s="5"/>
      <c r="R2287" s="3"/>
    </row>
    <row r="2288" spans="13:18" x14ac:dyDescent="0.4">
      <c r="M2288" s="3"/>
      <c r="O2288" s="5"/>
      <c r="R2288" s="3"/>
    </row>
    <row r="2289" spans="13:18" x14ac:dyDescent="0.4">
      <c r="M2289" s="3"/>
      <c r="O2289" s="5"/>
      <c r="R2289" s="3"/>
    </row>
    <row r="2290" spans="13:18" x14ac:dyDescent="0.4">
      <c r="M2290" s="3"/>
      <c r="O2290" s="5"/>
      <c r="R2290" s="3"/>
    </row>
    <row r="2291" spans="13:18" x14ac:dyDescent="0.4">
      <c r="M2291" s="3"/>
      <c r="O2291" s="5"/>
      <c r="R2291" s="3"/>
    </row>
    <row r="2292" spans="13:18" x14ac:dyDescent="0.4">
      <c r="M2292" s="3"/>
      <c r="O2292" s="5"/>
      <c r="R2292" s="3"/>
    </row>
    <row r="2293" spans="13:18" x14ac:dyDescent="0.4">
      <c r="M2293" s="3"/>
      <c r="O2293" s="5"/>
      <c r="R2293" s="3"/>
    </row>
    <row r="2294" spans="13:18" x14ac:dyDescent="0.4">
      <c r="M2294" s="3"/>
      <c r="O2294" s="5"/>
      <c r="R2294" s="3"/>
    </row>
    <row r="2295" spans="13:18" x14ac:dyDescent="0.4">
      <c r="M2295" s="3"/>
      <c r="O2295" s="5"/>
      <c r="R2295" s="3"/>
    </row>
    <row r="2296" spans="13:18" x14ac:dyDescent="0.4">
      <c r="M2296" s="3"/>
      <c r="O2296" s="5"/>
      <c r="R2296" s="3"/>
    </row>
    <row r="2297" spans="13:18" x14ac:dyDescent="0.4">
      <c r="M2297" s="3"/>
      <c r="O2297" s="5"/>
      <c r="R2297" s="3"/>
    </row>
    <row r="2298" spans="13:18" x14ac:dyDescent="0.4">
      <c r="M2298" s="3"/>
      <c r="O2298" s="5"/>
      <c r="R2298" s="3"/>
    </row>
    <row r="2299" spans="13:18" x14ac:dyDescent="0.4">
      <c r="M2299" s="3"/>
      <c r="O2299" s="5"/>
      <c r="R2299" s="3"/>
    </row>
    <row r="2300" spans="13:18" x14ac:dyDescent="0.4">
      <c r="M2300" s="3"/>
      <c r="O2300" s="5"/>
      <c r="R2300" s="3"/>
    </row>
    <row r="2301" spans="13:18" x14ac:dyDescent="0.4">
      <c r="M2301" s="3"/>
      <c r="O2301" s="5"/>
      <c r="R2301" s="3"/>
    </row>
    <row r="2302" spans="13:18" x14ac:dyDescent="0.4">
      <c r="M2302" s="3"/>
      <c r="O2302" s="5"/>
      <c r="R2302" s="3"/>
    </row>
    <row r="2303" spans="13:18" x14ac:dyDescent="0.4">
      <c r="M2303" s="3"/>
      <c r="O2303" s="5"/>
      <c r="R2303" s="3"/>
    </row>
    <row r="2304" spans="13:18" x14ac:dyDescent="0.4">
      <c r="M2304" s="3"/>
      <c r="O2304" s="5"/>
      <c r="R2304" s="3"/>
    </row>
    <row r="2305" spans="13:18" x14ac:dyDescent="0.4">
      <c r="M2305" s="3"/>
      <c r="O2305" s="5"/>
      <c r="R2305" s="3"/>
    </row>
    <row r="2306" spans="13:18" x14ac:dyDescent="0.4">
      <c r="M2306" s="3"/>
      <c r="O2306" s="5"/>
      <c r="R2306" s="3"/>
    </row>
    <row r="2307" spans="13:18" x14ac:dyDescent="0.4">
      <c r="M2307" s="3"/>
      <c r="O2307" s="5"/>
      <c r="R2307" s="3"/>
    </row>
    <row r="2308" spans="13:18" x14ac:dyDescent="0.4">
      <c r="M2308" s="3"/>
      <c r="O2308" s="5"/>
      <c r="R2308" s="3"/>
    </row>
    <row r="2309" spans="13:18" x14ac:dyDescent="0.4">
      <c r="M2309" s="3"/>
      <c r="O2309" s="5"/>
      <c r="R2309" s="3"/>
    </row>
    <row r="2310" spans="13:18" x14ac:dyDescent="0.4">
      <c r="M2310" s="3"/>
      <c r="O2310" s="5"/>
      <c r="R2310" s="3"/>
    </row>
    <row r="2311" spans="13:18" x14ac:dyDescent="0.4">
      <c r="M2311" s="3"/>
      <c r="O2311" s="5"/>
      <c r="R2311" s="3"/>
    </row>
    <row r="2312" spans="13:18" x14ac:dyDescent="0.4">
      <c r="M2312" s="3"/>
      <c r="O2312" s="5"/>
      <c r="R2312" s="3"/>
    </row>
    <row r="2313" spans="13:18" x14ac:dyDescent="0.4">
      <c r="M2313" s="3"/>
      <c r="O2313" s="5"/>
      <c r="R2313" s="3"/>
    </row>
    <row r="2314" spans="13:18" x14ac:dyDescent="0.4">
      <c r="M2314" s="3"/>
      <c r="O2314" s="5"/>
      <c r="R2314" s="3"/>
    </row>
    <row r="2315" spans="13:18" x14ac:dyDescent="0.4">
      <c r="M2315" s="3"/>
      <c r="O2315" s="5"/>
      <c r="R2315" s="3"/>
    </row>
    <row r="2316" spans="13:18" x14ac:dyDescent="0.4">
      <c r="M2316" s="3"/>
      <c r="O2316" s="5"/>
      <c r="R2316" s="3"/>
    </row>
    <row r="2317" spans="13:18" x14ac:dyDescent="0.4">
      <c r="M2317" s="3"/>
      <c r="O2317" s="5"/>
      <c r="R2317" s="3"/>
    </row>
    <row r="2318" spans="13:18" x14ac:dyDescent="0.4">
      <c r="M2318" s="3"/>
      <c r="O2318" s="5"/>
      <c r="R2318" s="3"/>
    </row>
    <row r="2319" spans="13:18" x14ac:dyDescent="0.4">
      <c r="M2319" s="3"/>
      <c r="O2319" s="5"/>
      <c r="R2319" s="3"/>
    </row>
    <row r="2320" spans="13:18" x14ac:dyDescent="0.4">
      <c r="M2320" s="3"/>
      <c r="O2320" s="5"/>
      <c r="R2320" s="3"/>
    </row>
    <row r="2321" spans="13:18" x14ac:dyDescent="0.4">
      <c r="M2321" s="3"/>
      <c r="O2321" s="5"/>
      <c r="R2321" s="3"/>
    </row>
    <row r="2322" spans="13:18" x14ac:dyDescent="0.4">
      <c r="M2322" s="3"/>
      <c r="O2322" s="5"/>
      <c r="R2322" s="3"/>
    </row>
    <row r="2323" spans="13:18" x14ac:dyDescent="0.4">
      <c r="M2323" s="3"/>
      <c r="O2323" s="5"/>
      <c r="R2323" s="3"/>
    </row>
    <row r="2324" spans="13:18" x14ac:dyDescent="0.4">
      <c r="M2324" s="3"/>
      <c r="O2324" s="5"/>
      <c r="R2324" s="3"/>
    </row>
    <row r="2325" spans="13:18" x14ac:dyDescent="0.4">
      <c r="M2325" s="3"/>
      <c r="O2325" s="5"/>
      <c r="R2325" s="3"/>
    </row>
    <row r="2326" spans="13:18" x14ac:dyDescent="0.4">
      <c r="M2326" s="3"/>
      <c r="O2326" s="5"/>
      <c r="R2326" s="3"/>
    </row>
    <row r="2327" spans="13:18" x14ac:dyDescent="0.4">
      <c r="M2327" s="3"/>
      <c r="O2327" s="5"/>
      <c r="R2327" s="3"/>
    </row>
    <row r="2328" spans="13:18" x14ac:dyDescent="0.4">
      <c r="M2328" s="3"/>
      <c r="O2328" s="5"/>
      <c r="R2328" s="3"/>
    </row>
    <row r="2329" spans="13:18" x14ac:dyDescent="0.4">
      <c r="M2329" s="3"/>
      <c r="O2329" s="5"/>
      <c r="R2329" s="3"/>
    </row>
    <row r="2330" spans="13:18" x14ac:dyDescent="0.4">
      <c r="M2330" s="3"/>
      <c r="O2330" s="5"/>
      <c r="R2330" s="3"/>
    </row>
    <row r="2331" spans="13:18" x14ac:dyDescent="0.4">
      <c r="M2331" s="3"/>
      <c r="O2331" s="5"/>
      <c r="R2331" s="3"/>
    </row>
    <row r="2332" spans="13:18" x14ac:dyDescent="0.4">
      <c r="M2332" s="3"/>
      <c r="O2332" s="5"/>
      <c r="R2332" s="3"/>
    </row>
    <row r="2333" spans="13:18" x14ac:dyDescent="0.4">
      <c r="M2333" s="3"/>
      <c r="O2333" s="5"/>
      <c r="R2333" s="3"/>
    </row>
    <row r="2334" spans="13:18" x14ac:dyDescent="0.4">
      <c r="M2334" s="3"/>
      <c r="O2334" s="5"/>
      <c r="R2334" s="3"/>
    </row>
    <row r="2335" spans="13:18" x14ac:dyDescent="0.4">
      <c r="M2335" s="3"/>
      <c r="O2335" s="5"/>
      <c r="R2335" s="3"/>
    </row>
    <row r="2336" spans="13:18" x14ac:dyDescent="0.4">
      <c r="M2336" s="3"/>
      <c r="O2336" s="5"/>
      <c r="R2336" s="3"/>
    </row>
    <row r="2337" spans="13:18" x14ac:dyDescent="0.4">
      <c r="M2337" s="3"/>
      <c r="O2337" s="5"/>
      <c r="R2337" s="3"/>
    </row>
    <row r="2338" spans="13:18" x14ac:dyDescent="0.4">
      <c r="M2338" s="3"/>
      <c r="O2338" s="5"/>
      <c r="R2338" s="3"/>
    </row>
    <row r="2339" spans="13:18" x14ac:dyDescent="0.4">
      <c r="M2339" s="3"/>
      <c r="O2339" s="5"/>
      <c r="R2339" s="3"/>
    </row>
    <row r="2340" spans="13:18" x14ac:dyDescent="0.4">
      <c r="M2340" s="3"/>
      <c r="O2340" s="5"/>
      <c r="R2340" s="3"/>
    </row>
    <row r="2341" spans="13:18" x14ac:dyDescent="0.4">
      <c r="M2341" s="3"/>
      <c r="O2341" s="5"/>
      <c r="R2341" s="3"/>
    </row>
    <row r="2342" spans="13:18" x14ac:dyDescent="0.4">
      <c r="M2342" s="3"/>
      <c r="O2342" s="5"/>
      <c r="R2342" s="3"/>
    </row>
    <row r="2343" spans="13:18" x14ac:dyDescent="0.4">
      <c r="M2343" s="3"/>
      <c r="O2343" s="5"/>
      <c r="R2343" s="3"/>
    </row>
    <row r="2344" spans="13:18" x14ac:dyDescent="0.4">
      <c r="M2344" s="3"/>
      <c r="O2344" s="5"/>
      <c r="R2344" s="3"/>
    </row>
    <row r="2345" spans="13:18" x14ac:dyDescent="0.4">
      <c r="M2345" s="3"/>
      <c r="O2345" s="5"/>
      <c r="R2345" s="3"/>
    </row>
    <row r="2346" spans="13:18" x14ac:dyDescent="0.4">
      <c r="M2346" s="3"/>
      <c r="O2346" s="5"/>
      <c r="R2346" s="3"/>
    </row>
    <row r="2347" spans="13:18" x14ac:dyDescent="0.4">
      <c r="M2347" s="3"/>
      <c r="O2347" s="5"/>
      <c r="R2347" s="3"/>
    </row>
    <row r="2348" spans="13:18" x14ac:dyDescent="0.4">
      <c r="M2348" s="3"/>
      <c r="O2348" s="5"/>
      <c r="R2348" s="3"/>
    </row>
    <row r="2349" spans="13:18" x14ac:dyDescent="0.4">
      <c r="M2349" s="3"/>
      <c r="O2349" s="5"/>
      <c r="R2349" s="3"/>
    </row>
    <row r="2350" spans="13:18" x14ac:dyDescent="0.4">
      <c r="M2350" s="3"/>
      <c r="O2350" s="5"/>
      <c r="R2350" s="3"/>
    </row>
    <row r="2351" spans="13:18" x14ac:dyDescent="0.4">
      <c r="M2351" s="3"/>
      <c r="O2351" s="5"/>
      <c r="R2351" s="3"/>
    </row>
    <row r="2352" spans="13:18" x14ac:dyDescent="0.4">
      <c r="M2352" s="3"/>
      <c r="O2352" s="5"/>
      <c r="R2352" s="3"/>
    </row>
    <row r="2353" spans="13:18" x14ac:dyDescent="0.4">
      <c r="M2353" s="3"/>
      <c r="O2353" s="5"/>
      <c r="R2353" s="3"/>
    </row>
    <row r="2354" spans="13:18" x14ac:dyDescent="0.4">
      <c r="M2354" s="3"/>
      <c r="O2354" s="5"/>
      <c r="R2354" s="3"/>
    </row>
    <row r="2355" spans="13:18" x14ac:dyDescent="0.4">
      <c r="M2355" s="3"/>
      <c r="O2355" s="5"/>
      <c r="R2355" s="3"/>
    </row>
    <row r="2356" spans="13:18" x14ac:dyDescent="0.4">
      <c r="M2356" s="3"/>
      <c r="O2356" s="5"/>
      <c r="R2356" s="3"/>
    </row>
    <row r="2357" spans="13:18" x14ac:dyDescent="0.4">
      <c r="M2357" s="3"/>
      <c r="O2357" s="5"/>
      <c r="R2357" s="3"/>
    </row>
    <row r="2358" spans="13:18" x14ac:dyDescent="0.4">
      <c r="M2358" s="3"/>
      <c r="O2358" s="5"/>
      <c r="R2358" s="3"/>
    </row>
    <row r="2359" spans="13:18" x14ac:dyDescent="0.4">
      <c r="M2359" s="3"/>
      <c r="O2359" s="5"/>
      <c r="R2359" s="3"/>
    </row>
    <row r="2360" spans="13:18" x14ac:dyDescent="0.4">
      <c r="M2360" s="3"/>
      <c r="O2360" s="5"/>
      <c r="R2360" s="3"/>
    </row>
    <row r="2361" spans="13:18" x14ac:dyDescent="0.4">
      <c r="M2361" s="3"/>
      <c r="O2361" s="5"/>
      <c r="R2361" s="3"/>
    </row>
    <row r="2362" spans="13:18" x14ac:dyDescent="0.4">
      <c r="M2362" s="3"/>
      <c r="O2362" s="5"/>
      <c r="R2362" s="3"/>
    </row>
    <row r="2363" spans="13:18" x14ac:dyDescent="0.4">
      <c r="M2363" s="3"/>
      <c r="O2363" s="5"/>
      <c r="R2363" s="3"/>
    </row>
    <row r="2364" spans="13:18" x14ac:dyDescent="0.4">
      <c r="M2364" s="3"/>
      <c r="O2364" s="5"/>
      <c r="R2364" s="3"/>
    </row>
    <row r="2365" spans="13:18" x14ac:dyDescent="0.4">
      <c r="M2365" s="3"/>
      <c r="O2365" s="5"/>
      <c r="R2365" s="3"/>
    </row>
    <row r="2366" spans="13:18" x14ac:dyDescent="0.4">
      <c r="M2366" s="3"/>
      <c r="O2366" s="5"/>
      <c r="R2366" s="3"/>
    </row>
    <row r="2367" spans="13:18" x14ac:dyDescent="0.4">
      <c r="M2367" s="3"/>
      <c r="O2367" s="5"/>
      <c r="R2367" s="3"/>
    </row>
    <row r="2368" spans="13:18" x14ac:dyDescent="0.4">
      <c r="M2368" s="3"/>
      <c r="O2368" s="5"/>
      <c r="R2368" s="3"/>
    </row>
    <row r="2369" spans="13:18" x14ac:dyDescent="0.4">
      <c r="M2369" s="3"/>
      <c r="O2369" s="5"/>
      <c r="R2369" s="3"/>
    </row>
    <row r="2370" spans="13:18" x14ac:dyDescent="0.4">
      <c r="M2370" s="3"/>
      <c r="O2370" s="5"/>
      <c r="R2370" s="3"/>
    </row>
    <row r="2371" spans="13:18" x14ac:dyDescent="0.4">
      <c r="M2371" s="3"/>
      <c r="O2371" s="5"/>
      <c r="R2371" s="3"/>
    </row>
    <row r="2372" spans="13:18" x14ac:dyDescent="0.4">
      <c r="M2372" s="3"/>
      <c r="O2372" s="5"/>
      <c r="R2372" s="3"/>
    </row>
    <row r="2373" spans="13:18" x14ac:dyDescent="0.4">
      <c r="M2373" s="3"/>
      <c r="O2373" s="5"/>
      <c r="R2373" s="3"/>
    </row>
    <row r="2374" spans="13:18" x14ac:dyDescent="0.4">
      <c r="M2374" s="3"/>
      <c r="O2374" s="5"/>
      <c r="R2374" s="3"/>
    </row>
    <row r="2375" spans="13:18" x14ac:dyDescent="0.4">
      <c r="M2375" s="3"/>
      <c r="O2375" s="5"/>
      <c r="R2375" s="3"/>
    </row>
    <row r="2376" spans="13:18" x14ac:dyDescent="0.4">
      <c r="M2376" s="3"/>
      <c r="O2376" s="5"/>
      <c r="R2376" s="3"/>
    </row>
    <row r="2377" spans="13:18" x14ac:dyDescent="0.4">
      <c r="M2377" s="3"/>
      <c r="O2377" s="5"/>
      <c r="R2377" s="3"/>
    </row>
    <row r="2378" spans="13:18" x14ac:dyDescent="0.4">
      <c r="M2378" s="3"/>
      <c r="O2378" s="5"/>
      <c r="R2378" s="3"/>
    </row>
    <row r="2379" spans="13:18" x14ac:dyDescent="0.4">
      <c r="M2379" s="3"/>
      <c r="O2379" s="5"/>
      <c r="R2379" s="3"/>
    </row>
    <row r="2380" spans="13:18" x14ac:dyDescent="0.4">
      <c r="M2380" s="3"/>
      <c r="O2380" s="5"/>
      <c r="R2380" s="3"/>
    </row>
    <row r="2381" spans="13:18" x14ac:dyDescent="0.4">
      <c r="M2381" s="3"/>
      <c r="O2381" s="5"/>
      <c r="R2381" s="3"/>
    </row>
    <row r="2382" spans="13:18" x14ac:dyDescent="0.4">
      <c r="M2382" s="3"/>
      <c r="O2382" s="5"/>
      <c r="R2382" s="3"/>
    </row>
    <row r="2383" spans="13:18" x14ac:dyDescent="0.4">
      <c r="M2383" s="3"/>
      <c r="O2383" s="5"/>
      <c r="R2383" s="3"/>
    </row>
    <row r="2384" spans="13:18" x14ac:dyDescent="0.4">
      <c r="M2384" s="3"/>
      <c r="O2384" s="5"/>
      <c r="R2384" s="3"/>
    </row>
    <row r="2385" spans="13:18" x14ac:dyDescent="0.4">
      <c r="M2385" s="3"/>
      <c r="O2385" s="5"/>
      <c r="R2385" s="3"/>
    </row>
    <row r="2386" spans="13:18" x14ac:dyDescent="0.4">
      <c r="M2386" s="3"/>
      <c r="O2386" s="5"/>
      <c r="R2386" s="3"/>
    </row>
    <row r="2387" spans="13:18" x14ac:dyDescent="0.4">
      <c r="M2387" s="3"/>
      <c r="O2387" s="5"/>
      <c r="R2387" s="3"/>
    </row>
    <row r="2388" spans="13:18" x14ac:dyDescent="0.4">
      <c r="M2388" s="3"/>
      <c r="O2388" s="5"/>
      <c r="R2388" s="3"/>
    </row>
    <row r="2389" spans="13:18" x14ac:dyDescent="0.4">
      <c r="M2389" s="3"/>
      <c r="O2389" s="5"/>
      <c r="R2389" s="3"/>
    </row>
    <row r="2390" spans="13:18" x14ac:dyDescent="0.4">
      <c r="M2390" s="3"/>
      <c r="O2390" s="5"/>
      <c r="R2390" s="3"/>
    </row>
    <row r="2391" spans="13:18" x14ac:dyDescent="0.4">
      <c r="M2391" s="3"/>
      <c r="O2391" s="5"/>
      <c r="R2391" s="3"/>
    </row>
    <row r="2392" spans="13:18" x14ac:dyDescent="0.4">
      <c r="M2392" s="3"/>
      <c r="O2392" s="5"/>
      <c r="R2392" s="3"/>
    </row>
    <row r="2393" spans="13:18" x14ac:dyDescent="0.4">
      <c r="M2393" s="3"/>
      <c r="O2393" s="5"/>
      <c r="R2393" s="3"/>
    </row>
    <row r="2394" spans="13:18" x14ac:dyDescent="0.4">
      <c r="M2394" s="3"/>
      <c r="O2394" s="5"/>
      <c r="R2394" s="3"/>
    </row>
    <row r="2395" spans="13:18" x14ac:dyDescent="0.4">
      <c r="M2395" s="3"/>
      <c r="O2395" s="5"/>
      <c r="R2395" s="3"/>
    </row>
    <row r="2396" spans="13:18" x14ac:dyDescent="0.4">
      <c r="M2396" s="3"/>
      <c r="O2396" s="5"/>
      <c r="R2396" s="3"/>
    </row>
    <row r="2397" spans="13:18" x14ac:dyDescent="0.4">
      <c r="M2397" s="3"/>
      <c r="O2397" s="5"/>
      <c r="R2397" s="3"/>
    </row>
    <row r="2398" spans="13:18" x14ac:dyDescent="0.4">
      <c r="M2398" s="3"/>
      <c r="O2398" s="5"/>
      <c r="R2398" s="3"/>
    </row>
    <row r="2399" spans="13:18" x14ac:dyDescent="0.4">
      <c r="M2399" s="3"/>
      <c r="O2399" s="5"/>
      <c r="R2399" s="3"/>
    </row>
    <row r="2400" spans="13:18" x14ac:dyDescent="0.4">
      <c r="M2400" s="3"/>
      <c r="O2400" s="5"/>
      <c r="R2400" s="3"/>
    </row>
    <row r="2401" spans="13:18" x14ac:dyDescent="0.4">
      <c r="M2401" s="3"/>
      <c r="O2401" s="5"/>
      <c r="R2401" s="3"/>
    </row>
    <row r="2402" spans="13:18" x14ac:dyDescent="0.4">
      <c r="M2402" s="3"/>
      <c r="O2402" s="5"/>
      <c r="R2402" s="3"/>
    </row>
    <row r="2403" spans="13:18" x14ac:dyDescent="0.4">
      <c r="M2403" s="3"/>
      <c r="O2403" s="5"/>
      <c r="R2403" s="3"/>
    </row>
    <row r="2404" spans="13:18" x14ac:dyDescent="0.4">
      <c r="M2404" s="3"/>
      <c r="O2404" s="5"/>
      <c r="R2404" s="3"/>
    </row>
    <row r="2405" spans="13:18" x14ac:dyDescent="0.4">
      <c r="M2405" s="3"/>
      <c r="O2405" s="5"/>
      <c r="R2405" s="3"/>
    </row>
    <row r="2406" spans="13:18" x14ac:dyDescent="0.4">
      <c r="M2406" s="3"/>
      <c r="O2406" s="5"/>
      <c r="R2406" s="3"/>
    </row>
    <row r="2407" spans="13:18" x14ac:dyDescent="0.4">
      <c r="M2407" s="3"/>
      <c r="O2407" s="5"/>
      <c r="R2407" s="3"/>
    </row>
    <row r="2408" spans="13:18" x14ac:dyDescent="0.4">
      <c r="M2408" s="3"/>
      <c r="O2408" s="5"/>
      <c r="R2408" s="3"/>
    </row>
    <row r="2409" spans="13:18" x14ac:dyDescent="0.4">
      <c r="M2409" s="3"/>
      <c r="O2409" s="5"/>
      <c r="R2409" s="3"/>
    </row>
    <row r="2410" spans="13:18" x14ac:dyDescent="0.4">
      <c r="M2410" s="3"/>
      <c r="O2410" s="5"/>
      <c r="R2410" s="3"/>
    </row>
    <row r="2411" spans="13:18" x14ac:dyDescent="0.4">
      <c r="M2411" s="3"/>
      <c r="O2411" s="5"/>
      <c r="R2411" s="3"/>
    </row>
    <row r="2412" spans="13:18" x14ac:dyDescent="0.4">
      <c r="M2412" s="3"/>
      <c r="O2412" s="5"/>
      <c r="R2412" s="3"/>
    </row>
    <row r="2413" spans="13:18" x14ac:dyDescent="0.4">
      <c r="M2413" s="3"/>
      <c r="O2413" s="5"/>
      <c r="R2413" s="3"/>
    </row>
    <row r="2414" spans="13:18" x14ac:dyDescent="0.4">
      <c r="M2414" s="3"/>
      <c r="O2414" s="5"/>
      <c r="R2414" s="3"/>
    </row>
    <row r="2415" spans="13:18" x14ac:dyDescent="0.4">
      <c r="M2415" s="3"/>
      <c r="O2415" s="5"/>
      <c r="R2415" s="3"/>
    </row>
    <row r="2416" spans="13:18" x14ac:dyDescent="0.4">
      <c r="M2416" s="3"/>
      <c r="O2416" s="5"/>
      <c r="R2416" s="3"/>
    </row>
    <row r="2417" spans="13:18" x14ac:dyDescent="0.4">
      <c r="M2417" s="3"/>
      <c r="O2417" s="5"/>
      <c r="R2417" s="3"/>
    </row>
    <row r="2418" spans="13:18" x14ac:dyDescent="0.4">
      <c r="M2418" s="3"/>
      <c r="O2418" s="5"/>
      <c r="R2418" s="3"/>
    </row>
    <row r="2419" spans="13:18" x14ac:dyDescent="0.4">
      <c r="M2419" s="3"/>
      <c r="O2419" s="5"/>
      <c r="R2419" s="3"/>
    </row>
    <row r="2420" spans="13:18" x14ac:dyDescent="0.4">
      <c r="M2420" s="3"/>
      <c r="O2420" s="5"/>
      <c r="R2420" s="3"/>
    </row>
    <row r="2421" spans="13:18" x14ac:dyDescent="0.4">
      <c r="M2421" s="3"/>
      <c r="O2421" s="5"/>
      <c r="R2421" s="3"/>
    </row>
    <row r="2422" spans="13:18" x14ac:dyDescent="0.4">
      <c r="M2422" s="3"/>
      <c r="O2422" s="5"/>
      <c r="R2422" s="3"/>
    </row>
    <row r="2423" spans="13:18" x14ac:dyDescent="0.4">
      <c r="M2423" s="3"/>
      <c r="O2423" s="5"/>
      <c r="R2423" s="3"/>
    </row>
    <row r="2424" spans="13:18" x14ac:dyDescent="0.4">
      <c r="M2424" s="3"/>
      <c r="O2424" s="5"/>
      <c r="R2424" s="3"/>
    </row>
    <row r="2425" spans="13:18" x14ac:dyDescent="0.4">
      <c r="M2425" s="3"/>
      <c r="O2425" s="5"/>
      <c r="R2425" s="3"/>
    </row>
    <row r="2426" spans="13:18" x14ac:dyDescent="0.4">
      <c r="M2426" s="3"/>
      <c r="O2426" s="5"/>
      <c r="R2426" s="3"/>
    </row>
    <row r="2427" spans="13:18" x14ac:dyDescent="0.4">
      <c r="M2427" s="3"/>
      <c r="O2427" s="5"/>
      <c r="R2427" s="3"/>
    </row>
    <row r="2428" spans="13:18" x14ac:dyDescent="0.4">
      <c r="M2428" s="3"/>
      <c r="O2428" s="5"/>
      <c r="R2428" s="3"/>
    </row>
    <row r="2429" spans="13:18" x14ac:dyDescent="0.4">
      <c r="M2429" s="3"/>
      <c r="O2429" s="5"/>
      <c r="R2429" s="3"/>
    </row>
    <row r="2430" spans="13:18" x14ac:dyDescent="0.4">
      <c r="M2430" s="3"/>
      <c r="O2430" s="5"/>
      <c r="R2430" s="3"/>
    </row>
    <row r="2431" spans="13:18" x14ac:dyDescent="0.4">
      <c r="M2431" s="3"/>
      <c r="O2431" s="5"/>
      <c r="R2431" s="3"/>
    </row>
    <row r="2432" spans="13:18" x14ac:dyDescent="0.4">
      <c r="M2432" s="3"/>
      <c r="O2432" s="5"/>
      <c r="R2432" s="3"/>
    </row>
    <row r="2433" spans="13:18" x14ac:dyDescent="0.4">
      <c r="M2433" s="3"/>
      <c r="O2433" s="5"/>
      <c r="R2433" s="3"/>
    </row>
    <row r="2434" spans="13:18" x14ac:dyDescent="0.4">
      <c r="M2434" s="3"/>
      <c r="O2434" s="5"/>
      <c r="R2434" s="3"/>
    </row>
    <row r="2435" spans="13:18" x14ac:dyDescent="0.4">
      <c r="M2435" s="3"/>
      <c r="O2435" s="5"/>
      <c r="R2435" s="3"/>
    </row>
    <row r="2436" spans="13:18" x14ac:dyDescent="0.4">
      <c r="M2436" s="3"/>
      <c r="O2436" s="5"/>
      <c r="R2436" s="3"/>
    </row>
    <row r="2437" spans="13:18" x14ac:dyDescent="0.4">
      <c r="M2437" s="3"/>
      <c r="O2437" s="5"/>
      <c r="R2437" s="3"/>
    </row>
    <row r="2438" spans="13:18" x14ac:dyDescent="0.4">
      <c r="M2438" s="3"/>
      <c r="O2438" s="5"/>
      <c r="R2438" s="3"/>
    </row>
    <row r="2439" spans="13:18" x14ac:dyDescent="0.4">
      <c r="M2439" s="3"/>
      <c r="O2439" s="5"/>
      <c r="R2439" s="3"/>
    </row>
    <row r="2440" spans="13:18" x14ac:dyDescent="0.4">
      <c r="M2440" s="3"/>
      <c r="O2440" s="5"/>
      <c r="R2440" s="3"/>
    </row>
    <row r="2441" spans="13:18" x14ac:dyDescent="0.4">
      <c r="M2441" s="3"/>
      <c r="O2441" s="5"/>
      <c r="R2441" s="3"/>
    </row>
    <row r="2442" spans="13:18" x14ac:dyDescent="0.4">
      <c r="M2442" s="3"/>
      <c r="O2442" s="5"/>
      <c r="R2442" s="3"/>
    </row>
    <row r="2443" spans="13:18" x14ac:dyDescent="0.4">
      <c r="M2443" s="3"/>
      <c r="O2443" s="5"/>
      <c r="R2443" s="3"/>
    </row>
    <row r="2444" spans="13:18" x14ac:dyDescent="0.4">
      <c r="M2444" s="3"/>
      <c r="O2444" s="5"/>
      <c r="R2444" s="3"/>
    </row>
    <row r="2445" spans="13:18" x14ac:dyDescent="0.4">
      <c r="M2445" s="3"/>
      <c r="O2445" s="5"/>
      <c r="R2445" s="3"/>
    </row>
    <row r="2446" spans="13:18" x14ac:dyDescent="0.4">
      <c r="M2446" s="3"/>
      <c r="O2446" s="5"/>
      <c r="R2446" s="3"/>
    </row>
    <row r="2447" spans="13:18" x14ac:dyDescent="0.4">
      <c r="M2447" s="3"/>
      <c r="O2447" s="5"/>
      <c r="R2447" s="3"/>
    </row>
    <row r="2448" spans="13:18" x14ac:dyDescent="0.4">
      <c r="M2448" s="3"/>
      <c r="O2448" s="5"/>
      <c r="R2448" s="3"/>
    </row>
    <row r="2449" spans="13:18" x14ac:dyDescent="0.4">
      <c r="M2449" s="3"/>
      <c r="O2449" s="5"/>
      <c r="R2449" s="3"/>
    </row>
    <row r="2450" spans="13:18" x14ac:dyDescent="0.4">
      <c r="M2450" s="3"/>
      <c r="O2450" s="5"/>
      <c r="R2450" s="3"/>
    </row>
    <row r="2451" spans="13:18" x14ac:dyDescent="0.4">
      <c r="M2451" s="3"/>
      <c r="O2451" s="5"/>
      <c r="R2451" s="3"/>
    </row>
    <row r="2452" spans="13:18" x14ac:dyDescent="0.4">
      <c r="M2452" s="3"/>
      <c r="O2452" s="5"/>
      <c r="R2452" s="3"/>
    </row>
    <row r="2453" spans="13:18" x14ac:dyDescent="0.4">
      <c r="M2453" s="3"/>
      <c r="O2453" s="5"/>
      <c r="R2453" s="3"/>
    </row>
    <row r="2454" spans="13:18" x14ac:dyDescent="0.4">
      <c r="M2454" s="3"/>
      <c r="O2454" s="5"/>
      <c r="R2454" s="3"/>
    </row>
    <row r="2455" spans="13:18" x14ac:dyDescent="0.4">
      <c r="M2455" s="3"/>
      <c r="O2455" s="5"/>
      <c r="R2455" s="3"/>
    </row>
    <row r="2456" spans="13:18" x14ac:dyDescent="0.4">
      <c r="M2456" s="3"/>
      <c r="O2456" s="5"/>
      <c r="R2456" s="3"/>
    </row>
    <row r="2457" spans="13:18" x14ac:dyDescent="0.4">
      <c r="M2457" s="3"/>
      <c r="O2457" s="5"/>
      <c r="R2457" s="3"/>
    </row>
    <row r="2458" spans="13:18" x14ac:dyDescent="0.4">
      <c r="M2458" s="3"/>
      <c r="O2458" s="5"/>
      <c r="R2458" s="3"/>
    </row>
    <row r="2459" spans="13:18" x14ac:dyDescent="0.4">
      <c r="M2459" s="3"/>
      <c r="O2459" s="5"/>
      <c r="R2459" s="3"/>
    </row>
    <row r="2460" spans="13:18" x14ac:dyDescent="0.4">
      <c r="M2460" s="3"/>
      <c r="O2460" s="5"/>
      <c r="R2460" s="3"/>
    </row>
    <row r="2461" spans="13:18" x14ac:dyDescent="0.4">
      <c r="M2461" s="3"/>
      <c r="O2461" s="5"/>
      <c r="R2461" s="3"/>
    </row>
    <row r="2462" spans="13:18" x14ac:dyDescent="0.4">
      <c r="M2462" s="3"/>
      <c r="O2462" s="5"/>
      <c r="R2462" s="3"/>
    </row>
    <row r="2463" spans="13:18" x14ac:dyDescent="0.4">
      <c r="M2463" s="3"/>
      <c r="O2463" s="5"/>
      <c r="R2463" s="3"/>
    </row>
    <row r="2464" spans="13:18" x14ac:dyDescent="0.4">
      <c r="M2464" s="3"/>
      <c r="O2464" s="5"/>
      <c r="R2464" s="3"/>
    </row>
    <row r="2465" spans="13:18" x14ac:dyDescent="0.4">
      <c r="M2465" s="3"/>
      <c r="O2465" s="5"/>
      <c r="R2465" s="3"/>
    </row>
    <row r="2466" spans="13:18" x14ac:dyDescent="0.4">
      <c r="M2466" s="3"/>
      <c r="O2466" s="5"/>
      <c r="R2466" s="3"/>
    </row>
    <row r="2467" spans="13:18" x14ac:dyDescent="0.4">
      <c r="M2467" s="3"/>
      <c r="O2467" s="5"/>
      <c r="R2467" s="3"/>
    </row>
    <row r="2468" spans="13:18" x14ac:dyDescent="0.4">
      <c r="M2468" s="3"/>
      <c r="O2468" s="5"/>
      <c r="R2468" s="3"/>
    </row>
    <row r="2469" spans="13:18" x14ac:dyDescent="0.4">
      <c r="M2469" s="3"/>
      <c r="O2469" s="5"/>
      <c r="R2469" s="3"/>
    </row>
    <row r="2470" spans="13:18" x14ac:dyDescent="0.4">
      <c r="M2470" s="3"/>
      <c r="O2470" s="5"/>
      <c r="R2470" s="3"/>
    </row>
    <row r="2471" spans="13:18" x14ac:dyDescent="0.4">
      <c r="M2471" s="3"/>
      <c r="O2471" s="5"/>
      <c r="R2471" s="3"/>
    </row>
    <row r="2472" spans="13:18" x14ac:dyDescent="0.4">
      <c r="M2472" s="3"/>
      <c r="O2472" s="5"/>
      <c r="R2472" s="3"/>
    </row>
    <row r="2473" spans="13:18" x14ac:dyDescent="0.4">
      <c r="M2473" s="3"/>
      <c r="O2473" s="5"/>
      <c r="R2473" s="3"/>
    </row>
    <row r="2474" spans="13:18" x14ac:dyDescent="0.4">
      <c r="M2474" s="3"/>
      <c r="O2474" s="5"/>
      <c r="R2474" s="3"/>
    </row>
    <row r="2475" spans="13:18" x14ac:dyDescent="0.4">
      <c r="M2475" s="3"/>
      <c r="O2475" s="5"/>
      <c r="R2475" s="3"/>
    </row>
    <row r="2476" spans="13:18" x14ac:dyDescent="0.4">
      <c r="M2476" s="3"/>
      <c r="O2476" s="5"/>
      <c r="R2476" s="3"/>
    </row>
    <row r="2477" spans="13:18" x14ac:dyDescent="0.4">
      <c r="M2477" s="3"/>
      <c r="O2477" s="5"/>
      <c r="R2477" s="3"/>
    </row>
    <row r="2478" spans="13:18" x14ac:dyDescent="0.4">
      <c r="M2478" s="3"/>
      <c r="O2478" s="5"/>
      <c r="R2478" s="3"/>
    </row>
    <row r="2479" spans="13:18" x14ac:dyDescent="0.4">
      <c r="M2479" s="3"/>
      <c r="O2479" s="5"/>
      <c r="R2479" s="3"/>
    </row>
    <row r="2480" spans="13:18" x14ac:dyDescent="0.4">
      <c r="M2480" s="3"/>
      <c r="O2480" s="5"/>
      <c r="R2480" s="3"/>
    </row>
    <row r="2481" spans="13:18" x14ac:dyDescent="0.4">
      <c r="M2481" s="3"/>
      <c r="O2481" s="5"/>
      <c r="R2481" s="3"/>
    </row>
    <row r="2482" spans="13:18" x14ac:dyDescent="0.4">
      <c r="M2482" s="3"/>
      <c r="O2482" s="5"/>
      <c r="R2482" s="3"/>
    </row>
    <row r="2483" spans="13:18" x14ac:dyDescent="0.4">
      <c r="M2483" s="3"/>
      <c r="O2483" s="5"/>
      <c r="R2483" s="3"/>
    </row>
    <row r="2484" spans="13:18" x14ac:dyDescent="0.4">
      <c r="M2484" s="3"/>
      <c r="O2484" s="5"/>
      <c r="R2484" s="3"/>
    </row>
    <row r="2485" spans="13:18" x14ac:dyDescent="0.4">
      <c r="M2485" s="3"/>
      <c r="O2485" s="5"/>
      <c r="R2485" s="3"/>
    </row>
    <row r="2486" spans="13:18" x14ac:dyDescent="0.4">
      <c r="M2486" s="3"/>
      <c r="O2486" s="5"/>
      <c r="R2486" s="3"/>
    </row>
    <row r="2487" spans="13:18" x14ac:dyDescent="0.4">
      <c r="M2487" s="3"/>
      <c r="O2487" s="5"/>
      <c r="R2487" s="3"/>
    </row>
    <row r="2488" spans="13:18" x14ac:dyDescent="0.4">
      <c r="M2488" s="3"/>
      <c r="O2488" s="5"/>
      <c r="R2488" s="3"/>
    </row>
    <row r="2489" spans="13:18" x14ac:dyDescent="0.4">
      <c r="M2489" s="3"/>
      <c r="O2489" s="5"/>
      <c r="R2489" s="3"/>
    </row>
    <row r="2490" spans="13:18" x14ac:dyDescent="0.4">
      <c r="M2490" s="3"/>
      <c r="O2490" s="5"/>
      <c r="R2490" s="3"/>
    </row>
    <row r="2491" spans="13:18" x14ac:dyDescent="0.4">
      <c r="M2491" s="3"/>
      <c r="O2491" s="5"/>
      <c r="R2491" s="3"/>
    </row>
    <row r="2492" spans="13:18" x14ac:dyDescent="0.4">
      <c r="M2492" s="3"/>
      <c r="O2492" s="5"/>
      <c r="R2492" s="3"/>
    </row>
    <row r="2493" spans="13:18" x14ac:dyDescent="0.4">
      <c r="M2493" s="3"/>
      <c r="O2493" s="5"/>
      <c r="R2493" s="3"/>
    </row>
    <row r="2494" spans="13:18" x14ac:dyDescent="0.4">
      <c r="M2494" s="3"/>
      <c r="O2494" s="5"/>
      <c r="R2494" s="3"/>
    </row>
    <row r="2495" spans="13:18" x14ac:dyDescent="0.4">
      <c r="M2495" s="3"/>
      <c r="O2495" s="5"/>
      <c r="R2495" s="3"/>
    </row>
    <row r="2496" spans="13:18" x14ac:dyDescent="0.4">
      <c r="M2496" s="3"/>
      <c r="O2496" s="5"/>
      <c r="R2496" s="3"/>
    </row>
    <row r="2497" spans="13:18" x14ac:dyDescent="0.4">
      <c r="M2497" s="3"/>
      <c r="O2497" s="5"/>
      <c r="R2497" s="3"/>
    </row>
    <row r="2498" spans="13:18" x14ac:dyDescent="0.4">
      <c r="M2498" s="3"/>
      <c r="O2498" s="5"/>
      <c r="R2498" s="3"/>
    </row>
    <row r="2499" spans="13:18" x14ac:dyDescent="0.4">
      <c r="M2499" s="3"/>
      <c r="O2499" s="5"/>
      <c r="R2499" s="3"/>
    </row>
    <row r="2500" spans="13:18" x14ac:dyDescent="0.4">
      <c r="M2500" s="3"/>
      <c r="O2500" s="5"/>
      <c r="R2500" s="3"/>
    </row>
    <row r="2501" spans="13:18" x14ac:dyDescent="0.4">
      <c r="M2501" s="3"/>
      <c r="O2501" s="5"/>
      <c r="R2501" s="3"/>
    </row>
    <row r="2502" spans="13:18" x14ac:dyDescent="0.4">
      <c r="M2502" s="3"/>
      <c r="O2502" s="5"/>
      <c r="R2502" s="3"/>
    </row>
    <row r="2503" spans="13:18" x14ac:dyDescent="0.4">
      <c r="M2503" s="3"/>
      <c r="O2503" s="5"/>
      <c r="R2503" s="3"/>
    </row>
    <row r="2504" spans="13:18" x14ac:dyDescent="0.4">
      <c r="M2504" s="3"/>
      <c r="O2504" s="5"/>
      <c r="R2504" s="3"/>
    </row>
    <row r="2505" spans="13:18" x14ac:dyDescent="0.4">
      <c r="M2505" s="3"/>
      <c r="O2505" s="5"/>
      <c r="R2505" s="3"/>
    </row>
    <row r="2506" spans="13:18" x14ac:dyDescent="0.4">
      <c r="M2506" s="3"/>
      <c r="O2506" s="5"/>
      <c r="R2506" s="3"/>
    </row>
    <row r="2507" spans="13:18" x14ac:dyDescent="0.4">
      <c r="M2507" s="3"/>
      <c r="O2507" s="5"/>
      <c r="R2507" s="3"/>
    </row>
    <row r="2508" spans="13:18" x14ac:dyDescent="0.4">
      <c r="M2508" s="3"/>
      <c r="O2508" s="5"/>
      <c r="R2508" s="3"/>
    </row>
    <row r="2509" spans="13:18" x14ac:dyDescent="0.4">
      <c r="M2509" s="3"/>
      <c r="O2509" s="5"/>
      <c r="R2509" s="3"/>
    </row>
    <row r="2510" spans="13:18" x14ac:dyDescent="0.4">
      <c r="M2510" s="3"/>
      <c r="O2510" s="5"/>
      <c r="R2510" s="3"/>
    </row>
    <row r="2511" spans="13:18" x14ac:dyDescent="0.4">
      <c r="M2511" s="3"/>
      <c r="O2511" s="5"/>
      <c r="R2511" s="3"/>
    </row>
    <row r="2512" spans="13:18" x14ac:dyDescent="0.4">
      <c r="M2512" s="3"/>
      <c r="O2512" s="5"/>
      <c r="R2512" s="3"/>
    </row>
    <row r="2513" spans="13:18" x14ac:dyDescent="0.4">
      <c r="M2513" s="3"/>
      <c r="O2513" s="5"/>
      <c r="R2513" s="3"/>
    </row>
    <row r="2514" spans="13:18" x14ac:dyDescent="0.4">
      <c r="M2514" s="3"/>
      <c r="O2514" s="5"/>
      <c r="R2514" s="3"/>
    </row>
    <row r="2515" spans="13:18" x14ac:dyDescent="0.4">
      <c r="M2515" s="3"/>
      <c r="O2515" s="5"/>
      <c r="R2515" s="3"/>
    </row>
    <row r="2516" spans="13:18" x14ac:dyDescent="0.4">
      <c r="M2516" s="3"/>
      <c r="O2516" s="5"/>
      <c r="R2516" s="3"/>
    </row>
    <row r="2517" spans="13:18" x14ac:dyDescent="0.4">
      <c r="M2517" s="3"/>
      <c r="O2517" s="5"/>
      <c r="R2517" s="3"/>
    </row>
    <row r="2518" spans="13:18" x14ac:dyDescent="0.4">
      <c r="M2518" s="3"/>
      <c r="O2518" s="5"/>
      <c r="R2518" s="3"/>
    </row>
    <row r="2519" spans="13:18" x14ac:dyDescent="0.4">
      <c r="M2519" s="3"/>
      <c r="O2519" s="5"/>
      <c r="R2519" s="3"/>
    </row>
    <row r="2520" spans="13:18" x14ac:dyDescent="0.4">
      <c r="M2520" s="3"/>
      <c r="O2520" s="5"/>
      <c r="R2520" s="3"/>
    </row>
    <row r="2521" spans="13:18" x14ac:dyDescent="0.4">
      <c r="M2521" s="3"/>
      <c r="O2521" s="5"/>
      <c r="R2521" s="3"/>
    </row>
    <row r="2522" spans="13:18" x14ac:dyDescent="0.4">
      <c r="M2522" s="3"/>
      <c r="O2522" s="5"/>
      <c r="R2522" s="3"/>
    </row>
    <row r="2523" spans="13:18" x14ac:dyDescent="0.4">
      <c r="M2523" s="3"/>
      <c r="O2523" s="5"/>
      <c r="R2523" s="3"/>
    </row>
    <row r="2524" spans="13:18" x14ac:dyDescent="0.4">
      <c r="M2524" s="3"/>
      <c r="O2524" s="5"/>
      <c r="R2524" s="3"/>
    </row>
    <row r="2525" spans="13:18" x14ac:dyDescent="0.4">
      <c r="M2525" s="3"/>
      <c r="O2525" s="5"/>
      <c r="R2525" s="3"/>
    </row>
    <row r="2526" spans="13:18" x14ac:dyDescent="0.4">
      <c r="M2526" s="3"/>
      <c r="O2526" s="5"/>
      <c r="R2526" s="3"/>
    </row>
    <row r="2527" spans="13:18" x14ac:dyDescent="0.4">
      <c r="M2527" s="3"/>
      <c r="O2527" s="5"/>
      <c r="R2527" s="3"/>
    </row>
    <row r="2528" spans="13:18" x14ac:dyDescent="0.4">
      <c r="M2528" s="3"/>
      <c r="O2528" s="5"/>
      <c r="R2528" s="3"/>
    </row>
    <row r="2529" spans="13:18" x14ac:dyDescent="0.4">
      <c r="M2529" s="3"/>
      <c r="O2529" s="5"/>
      <c r="R2529" s="3"/>
    </row>
    <row r="2530" spans="13:18" x14ac:dyDescent="0.4">
      <c r="M2530" s="3"/>
      <c r="O2530" s="5"/>
      <c r="R2530" s="3"/>
    </row>
    <row r="2531" spans="13:18" x14ac:dyDescent="0.4">
      <c r="M2531" s="3"/>
      <c r="O2531" s="5"/>
      <c r="R2531" s="3"/>
    </row>
    <row r="2532" spans="13:18" x14ac:dyDescent="0.4">
      <c r="M2532" s="3"/>
      <c r="O2532" s="5"/>
      <c r="R2532" s="3"/>
    </row>
    <row r="2533" spans="13:18" x14ac:dyDescent="0.4">
      <c r="M2533" s="3"/>
      <c r="O2533" s="5"/>
      <c r="R2533" s="3"/>
    </row>
    <row r="2534" spans="13:18" x14ac:dyDescent="0.4">
      <c r="M2534" s="3"/>
      <c r="O2534" s="5"/>
      <c r="R2534" s="3"/>
    </row>
    <row r="2535" spans="13:18" x14ac:dyDescent="0.4">
      <c r="M2535" s="3"/>
      <c r="O2535" s="5"/>
      <c r="R2535" s="3"/>
    </row>
    <row r="2536" spans="13:18" x14ac:dyDescent="0.4">
      <c r="M2536" s="3"/>
      <c r="O2536" s="5"/>
      <c r="R2536" s="3"/>
    </row>
    <row r="2537" spans="13:18" x14ac:dyDescent="0.4">
      <c r="M2537" s="3"/>
      <c r="O2537" s="5"/>
      <c r="R2537" s="3"/>
    </row>
    <row r="2538" spans="13:18" x14ac:dyDescent="0.4">
      <c r="M2538" s="3"/>
      <c r="O2538" s="5"/>
      <c r="R2538" s="3"/>
    </row>
    <row r="2539" spans="13:18" x14ac:dyDescent="0.4">
      <c r="M2539" s="3"/>
      <c r="O2539" s="5"/>
      <c r="R2539" s="3"/>
    </row>
    <row r="2540" spans="13:18" x14ac:dyDescent="0.4">
      <c r="M2540" s="3"/>
      <c r="O2540" s="5"/>
      <c r="R2540" s="3"/>
    </row>
    <row r="2541" spans="13:18" x14ac:dyDescent="0.4">
      <c r="M2541" s="3"/>
      <c r="O2541" s="5"/>
      <c r="R2541" s="3"/>
    </row>
    <row r="2542" spans="13:18" x14ac:dyDescent="0.4">
      <c r="M2542" s="3"/>
      <c r="O2542" s="5"/>
      <c r="R2542" s="3"/>
    </row>
    <row r="2543" spans="13:18" x14ac:dyDescent="0.4">
      <c r="M2543" s="3"/>
      <c r="O2543" s="5"/>
      <c r="R2543" s="3"/>
    </row>
    <row r="2544" spans="13:18" x14ac:dyDescent="0.4">
      <c r="M2544" s="3"/>
      <c r="O2544" s="5"/>
      <c r="R2544" s="3"/>
    </row>
    <row r="2545" spans="13:18" x14ac:dyDescent="0.4">
      <c r="M2545" s="3"/>
      <c r="O2545" s="5"/>
      <c r="R2545" s="3"/>
    </row>
    <row r="2546" spans="13:18" x14ac:dyDescent="0.4">
      <c r="M2546" s="3"/>
      <c r="O2546" s="5"/>
      <c r="R2546" s="3"/>
    </row>
    <row r="2547" spans="13:18" x14ac:dyDescent="0.4">
      <c r="M2547" s="3"/>
      <c r="O2547" s="5"/>
      <c r="R2547" s="3"/>
    </row>
    <row r="2548" spans="13:18" x14ac:dyDescent="0.4">
      <c r="M2548" s="3"/>
      <c r="O2548" s="5"/>
      <c r="R2548" s="3"/>
    </row>
    <row r="2549" spans="13:18" x14ac:dyDescent="0.4">
      <c r="M2549" s="3"/>
      <c r="O2549" s="5"/>
      <c r="R2549" s="3"/>
    </row>
    <row r="2550" spans="13:18" x14ac:dyDescent="0.4">
      <c r="M2550" s="3"/>
      <c r="O2550" s="5"/>
      <c r="R2550" s="3"/>
    </row>
    <row r="2551" spans="13:18" x14ac:dyDescent="0.4">
      <c r="M2551" s="3"/>
      <c r="O2551" s="5"/>
      <c r="R2551" s="3"/>
    </row>
    <row r="2552" spans="13:18" x14ac:dyDescent="0.4">
      <c r="M2552" s="3"/>
      <c r="O2552" s="5"/>
      <c r="R2552" s="3"/>
    </row>
    <row r="2553" spans="13:18" x14ac:dyDescent="0.4">
      <c r="M2553" s="3"/>
      <c r="O2553" s="5"/>
      <c r="R2553" s="3"/>
    </row>
    <row r="2554" spans="13:18" x14ac:dyDescent="0.4">
      <c r="M2554" s="3"/>
      <c r="O2554" s="5"/>
      <c r="R2554" s="3"/>
    </row>
    <row r="2555" spans="13:18" x14ac:dyDescent="0.4">
      <c r="M2555" s="3"/>
      <c r="O2555" s="5"/>
      <c r="R2555" s="3"/>
    </row>
    <row r="2556" spans="13:18" x14ac:dyDescent="0.4">
      <c r="M2556" s="3"/>
      <c r="O2556" s="5"/>
      <c r="R2556" s="3"/>
    </row>
    <row r="2557" spans="13:18" x14ac:dyDescent="0.4">
      <c r="M2557" s="3"/>
      <c r="O2557" s="5"/>
      <c r="R2557" s="3"/>
    </row>
    <row r="2558" spans="13:18" x14ac:dyDescent="0.4">
      <c r="M2558" s="3"/>
      <c r="O2558" s="5"/>
      <c r="R2558" s="3"/>
    </row>
    <row r="2559" spans="13:18" x14ac:dyDescent="0.4">
      <c r="M2559" s="3"/>
      <c r="O2559" s="5"/>
      <c r="R2559" s="3"/>
    </row>
    <row r="2560" spans="13:18" x14ac:dyDescent="0.4">
      <c r="M2560" s="3"/>
      <c r="O2560" s="5"/>
      <c r="R2560" s="3"/>
    </row>
    <row r="2561" spans="13:18" x14ac:dyDescent="0.4">
      <c r="M2561" s="3"/>
      <c r="O2561" s="5"/>
      <c r="R2561" s="3"/>
    </row>
    <row r="2562" spans="13:18" x14ac:dyDescent="0.4">
      <c r="M2562" s="3"/>
      <c r="O2562" s="5"/>
      <c r="R2562" s="3"/>
    </row>
    <row r="2563" spans="13:18" x14ac:dyDescent="0.4">
      <c r="M2563" s="3"/>
      <c r="O2563" s="5"/>
      <c r="R2563" s="3"/>
    </row>
    <row r="2564" spans="13:18" x14ac:dyDescent="0.4">
      <c r="M2564" s="3"/>
      <c r="O2564" s="5"/>
      <c r="R2564" s="3"/>
    </row>
    <row r="2565" spans="13:18" x14ac:dyDescent="0.4">
      <c r="M2565" s="3"/>
      <c r="O2565" s="5"/>
      <c r="R2565" s="3"/>
    </row>
    <row r="2566" spans="13:18" x14ac:dyDescent="0.4">
      <c r="M2566" s="3"/>
      <c r="O2566" s="5"/>
      <c r="R2566" s="3"/>
    </row>
    <row r="2567" spans="13:18" x14ac:dyDescent="0.4">
      <c r="M2567" s="3"/>
      <c r="O2567" s="5"/>
      <c r="R2567" s="3"/>
    </row>
    <row r="2568" spans="13:18" x14ac:dyDescent="0.4">
      <c r="M2568" s="3"/>
      <c r="O2568" s="5"/>
      <c r="R2568" s="3"/>
    </row>
    <row r="2569" spans="13:18" x14ac:dyDescent="0.4">
      <c r="M2569" s="3"/>
      <c r="O2569" s="5"/>
      <c r="R2569" s="3"/>
    </row>
    <row r="2570" spans="13:18" x14ac:dyDescent="0.4">
      <c r="M2570" s="3"/>
      <c r="O2570" s="5"/>
      <c r="R2570" s="3"/>
    </row>
    <row r="2571" spans="13:18" x14ac:dyDescent="0.4">
      <c r="M2571" s="3"/>
      <c r="O2571" s="5"/>
      <c r="R2571" s="3"/>
    </row>
    <row r="2572" spans="13:18" x14ac:dyDescent="0.4">
      <c r="M2572" s="3"/>
      <c r="O2572" s="5"/>
      <c r="R2572" s="3"/>
    </row>
    <row r="2573" spans="13:18" x14ac:dyDescent="0.4">
      <c r="M2573" s="3"/>
      <c r="O2573" s="5"/>
      <c r="R2573" s="3"/>
    </row>
    <row r="2574" spans="13:18" x14ac:dyDescent="0.4">
      <c r="M2574" s="3"/>
      <c r="O2574" s="5"/>
      <c r="R2574" s="3"/>
    </row>
    <row r="2575" spans="13:18" x14ac:dyDescent="0.4">
      <c r="M2575" s="3"/>
      <c r="O2575" s="5"/>
      <c r="R2575" s="3"/>
    </row>
    <row r="2576" spans="13:18" x14ac:dyDescent="0.4">
      <c r="M2576" s="3"/>
      <c r="O2576" s="5"/>
      <c r="R2576" s="3"/>
    </row>
    <row r="2577" spans="13:18" x14ac:dyDescent="0.4">
      <c r="M2577" s="3"/>
      <c r="O2577" s="5"/>
      <c r="R2577" s="3"/>
    </row>
    <row r="2578" spans="13:18" x14ac:dyDescent="0.4">
      <c r="M2578" s="3"/>
      <c r="O2578" s="5"/>
      <c r="R2578" s="3"/>
    </row>
    <row r="2579" spans="13:18" x14ac:dyDescent="0.4">
      <c r="M2579" s="3"/>
      <c r="O2579" s="5"/>
      <c r="R2579" s="3"/>
    </row>
    <row r="2580" spans="13:18" x14ac:dyDescent="0.4">
      <c r="M2580" s="3"/>
      <c r="O2580" s="5"/>
      <c r="R2580" s="3"/>
    </row>
    <row r="2581" spans="13:18" x14ac:dyDescent="0.4">
      <c r="M2581" s="3"/>
      <c r="O2581" s="5"/>
      <c r="R2581" s="3"/>
    </row>
    <row r="2582" spans="13:18" x14ac:dyDescent="0.4">
      <c r="M2582" s="3"/>
      <c r="O2582" s="5"/>
      <c r="R2582" s="3"/>
    </row>
    <row r="2583" spans="13:18" x14ac:dyDescent="0.4">
      <c r="M2583" s="3"/>
      <c r="O2583" s="5"/>
      <c r="R2583" s="3"/>
    </row>
    <row r="2584" spans="13:18" x14ac:dyDescent="0.4">
      <c r="M2584" s="3"/>
      <c r="O2584" s="5"/>
      <c r="R2584" s="3"/>
    </row>
    <row r="2585" spans="13:18" x14ac:dyDescent="0.4">
      <c r="M2585" s="3"/>
      <c r="O2585" s="5"/>
      <c r="R2585" s="3"/>
    </row>
    <row r="2586" spans="13:18" x14ac:dyDescent="0.4">
      <c r="M2586" s="3"/>
      <c r="O2586" s="5"/>
      <c r="R2586" s="3"/>
    </row>
    <row r="2587" spans="13:18" x14ac:dyDescent="0.4">
      <c r="M2587" s="3"/>
      <c r="O2587" s="5"/>
      <c r="R2587" s="3"/>
    </row>
    <row r="2588" spans="13:18" x14ac:dyDescent="0.4">
      <c r="M2588" s="3"/>
      <c r="O2588" s="5"/>
      <c r="R2588" s="3"/>
    </row>
    <row r="2589" spans="13:18" x14ac:dyDescent="0.4">
      <c r="M2589" s="3"/>
      <c r="O2589" s="5"/>
      <c r="R2589" s="3"/>
    </row>
    <row r="2590" spans="13:18" x14ac:dyDescent="0.4">
      <c r="M2590" s="3"/>
      <c r="O2590" s="5"/>
      <c r="R2590" s="3"/>
    </row>
    <row r="2591" spans="13:18" x14ac:dyDescent="0.4">
      <c r="M2591" s="3"/>
      <c r="O2591" s="5"/>
      <c r="R2591" s="3"/>
    </row>
    <row r="2592" spans="13:18" x14ac:dyDescent="0.4">
      <c r="M2592" s="3"/>
      <c r="O2592" s="5"/>
      <c r="R2592" s="3"/>
    </row>
    <row r="2593" spans="13:18" x14ac:dyDescent="0.4">
      <c r="M2593" s="3"/>
      <c r="O2593" s="5"/>
      <c r="R2593" s="3"/>
    </row>
    <row r="2594" spans="13:18" x14ac:dyDescent="0.4">
      <c r="M2594" s="3"/>
      <c r="O2594" s="5"/>
      <c r="R2594" s="3"/>
    </row>
    <row r="2595" spans="13:18" x14ac:dyDescent="0.4">
      <c r="M2595" s="3"/>
      <c r="O2595" s="5"/>
      <c r="R2595" s="3"/>
    </row>
    <row r="2596" spans="13:18" x14ac:dyDescent="0.4">
      <c r="M2596" s="3"/>
      <c r="O2596" s="5"/>
      <c r="R2596" s="3"/>
    </row>
    <row r="2597" spans="13:18" x14ac:dyDescent="0.4">
      <c r="M2597" s="3"/>
      <c r="O2597" s="5"/>
      <c r="R2597" s="3"/>
    </row>
    <row r="2598" spans="13:18" x14ac:dyDescent="0.4">
      <c r="M2598" s="3"/>
      <c r="O2598" s="5"/>
      <c r="R2598" s="3"/>
    </row>
    <row r="2599" spans="13:18" x14ac:dyDescent="0.4">
      <c r="M2599" s="3"/>
      <c r="O2599" s="5"/>
      <c r="R2599" s="3"/>
    </row>
    <row r="2600" spans="13:18" x14ac:dyDescent="0.4">
      <c r="M2600" s="3"/>
      <c r="O2600" s="5"/>
      <c r="R2600" s="3"/>
    </row>
    <row r="2601" spans="13:18" x14ac:dyDescent="0.4">
      <c r="M2601" s="3"/>
      <c r="O2601" s="5"/>
      <c r="R2601" s="3"/>
    </row>
    <row r="2602" spans="13:18" x14ac:dyDescent="0.4">
      <c r="M2602" s="3"/>
      <c r="O2602" s="5"/>
      <c r="R2602" s="3"/>
    </row>
    <row r="2603" spans="13:18" x14ac:dyDescent="0.4">
      <c r="M2603" s="3"/>
      <c r="O2603" s="5"/>
      <c r="R2603" s="3"/>
    </row>
    <row r="2604" spans="13:18" x14ac:dyDescent="0.4">
      <c r="M2604" s="3"/>
      <c r="O2604" s="5"/>
      <c r="R2604" s="3"/>
    </row>
    <row r="2605" spans="13:18" x14ac:dyDescent="0.4">
      <c r="M2605" s="3"/>
      <c r="O2605" s="5"/>
      <c r="R2605" s="3"/>
    </row>
    <row r="2606" spans="13:18" x14ac:dyDescent="0.4">
      <c r="M2606" s="3"/>
      <c r="O2606" s="5"/>
      <c r="R2606" s="3"/>
    </row>
    <row r="2607" spans="13:18" x14ac:dyDescent="0.4">
      <c r="M2607" s="3"/>
      <c r="O2607" s="5"/>
      <c r="R2607" s="3"/>
    </row>
    <row r="2608" spans="13:18" x14ac:dyDescent="0.4">
      <c r="M2608" s="3"/>
      <c r="O2608" s="5"/>
      <c r="R2608" s="3"/>
    </row>
    <row r="2609" spans="13:18" x14ac:dyDescent="0.4">
      <c r="M2609" s="3"/>
      <c r="O2609" s="5"/>
      <c r="R2609" s="3"/>
    </row>
    <row r="2610" spans="13:18" x14ac:dyDescent="0.4">
      <c r="M2610" s="3"/>
      <c r="O2610" s="5"/>
      <c r="R2610" s="3"/>
    </row>
    <row r="2611" spans="13:18" x14ac:dyDescent="0.4">
      <c r="M2611" s="3"/>
      <c r="O2611" s="5"/>
      <c r="R2611" s="3"/>
    </row>
    <row r="2612" spans="13:18" x14ac:dyDescent="0.4">
      <c r="M2612" s="3"/>
      <c r="O2612" s="5"/>
      <c r="R2612" s="3"/>
    </row>
    <row r="2613" spans="13:18" x14ac:dyDescent="0.4">
      <c r="M2613" s="3"/>
      <c r="O2613" s="5"/>
      <c r="R2613" s="3"/>
    </row>
    <row r="2614" spans="13:18" x14ac:dyDescent="0.4">
      <c r="M2614" s="3"/>
      <c r="O2614" s="5"/>
      <c r="R2614" s="3"/>
    </row>
    <row r="2615" spans="13:18" x14ac:dyDescent="0.4">
      <c r="M2615" s="3"/>
      <c r="O2615" s="5"/>
      <c r="R2615" s="3"/>
    </row>
    <row r="2616" spans="13:18" x14ac:dyDescent="0.4">
      <c r="M2616" s="3"/>
      <c r="O2616" s="5"/>
      <c r="R2616" s="3"/>
    </row>
    <row r="2617" spans="13:18" x14ac:dyDescent="0.4">
      <c r="M2617" s="3"/>
      <c r="O2617" s="5"/>
      <c r="R2617" s="3"/>
    </row>
    <row r="2618" spans="13:18" x14ac:dyDescent="0.4">
      <c r="M2618" s="3"/>
      <c r="O2618" s="5"/>
      <c r="R2618" s="3"/>
    </row>
    <row r="2619" spans="13:18" x14ac:dyDescent="0.4">
      <c r="M2619" s="3"/>
      <c r="O2619" s="5"/>
      <c r="R2619" s="3"/>
    </row>
    <row r="2620" spans="13:18" x14ac:dyDescent="0.4">
      <c r="M2620" s="3"/>
      <c r="O2620" s="5"/>
      <c r="R2620" s="3"/>
    </row>
    <row r="2621" spans="13:18" x14ac:dyDescent="0.4">
      <c r="M2621" s="3"/>
      <c r="O2621" s="5"/>
      <c r="R2621" s="3"/>
    </row>
    <row r="2622" spans="13:18" x14ac:dyDescent="0.4">
      <c r="M2622" s="3"/>
      <c r="O2622" s="5"/>
      <c r="R2622" s="3"/>
    </row>
    <row r="2623" spans="13:18" x14ac:dyDescent="0.4">
      <c r="M2623" s="3"/>
      <c r="O2623" s="5"/>
      <c r="R2623" s="3"/>
    </row>
    <row r="2624" spans="13:18" x14ac:dyDescent="0.4">
      <c r="M2624" s="3"/>
      <c r="O2624" s="5"/>
      <c r="R2624" s="3"/>
    </row>
    <row r="2625" spans="13:18" x14ac:dyDescent="0.4">
      <c r="M2625" s="3"/>
      <c r="O2625" s="5"/>
      <c r="R2625" s="3"/>
    </row>
    <row r="2626" spans="13:18" x14ac:dyDescent="0.4">
      <c r="M2626" s="3"/>
      <c r="O2626" s="5"/>
      <c r="R2626" s="3"/>
    </row>
    <row r="2627" spans="13:18" x14ac:dyDescent="0.4">
      <c r="M2627" s="3"/>
      <c r="O2627" s="5"/>
      <c r="R2627" s="3"/>
    </row>
    <row r="2628" spans="13:18" x14ac:dyDescent="0.4">
      <c r="M2628" s="3"/>
      <c r="O2628" s="5"/>
      <c r="R2628" s="3"/>
    </row>
    <row r="2629" spans="13:18" x14ac:dyDescent="0.4">
      <c r="M2629" s="3"/>
      <c r="O2629" s="5"/>
      <c r="R2629" s="3"/>
    </row>
    <row r="2630" spans="13:18" x14ac:dyDescent="0.4">
      <c r="M2630" s="3"/>
      <c r="O2630" s="5"/>
      <c r="R2630" s="3"/>
    </row>
    <row r="2631" spans="13:18" x14ac:dyDescent="0.4">
      <c r="M2631" s="3"/>
      <c r="O2631" s="5"/>
      <c r="R2631" s="3"/>
    </row>
    <row r="2632" spans="13:18" x14ac:dyDescent="0.4">
      <c r="M2632" s="3"/>
      <c r="O2632" s="5"/>
      <c r="R2632" s="3"/>
    </row>
    <row r="2633" spans="13:18" x14ac:dyDescent="0.4">
      <c r="M2633" s="3"/>
      <c r="O2633" s="5"/>
      <c r="R2633" s="3"/>
    </row>
    <row r="2634" spans="13:18" x14ac:dyDescent="0.4">
      <c r="M2634" s="3"/>
      <c r="O2634" s="5"/>
      <c r="R2634" s="3"/>
    </row>
    <row r="2635" spans="13:18" x14ac:dyDescent="0.4">
      <c r="M2635" s="3"/>
      <c r="O2635" s="5"/>
      <c r="R2635" s="3"/>
    </row>
    <row r="2636" spans="13:18" x14ac:dyDescent="0.4">
      <c r="M2636" s="3"/>
      <c r="O2636" s="5"/>
      <c r="R2636" s="3"/>
    </row>
    <row r="2637" spans="13:18" x14ac:dyDescent="0.4">
      <c r="M2637" s="3"/>
      <c r="O2637" s="5"/>
      <c r="R2637" s="3"/>
    </row>
    <row r="2638" spans="13:18" x14ac:dyDescent="0.4">
      <c r="M2638" s="3"/>
      <c r="O2638" s="5"/>
      <c r="R2638" s="3"/>
    </row>
    <row r="2639" spans="13:18" x14ac:dyDescent="0.4">
      <c r="M2639" s="3"/>
      <c r="O2639" s="5"/>
      <c r="R2639" s="3"/>
    </row>
    <row r="2640" spans="13:18" x14ac:dyDescent="0.4">
      <c r="M2640" s="3"/>
      <c r="O2640" s="5"/>
      <c r="R2640" s="3"/>
    </row>
    <row r="2641" spans="13:18" x14ac:dyDescent="0.4">
      <c r="M2641" s="3"/>
      <c r="O2641" s="5"/>
      <c r="R2641" s="3"/>
    </row>
    <row r="2642" spans="13:18" x14ac:dyDescent="0.4">
      <c r="M2642" s="3"/>
      <c r="O2642" s="5"/>
      <c r="R2642" s="3"/>
    </row>
    <row r="2643" spans="13:18" x14ac:dyDescent="0.4">
      <c r="M2643" s="3"/>
      <c r="O2643" s="5"/>
      <c r="R2643" s="3"/>
    </row>
    <row r="2644" spans="13:18" x14ac:dyDescent="0.4">
      <c r="M2644" s="3"/>
      <c r="O2644" s="5"/>
      <c r="R2644" s="3"/>
    </row>
    <row r="2645" spans="13:18" x14ac:dyDescent="0.4">
      <c r="M2645" s="3"/>
      <c r="O2645" s="5"/>
      <c r="R2645" s="3"/>
    </row>
    <row r="2646" spans="13:18" x14ac:dyDescent="0.4">
      <c r="M2646" s="3"/>
      <c r="O2646" s="5"/>
      <c r="R2646" s="3"/>
    </row>
    <row r="2647" spans="13:18" x14ac:dyDescent="0.4">
      <c r="M2647" s="3"/>
      <c r="O2647" s="5"/>
      <c r="R2647" s="3"/>
    </row>
    <row r="2648" spans="13:18" x14ac:dyDescent="0.4">
      <c r="M2648" s="3"/>
      <c r="O2648" s="5"/>
      <c r="R2648" s="3"/>
    </row>
    <row r="2649" spans="13:18" x14ac:dyDescent="0.4">
      <c r="M2649" s="3"/>
      <c r="O2649" s="5"/>
      <c r="R2649" s="3"/>
    </row>
    <row r="2650" spans="13:18" x14ac:dyDescent="0.4">
      <c r="M2650" s="3"/>
      <c r="O2650" s="5"/>
      <c r="R2650" s="3"/>
    </row>
    <row r="2651" spans="13:18" x14ac:dyDescent="0.4">
      <c r="M2651" s="3"/>
      <c r="O2651" s="5"/>
      <c r="R2651" s="3"/>
    </row>
    <row r="2652" spans="13:18" x14ac:dyDescent="0.4">
      <c r="M2652" s="3"/>
      <c r="O2652" s="5"/>
      <c r="R2652" s="3"/>
    </row>
    <row r="2653" spans="13:18" x14ac:dyDescent="0.4">
      <c r="M2653" s="3"/>
      <c r="O2653" s="5"/>
      <c r="R2653" s="3"/>
    </row>
    <row r="2654" spans="13:18" x14ac:dyDescent="0.4">
      <c r="M2654" s="3"/>
      <c r="O2654" s="5"/>
      <c r="R2654" s="3"/>
    </row>
    <row r="2655" spans="13:18" x14ac:dyDescent="0.4">
      <c r="M2655" s="3"/>
      <c r="O2655" s="5"/>
      <c r="R2655" s="3"/>
    </row>
    <row r="2656" spans="13:18" x14ac:dyDescent="0.4">
      <c r="M2656" s="3"/>
      <c r="O2656" s="5"/>
      <c r="R2656" s="3"/>
    </row>
    <row r="2657" spans="13:18" x14ac:dyDescent="0.4">
      <c r="M2657" s="3"/>
      <c r="O2657" s="5"/>
      <c r="R2657" s="3"/>
    </row>
    <row r="2658" spans="13:18" x14ac:dyDescent="0.4">
      <c r="M2658" s="3"/>
      <c r="O2658" s="5"/>
      <c r="R2658" s="3"/>
    </row>
    <row r="2659" spans="13:18" x14ac:dyDescent="0.4">
      <c r="M2659" s="3"/>
      <c r="O2659" s="5"/>
      <c r="R2659" s="3"/>
    </row>
    <row r="2660" spans="13:18" x14ac:dyDescent="0.4">
      <c r="M2660" s="3"/>
      <c r="O2660" s="5"/>
      <c r="R2660" s="3"/>
    </row>
    <row r="2661" spans="13:18" x14ac:dyDescent="0.4">
      <c r="M2661" s="3"/>
      <c r="O2661" s="5"/>
      <c r="R2661" s="3"/>
    </row>
    <row r="2662" spans="13:18" x14ac:dyDescent="0.4">
      <c r="M2662" s="3"/>
      <c r="O2662" s="5"/>
      <c r="R2662" s="3"/>
    </row>
    <row r="2663" spans="13:18" x14ac:dyDescent="0.4">
      <c r="M2663" s="3"/>
      <c r="O2663" s="5"/>
      <c r="R2663" s="3"/>
    </row>
    <row r="2664" spans="13:18" x14ac:dyDescent="0.4">
      <c r="M2664" s="3"/>
      <c r="O2664" s="5"/>
      <c r="R2664" s="3"/>
    </row>
    <row r="2665" spans="13:18" x14ac:dyDescent="0.4">
      <c r="M2665" s="3"/>
      <c r="O2665" s="5"/>
      <c r="R2665" s="3"/>
    </row>
    <row r="2666" spans="13:18" x14ac:dyDescent="0.4">
      <c r="M2666" s="3"/>
      <c r="O2666" s="5"/>
      <c r="R2666" s="3"/>
    </row>
    <row r="2667" spans="13:18" x14ac:dyDescent="0.4">
      <c r="M2667" s="3"/>
      <c r="O2667" s="5"/>
      <c r="R2667" s="3"/>
    </row>
    <row r="2668" spans="13:18" x14ac:dyDescent="0.4">
      <c r="M2668" s="3"/>
      <c r="O2668" s="5"/>
      <c r="R2668" s="3"/>
    </row>
    <row r="2669" spans="13:18" x14ac:dyDescent="0.4">
      <c r="M2669" s="3"/>
      <c r="O2669" s="5"/>
      <c r="R2669" s="3"/>
    </row>
    <row r="2670" spans="13:18" x14ac:dyDescent="0.4">
      <c r="M2670" s="3"/>
      <c r="O2670" s="5"/>
      <c r="R2670" s="3"/>
    </row>
    <row r="2671" spans="13:18" x14ac:dyDescent="0.4">
      <c r="M2671" s="3"/>
      <c r="O2671" s="5"/>
      <c r="R2671" s="3"/>
    </row>
    <row r="2672" spans="13:18" x14ac:dyDescent="0.4">
      <c r="M2672" s="3"/>
      <c r="O2672" s="5"/>
      <c r="R2672" s="3"/>
    </row>
    <row r="2673" spans="13:18" x14ac:dyDescent="0.4">
      <c r="M2673" s="3"/>
      <c r="O2673" s="5"/>
      <c r="R2673" s="3"/>
    </row>
    <row r="2674" spans="13:18" x14ac:dyDescent="0.4">
      <c r="M2674" s="3"/>
      <c r="O2674" s="5"/>
      <c r="R2674" s="3"/>
    </row>
    <row r="2675" spans="13:18" x14ac:dyDescent="0.4">
      <c r="M2675" s="3"/>
      <c r="O2675" s="5"/>
      <c r="R2675" s="3"/>
    </row>
    <row r="2676" spans="13:18" x14ac:dyDescent="0.4">
      <c r="M2676" s="3"/>
      <c r="O2676" s="5"/>
      <c r="R2676" s="3"/>
    </row>
    <row r="2677" spans="13:18" x14ac:dyDescent="0.4">
      <c r="M2677" s="3"/>
      <c r="O2677" s="5"/>
      <c r="R2677" s="3"/>
    </row>
    <row r="2678" spans="13:18" x14ac:dyDescent="0.4">
      <c r="M2678" s="3"/>
      <c r="O2678" s="5"/>
      <c r="R2678" s="3"/>
    </row>
    <row r="2679" spans="13:18" x14ac:dyDescent="0.4">
      <c r="M2679" s="3"/>
      <c r="O2679" s="5"/>
      <c r="R2679" s="3"/>
    </row>
    <row r="2680" spans="13:18" x14ac:dyDescent="0.4">
      <c r="M2680" s="3"/>
      <c r="O2680" s="5"/>
      <c r="R2680" s="3"/>
    </row>
    <row r="2681" spans="13:18" x14ac:dyDescent="0.4">
      <c r="M2681" s="3"/>
      <c r="O2681" s="5"/>
      <c r="R2681" s="3"/>
    </row>
    <row r="2682" spans="13:18" x14ac:dyDescent="0.4">
      <c r="M2682" s="3"/>
      <c r="O2682" s="5"/>
      <c r="R2682" s="3"/>
    </row>
    <row r="2683" spans="13:18" x14ac:dyDescent="0.4">
      <c r="M2683" s="3"/>
      <c r="O2683" s="5"/>
      <c r="R2683" s="3"/>
    </row>
    <row r="2684" spans="13:18" x14ac:dyDescent="0.4">
      <c r="M2684" s="3"/>
      <c r="O2684" s="5"/>
      <c r="R2684" s="3"/>
    </row>
    <row r="2685" spans="13:18" x14ac:dyDescent="0.4">
      <c r="M2685" s="3"/>
      <c r="O2685" s="5"/>
      <c r="R2685" s="3"/>
    </row>
    <row r="2686" spans="13:18" x14ac:dyDescent="0.4">
      <c r="M2686" s="3"/>
      <c r="O2686" s="5"/>
      <c r="R2686" s="3"/>
    </row>
    <row r="2687" spans="13:18" x14ac:dyDescent="0.4">
      <c r="M2687" s="3"/>
      <c r="O2687" s="5"/>
      <c r="R2687" s="3"/>
    </row>
    <row r="2688" spans="13:18" x14ac:dyDescent="0.4">
      <c r="M2688" s="3"/>
      <c r="O2688" s="5"/>
      <c r="R2688" s="3"/>
    </row>
    <row r="2689" spans="13:18" x14ac:dyDescent="0.4">
      <c r="M2689" s="3"/>
      <c r="O2689" s="5"/>
      <c r="R2689" s="3"/>
    </row>
    <row r="2690" spans="13:18" x14ac:dyDescent="0.4">
      <c r="M2690" s="3"/>
      <c r="O2690" s="5"/>
      <c r="R2690" s="3"/>
    </row>
    <row r="2691" spans="13:18" x14ac:dyDescent="0.4">
      <c r="M2691" s="3"/>
      <c r="O2691" s="5"/>
      <c r="R2691" s="3"/>
    </row>
    <row r="2692" spans="13:18" x14ac:dyDescent="0.4">
      <c r="M2692" s="3"/>
      <c r="O2692" s="5"/>
      <c r="R2692" s="3"/>
    </row>
    <row r="2693" spans="13:18" x14ac:dyDescent="0.4">
      <c r="M2693" s="3"/>
      <c r="O2693" s="5"/>
      <c r="R2693" s="3"/>
    </row>
    <row r="2694" spans="13:18" x14ac:dyDescent="0.4">
      <c r="M2694" s="3"/>
      <c r="O2694" s="5"/>
      <c r="R2694" s="3"/>
    </row>
    <row r="2695" spans="13:18" x14ac:dyDescent="0.4">
      <c r="M2695" s="3"/>
      <c r="O2695" s="5"/>
      <c r="R2695" s="3"/>
    </row>
    <row r="2696" spans="13:18" x14ac:dyDescent="0.4">
      <c r="M2696" s="3"/>
      <c r="O2696" s="5"/>
      <c r="R2696" s="3"/>
    </row>
    <row r="2697" spans="13:18" x14ac:dyDescent="0.4">
      <c r="M2697" s="3"/>
      <c r="O2697" s="5"/>
      <c r="R2697" s="3"/>
    </row>
    <row r="2698" spans="13:18" x14ac:dyDescent="0.4">
      <c r="M2698" s="3"/>
      <c r="O2698" s="5"/>
      <c r="R2698" s="3"/>
    </row>
    <row r="2699" spans="13:18" x14ac:dyDescent="0.4">
      <c r="M2699" s="3"/>
      <c r="O2699" s="5"/>
      <c r="R2699" s="3"/>
    </row>
    <row r="2700" spans="13:18" x14ac:dyDescent="0.4">
      <c r="M2700" s="3"/>
      <c r="O2700" s="5"/>
      <c r="R2700" s="3"/>
    </row>
    <row r="2701" spans="13:18" x14ac:dyDescent="0.4">
      <c r="M2701" s="3"/>
      <c r="O2701" s="5"/>
      <c r="R2701" s="3"/>
    </row>
    <row r="2702" spans="13:18" x14ac:dyDescent="0.4">
      <c r="M2702" s="3"/>
      <c r="O2702" s="5"/>
      <c r="R2702" s="3"/>
    </row>
    <row r="2703" spans="13:18" x14ac:dyDescent="0.4">
      <c r="M2703" s="3"/>
      <c r="O2703" s="5"/>
      <c r="R2703" s="3"/>
    </row>
    <row r="2704" spans="13:18" x14ac:dyDescent="0.4">
      <c r="M2704" s="3"/>
      <c r="O2704" s="5"/>
      <c r="R2704" s="3"/>
    </row>
    <row r="2705" spans="13:18" x14ac:dyDescent="0.4">
      <c r="M2705" s="3"/>
      <c r="O2705" s="5"/>
      <c r="R2705" s="3"/>
    </row>
    <row r="2706" spans="13:18" x14ac:dyDescent="0.4">
      <c r="M2706" s="3"/>
      <c r="O2706" s="5"/>
      <c r="R2706" s="3"/>
    </row>
    <row r="2707" spans="13:18" x14ac:dyDescent="0.4">
      <c r="M2707" s="3"/>
      <c r="O2707" s="5"/>
      <c r="R2707" s="3"/>
    </row>
    <row r="2708" spans="13:18" x14ac:dyDescent="0.4">
      <c r="M2708" s="3"/>
      <c r="O2708" s="5"/>
      <c r="R2708" s="3"/>
    </row>
    <row r="2709" spans="13:18" x14ac:dyDescent="0.4">
      <c r="M2709" s="3"/>
      <c r="O2709" s="5"/>
      <c r="R2709" s="3"/>
    </row>
    <row r="2710" spans="13:18" x14ac:dyDescent="0.4">
      <c r="M2710" s="3"/>
      <c r="O2710" s="5"/>
      <c r="R2710" s="3"/>
    </row>
    <row r="2711" spans="13:18" x14ac:dyDescent="0.4">
      <c r="M2711" s="3"/>
      <c r="O2711" s="5"/>
      <c r="R2711" s="3"/>
    </row>
    <row r="2712" spans="13:18" x14ac:dyDescent="0.4">
      <c r="M2712" s="3"/>
      <c r="O2712" s="5"/>
      <c r="R2712" s="3"/>
    </row>
    <row r="2713" spans="13:18" x14ac:dyDescent="0.4">
      <c r="M2713" s="3"/>
      <c r="O2713" s="5"/>
      <c r="R2713" s="3"/>
    </row>
    <row r="2714" spans="13:18" x14ac:dyDescent="0.4">
      <c r="M2714" s="3"/>
      <c r="O2714" s="5"/>
      <c r="R2714" s="3"/>
    </row>
    <row r="2715" spans="13:18" x14ac:dyDescent="0.4">
      <c r="M2715" s="3"/>
      <c r="O2715" s="5"/>
      <c r="R2715" s="3"/>
    </row>
    <row r="2716" spans="13:18" x14ac:dyDescent="0.4">
      <c r="M2716" s="3"/>
      <c r="O2716" s="5"/>
      <c r="R2716" s="3"/>
    </row>
    <row r="2717" spans="13:18" x14ac:dyDescent="0.4">
      <c r="M2717" s="3"/>
      <c r="O2717" s="5"/>
      <c r="R2717" s="3"/>
    </row>
    <row r="2718" spans="13:18" x14ac:dyDescent="0.4">
      <c r="M2718" s="3"/>
      <c r="O2718" s="5"/>
      <c r="R2718" s="3"/>
    </row>
    <row r="2719" spans="13:18" x14ac:dyDescent="0.4">
      <c r="M2719" s="3"/>
      <c r="O2719" s="5"/>
      <c r="R2719" s="3"/>
    </row>
    <row r="2720" spans="13:18" x14ac:dyDescent="0.4">
      <c r="M2720" s="3"/>
      <c r="O2720" s="5"/>
      <c r="R2720" s="3"/>
    </row>
    <row r="2721" spans="13:18" x14ac:dyDescent="0.4">
      <c r="M2721" s="3"/>
      <c r="O2721" s="5"/>
      <c r="R2721" s="3"/>
    </row>
    <row r="2722" spans="13:18" x14ac:dyDescent="0.4">
      <c r="M2722" s="3"/>
      <c r="O2722" s="5"/>
      <c r="R2722" s="3"/>
    </row>
    <row r="2723" spans="13:18" x14ac:dyDescent="0.4">
      <c r="M2723" s="3"/>
      <c r="O2723" s="5"/>
      <c r="R2723" s="3"/>
    </row>
    <row r="2724" spans="13:18" x14ac:dyDescent="0.4">
      <c r="M2724" s="3"/>
      <c r="O2724" s="5"/>
      <c r="R2724" s="3"/>
    </row>
    <row r="2725" spans="13:18" x14ac:dyDescent="0.4">
      <c r="M2725" s="3"/>
      <c r="O2725" s="5"/>
      <c r="R2725" s="3"/>
    </row>
    <row r="2726" spans="13:18" x14ac:dyDescent="0.4">
      <c r="M2726" s="3"/>
      <c r="O2726" s="5"/>
      <c r="R2726" s="3"/>
    </row>
    <row r="2727" spans="13:18" x14ac:dyDescent="0.4">
      <c r="M2727" s="3"/>
      <c r="O2727" s="5"/>
      <c r="R2727" s="3"/>
    </row>
    <row r="2728" spans="13:18" x14ac:dyDescent="0.4">
      <c r="M2728" s="3"/>
      <c r="O2728" s="5"/>
      <c r="R2728" s="3"/>
    </row>
    <row r="2729" spans="13:18" x14ac:dyDescent="0.4">
      <c r="M2729" s="3"/>
      <c r="O2729" s="5"/>
      <c r="R2729" s="3"/>
    </row>
    <row r="2730" spans="13:18" x14ac:dyDescent="0.4">
      <c r="M2730" s="3"/>
      <c r="O2730" s="5"/>
      <c r="R2730" s="3"/>
    </row>
    <row r="2731" spans="13:18" x14ac:dyDescent="0.4">
      <c r="M2731" s="3"/>
      <c r="O2731" s="5"/>
      <c r="R2731" s="3"/>
    </row>
    <row r="2732" spans="13:18" x14ac:dyDescent="0.4">
      <c r="M2732" s="3"/>
      <c r="O2732" s="5"/>
      <c r="R2732" s="3"/>
    </row>
    <row r="2733" spans="13:18" x14ac:dyDescent="0.4">
      <c r="M2733" s="3"/>
      <c r="O2733" s="5"/>
      <c r="R2733" s="3"/>
    </row>
    <row r="2734" spans="13:18" x14ac:dyDescent="0.4">
      <c r="M2734" s="3"/>
      <c r="O2734" s="5"/>
      <c r="R2734" s="3"/>
    </row>
    <row r="2735" spans="13:18" x14ac:dyDescent="0.4">
      <c r="M2735" s="3"/>
      <c r="O2735" s="5"/>
      <c r="R2735" s="3"/>
    </row>
    <row r="2736" spans="13:18" x14ac:dyDescent="0.4">
      <c r="M2736" s="3"/>
      <c r="O2736" s="5"/>
      <c r="R2736" s="3"/>
    </row>
    <row r="2737" spans="13:18" x14ac:dyDescent="0.4">
      <c r="M2737" s="3"/>
      <c r="O2737" s="5"/>
      <c r="R2737" s="3"/>
    </row>
    <row r="2738" spans="13:18" x14ac:dyDescent="0.4">
      <c r="M2738" s="3"/>
      <c r="O2738" s="5"/>
      <c r="R2738" s="3"/>
    </row>
    <row r="2739" spans="13:18" x14ac:dyDescent="0.4">
      <c r="M2739" s="3"/>
      <c r="O2739" s="5"/>
      <c r="R2739" s="3"/>
    </row>
    <row r="2740" spans="13:18" x14ac:dyDescent="0.4">
      <c r="M2740" s="3"/>
      <c r="O2740" s="5"/>
      <c r="R2740" s="3"/>
    </row>
    <row r="2741" spans="13:18" x14ac:dyDescent="0.4">
      <c r="M2741" s="3"/>
      <c r="O2741" s="5"/>
      <c r="R2741" s="3"/>
    </row>
    <row r="2742" spans="13:18" x14ac:dyDescent="0.4">
      <c r="M2742" s="3"/>
      <c r="O2742" s="5"/>
      <c r="R2742" s="3"/>
    </row>
    <row r="2743" spans="13:18" x14ac:dyDescent="0.4">
      <c r="M2743" s="3"/>
      <c r="O2743" s="5"/>
      <c r="R2743" s="3"/>
    </row>
    <row r="2744" spans="13:18" x14ac:dyDescent="0.4">
      <c r="M2744" s="3"/>
      <c r="O2744" s="5"/>
      <c r="R2744" s="3"/>
    </row>
    <row r="2745" spans="13:18" x14ac:dyDescent="0.4">
      <c r="M2745" s="3"/>
      <c r="O2745" s="5"/>
      <c r="R2745" s="3"/>
    </row>
    <row r="2746" spans="13:18" x14ac:dyDescent="0.4">
      <c r="M2746" s="3"/>
      <c r="O2746" s="5"/>
      <c r="R2746" s="3"/>
    </row>
    <row r="2747" spans="13:18" x14ac:dyDescent="0.4">
      <c r="M2747" s="3"/>
      <c r="O2747" s="5"/>
      <c r="R2747" s="3"/>
    </row>
    <row r="2748" spans="13:18" x14ac:dyDescent="0.4">
      <c r="M2748" s="3"/>
      <c r="O2748" s="5"/>
      <c r="R2748" s="3"/>
    </row>
    <row r="2749" spans="13:18" x14ac:dyDescent="0.4">
      <c r="M2749" s="3"/>
      <c r="O2749" s="5"/>
      <c r="R2749" s="3"/>
    </row>
    <row r="2750" spans="13:18" x14ac:dyDescent="0.4">
      <c r="M2750" s="3"/>
      <c r="O2750" s="5"/>
      <c r="R2750" s="3"/>
    </row>
    <row r="2751" spans="13:18" x14ac:dyDescent="0.4">
      <c r="M2751" s="3"/>
      <c r="O2751" s="5"/>
      <c r="R2751" s="3"/>
    </row>
    <row r="2752" spans="13:18" x14ac:dyDescent="0.4">
      <c r="M2752" s="3"/>
      <c r="O2752" s="5"/>
      <c r="R2752" s="3"/>
    </row>
    <row r="2753" spans="13:18" x14ac:dyDescent="0.4">
      <c r="M2753" s="3"/>
      <c r="O2753" s="5"/>
      <c r="R2753" s="3"/>
    </row>
    <row r="2754" spans="13:18" x14ac:dyDescent="0.4">
      <c r="M2754" s="3"/>
      <c r="O2754" s="5"/>
      <c r="R2754" s="3"/>
    </row>
    <row r="2755" spans="13:18" x14ac:dyDescent="0.4">
      <c r="M2755" s="3"/>
      <c r="O2755" s="5"/>
      <c r="R2755" s="3"/>
    </row>
    <row r="2756" spans="13:18" x14ac:dyDescent="0.4">
      <c r="M2756" s="3"/>
      <c r="O2756" s="5"/>
      <c r="R2756" s="3"/>
    </row>
    <row r="2757" spans="13:18" x14ac:dyDescent="0.4">
      <c r="M2757" s="3"/>
      <c r="O2757" s="5"/>
      <c r="R2757" s="3"/>
    </row>
    <row r="2758" spans="13:18" x14ac:dyDescent="0.4">
      <c r="M2758" s="3"/>
      <c r="O2758" s="5"/>
      <c r="R2758" s="3"/>
    </row>
    <row r="2759" spans="13:18" x14ac:dyDescent="0.4">
      <c r="M2759" s="3"/>
      <c r="O2759" s="5"/>
      <c r="R2759" s="3"/>
    </row>
    <row r="2760" spans="13:18" x14ac:dyDescent="0.4">
      <c r="M2760" s="3"/>
      <c r="O2760" s="5"/>
      <c r="R2760" s="3"/>
    </row>
    <row r="2761" spans="13:18" x14ac:dyDescent="0.4">
      <c r="M2761" s="3"/>
      <c r="O2761" s="5"/>
      <c r="R2761" s="3"/>
    </row>
    <row r="2762" spans="13:18" x14ac:dyDescent="0.4">
      <c r="M2762" s="3"/>
      <c r="O2762" s="5"/>
      <c r="R2762" s="3"/>
    </row>
    <row r="2763" spans="13:18" x14ac:dyDescent="0.4">
      <c r="M2763" s="3"/>
      <c r="O2763" s="5"/>
      <c r="R2763" s="3"/>
    </row>
    <row r="2764" spans="13:18" x14ac:dyDescent="0.4">
      <c r="M2764" s="3"/>
      <c r="O2764" s="5"/>
      <c r="R2764" s="3"/>
    </row>
    <row r="2765" spans="13:18" x14ac:dyDescent="0.4">
      <c r="M2765" s="3"/>
      <c r="O2765" s="5"/>
      <c r="R2765" s="3"/>
    </row>
    <row r="2766" spans="13:18" x14ac:dyDescent="0.4">
      <c r="M2766" s="3"/>
      <c r="O2766" s="5"/>
      <c r="R2766" s="3"/>
    </row>
    <row r="2767" spans="13:18" x14ac:dyDescent="0.4">
      <c r="M2767" s="3"/>
      <c r="O2767" s="5"/>
      <c r="R2767" s="3"/>
    </row>
    <row r="2768" spans="13:18" x14ac:dyDescent="0.4">
      <c r="M2768" s="3"/>
      <c r="O2768" s="5"/>
      <c r="R2768" s="3"/>
    </row>
    <row r="2769" spans="13:18" x14ac:dyDescent="0.4">
      <c r="M2769" s="3"/>
      <c r="O2769" s="5"/>
      <c r="R2769" s="3"/>
    </row>
    <row r="2770" spans="13:18" x14ac:dyDescent="0.4">
      <c r="M2770" s="3"/>
      <c r="O2770" s="5"/>
      <c r="R2770" s="3"/>
    </row>
    <row r="2771" spans="13:18" x14ac:dyDescent="0.4">
      <c r="M2771" s="3"/>
      <c r="O2771" s="5"/>
      <c r="R2771" s="3"/>
    </row>
    <row r="2772" spans="13:18" x14ac:dyDescent="0.4">
      <c r="M2772" s="3"/>
      <c r="O2772" s="5"/>
      <c r="R2772" s="3"/>
    </row>
    <row r="2773" spans="13:18" x14ac:dyDescent="0.4">
      <c r="M2773" s="3"/>
      <c r="O2773" s="5"/>
      <c r="R2773" s="3"/>
    </row>
    <row r="2774" spans="13:18" x14ac:dyDescent="0.4">
      <c r="M2774" s="3"/>
      <c r="O2774" s="5"/>
      <c r="R2774" s="3"/>
    </row>
    <row r="2775" spans="13:18" x14ac:dyDescent="0.4">
      <c r="M2775" s="3"/>
      <c r="O2775" s="5"/>
      <c r="R2775" s="3"/>
    </row>
    <row r="2776" spans="13:18" x14ac:dyDescent="0.4">
      <c r="M2776" s="3"/>
      <c r="O2776" s="5"/>
      <c r="R2776" s="3"/>
    </row>
    <row r="2777" spans="13:18" x14ac:dyDescent="0.4">
      <c r="M2777" s="3"/>
      <c r="O2777" s="5"/>
      <c r="R2777" s="3"/>
    </row>
    <row r="2778" spans="13:18" x14ac:dyDescent="0.4">
      <c r="M2778" s="3"/>
      <c r="O2778" s="5"/>
      <c r="R2778" s="3"/>
    </row>
    <row r="2779" spans="13:18" x14ac:dyDescent="0.4">
      <c r="M2779" s="3"/>
      <c r="O2779" s="5"/>
      <c r="R2779" s="3"/>
    </row>
    <row r="2780" spans="13:18" x14ac:dyDescent="0.4">
      <c r="M2780" s="3"/>
      <c r="O2780" s="5"/>
      <c r="R2780" s="3"/>
    </row>
    <row r="2781" spans="13:18" x14ac:dyDescent="0.4">
      <c r="M2781" s="3"/>
      <c r="O2781" s="5"/>
      <c r="R2781" s="3"/>
    </row>
    <row r="2782" spans="13:18" x14ac:dyDescent="0.4">
      <c r="M2782" s="3"/>
      <c r="O2782" s="5"/>
      <c r="R2782" s="3"/>
    </row>
    <row r="2783" spans="13:18" x14ac:dyDescent="0.4">
      <c r="M2783" s="3"/>
      <c r="O2783" s="5"/>
      <c r="R2783" s="3"/>
    </row>
    <row r="2784" spans="13:18" x14ac:dyDescent="0.4">
      <c r="M2784" s="3"/>
      <c r="O2784" s="5"/>
      <c r="R2784" s="3"/>
    </row>
    <row r="2785" spans="13:18" x14ac:dyDescent="0.4">
      <c r="M2785" s="3"/>
      <c r="O2785" s="5"/>
      <c r="R2785" s="3"/>
    </row>
    <row r="2786" spans="13:18" x14ac:dyDescent="0.4">
      <c r="M2786" s="3"/>
      <c r="O2786" s="5"/>
      <c r="R2786" s="3"/>
    </row>
    <row r="2787" spans="13:18" x14ac:dyDescent="0.4">
      <c r="M2787" s="3"/>
      <c r="O2787" s="5"/>
      <c r="R2787" s="3"/>
    </row>
    <row r="2788" spans="13:18" x14ac:dyDescent="0.4">
      <c r="M2788" s="3"/>
      <c r="O2788" s="5"/>
      <c r="R2788" s="3"/>
    </row>
    <row r="2789" spans="13:18" x14ac:dyDescent="0.4">
      <c r="M2789" s="3"/>
      <c r="O2789" s="5"/>
      <c r="R2789" s="3"/>
    </row>
    <row r="2790" spans="13:18" x14ac:dyDescent="0.4">
      <c r="M2790" s="3"/>
      <c r="O2790" s="5"/>
      <c r="R2790" s="3"/>
    </row>
    <row r="2791" spans="13:18" x14ac:dyDescent="0.4">
      <c r="M2791" s="3"/>
      <c r="O2791" s="5"/>
      <c r="R2791" s="3"/>
    </row>
    <row r="2792" spans="13:18" x14ac:dyDescent="0.4">
      <c r="M2792" s="3"/>
      <c r="O2792" s="5"/>
      <c r="R2792" s="3"/>
    </row>
    <row r="2793" spans="13:18" x14ac:dyDescent="0.4">
      <c r="M2793" s="3"/>
      <c r="O2793" s="5"/>
      <c r="R2793" s="3"/>
    </row>
    <row r="2794" spans="13:18" x14ac:dyDescent="0.4">
      <c r="M2794" s="3"/>
      <c r="O2794" s="5"/>
      <c r="R2794" s="3"/>
    </row>
    <row r="2795" spans="13:18" x14ac:dyDescent="0.4">
      <c r="M2795" s="3"/>
      <c r="O2795" s="5"/>
      <c r="R2795" s="3"/>
    </row>
    <row r="2796" spans="13:18" x14ac:dyDescent="0.4">
      <c r="M2796" s="3"/>
      <c r="O2796" s="5"/>
      <c r="R2796" s="3"/>
    </row>
    <row r="2797" spans="13:18" x14ac:dyDescent="0.4">
      <c r="M2797" s="3"/>
      <c r="O2797" s="5"/>
      <c r="R2797" s="3"/>
    </row>
    <row r="2798" spans="13:18" x14ac:dyDescent="0.4">
      <c r="M2798" s="3"/>
      <c r="O2798" s="5"/>
      <c r="R2798" s="3"/>
    </row>
    <row r="2799" spans="13:18" x14ac:dyDescent="0.4">
      <c r="M2799" s="3"/>
      <c r="O2799" s="5"/>
      <c r="R2799" s="3"/>
    </row>
    <row r="2800" spans="13:18" x14ac:dyDescent="0.4">
      <c r="M2800" s="3"/>
      <c r="O2800" s="5"/>
      <c r="R2800" s="3"/>
    </row>
    <row r="2801" spans="13:18" x14ac:dyDescent="0.4">
      <c r="M2801" s="3"/>
      <c r="O2801" s="5"/>
      <c r="R2801" s="3"/>
    </row>
    <row r="2802" spans="13:18" x14ac:dyDescent="0.4">
      <c r="M2802" s="3"/>
      <c r="O2802" s="5"/>
      <c r="R2802" s="3"/>
    </row>
    <row r="2803" spans="13:18" x14ac:dyDescent="0.4">
      <c r="M2803" s="3"/>
      <c r="O2803" s="5"/>
      <c r="R2803" s="3"/>
    </row>
    <row r="2804" spans="13:18" x14ac:dyDescent="0.4">
      <c r="M2804" s="3"/>
      <c r="O2804" s="5"/>
      <c r="R2804" s="3"/>
    </row>
    <row r="2805" spans="13:18" x14ac:dyDescent="0.4">
      <c r="M2805" s="3"/>
      <c r="O2805" s="5"/>
      <c r="R2805" s="3"/>
    </row>
    <row r="2806" spans="13:18" x14ac:dyDescent="0.4">
      <c r="M2806" s="3"/>
      <c r="O2806" s="5"/>
      <c r="R2806" s="3"/>
    </row>
    <row r="2807" spans="13:18" x14ac:dyDescent="0.4">
      <c r="M2807" s="3"/>
      <c r="O2807" s="5"/>
      <c r="R2807" s="3"/>
    </row>
    <row r="2808" spans="13:18" x14ac:dyDescent="0.4">
      <c r="M2808" s="3"/>
      <c r="O2808" s="5"/>
      <c r="R2808" s="3"/>
    </row>
    <row r="2809" spans="13:18" x14ac:dyDescent="0.4">
      <c r="M2809" s="3"/>
      <c r="O2809" s="5"/>
      <c r="R2809" s="3"/>
    </row>
    <row r="2810" spans="13:18" x14ac:dyDescent="0.4">
      <c r="M2810" s="3"/>
      <c r="O2810" s="5"/>
      <c r="R2810" s="3"/>
    </row>
    <row r="2811" spans="13:18" x14ac:dyDescent="0.4">
      <c r="M2811" s="3"/>
      <c r="O2811" s="5"/>
      <c r="R2811" s="3"/>
    </row>
    <row r="2812" spans="13:18" x14ac:dyDescent="0.4">
      <c r="M2812" s="3"/>
      <c r="O2812" s="5"/>
      <c r="R2812" s="3"/>
    </row>
    <row r="2813" spans="13:18" x14ac:dyDescent="0.4">
      <c r="M2813" s="3"/>
      <c r="O2813" s="5"/>
      <c r="R2813" s="3"/>
    </row>
    <row r="2814" spans="13:18" x14ac:dyDescent="0.4">
      <c r="M2814" s="3"/>
      <c r="O2814" s="5"/>
      <c r="R2814" s="3"/>
    </row>
    <row r="2815" spans="13:18" x14ac:dyDescent="0.4">
      <c r="M2815" s="3"/>
      <c r="O2815" s="5"/>
      <c r="R2815" s="3"/>
    </row>
    <row r="2816" spans="13:18" x14ac:dyDescent="0.4">
      <c r="M2816" s="3"/>
      <c r="O2816" s="5"/>
      <c r="R2816" s="3"/>
    </row>
    <row r="2817" spans="13:18" x14ac:dyDescent="0.4">
      <c r="M2817" s="3"/>
      <c r="O2817" s="5"/>
      <c r="R2817" s="3"/>
    </row>
    <row r="2818" spans="13:18" x14ac:dyDescent="0.4">
      <c r="M2818" s="3"/>
      <c r="O2818" s="5"/>
      <c r="R2818" s="3"/>
    </row>
    <row r="2819" spans="13:18" x14ac:dyDescent="0.4">
      <c r="M2819" s="3"/>
      <c r="O2819" s="5"/>
      <c r="R2819" s="3"/>
    </row>
    <row r="2820" spans="13:18" x14ac:dyDescent="0.4">
      <c r="M2820" s="3"/>
      <c r="O2820" s="5"/>
      <c r="R2820" s="3"/>
    </row>
    <row r="2821" spans="13:18" x14ac:dyDescent="0.4">
      <c r="M2821" s="3"/>
      <c r="O2821" s="5"/>
      <c r="R2821" s="3"/>
    </row>
    <row r="2822" spans="13:18" x14ac:dyDescent="0.4">
      <c r="M2822" s="3"/>
      <c r="O2822" s="5"/>
      <c r="R2822" s="3"/>
    </row>
    <row r="2823" spans="13:18" x14ac:dyDescent="0.4">
      <c r="M2823" s="3"/>
      <c r="O2823" s="5"/>
      <c r="R2823" s="3"/>
    </row>
    <row r="2824" spans="13:18" x14ac:dyDescent="0.4">
      <c r="M2824" s="3"/>
      <c r="O2824" s="5"/>
      <c r="R2824" s="3"/>
    </row>
    <row r="2825" spans="13:18" x14ac:dyDescent="0.4">
      <c r="M2825" s="3"/>
      <c r="O2825" s="5"/>
      <c r="R2825" s="3"/>
    </row>
    <row r="2826" spans="13:18" x14ac:dyDescent="0.4">
      <c r="M2826" s="3"/>
      <c r="O2826" s="5"/>
      <c r="R2826" s="3"/>
    </row>
    <row r="2827" spans="13:18" x14ac:dyDescent="0.4">
      <c r="M2827" s="3"/>
      <c r="O2827" s="5"/>
      <c r="R2827" s="3"/>
    </row>
    <row r="2828" spans="13:18" x14ac:dyDescent="0.4">
      <c r="M2828" s="3"/>
      <c r="O2828" s="5"/>
      <c r="R2828" s="3"/>
    </row>
    <row r="2829" spans="13:18" x14ac:dyDescent="0.4">
      <c r="M2829" s="3"/>
      <c r="O2829" s="5"/>
      <c r="R2829" s="3"/>
    </row>
    <row r="2830" spans="13:18" x14ac:dyDescent="0.4">
      <c r="M2830" s="3"/>
      <c r="O2830" s="5"/>
      <c r="R2830" s="3"/>
    </row>
    <row r="2831" spans="13:18" x14ac:dyDescent="0.4">
      <c r="M2831" s="3"/>
      <c r="O2831" s="5"/>
      <c r="R2831" s="3"/>
    </row>
    <row r="2832" spans="13:18" x14ac:dyDescent="0.4">
      <c r="M2832" s="3"/>
      <c r="O2832" s="5"/>
      <c r="R2832" s="3"/>
    </row>
    <row r="2833" spans="13:18" x14ac:dyDescent="0.4">
      <c r="M2833" s="3"/>
      <c r="O2833" s="5"/>
      <c r="R2833" s="3"/>
    </row>
    <row r="2834" spans="13:18" x14ac:dyDescent="0.4">
      <c r="M2834" s="3"/>
      <c r="O2834" s="5"/>
      <c r="R2834" s="3"/>
    </row>
    <row r="2835" spans="13:18" x14ac:dyDescent="0.4">
      <c r="M2835" s="3"/>
      <c r="O2835" s="5"/>
      <c r="R2835" s="3"/>
    </row>
    <row r="2836" spans="13:18" x14ac:dyDescent="0.4">
      <c r="M2836" s="3"/>
      <c r="O2836" s="5"/>
      <c r="R2836" s="3"/>
    </row>
    <row r="2837" spans="13:18" x14ac:dyDescent="0.4">
      <c r="M2837" s="3"/>
      <c r="O2837" s="5"/>
      <c r="R2837" s="3"/>
    </row>
    <row r="2838" spans="13:18" x14ac:dyDescent="0.4">
      <c r="M2838" s="3"/>
      <c r="O2838" s="5"/>
      <c r="R2838" s="3"/>
    </row>
    <row r="2839" spans="13:18" x14ac:dyDescent="0.4">
      <c r="M2839" s="3"/>
      <c r="O2839" s="5"/>
      <c r="R2839" s="3"/>
    </row>
    <row r="2840" spans="13:18" x14ac:dyDescent="0.4">
      <c r="M2840" s="3"/>
      <c r="O2840" s="5"/>
      <c r="R2840" s="3"/>
    </row>
    <row r="2841" spans="13:18" x14ac:dyDescent="0.4">
      <c r="M2841" s="3"/>
      <c r="O2841" s="5"/>
      <c r="R2841" s="3"/>
    </row>
    <row r="2842" spans="13:18" x14ac:dyDescent="0.4">
      <c r="M2842" s="3"/>
      <c r="O2842" s="5"/>
      <c r="R2842" s="3"/>
    </row>
    <row r="2843" spans="13:18" x14ac:dyDescent="0.4">
      <c r="M2843" s="3"/>
      <c r="O2843" s="5"/>
      <c r="R2843" s="3"/>
    </row>
    <row r="2844" spans="13:18" x14ac:dyDescent="0.4">
      <c r="M2844" s="3"/>
      <c r="O2844" s="5"/>
      <c r="R2844" s="3"/>
    </row>
    <row r="2845" spans="13:18" x14ac:dyDescent="0.4">
      <c r="M2845" s="3"/>
      <c r="O2845" s="5"/>
      <c r="R2845" s="3"/>
    </row>
    <row r="2846" spans="13:18" x14ac:dyDescent="0.4">
      <c r="M2846" s="3"/>
      <c r="O2846" s="5"/>
      <c r="R2846" s="3"/>
    </row>
    <row r="2847" spans="13:18" x14ac:dyDescent="0.4">
      <c r="M2847" s="3"/>
      <c r="O2847" s="5"/>
      <c r="R2847" s="3"/>
    </row>
    <row r="2848" spans="13:18" x14ac:dyDescent="0.4">
      <c r="M2848" s="3"/>
      <c r="O2848" s="5"/>
      <c r="R2848" s="3"/>
    </row>
    <row r="2849" spans="13:18" x14ac:dyDescent="0.4">
      <c r="M2849" s="3"/>
      <c r="O2849" s="5"/>
      <c r="R2849" s="3"/>
    </row>
    <row r="2850" spans="13:18" x14ac:dyDescent="0.4">
      <c r="M2850" s="3"/>
      <c r="O2850" s="5"/>
      <c r="R2850" s="3"/>
    </row>
    <row r="2851" spans="13:18" x14ac:dyDescent="0.4">
      <c r="M2851" s="3"/>
      <c r="O2851" s="5"/>
      <c r="R2851" s="3"/>
    </row>
    <row r="2852" spans="13:18" x14ac:dyDescent="0.4">
      <c r="M2852" s="3"/>
      <c r="O2852" s="5"/>
      <c r="R2852" s="3"/>
    </row>
    <row r="2853" spans="13:18" x14ac:dyDescent="0.4">
      <c r="M2853" s="3"/>
      <c r="O2853" s="5"/>
      <c r="R2853" s="3"/>
    </row>
    <row r="2854" spans="13:18" x14ac:dyDescent="0.4">
      <c r="M2854" s="3"/>
      <c r="O2854" s="5"/>
      <c r="R2854" s="3"/>
    </row>
    <row r="2855" spans="13:18" x14ac:dyDescent="0.4">
      <c r="M2855" s="3"/>
      <c r="O2855" s="5"/>
      <c r="R2855" s="3"/>
    </row>
    <row r="2856" spans="13:18" x14ac:dyDescent="0.4">
      <c r="M2856" s="3"/>
      <c r="O2856" s="5"/>
      <c r="R2856" s="3"/>
    </row>
    <row r="2857" spans="13:18" x14ac:dyDescent="0.4">
      <c r="M2857" s="3"/>
      <c r="O2857" s="5"/>
      <c r="R2857" s="3"/>
    </row>
    <row r="2858" spans="13:18" x14ac:dyDescent="0.4">
      <c r="M2858" s="3"/>
      <c r="O2858" s="5"/>
      <c r="R2858" s="3"/>
    </row>
    <row r="2859" spans="13:18" x14ac:dyDescent="0.4">
      <c r="M2859" s="3"/>
      <c r="O2859" s="5"/>
      <c r="R2859" s="3"/>
    </row>
    <row r="2860" spans="13:18" x14ac:dyDescent="0.4">
      <c r="M2860" s="3"/>
      <c r="O2860" s="5"/>
      <c r="R2860" s="3"/>
    </row>
    <row r="2861" spans="13:18" x14ac:dyDescent="0.4">
      <c r="M2861" s="3"/>
      <c r="O2861" s="5"/>
      <c r="R2861" s="3"/>
    </row>
    <row r="2862" spans="13:18" x14ac:dyDescent="0.4">
      <c r="M2862" s="3"/>
      <c r="O2862" s="5"/>
      <c r="R2862" s="3"/>
    </row>
    <row r="2863" spans="13:18" x14ac:dyDescent="0.4">
      <c r="M2863" s="3"/>
      <c r="O2863" s="5"/>
      <c r="R2863" s="3"/>
    </row>
    <row r="2864" spans="13:18" x14ac:dyDescent="0.4">
      <c r="M2864" s="3"/>
      <c r="O2864" s="5"/>
      <c r="R2864" s="3"/>
    </row>
    <row r="2865" spans="13:18" x14ac:dyDescent="0.4">
      <c r="M2865" s="3"/>
      <c r="O2865" s="5"/>
      <c r="R2865" s="3"/>
    </row>
    <row r="2866" spans="13:18" x14ac:dyDescent="0.4">
      <c r="M2866" s="3"/>
      <c r="O2866" s="5"/>
      <c r="R2866" s="3"/>
    </row>
    <row r="2867" spans="13:18" x14ac:dyDescent="0.4">
      <c r="M2867" s="3"/>
      <c r="O2867" s="5"/>
      <c r="R2867" s="3"/>
    </row>
    <row r="2868" spans="13:18" x14ac:dyDescent="0.4">
      <c r="M2868" s="3"/>
      <c r="O2868" s="5"/>
      <c r="R2868" s="3"/>
    </row>
    <row r="2869" spans="13:18" x14ac:dyDescent="0.4">
      <c r="M2869" s="3"/>
      <c r="O2869" s="5"/>
      <c r="R2869" s="3"/>
    </row>
    <row r="2870" spans="13:18" x14ac:dyDescent="0.4">
      <c r="M2870" s="3"/>
      <c r="O2870" s="5"/>
      <c r="R2870" s="3"/>
    </row>
    <row r="2871" spans="13:18" x14ac:dyDescent="0.4">
      <c r="M2871" s="3"/>
      <c r="O2871" s="5"/>
      <c r="R2871" s="3"/>
    </row>
    <row r="2872" spans="13:18" x14ac:dyDescent="0.4">
      <c r="M2872" s="3"/>
      <c r="O2872" s="5"/>
      <c r="R2872" s="3"/>
    </row>
    <row r="2873" spans="13:18" x14ac:dyDescent="0.4">
      <c r="M2873" s="3"/>
      <c r="O2873" s="5"/>
      <c r="R2873" s="3"/>
    </row>
    <row r="2874" spans="13:18" x14ac:dyDescent="0.4">
      <c r="M2874" s="3"/>
      <c r="O2874" s="5"/>
      <c r="R2874" s="3"/>
    </row>
    <row r="2875" spans="13:18" x14ac:dyDescent="0.4">
      <c r="M2875" s="3"/>
      <c r="O2875" s="5"/>
      <c r="R2875" s="3"/>
    </row>
    <row r="2876" spans="13:18" x14ac:dyDescent="0.4">
      <c r="M2876" s="3"/>
      <c r="O2876" s="5"/>
      <c r="R2876" s="3"/>
    </row>
    <row r="2877" spans="13:18" x14ac:dyDescent="0.4">
      <c r="M2877" s="3"/>
      <c r="O2877" s="5"/>
      <c r="R2877" s="3"/>
    </row>
    <row r="2878" spans="13:18" x14ac:dyDescent="0.4">
      <c r="M2878" s="3"/>
      <c r="O2878" s="5"/>
      <c r="R2878" s="3"/>
    </row>
    <row r="2879" spans="13:18" x14ac:dyDescent="0.4">
      <c r="M2879" s="3"/>
      <c r="O2879" s="5"/>
      <c r="R2879" s="3"/>
    </row>
    <row r="2880" spans="13:18" x14ac:dyDescent="0.4">
      <c r="M2880" s="3"/>
      <c r="O2880" s="5"/>
      <c r="R2880" s="3"/>
    </row>
    <row r="2881" spans="13:18" x14ac:dyDescent="0.4">
      <c r="M2881" s="3"/>
      <c r="O2881" s="5"/>
      <c r="R2881" s="3"/>
    </row>
    <row r="2882" spans="13:18" x14ac:dyDescent="0.4">
      <c r="M2882" s="3"/>
      <c r="O2882" s="5"/>
      <c r="R2882" s="3"/>
    </row>
    <row r="2883" spans="13:18" x14ac:dyDescent="0.4">
      <c r="M2883" s="3"/>
      <c r="O2883" s="5"/>
      <c r="R2883" s="3"/>
    </row>
    <row r="2884" spans="13:18" x14ac:dyDescent="0.4">
      <c r="M2884" s="3"/>
      <c r="O2884" s="5"/>
      <c r="R2884" s="3"/>
    </row>
    <row r="2885" spans="13:18" x14ac:dyDescent="0.4">
      <c r="M2885" s="3"/>
      <c r="O2885" s="5"/>
      <c r="R2885" s="3"/>
    </row>
    <row r="2886" spans="13:18" x14ac:dyDescent="0.4">
      <c r="M2886" s="3"/>
      <c r="O2886" s="5"/>
      <c r="R2886" s="3"/>
    </row>
    <row r="2887" spans="13:18" x14ac:dyDescent="0.4">
      <c r="M2887" s="3"/>
      <c r="O2887" s="5"/>
      <c r="R2887" s="3"/>
    </row>
    <row r="2888" spans="13:18" x14ac:dyDescent="0.4">
      <c r="M2888" s="3"/>
      <c r="O2888" s="5"/>
      <c r="R2888" s="3"/>
    </row>
    <row r="2889" spans="13:18" x14ac:dyDescent="0.4">
      <c r="M2889" s="3"/>
      <c r="O2889" s="5"/>
      <c r="R2889" s="3"/>
    </row>
    <row r="2890" spans="13:18" x14ac:dyDescent="0.4">
      <c r="M2890" s="3"/>
      <c r="O2890" s="5"/>
      <c r="R2890" s="3"/>
    </row>
    <row r="2891" spans="13:18" x14ac:dyDescent="0.4">
      <c r="M2891" s="3"/>
      <c r="O2891" s="5"/>
      <c r="R2891" s="3"/>
    </row>
    <row r="2892" spans="13:18" x14ac:dyDescent="0.4">
      <c r="M2892" s="3"/>
      <c r="O2892" s="5"/>
      <c r="R2892" s="3"/>
    </row>
    <row r="2893" spans="13:18" x14ac:dyDescent="0.4">
      <c r="M2893" s="3"/>
      <c r="O2893" s="5"/>
      <c r="R2893" s="3"/>
    </row>
    <row r="2894" spans="13:18" x14ac:dyDescent="0.4">
      <c r="M2894" s="3"/>
      <c r="O2894" s="5"/>
      <c r="R2894" s="3"/>
    </row>
    <row r="2895" spans="13:18" x14ac:dyDescent="0.4">
      <c r="M2895" s="3"/>
      <c r="O2895" s="5"/>
      <c r="R2895" s="3"/>
    </row>
    <row r="2896" spans="13:18" x14ac:dyDescent="0.4">
      <c r="M2896" s="3"/>
      <c r="O2896" s="5"/>
      <c r="R2896" s="3"/>
    </row>
    <row r="2897" spans="13:18" x14ac:dyDescent="0.4">
      <c r="M2897" s="3"/>
      <c r="O2897" s="5"/>
      <c r="R2897" s="3"/>
    </row>
    <row r="2898" spans="13:18" x14ac:dyDescent="0.4">
      <c r="M2898" s="3"/>
      <c r="O2898" s="5"/>
      <c r="R2898" s="3"/>
    </row>
    <row r="2899" spans="13:18" x14ac:dyDescent="0.4">
      <c r="M2899" s="3"/>
      <c r="O2899" s="5"/>
      <c r="R2899" s="3"/>
    </row>
    <row r="2900" spans="13:18" x14ac:dyDescent="0.4">
      <c r="M2900" s="3"/>
      <c r="O2900" s="5"/>
      <c r="R2900" s="3"/>
    </row>
    <row r="2901" spans="13:18" x14ac:dyDescent="0.4">
      <c r="M2901" s="3"/>
      <c r="O2901" s="5"/>
      <c r="R2901" s="3"/>
    </row>
    <row r="2902" spans="13:18" x14ac:dyDescent="0.4">
      <c r="M2902" s="3"/>
      <c r="O2902" s="5"/>
      <c r="R2902" s="3"/>
    </row>
    <row r="2903" spans="13:18" x14ac:dyDescent="0.4">
      <c r="M2903" s="3"/>
      <c r="O2903" s="5"/>
      <c r="R2903" s="3"/>
    </row>
    <row r="2904" spans="13:18" x14ac:dyDescent="0.4">
      <c r="M2904" s="3"/>
      <c r="O2904" s="5"/>
      <c r="R2904" s="3"/>
    </row>
    <row r="2905" spans="13:18" x14ac:dyDescent="0.4">
      <c r="M2905" s="3"/>
      <c r="O2905" s="5"/>
      <c r="R2905" s="3"/>
    </row>
    <row r="2906" spans="13:18" x14ac:dyDescent="0.4">
      <c r="M2906" s="3"/>
      <c r="O2906" s="5"/>
      <c r="R2906" s="3"/>
    </row>
    <row r="2907" spans="13:18" x14ac:dyDescent="0.4">
      <c r="M2907" s="3"/>
      <c r="O2907" s="5"/>
      <c r="R2907" s="3"/>
    </row>
    <row r="2908" spans="13:18" x14ac:dyDescent="0.4">
      <c r="M2908" s="3"/>
      <c r="O2908" s="5"/>
      <c r="R2908" s="3"/>
    </row>
    <row r="2909" spans="13:18" x14ac:dyDescent="0.4">
      <c r="M2909" s="3"/>
      <c r="O2909" s="5"/>
      <c r="R2909" s="3"/>
    </row>
    <row r="2910" spans="13:18" x14ac:dyDescent="0.4">
      <c r="M2910" s="3"/>
      <c r="O2910" s="5"/>
      <c r="R2910" s="3"/>
    </row>
    <row r="2911" spans="13:18" x14ac:dyDescent="0.4">
      <c r="M2911" s="3"/>
      <c r="O2911" s="5"/>
      <c r="R2911" s="3"/>
    </row>
    <row r="2912" spans="13:18" x14ac:dyDescent="0.4">
      <c r="M2912" s="3"/>
      <c r="O2912" s="5"/>
      <c r="R2912" s="3"/>
    </row>
    <row r="2913" spans="13:18" x14ac:dyDescent="0.4">
      <c r="M2913" s="3"/>
      <c r="O2913" s="5"/>
      <c r="R2913" s="3"/>
    </row>
    <row r="2914" spans="13:18" x14ac:dyDescent="0.4">
      <c r="M2914" s="3"/>
      <c r="O2914" s="5"/>
      <c r="R2914" s="3"/>
    </row>
    <row r="2915" spans="13:18" x14ac:dyDescent="0.4">
      <c r="M2915" s="3"/>
      <c r="O2915" s="5"/>
      <c r="R2915" s="3"/>
    </row>
    <row r="2916" spans="13:18" x14ac:dyDescent="0.4">
      <c r="M2916" s="3"/>
      <c r="O2916" s="5"/>
      <c r="R2916" s="3"/>
    </row>
    <row r="2917" spans="13:18" x14ac:dyDescent="0.4">
      <c r="M2917" s="3"/>
      <c r="O2917" s="5"/>
      <c r="R2917" s="3"/>
    </row>
    <row r="2918" spans="13:18" x14ac:dyDescent="0.4">
      <c r="M2918" s="3"/>
      <c r="O2918" s="5"/>
      <c r="R2918" s="3"/>
    </row>
    <row r="2919" spans="13:18" x14ac:dyDescent="0.4">
      <c r="M2919" s="3"/>
      <c r="O2919" s="5"/>
      <c r="R2919" s="3"/>
    </row>
    <row r="2920" spans="13:18" x14ac:dyDescent="0.4">
      <c r="M2920" s="3"/>
      <c r="O2920" s="5"/>
      <c r="R2920" s="3"/>
    </row>
    <row r="2921" spans="13:18" x14ac:dyDescent="0.4">
      <c r="M2921" s="3"/>
      <c r="O2921" s="5"/>
      <c r="R2921" s="3"/>
    </row>
    <row r="2922" spans="13:18" x14ac:dyDescent="0.4">
      <c r="M2922" s="3"/>
      <c r="O2922" s="5"/>
      <c r="R2922" s="3"/>
    </row>
    <row r="2923" spans="13:18" x14ac:dyDescent="0.4">
      <c r="M2923" s="3"/>
      <c r="O2923" s="5"/>
      <c r="R2923" s="3"/>
    </row>
    <row r="2924" spans="13:18" x14ac:dyDescent="0.4">
      <c r="M2924" s="3"/>
      <c r="O2924" s="5"/>
      <c r="R2924" s="3"/>
    </row>
    <row r="2925" spans="13:18" x14ac:dyDescent="0.4">
      <c r="M2925" s="3"/>
      <c r="O2925" s="5"/>
      <c r="R2925" s="3"/>
    </row>
    <row r="2926" spans="13:18" x14ac:dyDescent="0.4">
      <c r="M2926" s="3"/>
      <c r="O2926" s="5"/>
      <c r="R2926" s="3"/>
    </row>
    <row r="2927" spans="13:18" x14ac:dyDescent="0.4">
      <c r="M2927" s="3"/>
      <c r="O2927" s="5"/>
      <c r="R2927" s="3"/>
    </row>
    <row r="2928" spans="13:18" x14ac:dyDescent="0.4">
      <c r="M2928" s="3"/>
      <c r="O2928" s="5"/>
      <c r="R2928" s="3"/>
    </row>
    <row r="2929" spans="13:18" x14ac:dyDescent="0.4">
      <c r="M2929" s="3"/>
      <c r="O2929" s="5"/>
      <c r="R2929" s="3"/>
    </row>
    <row r="2930" spans="13:18" x14ac:dyDescent="0.4">
      <c r="M2930" s="3"/>
      <c r="O2930" s="5"/>
      <c r="R2930" s="3"/>
    </row>
    <row r="2931" spans="13:18" x14ac:dyDescent="0.4">
      <c r="M2931" s="3"/>
      <c r="O2931" s="5"/>
      <c r="R2931" s="3"/>
    </row>
    <row r="2932" spans="13:18" x14ac:dyDescent="0.4">
      <c r="M2932" s="3"/>
      <c r="O2932" s="5"/>
      <c r="R2932" s="3"/>
    </row>
    <row r="2933" spans="13:18" x14ac:dyDescent="0.4">
      <c r="M2933" s="3"/>
      <c r="O2933" s="5"/>
      <c r="R2933" s="3"/>
    </row>
    <row r="2934" spans="13:18" x14ac:dyDescent="0.4">
      <c r="M2934" s="3"/>
      <c r="O2934" s="5"/>
      <c r="R2934" s="3"/>
    </row>
    <row r="2935" spans="13:18" x14ac:dyDescent="0.4">
      <c r="M2935" s="3"/>
      <c r="O2935" s="5"/>
      <c r="R2935" s="3"/>
    </row>
    <row r="2936" spans="13:18" x14ac:dyDescent="0.4">
      <c r="M2936" s="3"/>
      <c r="O2936" s="5"/>
      <c r="R2936" s="3"/>
    </row>
    <row r="2937" spans="13:18" x14ac:dyDescent="0.4">
      <c r="M2937" s="3"/>
      <c r="O2937" s="5"/>
      <c r="R2937" s="3"/>
    </row>
    <row r="2938" spans="13:18" x14ac:dyDescent="0.4">
      <c r="M2938" s="3"/>
      <c r="O2938" s="5"/>
      <c r="R2938" s="3"/>
    </row>
    <row r="2939" spans="13:18" x14ac:dyDescent="0.4">
      <c r="M2939" s="3"/>
      <c r="O2939" s="5"/>
      <c r="R2939" s="3"/>
    </row>
    <row r="2940" spans="13:18" x14ac:dyDescent="0.4">
      <c r="M2940" s="3"/>
      <c r="O2940" s="5"/>
      <c r="R2940" s="3"/>
    </row>
    <row r="2941" spans="13:18" x14ac:dyDescent="0.4">
      <c r="M2941" s="3"/>
      <c r="O2941" s="5"/>
      <c r="R2941" s="3"/>
    </row>
    <row r="2942" spans="13:18" x14ac:dyDescent="0.4">
      <c r="M2942" s="3"/>
      <c r="O2942" s="5"/>
      <c r="R2942" s="3"/>
    </row>
    <row r="2943" spans="13:18" x14ac:dyDescent="0.4">
      <c r="M2943" s="3"/>
      <c r="O2943" s="5"/>
      <c r="R2943" s="3"/>
    </row>
    <row r="2944" spans="13:18" x14ac:dyDescent="0.4">
      <c r="M2944" s="3"/>
      <c r="O2944" s="5"/>
      <c r="R2944" s="3"/>
    </row>
    <row r="2945" spans="13:18" x14ac:dyDescent="0.4">
      <c r="M2945" s="3"/>
      <c r="O2945" s="5"/>
      <c r="R2945" s="3"/>
    </row>
    <row r="2946" spans="13:18" x14ac:dyDescent="0.4">
      <c r="M2946" s="3"/>
      <c r="O2946" s="5"/>
      <c r="R2946" s="3"/>
    </row>
    <row r="2947" spans="13:18" x14ac:dyDescent="0.4">
      <c r="M2947" s="3"/>
      <c r="O2947" s="5"/>
      <c r="R2947" s="3"/>
    </row>
    <row r="2948" spans="13:18" x14ac:dyDescent="0.4">
      <c r="M2948" s="3"/>
      <c r="O2948" s="5"/>
      <c r="R2948" s="3"/>
    </row>
    <row r="2949" spans="13:18" x14ac:dyDescent="0.4">
      <c r="M2949" s="3"/>
      <c r="O2949" s="5"/>
      <c r="R2949" s="3"/>
    </row>
    <row r="2950" spans="13:18" x14ac:dyDescent="0.4">
      <c r="M2950" s="3"/>
      <c r="O2950" s="5"/>
      <c r="R2950" s="3"/>
    </row>
    <row r="2951" spans="13:18" x14ac:dyDescent="0.4">
      <c r="M2951" s="3"/>
      <c r="O2951" s="5"/>
      <c r="R2951" s="3"/>
    </row>
    <row r="2952" spans="13:18" x14ac:dyDescent="0.4">
      <c r="M2952" s="3"/>
      <c r="O2952" s="5"/>
      <c r="R2952" s="3"/>
    </row>
    <row r="2953" spans="13:18" x14ac:dyDescent="0.4">
      <c r="M2953" s="3"/>
      <c r="O2953" s="5"/>
      <c r="R2953" s="3"/>
    </row>
    <row r="2954" spans="13:18" x14ac:dyDescent="0.4">
      <c r="M2954" s="3"/>
      <c r="O2954" s="5"/>
      <c r="R2954" s="3"/>
    </row>
    <row r="2955" spans="13:18" x14ac:dyDescent="0.4">
      <c r="M2955" s="3"/>
      <c r="O2955" s="5"/>
      <c r="R2955" s="3"/>
    </row>
    <row r="2956" spans="13:18" x14ac:dyDescent="0.4">
      <c r="M2956" s="3"/>
      <c r="O2956" s="5"/>
      <c r="R2956" s="3"/>
    </row>
    <row r="2957" spans="13:18" x14ac:dyDescent="0.4">
      <c r="M2957" s="3"/>
      <c r="O2957" s="5"/>
      <c r="R2957" s="3"/>
    </row>
    <row r="2958" spans="13:18" x14ac:dyDescent="0.4">
      <c r="M2958" s="3"/>
      <c r="O2958" s="5"/>
      <c r="R2958" s="3"/>
    </row>
    <row r="2959" spans="13:18" x14ac:dyDescent="0.4">
      <c r="M2959" s="3"/>
      <c r="O2959" s="5"/>
      <c r="R2959" s="3"/>
    </row>
    <row r="2960" spans="13:18" x14ac:dyDescent="0.4">
      <c r="M2960" s="3"/>
      <c r="O2960" s="5"/>
      <c r="R2960" s="3"/>
    </row>
    <row r="2961" spans="13:18" x14ac:dyDescent="0.4">
      <c r="M2961" s="3"/>
      <c r="O2961" s="5"/>
      <c r="R2961" s="3"/>
    </row>
    <row r="2962" spans="13:18" x14ac:dyDescent="0.4">
      <c r="M2962" s="3"/>
      <c r="O2962" s="5"/>
      <c r="R2962" s="3"/>
    </row>
    <row r="2963" spans="13:18" x14ac:dyDescent="0.4">
      <c r="M2963" s="3"/>
      <c r="O2963" s="5"/>
      <c r="R2963" s="3"/>
    </row>
    <row r="2964" spans="13:18" x14ac:dyDescent="0.4">
      <c r="M2964" s="3"/>
      <c r="O2964" s="5"/>
      <c r="R2964" s="3"/>
    </row>
    <row r="2965" spans="13:18" x14ac:dyDescent="0.4">
      <c r="M2965" s="3"/>
      <c r="O2965" s="5"/>
      <c r="R2965" s="3"/>
    </row>
    <row r="2966" spans="13:18" x14ac:dyDescent="0.4">
      <c r="M2966" s="3"/>
      <c r="O2966" s="5"/>
      <c r="R2966" s="3"/>
    </row>
    <row r="2967" spans="13:18" x14ac:dyDescent="0.4">
      <c r="M2967" s="3"/>
      <c r="O2967" s="5"/>
      <c r="R2967" s="3"/>
    </row>
    <row r="2968" spans="13:18" x14ac:dyDescent="0.4">
      <c r="M2968" s="3"/>
      <c r="O2968" s="5"/>
      <c r="R2968" s="3"/>
    </row>
    <row r="2969" spans="13:18" x14ac:dyDescent="0.4">
      <c r="M2969" s="3"/>
      <c r="O2969" s="5"/>
      <c r="R2969" s="3"/>
    </row>
    <row r="2970" spans="13:18" x14ac:dyDescent="0.4">
      <c r="M2970" s="3"/>
      <c r="O2970" s="5"/>
      <c r="R2970" s="3"/>
    </row>
    <row r="2971" spans="13:18" x14ac:dyDescent="0.4">
      <c r="M2971" s="3"/>
      <c r="O2971" s="5"/>
      <c r="R2971" s="3"/>
    </row>
    <row r="2972" spans="13:18" x14ac:dyDescent="0.4">
      <c r="M2972" s="3"/>
      <c r="O2972" s="5"/>
      <c r="R2972" s="3"/>
    </row>
    <row r="2973" spans="13:18" x14ac:dyDescent="0.4">
      <c r="M2973" s="3"/>
      <c r="O2973" s="5"/>
      <c r="R2973" s="3"/>
    </row>
    <row r="2974" spans="13:18" x14ac:dyDescent="0.4">
      <c r="M2974" s="3"/>
      <c r="O2974" s="5"/>
      <c r="R2974" s="3"/>
    </row>
    <row r="2975" spans="13:18" x14ac:dyDescent="0.4">
      <c r="M2975" s="3"/>
      <c r="O2975" s="5"/>
      <c r="R2975" s="3"/>
    </row>
    <row r="2976" spans="13:18" x14ac:dyDescent="0.4">
      <c r="M2976" s="3"/>
      <c r="O2976" s="5"/>
      <c r="R2976" s="3"/>
    </row>
    <row r="2977" spans="13:18" x14ac:dyDescent="0.4">
      <c r="M2977" s="3"/>
      <c r="O2977" s="5"/>
      <c r="R2977" s="3"/>
    </row>
    <row r="2978" spans="13:18" x14ac:dyDescent="0.4">
      <c r="M2978" s="3"/>
      <c r="O2978" s="5"/>
      <c r="R2978" s="3"/>
    </row>
    <row r="2979" spans="13:18" x14ac:dyDescent="0.4">
      <c r="M2979" s="3"/>
      <c r="O2979" s="5"/>
      <c r="R2979" s="3"/>
    </row>
    <row r="2980" spans="13:18" x14ac:dyDescent="0.4">
      <c r="M2980" s="3"/>
      <c r="O2980" s="5"/>
      <c r="R2980" s="3"/>
    </row>
    <row r="2981" spans="13:18" x14ac:dyDescent="0.4">
      <c r="M2981" s="3"/>
      <c r="O2981" s="5"/>
      <c r="R2981" s="3"/>
    </row>
    <row r="2982" spans="13:18" x14ac:dyDescent="0.4">
      <c r="M2982" s="3"/>
      <c r="O2982" s="5"/>
      <c r="R2982" s="3"/>
    </row>
    <row r="2983" spans="13:18" x14ac:dyDescent="0.4">
      <c r="M2983" s="3"/>
      <c r="O2983" s="5"/>
      <c r="R2983" s="3"/>
    </row>
    <row r="2984" spans="13:18" x14ac:dyDescent="0.4">
      <c r="M2984" s="3"/>
      <c r="O2984" s="5"/>
      <c r="R2984" s="3"/>
    </row>
    <row r="2985" spans="13:18" x14ac:dyDescent="0.4">
      <c r="M2985" s="3"/>
      <c r="O2985" s="5"/>
      <c r="R2985" s="3"/>
    </row>
    <row r="2986" spans="13:18" x14ac:dyDescent="0.4">
      <c r="M2986" s="3"/>
      <c r="O2986" s="5"/>
      <c r="R2986" s="3"/>
    </row>
    <row r="2987" spans="13:18" x14ac:dyDescent="0.4">
      <c r="M2987" s="3"/>
      <c r="O2987" s="5"/>
      <c r="R2987" s="3"/>
    </row>
    <row r="2988" spans="13:18" x14ac:dyDescent="0.4">
      <c r="M2988" s="3"/>
      <c r="O2988" s="5"/>
      <c r="R2988" s="3"/>
    </row>
    <row r="2989" spans="13:18" x14ac:dyDescent="0.4">
      <c r="M2989" s="3"/>
      <c r="O2989" s="5"/>
      <c r="R2989" s="3"/>
    </row>
    <row r="2990" spans="13:18" x14ac:dyDescent="0.4">
      <c r="M2990" s="3"/>
      <c r="O2990" s="5"/>
      <c r="R2990" s="3"/>
    </row>
    <row r="2991" spans="13:18" x14ac:dyDescent="0.4">
      <c r="M2991" s="3"/>
      <c r="O2991" s="5"/>
      <c r="R2991" s="3"/>
    </row>
    <row r="2992" spans="13:18" x14ac:dyDescent="0.4">
      <c r="M2992" s="3"/>
      <c r="O2992" s="5"/>
      <c r="R2992" s="3"/>
    </row>
    <row r="2993" spans="13:18" x14ac:dyDescent="0.4">
      <c r="M2993" s="3"/>
      <c r="O2993" s="5"/>
      <c r="R2993" s="3"/>
    </row>
    <row r="2994" spans="13:18" x14ac:dyDescent="0.4">
      <c r="M2994" s="3"/>
      <c r="O2994" s="5"/>
      <c r="R2994" s="3"/>
    </row>
    <row r="2995" spans="13:18" x14ac:dyDescent="0.4">
      <c r="M2995" s="3"/>
      <c r="O2995" s="5"/>
      <c r="R2995" s="3"/>
    </row>
    <row r="2996" spans="13:18" x14ac:dyDescent="0.4">
      <c r="M2996" s="3"/>
      <c r="O2996" s="5"/>
      <c r="R2996" s="3"/>
    </row>
    <row r="2997" spans="13:18" x14ac:dyDescent="0.4">
      <c r="M2997" s="3"/>
      <c r="O2997" s="5"/>
      <c r="R2997" s="3"/>
    </row>
    <row r="2998" spans="13:18" x14ac:dyDescent="0.4">
      <c r="M2998" s="3"/>
      <c r="O2998" s="5"/>
      <c r="R2998" s="3"/>
    </row>
    <row r="2999" spans="13:18" x14ac:dyDescent="0.4">
      <c r="M2999" s="3"/>
      <c r="O2999" s="5"/>
      <c r="R2999" s="3"/>
    </row>
    <row r="3000" spans="13:18" x14ac:dyDescent="0.4">
      <c r="M3000" s="3"/>
      <c r="O3000" s="5"/>
      <c r="R3000" s="3"/>
    </row>
    <row r="3001" spans="13:18" x14ac:dyDescent="0.4">
      <c r="M3001" s="3"/>
      <c r="O3001" s="5"/>
      <c r="R3001" s="3"/>
    </row>
    <row r="3002" spans="13:18" x14ac:dyDescent="0.4">
      <c r="M3002" s="3"/>
      <c r="O3002" s="5"/>
      <c r="R3002" s="3"/>
    </row>
    <row r="3003" spans="13:18" x14ac:dyDescent="0.4">
      <c r="M3003" s="3"/>
      <c r="O3003" s="5"/>
      <c r="R3003" s="3"/>
    </row>
    <row r="3004" spans="13:18" x14ac:dyDescent="0.4">
      <c r="M3004" s="3"/>
      <c r="O3004" s="5"/>
      <c r="R3004" s="3"/>
    </row>
    <row r="3005" spans="13:18" x14ac:dyDescent="0.4">
      <c r="M3005" s="3"/>
      <c r="O3005" s="5"/>
      <c r="R3005" s="3"/>
    </row>
    <row r="3006" spans="13:18" x14ac:dyDescent="0.4">
      <c r="M3006" s="3"/>
      <c r="O3006" s="5"/>
      <c r="R3006" s="3"/>
    </row>
    <row r="3007" spans="13:18" x14ac:dyDescent="0.4">
      <c r="M3007" s="3"/>
      <c r="O3007" s="5"/>
      <c r="R3007" s="3"/>
    </row>
    <row r="3008" spans="13:18" x14ac:dyDescent="0.4">
      <c r="M3008" s="3"/>
      <c r="O3008" s="5"/>
      <c r="R3008" s="3"/>
    </row>
    <row r="3009" spans="13:18" x14ac:dyDescent="0.4">
      <c r="M3009" s="3"/>
      <c r="O3009" s="5"/>
      <c r="R3009" s="3"/>
    </row>
    <row r="3010" spans="13:18" x14ac:dyDescent="0.4">
      <c r="M3010" s="3"/>
      <c r="O3010" s="5"/>
      <c r="R3010" s="3"/>
    </row>
    <row r="3011" spans="13:18" x14ac:dyDescent="0.4">
      <c r="M3011" s="3"/>
      <c r="O3011" s="5"/>
      <c r="R3011" s="3"/>
    </row>
    <row r="3012" spans="13:18" x14ac:dyDescent="0.4">
      <c r="M3012" s="3"/>
      <c r="O3012" s="5"/>
      <c r="R3012" s="3"/>
    </row>
    <row r="3013" spans="13:18" x14ac:dyDescent="0.4">
      <c r="M3013" s="3"/>
      <c r="O3013" s="5"/>
      <c r="R3013" s="3"/>
    </row>
    <row r="3014" spans="13:18" x14ac:dyDescent="0.4">
      <c r="M3014" s="3"/>
      <c r="O3014" s="5"/>
      <c r="R3014" s="3"/>
    </row>
    <row r="3015" spans="13:18" x14ac:dyDescent="0.4">
      <c r="M3015" s="3"/>
      <c r="O3015" s="5"/>
      <c r="R3015" s="3"/>
    </row>
    <row r="3016" spans="13:18" x14ac:dyDescent="0.4">
      <c r="M3016" s="3"/>
      <c r="O3016" s="5"/>
      <c r="R3016" s="3"/>
    </row>
    <row r="3017" spans="13:18" x14ac:dyDescent="0.4">
      <c r="M3017" s="3"/>
      <c r="O3017" s="5"/>
      <c r="R3017" s="3"/>
    </row>
    <row r="3018" spans="13:18" x14ac:dyDescent="0.4">
      <c r="M3018" s="3"/>
      <c r="O3018" s="5"/>
      <c r="R3018" s="3"/>
    </row>
    <row r="3019" spans="13:18" x14ac:dyDescent="0.4">
      <c r="M3019" s="3"/>
      <c r="O3019" s="5"/>
      <c r="R3019" s="3"/>
    </row>
    <row r="3020" spans="13:18" x14ac:dyDescent="0.4">
      <c r="M3020" s="3"/>
      <c r="O3020" s="5"/>
      <c r="R3020" s="3"/>
    </row>
    <row r="3021" spans="13:18" x14ac:dyDescent="0.4">
      <c r="M3021" s="3"/>
      <c r="O3021" s="5"/>
      <c r="R3021" s="3"/>
    </row>
    <row r="3022" spans="13:18" x14ac:dyDescent="0.4">
      <c r="M3022" s="3"/>
      <c r="O3022" s="5"/>
      <c r="R3022" s="3"/>
    </row>
    <row r="3023" spans="13:18" x14ac:dyDescent="0.4">
      <c r="M3023" s="3"/>
      <c r="O3023" s="5"/>
      <c r="R3023" s="3"/>
    </row>
    <row r="3024" spans="13:18" x14ac:dyDescent="0.4">
      <c r="M3024" s="3"/>
      <c r="O3024" s="5"/>
      <c r="R3024" s="3"/>
    </row>
    <row r="3025" spans="13:18" x14ac:dyDescent="0.4">
      <c r="M3025" s="3"/>
      <c r="O3025" s="5"/>
      <c r="R3025" s="3"/>
    </row>
    <row r="3026" spans="13:18" x14ac:dyDescent="0.4">
      <c r="M3026" s="3"/>
      <c r="O3026" s="5"/>
      <c r="R3026" s="3"/>
    </row>
    <row r="3027" spans="13:18" x14ac:dyDescent="0.4">
      <c r="M3027" s="3"/>
      <c r="O3027" s="5"/>
      <c r="R3027" s="3"/>
    </row>
    <row r="3028" spans="13:18" x14ac:dyDescent="0.4">
      <c r="M3028" s="3"/>
      <c r="O3028" s="5"/>
      <c r="R3028" s="3"/>
    </row>
    <row r="3029" spans="13:18" x14ac:dyDescent="0.4">
      <c r="M3029" s="3"/>
      <c r="O3029" s="5"/>
      <c r="R3029" s="3"/>
    </row>
    <row r="3030" spans="13:18" x14ac:dyDescent="0.4">
      <c r="M3030" s="3"/>
      <c r="O3030" s="5"/>
      <c r="R3030" s="3"/>
    </row>
    <row r="3031" spans="13:18" x14ac:dyDescent="0.4">
      <c r="M3031" s="3"/>
      <c r="O3031" s="5"/>
      <c r="R3031" s="3"/>
    </row>
    <row r="3032" spans="13:18" x14ac:dyDescent="0.4">
      <c r="M3032" s="3"/>
      <c r="O3032" s="5"/>
      <c r="R3032" s="3"/>
    </row>
    <row r="3033" spans="13:18" x14ac:dyDescent="0.4">
      <c r="M3033" s="3"/>
      <c r="O3033" s="5"/>
      <c r="R3033" s="3"/>
    </row>
    <row r="3034" spans="13:18" x14ac:dyDescent="0.4">
      <c r="M3034" s="3"/>
      <c r="O3034" s="5"/>
      <c r="R3034" s="3"/>
    </row>
    <row r="3035" spans="13:18" x14ac:dyDescent="0.4">
      <c r="M3035" s="3"/>
      <c r="O3035" s="5"/>
      <c r="R3035" s="3"/>
    </row>
    <row r="3036" spans="13:18" x14ac:dyDescent="0.4">
      <c r="M3036" s="3"/>
      <c r="O3036" s="5"/>
      <c r="R3036" s="3"/>
    </row>
    <row r="3037" spans="13:18" x14ac:dyDescent="0.4">
      <c r="M3037" s="3"/>
      <c r="O3037" s="5"/>
      <c r="R3037" s="3"/>
    </row>
    <row r="3038" spans="13:18" x14ac:dyDescent="0.4">
      <c r="M3038" s="3"/>
      <c r="O3038" s="5"/>
      <c r="R3038" s="3"/>
    </row>
    <row r="3039" spans="13:18" x14ac:dyDescent="0.4">
      <c r="M3039" s="3"/>
      <c r="O3039" s="5"/>
      <c r="R3039" s="3"/>
    </row>
    <row r="3040" spans="13:18" x14ac:dyDescent="0.4">
      <c r="M3040" s="3"/>
      <c r="O3040" s="5"/>
      <c r="R3040" s="3"/>
    </row>
    <row r="3041" spans="13:18" x14ac:dyDescent="0.4">
      <c r="M3041" s="3"/>
      <c r="O3041" s="5"/>
      <c r="R3041" s="3"/>
    </row>
    <row r="3042" spans="13:18" x14ac:dyDescent="0.4">
      <c r="M3042" s="3"/>
      <c r="O3042" s="5"/>
      <c r="R3042" s="3"/>
    </row>
    <row r="3043" spans="13:18" x14ac:dyDescent="0.4">
      <c r="M3043" s="3"/>
      <c r="O3043" s="5"/>
      <c r="R3043" s="3"/>
    </row>
    <row r="3044" spans="13:18" x14ac:dyDescent="0.4">
      <c r="M3044" s="3"/>
      <c r="O3044" s="5"/>
      <c r="R3044" s="3"/>
    </row>
    <row r="3045" spans="13:18" x14ac:dyDescent="0.4">
      <c r="M3045" s="3"/>
      <c r="O3045" s="5"/>
      <c r="R3045" s="3"/>
    </row>
    <row r="3046" spans="13:18" x14ac:dyDescent="0.4">
      <c r="M3046" s="3"/>
      <c r="O3046" s="5"/>
      <c r="R3046" s="3"/>
    </row>
    <row r="3047" spans="13:18" x14ac:dyDescent="0.4">
      <c r="M3047" s="3"/>
      <c r="O3047" s="5"/>
      <c r="R3047" s="3"/>
    </row>
    <row r="3048" spans="13:18" x14ac:dyDescent="0.4">
      <c r="M3048" s="3"/>
      <c r="O3048" s="5"/>
      <c r="R3048" s="3"/>
    </row>
    <row r="3049" spans="13:18" x14ac:dyDescent="0.4">
      <c r="M3049" s="3"/>
      <c r="O3049" s="5"/>
      <c r="R3049" s="3"/>
    </row>
    <row r="3050" spans="13:18" x14ac:dyDescent="0.4">
      <c r="M3050" s="3"/>
      <c r="O3050" s="5"/>
      <c r="R3050" s="3"/>
    </row>
    <row r="3051" spans="13:18" x14ac:dyDescent="0.4">
      <c r="M3051" s="3"/>
      <c r="O3051" s="5"/>
      <c r="R3051" s="3"/>
    </row>
    <row r="3052" spans="13:18" x14ac:dyDescent="0.4">
      <c r="M3052" s="3"/>
      <c r="O3052" s="5"/>
      <c r="R3052" s="3"/>
    </row>
    <row r="3053" spans="13:18" x14ac:dyDescent="0.4">
      <c r="M3053" s="3"/>
      <c r="O3053" s="5"/>
      <c r="R3053" s="3"/>
    </row>
    <row r="3054" spans="13:18" x14ac:dyDescent="0.4">
      <c r="M3054" s="3"/>
      <c r="O3054" s="5"/>
      <c r="R3054" s="3"/>
    </row>
    <row r="3055" spans="13:18" x14ac:dyDescent="0.4">
      <c r="M3055" s="3"/>
      <c r="O3055" s="5"/>
      <c r="R3055" s="3"/>
    </row>
    <row r="3056" spans="13:18" x14ac:dyDescent="0.4">
      <c r="M3056" s="3"/>
      <c r="O3056" s="5"/>
      <c r="R3056" s="3"/>
    </row>
    <row r="3057" spans="13:18" x14ac:dyDescent="0.4">
      <c r="M3057" s="3"/>
      <c r="O3057" s="5"/>
      <c r="R3057" s="3"/>
    </row>
    <row r="3058" spans="13:18" x14ac:dyDescent="0.4">
      <c r="M3058" s="3"/>
      <c r="O3058" s="5"/>
      <c r="R3058" s="3"/>
    </row>
    <row r="3059" spans="13:18" x14ac:dyDescent="0.4">
      <c r="M3059" s="3"/>
      <c r="O3059" s="5"/>
      <c r="R3059" s="3"/>
    </row>
    <row r="3060" spans="13:18" x14ac:dyDescent="0.4">
      <c r="M3060" s="3"/>
      <c r="O3060" s="5"/>
      <c r="R3060" s="3"/>
    </row>
    <row r="3061" spans="13:18" x14ac:dyDescent="0.4">
      <c r="M3061" s="3"/>
      <c r="O3061" s="5"/>
      <c r="R3061" s="3"/>
    </row>
    <row r="3062" spans="13:18" x14ac:dyDescent="0.4">
      <c r="M3062" s="3"/>
      <c r="O3062" s="5"/>
      <c r="R3062" s="3"/>
    </row>
    <row r="3063" spans="13:18" x14ac:dyDescent="0.4">
      <c r="M3063" s="3"/>
      <c r="O3063" s="5"/>
      <c r="R3063" s="3"/>
    </row>
    <row r="3064" spans="13:18" x14ac:dyDescent="0.4">
      <c r="M3064" s="3"/>
      <c r="O3064" s="5"/>
      <c r="R3064" s="3"/>
    </row>
    <row r="3065" spans="13:18" x14ac:dyDescent="0.4">
      <c r="M3065" s="3"/>
      <c r="O3065" s="5"/>
      <c r="R3065" s="3"/>
    </row>
    <row r="3066" spans="13:18" x14ac:dyDescent="0.4">
      <c r="M3066" s="3"/>
      <c r="O3066" s="5"/>
      <c r="R3066" s="3"/>
    </row>
    <row r="3067" spans="13:18" x14ac:dyDescent="0.4">
      <c r="M3067" s="3"/>
      <c r="O3067" s="5"/>
      <c r="R3067" s="3"/>
    </row>
    <row r="3068" spans="13:18" x14ac:dyDescent="0.4">
      <c r="M3068" s="3"/>
      <c r="O3068" s="5"/>
      <c r="R3068" s="3"/>
    </row>
    <row r="3069" spans="13:18" x14ac:dyDescent="0.4">
      <c r="M3069" s="3"/>
      <c r="O3069" s="5"/>
      <c r="R3069" s="3"/>
    </row>
    <row r="3070" spans="13:18" x14ac:dyDescent="0.4">
      <c r="M3070" s="3"/>
      <c r="O3070" s="5"/>
      <c r="R3070" s="3"/>
    </row>
    <row r="3071" spans="13:18" x14ac:dyDescent="0.4">
      <c r="M3071" s="3"/>
      <c r="O3071" s="5"/>
      <c r="R3071" s="3"/>
    </row>
    <row r="3072" spans="13:18" x14ac:dyDescent="0.4">
      <c r="M3072" s="3"/>
      <c r="O3072" s="5"/>
      <c r="R3072" s="3"/>
    </row>
    <row r="3073" spans="13:18" x14ac:dyDescent="0.4">
      <c r="M3073" s="3"/>
      <c r="O3073" s="5"/>
      <c r="R3073" s="3"/>
    </row>
    <row r="3074" spans="13:18" x14ac:dyDescent="0.4">
      <c r="M3074" s="3"/>
      <c r="O3074" s="5"/>
      <c r="R3074" s="3"/>
    </row>
    <row r="3075" spans="13:18" x14ac:dyDescent="0.4">
      <c r="M3075" s="3"/>
      <c r="O3075" s="5"/>
      <c r="R3075" s="3"/>
    </row>
    <row r="3076" spans="13:18" x14ac:dyDescent="0.4">
      <c r="M3076" s="3"/>
      <c r="O3076" s="5"/>
      <c r="R3076" s="3"/>
    </row>
    <row r="3077" spans="13:18" x14ac:dyDescent="0.4">
      <c r="M3077" s="3"/>
      <c r="O3077" s="5"/>
      <c r="R3077" s="3"/>
    </row>
    <row r="3078" spans="13:18" x14ac:dyDescent="0.4">
      <c r="M3078" s="3"/>
      <c r="O3078" s="5"/>
      <c r="R3078" s="3"/>
    </row>
    <row r="3079" spans="13:18" x14ac:dyDescent="0.4">
      <c r="M3079" s="3"/>
      <c r="O3079" s="5"/>
      <c r="R3079" s="3"/>
    </row>
    <row r="3080" spans="13:18" x14ac:dyDescent="0.4">
      <c r="M3080" s="3"/>
      <c r="O3080" s="5"/>
      <c r="R3080" s="3"/>
    </row>
    <row r="3081" spans="13:18" x14ac:dyDescent="0.4">
      <c r="M3081" s="3"/>
      <c r="O3081" s="5"/>
      <c r="R3081" s="3"/>
    </row>
    <row r="3082" spans="13:18" x14ac:dyDescent="0.4">
      <c r="M3082" s="3"/>
      <c r="O3082" s="5"/>
      <c r="R3082" s="3"/>
    </row>
    <row r="3083" spans="13:18" x14ac:dyDescent="0.4">
      <c r="M3083" s="3"/>
      <c r="O3083" s="5"/>
      <c r="R3083" s="3"/>
    </row>
    <row r="3084" spans="13:18" x14ac:dyDescent="0.4">
      <c r="M3084" s="3"/>
      <c r="O3084" s="5"/>
      <c r="R3084" s="3"/>
    </row>
    <row r="3085" spans="13:18" x14ac:dyDescent="0.4">
      <c r="M3085" s="3"/>
      <c r="O3085" s="5"/>
      <c r="R3085" s="3"/>
    </row>
    <row r="3086" spans="13:18" x14ac:dyDescent="0.4">
      <c r="M3086" s="3"/>
      <c r="O3086" s="5"/>
      <c r="R3086" s="3"/>
    </row>
    <row r="3087" spans="13:18" x14ac:dyDescent="0.4">
      <c r="M3087" s="3"/>
      <c r="O3087" s="5"/>
      <c r="R3087" s="3"/>
    </row>
    <row r="3088" spans="13:18" x14ac:dyDescent="0.4">
      <c r="M3088" s="3"/>
      <c r="O3088" s="5"/>
      <c r="R3088" s="3"/>
    </row>
    <row r="3089" spans="13:18" x14ac:dyDescent="0.4">
      <c r="M3089" s="3"/>
      <c r="O3089" s="5"/>
      <c r="R3089" s="3"/>
    </row>
    <row r="3090" spans="13:18" x14ac:dyDescent="0.4">
      <c r="M3090" s="3"/>
      <c r="O3090" s="5"/>
      <c r="R3090" s="3"/>
    </row>
    <row r="3091" spans="13:18" x14ac:dyDescent="0.4">
      <c r="M3091" s="3"/>
      <c r="O3091" s="5"/>
      <c r="R3091" s="3"/>
    </row>
    <row r="3092" spans="13:18" x14ac:dyDescent="0.4">
      <c r="M3092" s="3"/>
      <c r="O3092" s="5"/>
      <c r="R3092" s="3"/>
    </row>
    <row r="3093" spans="13:18" x14ac:dyDescent="0.4">
      <c r="M3093" s="3"/>
      <c r="O3093" s="5"/>
      <c r="R3093" s="3"/>
    </row>
    <row r="3094" spans="13:18" x14ac:dyDescent="0.4">
      <c r="M3094" s="3"/>
      <c r="O3094" s="5"/>
      <c r="R3094" s="3"/>
    </row>
    <row r="3095" spans="13:18" x14ac:dyDescent="0.4">
      <c r="M3095" s="3"/>
      <c r="O3095" s="5"/>
      <c r="R3095" s="3"/>
    </row>
    <row r="3096" spans="13:18" x14ac:dyDescent="0.4">
      <c r="M3096" s="3"/>
      <c r="O3096" s="5"/>
      <c r="R3096" s="3"/>
    </row>
    <row r="3097" spans="13:18" x14ac:dyDescent="0.4">
      <c r="M3097" s="3"/>
      <c r="O3097" s="5"/>
      <c r="R3097" s="3"/>
    </row>
    <row r="3098" spans="13:18" x14ac:dyDescent="0.4">
      <c r="M3098" s="3"/>
      <c r="O3098" s="5"/>
      <c r="R3098" s="3"/>
    </row>
    <row r="3099" spans="13:18" x14ac:dyDescent="0.4">
      <c r="M3099" s="3"/>
      <c r="O3099" s="5"/>
      <c r="R3099" s="3"/>
    </row>
    <row r="3100" spans="13:18" x14ac:dyDescent="0.4">
      <c r="M3100" s="3"/>
      <c r="O3100" s="5"/>
      <c r="R3100" s="3"/>
    </row>
    <row r="3101" spans="13:18" x14ac:dyDescent="0.4">
      <c r="M3101" s="3"/>
      <c r="O3101" s="5"/>
      <c r="R3101" s="3"/>
    </row>
    <row r="3102" spans="13:18" x14ac:dyDescent="0.4">
      <c r="M3102" s="3"/>
      <c r="O3102" s="5"/>
      <c r="R3102" s="3"/>
    </row>
    <row r="3103" spans="13:18" x14ac:dyDescent="0.4">
      <c r="M3103" s="3"/>
      <c r="O3103" s="5"/>
      <c r="R3103" s="3"/>
    </row>
    <row r="3104" spans="13:18" x14ac:dyDescent="0.4">
      <c r="M3104" s="3"/>
      <c r="O3104" s="5"/>
      <c r="R3104" s="3"/>
    </row>
    <row r="3105" spans="13:18" x14ac:dyDescent="0.4">
      <c r="M3105" s="3"/>
      <c r="O3105" s="5"/>
      <c r="R3105" s="3"/>
    </row>
    <row r="3106" spans="13:18" x14ac:dyDescent="0.4">
      <c r="M3106" s="3"/>
      <c r="O3106" s="5"/>
      <c r="R3106" s="3"/>
    </row>
    <row r="3107" spans="13:18" x14ac:dyDescent="0.4">
      <c r="M3107" s="3"/>
      <c r="O3107" s="5"/>
      <c r="R3107" s="3"/>
    </row>
    <row r="3108" spans="13:18" x14ac:dyDescent="0.4">
      <c r="M3108" s="3"/>
      <c r="O3108" s="5"/>
      <c r="R3108" s="3"/>
    </row>
    <row r="3109" spans="13:18" x14ac:dyDescent="0.4">
      <c r="M3109" s="3"/>
      <c r="O3109" s="5"/>
      <c r="R3109" s="3"/>
    </row>
    <row r="3110" spans="13:18" x14ac:dyDescent="0.4">
      <c r="M3110" s="3"/>
      <c r="O3110" s="5"/>
      <c r="R3110" s="3"/>
    </row>
    <row r="3111" spans="13:18" x14ac:dyDescent="0.4">
      <c r="M3111" s="3"/>
      <c r="O3111" s="5"/>
      <c r="R3111" s="3"/>
    </row>
    <row r="3112" spans="13:18" x14ac:dyDescent="0.4">
      <c r="M3112" s="3"/>
      <c r="O3112" s="5"/>
      <c r="R3112" s="3"/>
    </row>
    <row r="3113" spans="13:18" x14ac:dyDescent="0.4">
      <c r="M3113" s="3"/>
      <c r="O3113" s="5"/>
      <c r="R3113" s="3"/>
    </row>
    <row r="3114" spans="13:18" x14ac:dyDescent="0.4">
      <c r="M3114" s="3"/>
      <c r="O3114" s="5"/>
      <c r="R3114" s="3"/>
    </row>
    <row r="3115" spans="13:18" x14ac:dyDescent="0.4">
      <c r="M3115" s="3"/>
      <c r="O3115" s="5"/>
      <c r="R3115" s="3"/>
    </row>
    <row r="3116" spans="13:18" x14ac:dyDescent="0.4">
      <c r="M3116" s="3"/>
      <c r="O3116" s="5"/>
      <c r="R3116" s="3"/>
    </row>
    <row r="3117" spans="13:18" x14ac:dyDescent="0.4">
      <c r="M3117" s="3"/>
      <c r="O3117" s="5"/>
      <c r="R3117" s="3"/>
    </row>
    <row r="3118" spans="13:18" x14ac:dyDescent="0.4">
      <c r="M3118" s="3"/>
      <c r="O3118" s="5"/>
      <c r="R3118" s="3"/>
    </row>
    <row r="3119" spans="13:18" x14ac:dyDescent="0.4">
      <c r="M3119" s="3"/>
      <c r="O3119" s="5"/>
      <c r="R3119" s="3"/>
    </row>
    <row r="3120" spans="13:18" x14ac:dyDescent="0.4">
      <c r="M3120" s="3"/>
      <c r="O3120" s="5"/>
      <c r="R3120" s="3"/>
    </row>
    <row r="3121" spans="13:18" x14ac:dyDescent="0.4">
      <c r="M3121" s="3"/>
      <c r="O3121" s="5"/>
      <c r="R3121" s="3"/>
    </row>
    <row r="3122" spans="13:18" x14ac:dyDescent="0.4">
      <c r="M3122" s="3"/>
      <c r="O3122" s="5"/>
      <c r="R3122" s="3"/>
    </row>
    <row r="3123" spans="13:18" x14ac:dyDescent="0.4">
      <c r="M3123" s="3"/>
      <c r="O3123" s="5"/>
      <c r="R3123" s="3"/>
    </row>
    <row r="3124" spans="13:18" x14ac:dyDescent="0.4">
      <c r="M3124" s="3"/>
      <c r="O3124" s="5"/>
      <c r="R3124" s="3"/>
    </row>
    <row r="3125" spans="13:18" x14ac:dyDescent="0.4">
      <c r="M3125" s="3"/>
      <c r="O3125" s="5"/>
      <c r="R3125" s="3"/>
    </row>
    <row r="3126" spans="13:18" x14ac:dyDescent="0.4">
      <c r="M3126" s="3"/>
      <c r="O3126" s="5"/>
      <c r="R3126" s="3"/>
    </row>
    <row r="3127" spans="13:18" x14ac:dyDescent="0.4">
      <c r="M3127" s="3"/>
      <c r="O3127" s="5"/>
      <c r="R3127" s="3"/>
    </row>
    <row r="3128" spans="13:18" x14ac:dyDescent="0.4">
      <c r="M3128" s="3"/>
      <c r="O3128" s="5"/>
      <c r="R3128" s="3"/>
    </row>
    <row r="3129" spans="13:18" x14ac:dyDescent="0.4">
      <c r="M3129" s="3"/>
      <c r="O3129" s="5"/>
      <c r="R3129" s="3"/>
    </row>
    <row r="3130" spans="13:18" x14ac:dyDescent="0.4">
      <c r="M3130" s="3"/>
      <c r="O3130" s="5"/>
      <c r="R3130" s="3"/>
    </row>
    <row r="3131" spans="13:18" x14ac:dyDescent="0.4">
      <c r="M3131" s="3"/>
      <c r="O3131" s="5"/>
      <c r="R3131" s="3"/>
    </row>
    <row r="3132" spans="13:18" x14ac:dyDescent="0.4">
      <c r="M3132" s="3"/>
      <c r="O3132" s="5"/>
      <c r="R3132" s="3"/>
    </row>
    <row r="3133" spans="13:18" x14ac:dyDescent="0.4">
      <c r="M3133" s="3"/>
      <c r="O3133" s="5"/>
      <c r="R3133" s="3"/>
    </row>
    <row r="3134" spans="13:18" x14ac:dyDescent="0.4">
      <c r="M3134" s="3"/>
      <c r="O3134" s="5"/>
      <c r="R3134" s="3"/>
    </row>
    <row r="3135" spans="13:18" x14ac:dyDescent="0.4">
      <c r="M3135" s="3"/>
      <c r="O3135" s="5"/>
      <c r="R3135" s="3"/>
    </row>
    <row r="3136" spans="13:18" x14ac:dyDescent="0.4">
      <c r="M3136" s="3"/>
      <c r="O3136" s="5"/>
      <c r="R3136" s="3"/>
    </row>
    <row r="3137" spans="13:18" x14ac:dyDescent="0.4">
      <c r="M3137" s="3"/>
      <c r="O3137" s="5"/>
      <c r="R3137" s="3"/>
    </row>
    <row r="3138" spans="13:18" x14ac:dyDescent="0.4">
      <c r="M3138" s="3"/>
      <c r="O3138" s="5"/>
      <c r="R3138" s="3"/>
    </row>
    <row r="3139" spans="13:18" x14ac:dyDescent="0.4">
      <c r="M3139" s="3"/>
      <c r="O3139" s="5"/>
      <c r="R3139" s="3"/>
    </row>
    <row r="3140" spans="13:18" x14ac:dyDescent="0.4">
      <c r="M3140" s="3"/>
      <c r="O3140" s="5"/>
      <c r="R3140" s="3"/>
    </row>
    <row r="3141" spans="13:18" x14ac:dyDescent="0.4">
      <c r="M3141" s="3"/>
      <c r="O3141" s="5"/>
      <c r="R3141" s="3"/>
    </row>
    <row r="3142" spans="13:18" x14ac:dyDescent="0.4">
      <c r="M3142" s="3"/>
      <c r="O3142" s="5"/>
      <c r="R3142" s="3"/>
    </row>
    <row r="3143" spans="13:18" x14ac:dyDescent="0.4">
      <c r="M3143" s="3"/>
      <c r="O3143" s="5"/>
      <c r="R3143" s="3"/>
    </row>
    <row r="3144" spans="13:18" x14ac:dyDescent="0.4">
      <c r="M3144" s="3"/>
      <c r="O3144" s="5"/>
      <c r="R3144" s="3"/>
    </row>
    <row r="3145" spans="13:18" x14ac:dyDescent="0.4">
      <c r="M3145" s="3"/>
      <c r="O3145" s="5"/>
      <c r="R3145" s="3"/>
    </row>
    <row r="3146" spans="13:18" x14ac:dyDescent="0.4">
      <c r="M3146" s="3"/>
      <c r="O3146" s="5"/>
      <c r="R3146" s="3"/>
    </row>
    <row r="3147" spans="13:18" x14ac:dyDescent="0.4">
      <c r="M3147" s="3"/>
      <c r="O3147" s="5"/>
      <c r="R3147" s="3"/>
    </row>
    <row r="3148" spans="13:18" x14ac:dyDescent="0.4">
      <c r="M3148" s="3"/>
      <c r="O3148" s="5"/>
      <c r="R3148" s="3"/>
    </row>
    <row r="3149" spans="13:18" x14ac:dyDescent="0.4">
      <c r="M3149" s="3"/>
      <c r="O3149" s="5"/>
      <c r="R3149" s="3"/>
    </row>
    <row r="3150" spans="13:18" x14ac:dyDescent="0.4">
      <c r="M3150" s="3"/>
      <c r="O3150" s="5"/>
      <c r="R3150" s="3"/>
    </row>
    <row r="3151" spans="13:18" x14ac:dyDescent="0.4">
      <c r="M3151" s="3"/>
      <c r="O3151" s="5"/>
      <c r="R3151" s="3"/>
    </row>
    <row r="3152" spans="13:18" x14ac:dyDescent="0.4">
      <c r="M3152" s="3"/>
      <c r="O3152" s="5"/>
      <c r="R3152" s="3"/>
    </row>
    <row r="3153" spans="13:18" x14ac:dyDescent="0.4">
      <c r="M3153" s="3"/>
      <c r="O3153" s="5"/>
      <c r="R3153" s="3"/>
    </row>
    <row r="3154" spans="13:18" x14ac:dyDescent="0.4">
      <c r="M3154" s="3"/>
      <c r="O3154" s="5"/>
      <c r="R3154" s="3"/>
    </row>
    <row r="3155" spans="13:18" x14ac:dyDescent="0.4">
      <c r="M3155" s="3"/>
      <c r="O3155" s="5"/>
      <c r="R3155" s="3"/>
    </row>
    <row r="3156" spans="13:18" x14ac:dyDescent="0.4">
      <c r="M3156" s="3"/>
      <c r="O3156" s="5"/>
      <c r="R3156" s="3"/>
    </row>
    <row r="3157" spans="13:18" x14ac:dyDescent="0.4">
      <c r="M3157" s="3"/>
      <c r="O3157" s="5"/>
      <c r="R3157" s="3"/>
    </row>
    <row r="3158" spans="13:18" x14ac:dyDescent="0.4">
      <c r="M3158" s="3"/>
      <c r="O3158" s="5"/>
      <c r="R3158" s="3"/>
    </row>
    <row r="3159" spans="13:18" x14ac:dyDescent="0.4">
      <c r="M3159" s="3"/>
      <c r="O3159" s="5"/>
      <c r="R3159" s="3"/>
    </row>
    <row r="3160" spans="13:18" x14ac:dyDescent="0.4">
      <c r="M3160" s="3"/>
      <c r="O3160" s="5"/>
      <c r="R3160" s="3"/>
    </row>
    <row r="3161" spans="13:18" x14ac:dyDescent="0.4">
      <c r="M3161" s="3"/>
      <c r="O3161" s="5"/>
      <c r="R3161" s="3"/>
    </row>
    <row r="3162" spans="13:18" x14ac:dyDescent="0.4">
      <c r="M3162" s="3"/>
      <c r="O3162" s="5"/>
      <c r="R3162" s="3"/>
    </row>
    <row r="3163" spans="13:18" x14ac:dyDescent="0.4">
      <c r="M3163" s="3"/>
      <c r="O3163" s="5"/>
      <c r="R3163" s="3"/>
    </row>
    <row r="3164" spans="13:18" x14ac:dyDescent="0.4">
      <c r="M3164" s="3"/>
      <c r="O3164" s="5"/>
      <c r="R3164" s="3"/>
    </row>
    <row r="3165" spans="13:18" x14ac:dyDescent="0.4">
      <c r="M3165" s="3"/>
      <c r="O3165" s="5"/>
      <c r="R3165" s="3"/>
    </row>
    <row r="3166" spans="13:18" x14ac:dyDescent="0.4">
      <c r="M3166" s="3"/>
      <c r="O3166" s="5"/>
      <c r="R3166" s="3"/>
    </row>
    <row r="3167" spans="13:18" x14ac:dyDescent="0.4">
      <c r="M3167" s="3"/>
      <c r="O3167" s="5"/>
      <c r="R3167" s="3"/>
    </row>
    <row r="3168" spans="13:18" x14ac:dyDescent="0.4">
      <c r="M3168" s="3"/>
      <c r="O3168" s="5"/>
      <c r="R3168" s="3"/>
    </row>
    <row r="3169" spans="13:18" x14ac:dyDescent="0.4">
      <c r="M3169" s="3"/>
      <c r="O3169" s="5"/>
      <c r="R3169" s="3"/>
    </row>
    <row r="3170" spans="13:18" x14ac:dyDescent="0.4">
      <c r="M3170" s="3"/>
      <c r="O3170" s="5"/>
      <c r="R3170" s="3"/>
    </row>
    <row r="3171" spans="13:18" x14ac:dyDescent="0.4">
      <c r="M3171" s="3"/>
      <c r="O3171" s="5"/>
      <c r="R3171" s="3"/>
    </row>
    <row r="3172" spans="13:18" x14ac:dyDescent="0.4">
      <c r="M3172" s="3"/>
      <c r="O3172" s="5"/>
      <c r="R3172" s="3"/>
    </row>
    <row r="3173" spans="13:18" x14ac:dyDescent="0.4">
      <c r="M3173" s="3"/>
      <c r="O3173" s="5"/>
      <c r="R3173" s="3"/>
    </row>
    <row r="3174" spans="13:18" x14ac:dyDescent="0.4">
      <c r="M3174" s="3"/>
      <c r="O3174" s="5"/>
      <c r="R3174" s="3"/>
    </row>
    <row r="3175" spans="13:18" x14ac:dyDescent="0.4">
      <c r="M3175" s="3"/>
      <c r="O3175" s="5"/>
      <c r="R3175" s="3"/>
    </row>
    <row r="3176" spans="13:18" x14ac:dyDescent="0.4">
      <c r="M3176" s="3"/>
      <c r="O3176" s="5"/>
      <c r="R3176" s="3"/>
    </row>
    <row r="3177" spans="13:18" x14ac:dyDescent="0.4">
      <c r="M3177" s="3"/>
      <c r="O3177" s="5"/>
      <c r="R3177" s="3"/>
    </row>
    <row r="3178" spans="13:18" x14ac:dyDescent="0.4">
      <c r="M3178" s="3"/>
      <c r="O3178" s="5"/>
      <c r="R3178" s="3"/>
    </row>
    <row r="3179" spans="13:18" x14ac:dyDescent="0.4">
      <c r="M3179" s="3"/>
      <c r="O3179" s="5"/>
      <c r="R3179" s="3"/>
    </row>
    <row r="3180" spans="13:18" x14ac:dyDescent="0.4">
      <c r="M3180" s="3"/>
      <c r="O3180" s="5"/>
      <c r="R3180" s="3"/>
    </row>
    <row r="3181" spans="13:18" x14ac:dyDescent="0.4">
      <c r="M3181" s="3"/>
      <c r="O3181" s="5"/>
      <c r="R3181" s="3"/>
    </row>
    <row r="3182" spans="13:18" x14ac:dyDescent="0.4">
      <c r="M3182" s="3"/>
      <c r="O3182" s="5"/>
      <c r="R3182" s="3"/>
    </row>
    <row r="3183" spans="13:18" x14ac:dyDescent="0.4">
      <c r="M3183" s="3"/>
      <c r="O3183" s="5"/>
      <c r="R3183" s="3"/>
    </row>
    <row r="3184" spans="13:18" x14ac:dyDescent="0.4">
      <c r="M3184" s="3"/>
      <c r="O3184" s="5"/>
      <c r="R3184" s="3"/>
    </row>
    <row r="3185" spans="13:18" x14ac:dyDescent="0.4">
      <c r="M3185" s="3"/>
      <c r="O3185" s="5"/>
      <c r="R3185" s="3"/>
    </row>
    <row r="3186" spans="13:18" x14ac:dyDescent="0.4">
      <c r="M3186" s="3"/>
      <c r="O3186" s="5"/>
      <c r="R3186" s="3"/>
    </row>
    <row r="3187" spans="13:18" x14ac:dyDescent="0.4">
      <c r="M3187" s="3"/>
      <c r="O3187" s="5"/>
      <c r="R3187" s="3"/>
    </row>
    <row r="3188" spans="13:18" x14ac:dyDescent="0.4">
      <c r="M3188" s="3"/>
      <c r="O3188" s="5"/>
      <c r="R3188" s="3"/>
    </row>
    <row r="3189" spans="13:18" x14ac:dyDescent="0.4">
      <c r="M3189" s="3"/>
      <c r="O3189" s="5"/>
      <c r="R3189" s="3"/>
    </row>
    <row r="3190" spans="13:18" x14ac:dyDescent="0.4">
      <c r="M3190" s="3"/>
      <c r="O3190" s="5"/>
      <c r="R3190" s="3"/>
    </row>
    <row r="3191" spans="13:18" x14ac:dyDescent="0.4">
      <c r="M3191" s="3"/>
      <c r="O3191" s="5"/>
      <c r="R3191" s="3"/>
    </row>
    <row r="3192" spans="13:18" x14ac:dyDescent="0.4">
      <c r="M3192" s="3"/>
      <c r="O3192" s="5"/>
      <c r="R3192" s="3"/>
    </row>
    <row r="3193" spans="13:18" x14ac:dyDescent="0.4">
      <c r="M3193" s="3"/>
      <c r="O3193" s="5"/>
      <c r="R3193" s="3"/>
    </row>
    <row r="3194" spans="13:18" x14ac:dyDescent="0.4">
      <c r="M3194" s="3"/>
      <c r="O3194" s="5"/>
      <c r="R3194" s="3"/>
    </row>
    <row r="3195" spans="13:18" x14ac:dyDescent="0.4">
      <c r="M3195" s="3"/>
      <c r="O3195" s="5"/>
      <c r="R3195" s="3"/>
    </row>
    <row r="3196" spans="13:18" x14ac:dyDescent="0.4">
      <c r="M3196" s="3"/>
      <c r="O3196" s="5"/>
      <c r="R3196" s="3"/>
    </row>
    <row r="3197" spans="13:18" x14ac:dyDescent="0.4">
      <c r="M3197" s="3"/>
      <c r="O3197" s="5"/>
      <c r="R3197" s="3"/>
    </row>
    <row r="3198" spans="13:18" x14ac:dyDescent="0.4">
      <c r="M3198" s="3"/>
      <c r="O3198" s="5"/>
      <c r="R3198" s="3"/>
    </row>
    <row r="3199" spans="13:18" x14ac:dyDescent="0.4">
      <c r="M3199" s="3"/>
      <c r="O3199" s="5"/>
      <c r="R3199" s="3"/>
    </row>
    <row r="3200" spans="13:18" x14ac:dyDescent="0.4">
      <c r="M3200" s="3"/>
      <c r="O3200" s="5"/>
      <c r="R3200" s="3"/>
    </row>
    <row r="3201" spans="13:18" x14ac:dyDescent="0.4">
      <c r="M3201" s="3"/>
      <c r="O3201" s="5"/>
      <c r="R3201" s="3"/>
    </row>
    <row r="3202" spans="13:18" x14ac:dyDescent="0.4">
      <c r="M3202" s="3"/>
      <c r="O3202" s="5"/>
      <c r="R3202" s="3"/>
    </row>
    <row r="3203" spans="13:18" x14ac:dyDescent="0.4">
      <c r="M3203" s="3"/>
      <c r="O3203" s="5"/>
      <c r="R3203" s="3"/>
    </row>
    <row r="3204" spans="13:18" x14ac:dyDescent="0.4">
      <c r="M3204" s="3"/>
      <c r="O3204" s="5"/>
      <c r="R3204" s="3"/>
    </row>
    <row r="3205" spans="13:18" x14ac:dyDescent="0.4">
      <c r="M3205" s="3"/>
      <c r="O3205" s="5"/>
      <c r="R3205" s="3"/>
    </row>
    <row r="3206" spans="13:18" x14ac:dyDescent="0.4">
      <c r="M3206" s="3"/>
      <c r="O3206" s="5"/>
      <c r="R3206" s="3"/>
    </row>
    <row r="3207" spans="13:18" x14ac:dyDescent="0.4">
      <c r="M3207" s="3"/>
      <c r="O3207" s="5"/>
      <c r="R3207" s="3"/>
    </row>
    <row r="3208" spans="13:18" x14ac:dyDescent="0.4">
      <c r="M3208" s="3"/>
      <c r="O3208" s="5"/>
      <c r="R3208" s="3"/>
    </row>
    <row r="3209" spans="13:18" x14ac:dyDescent="0.4">
      <c r="M3209" s="3"/>
      <c r="O3209" s="5"/>
      <c r="R3209" s="3"/>
    </row>
    <row r="3210" spans="13:18" x14ac:dyDescent="0.4">
      <c r="M3210" s="3"/>
      <c r="O3210" s="5"/>
      <c r="R3210" s="3"/>
    </row>
    <row r="3211" spans="13:18" x14ac:dyDescent="0.4">
      <c r="M3211" s="3"/>
      <c r="O3211" s="5"/>
      <c r="R3211" s="3"/>
    </row>
    <row r="3212" spans="13:18" x14ac:dyDescent="0.4">
      <c r="M3212" s="3"/>
      <c r="O3212" s="5"/>
      <c r="R3212" s="3"/>
    </row>
    <row r="3213" spans="13:18" x14ac:dyDescent="0.4">
      <c r="M3213" s="3"/>
      <c r="O3213" s="5"/>
      <c r="R3213" s="3"/>
    </row>
    <row r="3214" spans="13:18" x14ac:dyDescent="0.4">
      <c r="M3214" s="3"/>
      <c r="O3214" s="5"/>
      <c r="R3214" s="3"/>
    </row>
    <row r="3215" spans="13:18" x14ac:dyDescent="0.4">
      <c r="M3215" s="3"/>
      <c r="O3215" s="5"/>
      <c r="R3215" s="3"/>
    </row>
    <row r="3216" spans="13:18" x14ac:dyDescent="0.4">
      <c r="M3216" s="3"/>
      <c r="O3216" s="5"/>
      <c r="R3216" s="3"/>
    </row>
    <row r="3217" spans="13:18" x14ac:dyDescent="0.4">
      <c r="M3217" s="3"/>
      <c r="O3217" s="5"/>
      <c r="R3217" s="3"/>
    </row>
    <row r="3218" spans="13:18" x14ac:dyDescent="0.4">
      <c r="M3218" s="3"/>
      <c r="O3218" s="5"/>
      <c r="R3218" s="3"/>
    </row>
    <row r="3219" spans="13:18" x14ac:dyDescent="0.4">
      <c r="M3219" s="3"/>
      <c r="O3219" s="5"/>
      <c r="R3219" s="3"/>
    </row>
    <row r="3220" spans="13:18" x14ac:dyDescent="0.4">
      <c r="M3220" s="3"/>
      <c r="O3220" s="5"/>
      <c r="R3220" s="3"/>
    </row>
    <row r="3221" spans="13:18" x14ac:dyDescent="0.4">
      <c r="M3221" s="3"/>
      <c r="O3221" s="5"/>
      <c r="R3221" s="3"/>
    </row>
    <row r="3222" spans="13:18" x14ac:dyDescent="0.4">
      <c r="M3222" s="3"/>
      <c r="O3222" s="5"/>
      <c r="R3222" s="3"/>
    </row>
    <row r="3223" spans="13:18" x14ac:dyDescent="0.4">
      <c r="M3223" s="3"/>
      <c r="O3223" s="5"/>
      <c r="R3223" s="3"/>
    </row>
    <row r="3224" spans="13:18" x14ac:dyDescent="0.4">
      <c r="M3224" s="3"/>
      <c r="O3224" s="5"/>
      <c r="R3224" s="3"/>
    </row>
    <row r="3225" spans="13:18" x14ac:dyDescent="0.4">
      <c r="M3225" s="3"/>
      <c r="O3225" s="5"/>
      <c r="R3225" s="3"/>
    </row>
    <row r="3226" spans="13:18" x14ac:dyDescent="0.4">
      <c r="M3226" s="3"/>
      <c r="O3226" s="5"/>
      <c r="R3226" s="3"/>
    </row>
    <row r="3227" spans="13:18" x14ac:dyDescent="0.4">
      <c r="M3227" s="3"/>
      <c r="O3227" s="5"/>
      <c r="R3227" s="3"/>
    </row>
    <row r="3228" spans="13:18" x14ac:dyDescent="0.4">
      <c r="M3228" s="3"/>
      <c r="O3228" s="5"/>
      <c r="R3228" s="3"/>
    </row>
    <row r="3229" spans="13:18" x14ac:dyDescent="0.4">
      <c r="M3229" s="3"/>
      <c r="O3229" s="5"/>
      <c r="R3229" s="3"/>
    </row>
    <row r="3230" spans="13:18" x14ac:dyDescent="0.4">
      <c r="M3230" s="3"/>
      <c r="O3230" s="5"/>
      <c r="R3230" s="3"/>
    </row>
    <row r="3231" spans="13:18" x14ac:dyDescent="0.4">
      <c r="M3231" s="3"/>
      <c r="O3231" s="5"/>
      <c r="R3231" s="3"/>
    </row>
    <row r="3232" spans="13:18" x14ac:dyDescent="0.4">
      <c r="M3232" s="3"/>
      <c r="O3232" s="5"/>
      <c r="R3232" s="3"/>
    </row>
    <row r="3233" spans="13:18" x14ac:dyDescent="0.4">
      <c r="M3233" s="3"/>
      <c r="O3233" s="5"/>
      <c r="R3233" s="3"/>
    </row>
    <row r="3234" spans="13:18" x14ac:dyDescent="0.4">
      <c r="M3234" s="3"/>
      <c r="O3234" s="5"/>
      <c r="R3234" s="3"/>
    </row>
    <row r="3235" spans="13:18" x14ac:dyDescent="0.4">
      <c r="M3235" s="3"/>
      <c r="O3235" s="5"/>
      <c r="R3235" s="3"/>
    </row>
    <row r="3236" spans="13:18" x14ac:dyDescent="0.4">
      <c r="M3236" s="3"/>
      <c r="O3236" s="5"/>
      <c r="R3236" s="3"/>
    </row>
    <row r="3237" spans="13:18" x14ac:dyDescent="0.4">
      <c r="M3237" s="3"/>
      <c r="O3237" s="5"/>
      <c r="R3237" s="3"/>
    </row>
    <row r="3238" spans="13:18" x14ac:dyDescent="0.4">
      <c r="M3238" s="3"/>
      <c r="O3238" s="5"/>
      <c r="R3238" s="3"/>
    </row>
    <row r="3239" spans="13:18" x14ac:dyDescent="0.4">
      <c r="M3239" s="3"/>
      <c r="O3239" s="5"/>
      <c r="R3239" s="3"/>
    </row>
    <row r="3240" spans="13:18" x14ac:dyDescent="0.4">
      <c r="M3240" s="3"/>
      <c r="O3240" s="5"/>
      <c r="R3240" s="3"/>
    </row>
    <row r="3241" spans="13:18" x14ac:dyDescent="0.4">
      <c r="M3241" s="3"/>
      <c r="O3241" s="5"/>
      <c r="R3241" s="3"/>
    </row>
    <row r="3242" spans="13:18" x14ac:dyDescent="0.4">
      <c r="M3242" s="3"/>
      <c r="O3242" s="5"/>
      <c r="R3242" s="3"/>
    </row>
    <row r="3243" spans="13:18" x14ac:dyDescent="0.4">
      <c r="M3243" s="3"/>
      <c r="O3243" s="5"/>
      <c r="R3243" s="3"/>
    </row>
    <row r="3244" spans="13:18" x14ac:dyDescent="0.4">
      <c r="M3244" s="3"/>
      <c r="O3244" s="5"/>
      <c r="R3244" s="3"/>
    </row>
    <row r="3245" spans="13:18" x14ac:dyDescent="0.4">
      <c r="M3245" s="3"/>
      <c r="O3245" s="5"/>
      <c r="R3245" s="3"/>
    </row>
    <row r="3246" spans="13:18" x14ac:dyDescent="0.4">
      <c r="M3246" s="3"/>
      <c r="O3246" s="5"/>
      <c r="R3246" s="3"/>
    </row>
    <row r="3247" spans="13:18" x14ac:dyDescent="0.4">
      <c r="M3247" s="3"/>
      <c r="O3247" s="5"/>
      <c r="R3247" s="3"/>
    </row>
    <row r="3248" spans="13:18" x14ac:dyDescent="0.4">
      <c r="M3248" s="3"/>
      <c r="O3248" s="5"/>
      <c r="R3248" s="3"/>
    </row>
    <row r="3249" spans="13:18" x14ac:dyDescent="0.4">
      <c r="M3249" s="3"/>
      <c r="O3249" s="5"/>
      <c r="R3249" s="3"/>
    </row>
    <row r="3250" spans="13:18" x14ac:dyDescent="0.4">
      <c r="M3250" s="3"/>
      <c r="O3250" s="5"/>
      <c r="R3250" s="3"/>
    </row>
    <row r="3251" spans="13:18" x14ac:dyDescent="0.4">
      <c r="M3251" s="3"/>
      <c r="O3251" s="5"/>
      <c r="R3251" s="3"/>
    </row>
    <row r="3252" spans="13:18" x14ac:dyDescent="0.4">
      <c r="M3252" s="3"/>
      <c r="O3252" s="5"/>
      <c r="R3252" s="3"/>
    </row>
    <row r="3253" spans="13:18" x14ac:dyDescent="0.4">
      <c r="M3253" s="3"/>
      <c r="O3253" s="5"/>
      <c r="R3253" s="3"/>
    </row>
    <row r="3254" spans="13:18" x14ac:dyDescent="0.4">
      <c r="M3254" s="3"/>
      <c r="O3254" s="5"/>
      <c r="R3254" s="3"/>
    </row>
    <row r="3255" spans="13:18" x14ac:dyDescent="0.4">
      <c r="M3255" s="3"/>
      <c r="O3255" s="5"/>
      <c r="R3255" s="3"/>
    </row>
    <row r="3256" spans="13:18" x14ac:dyDescent="0.4">
      <c r="M3256" s="3"/>
      <c r="O3256" s="5"/>
      <c r="R3256" s="3"/>
    </row>
    <row r="3257" spans="13:18" x14ac:dyDescent="0.4">
      <c r="M3257" s="3"/>
      <c r="O3257" s="5"/>
      <c r="R3257" s="3"/>
    </row>
    <row r="3258" spans="13:18" x14ac:dyDescent="0.4">
      <c r="M3258" s="3"/>
      <c r="O3258" s="5"/>
      <c r="R3258" s="3"/>
    </row>
    <row r="3259" spans="13:18" x14ac:dyDescent="0.4">
      <c r="M3259" s="3"/>
      <c r="O3259" s="5"/>
      <c r="R3259" s="3"/>
    </row>
    <row r="3260" spans="13:18" x14ac:dyDescent="0.4">
      <c r="M3260" s="3"/>
      <c r="O3260" s="5"/>
      <c r="R3260" s="3"/>
    </row>
    <row r="3261" spans="13:18" x14ac:dyDescent="0.4">
      <c r="M3261" s="3"/>
      <c r="O3261" s="5"/>
      <c r="R3261" s="3"/>
    </row>
    <row r="3262" spans="13:18" x14ac:dyDescent="0.4">
      <c r="M3262" s="3"/>
      <c r="O3262" s="5"/>
      <c r="R3262" s="3"/>
    </row>
    <row r="3263" spans="13:18" x14ac:dyDescent="0.4">
      <c r="M3263" s="3"/>
      <c r="O3263" s="5"/>
      <c r="R3263" s="3"/>
    </row>
    <row r="3264" spans="13:18" x14ac:dyDescent="0.4">
      <c r="M3264" s="3"/>
      <c r="O3264" s="5"/>
      <c r="R3264" s="3"/>
    </row>
    <row r="3265" spans="13:18" x14ac:dyDescent="0.4">
      <c r="M3265" s="3"/>
      <c r="O3265" s="5"/>
      <c r="R3265" s="3"/>
    </row>
    <row r="3266" spans="13:18" x14ac:dyDescent="0.4">
      <c r="M3266" s="3"/>
      <c r="O3266" s="5"/>
      <c r="R3266" s="3"/>
    </row>
    <row r="3267" spans="13:18" x14ac:dyDescent="0.4">
      <c r="M3267" s="3"/>
      <c r="O3267" s="5"/>
      <c r="R3267" s="3"/>
    </row>
    <row r="3268" spans="13:18" x14ac:dyDescent="0.4">
      <c r="M3268" s="3"/>
      <c r="O3268" s="5"/>
      <c r="R3268" s="3"/>
    </row>
    <row r="3269" spans="13:18" x14ac:dyDescent="0.4">
      <c r="M3269" s="3"/>
      <c r="O3269" s="5"/>
      <c r="R3269" s="3"/>
    </row>
    <row r="3270" spans="13:18" x14ac:dyDescent="0.4">
      <c r="M3270" s="3"/>
      <c r="O3270" s="5"/>
      <c r="R3270" s="3"/>
    </row>
    <row r="3271" spans="13:18" x14ac:dyDescent="0.4">
      <c r="M3271" s="3"/>
      <c r="O3271" s="5"/>
      <c r="R3271" s="3"/>
    </row>
    <row r="3272" spans="13:18" x14ac:dyDescent="0.4">
      <c r="M3272" s="3"/>
      <c r="O3272" s="5"/>
      <c r="R3272" s="3"/>
    </row>
    <row r="3273" spans="13:18" x14ac:dyDescent="0.4">
      <c r="M3273" s="3"/>
      <c r="O3273" s="5"/>
      <c r="R3273" s="3"/>
    </row>
    <row r="3274" spans="13:18" x14ac:dyDescent="0.4">
      <c r="M3274" s="3"/>
      <c r="O3274" s="5"/>
      <c r="R3274" s="3"/>
    </row>
    <row r="3275" spans="13:18" x14ac:dyDescent="0.4">
      <c r="M3275" s="3"/>
      <c r="O3275" s="5"/>
      <c r="R3275" s="3"/>
    </row>
    <row r="3276" spans="13:18" x14ac:dyDescent="0.4">
      <c r="M3276" s="3"/>
      <c r="O3276" s="5"/>
      <c r="R3276" s="3"/>
    </row>
    <row r="3277" spans="13:18" x14ac:dyDescent="0.4">
      <c r="M3277" s="3"/>
      <c r="O3277" s="5"/>
      <c r="R3277" s="3"/>
    </row>
    <row r="3278" spans="13:18" x14ac:dyDescent="0.4">
      <c r="M3278" s="3"/>
      <c r="O3278" s="5"/>
      <c r="R3278" s="3"/>
    </row>
    <row r="3279" spans="13:18" x14ac:dyDescent="0.4">
      <c r="M3279" s="3"/>
      <c r="O3279" s="5"/>
      <c r="R3279" s="3"/>
    </row>
    <row r="3280" spans="13:18" x14ac:dyDescent="0.4">
      <c r="M3280" s="3"/>
      <c r="O3280" s="5"/>
      <c r="R3280" s="3"/>
    </row>
    <row r="3281" spans="13:18" x14ac:dyDescent="0.4">
      <c r="M3281" s="3"/>
      <c r="O3281" s="5"/>
      <c r="R3281" s="3"/>
    </row>
    <row r="3282" spans="13:18" x14ac:dyDescent="0.4">
      <c r="M3282" s="3"/>
      <c r="O3282" s="5"/>
      <c r="R3282" s="3"/>
    </row>
    <row r="3283" spans="13:18" x14ac:dyDescent="0.4">
      <c r="M3283" s="3"/>
      <c r="O3283" s="5"/>
      <c r="R3283" s="3"/>
    </row>
    <row r="3284" spans="13:18" x14ac:dyDescent="0.4">
      <c r="M3284" s="3"/>
      <c r="O3284" s="5"/>
      <c r="R3284" s="3"/>
    </row>
    <row r="3285" spans="13:18" x14ac:dyDescent="0.4">
      <c r="M3285" s="3"/>
      <c r="O3285" s="5"/>
      <c r="R3285" s="3"/>
    </row>
    <row r="3286" spans="13:18" x14ac:dyDescent="0.4">
      <c r="M3286" s="3"/>
      <c r="O3286" s="5"/>
      <c r="R3286" s="3"/>
    </row>
    <row r="3287" spans="13:18" x14ac:dyDescent="0.4">
      <c r="M3287" s="3"/>
      <c r="O3287" s="5"/>
      <c r="R3287" s="3"/>
    </row>
    <row r="3288" spans="13:18" x14ac:dyDescent="0.4">
      <c r="M3288" s="3"/>
      <c r="O3288" s="5"/>
      <c r="R3288" s="3"/>
    </row>
    <row r="3289" spans="13:18" x14ac:dyDescent="0.4">
      <c r="M3289" s="3"/>
      <c r="O3289" s="5"/>
      <c r="R3289" s="3"/>
    </row>
    <row r="3290" spans="13:18" x14ac:dyDescent="0.4">
      <c r="M3290" s="3"/>
      <c r="O3290" s="5"/>
      <c r="R3290" s="3"/>
    </row>
    <row r="3291" spans="13:18" x14ac:dyDescent="0.4">
      <c r="M3291" s="3"/>
      <c r="O3291" s="5"/>
      <c r="R3291" s="3"/>
    </row>
    <row r="3292" spans="13:18" x14ac:dyDescent="0.4">
      <c r="M3292" s="3"/>
      <c r="O3292" s="5"/>
      <c r="R3292" s="3"/>
    </row>
    <row r="3293" spans="13:18" x14ac:dyDescent="0.4">
      <c r="M3293" s="3"/>
      <c r="O3293" s="5"/>
      <c r="R3293" s="3"/>
    </row>
    <row r="3294" spans="13:18" x14ac:dyDescent="0.4">
      <c r="M3294" s="3"/>
      <c r="O3294" s="5"/>
      <c r="R3294" s="3"/>
    </row>
    <row r="3295" spans="13:18" x14ac:dyDescent="0.4">
      <c r="M3295" s="3"/>
      <c r="O3295" s="5"/>
      <c r="R3295" s="3"/>
    </row>
    <row r="3296" spans="13:18" x14ac:dyDescent="0.4">
      <c r="M3296" s="3"/>
      <c r="O3296" s="5"/>
      <c r="R3296" s="3"/>
    </row>
    <row r="3297" spans="13:18" x14ac:dyDescent="0.4">
      <c r="M3297" s="3"/>
      <c r="O3297" s="5"/>
      <c r="R3297" s="3"/>
    </row>
    <row r="3298" spans="13:18" x14ac:dyDescent="0.4">
      <c r="M3298" s="3"/>
      <c r="O3298" s="5"/>
      <c r="R3298" s="3"/>
    </row>
    <row r="3299" spans="13:18" x14ac:dyDescent="0.4">
      <c r="M3299" s="3"/>
      <c r="O3299" s="5"/>
      <c r="R3299" s="3"/>
    </row>
    <row r="3300" spans="13:18" x14ac:dyDescent="0.4">
      <c r="M3300" s="3"/>
      <c r="O3300" s="5"/>
      <c r="R3300" s="3"/>
    </row>
    <row r="3301" spans="13:18" x14ac:dyDescent="0.4">
      <c r="M3301" s="3"/>
      <c r="O3301" s="5"/>
      <c r="R3301" s="3"/>
    </row>
    <row r="3302" spans="13:18" x14ac:dyDescent="0.4">
      <c r="M3302" s="3"/>
      <c r="O3302" s="5"/>
      <c r="R3302" s="3"/>
    </row>
    <row r="3303" spans="13:18" x14ac:dyDescent="0.4">
      <c r="M3303" s="3"/>
      <c r="O3303" s="5"/>
      <c r="R3303" s="3"/>
    </row>
    <row r="3304" spans="13:18" x14ac:dyDescent="0.4">
      <c r="M3304" s="3"/>
      <c r="O3304" s="5"/>
      <c r="R3304" s="3"/>
    </row>
    <row r="3305" spans="13:18" x14ac:dyDescent="0.4">
      <c r="M3305" s="3"/>
      <c r="O3305" s="5"/>
      <c r="R3305" s="3"/>
    </row>
    <row r="3306" spans="13:18" x14ac:dyDescent="0.4">
      <c r="M3306" s="3"/>
      <c r="O3306" s="5"/>
      <c r="R3306" s="3"/>
    </row>
    <row r="3307" spans="13:18" x14ac:dyDescent="0.4">
      <c r="M3307" s="3"/>
      <c r="O3307" s="5"/>
      <c r="R3307" s="3"/>
    </row>
    <row r="3308" spans="13:18" x14ac:dyDescent="0.4">
      <c r="M3308" s="3"/>
      <c r="O3308" s="5"/>
      <c r="R3308" s="3"/>
    </row>
    <row r="3309" spans="13:18" x14ac:dyDescent="0.4">
      <c r="M3309" s="3"/>
      <c r="O3309" s="5"/>
      <c r="R3309" s="3"/>
    </row>
    <row r="3310" spans="13:18" x14ac:dyDescent="0.4">
      <c r="M3310" s="3"/>
      <c r="O3310" s="5"/>
      <c r="R3310" s="3"/>
    </row>
    <row r="3311" spans="13:18" x14ac:dyDescent="0.4">
      <c r="M3311" s="3"/>
      <c r="O3311" s="5"/>
      <c r="R3311" s="3"/>
    </row>
    <row r="3312" spans="13:18" x14ac:dyDescent="0.4">
      <c r="M3312" s="3"/>
      <c r="O3312" s="5"/>
      <c r="R3312" s="3"/>
    </row>
    <row r="3313" spans="13:18" x14ac:dyDescent="0.4">
      <c r="M3313" s="3"/>
      <c r="O3313" s="5"/>
      <c r="R3313" s="3"/>
    </row>
    <row r="3314" spans="13:18" x14ac:dyDescent="0.4">
      <c r="M3314" s="3"/>
      <c r="O3314" s="5"/>
      <c r="R3314" s="3"/>
    </row>
    <row r="3315" spans="13:18" x14ac:dyDescent="0.4">
      <c r="M3315" s="3"/>
      <c r="O3315" s="5"/>
      <c r="R3315" s="3"/>
    </row>
    <row r="3316" spans="13:18" x14ac:dyDescent="0.4">
      <c r="M3316" s="3"/>
      <c r="O3316" s="5"/>
      <c r="R3316" s="3"/>
    </row>
    <row r="3317" spans="13:18" x14ac:dyDescent="0.4">
      <c r="M3317" s="3"/>
      <c r="O3317" s="5"/>
      <c r="R3317" s="3"/>
    </row>
    <row r="3318" spans="13:18" x14ac:dyDescent="0.4">
      <c r="M3318" s="3"/>
      <c r="O3318" s="5"/>
      <c r="R3318" s="3"/>
    </row>
    <row r="3319" spans="13:18" x14ac:dyDescent="0.4">
      <c r="M3319" s="3"/>
      <c r="O3319" s="5"/>
      <c r="R3319" s="3"/>
    </row>
    <row r="3320" spans="13:18" x14ac:dyDescent="0.4">
      <c r="M3320" s="3"/>
      <c r="O3320" s="5"/>
      <c r="R3320" s="3"/>
    </row>
    <row r="3321" spans="13:18" x14ac:dyDescent="0.4">
      <c r="M3321" s="3"/>
      <c r="O3321" s="5"/>
      <c r="R3321" s="3"/>
    </row>
    <row r="3322" spans="13:18" x14ac:dyDescent="0.4">
      <c r="M3322" s="3"/>
      <c r="O3322" s="5"/>
      <c r="R3322" s="3"/>
    </row>
    <row r="3323" spans="13:18" x14ac:dyDescent="0.4">
      <c r="M3323" s="3"/>
      <c r="O3323" s="5"/>
      <c r="R3323" s="3"/>
    </row>
    <row r="3324" spans="13:18" x14ac:dyDescent="0.4">
      <c r="M3324" s="3"/>
      <c r="O3324" s="5"/>
      <c r="R3324" s="3"/>
    </row>
    <row r="3325" spans="13:18" x14ac:dyDescent="0.4">
      <c r="M3325" s="3"/>
      <c r="O3325" s="5"/>
      <c r="R3325" s="3"/>
    </row>
    <row r="3326" spans="13:18" x14ac:dyDescent="0.4">
      <c r="M3326" s="3"/>
      <c r="O3326" s="5"/>
      <c r="R3326" s="3"/>
    </row>
    <row r="3327" spans="13:18" x14ac:dyDescent="0.4">
      <c r="M3327" s="3"/>
      <c r="O3327" s="5"/>
      <c r="R3327" s="3"/>
    </row>
    <row r="3328" spans="13:18" x14ac:dyDescent="0.4">
      <c r="M3328" s="3"/>
      <c r="O3328" s="5"/>
      <c r="R3328" s="3"/>
    </row>
    <row r="3329" spans="13:18" x14ac:dyDescent="0.4">
      <c r="M3329" s="3"/>
      <c r="O3329" s="5"/>
      <c r="R3329" s="3"/>
    </row>
    <row r="3330" spans="13:18" x14ac:dyDescent="0.4">
      <c r="M3330" s="3"/>
      <c r="O3330" s="5"/>
      <c r="R3330" s="3"/>
    </row>
    <row r="3331" spans="13:18" x14ac:dyDescent="0.4">
      <c r="M3331" s="3"/>
      <c r="O3331" s="5"/>
      <c r="R3331" s="3"/>
    </row>
    <row r="3332" spans="13:18" x14ac:dyDescent="0.4">
      <c r="M3332" s="3"/>
      <c r="O3332" s="5"/>
      <c r="R3332" s="3"/>
    </row>
    <row r="3333" spans="13:18" x14ac:dyDescent="0.4">
      <c r="M3333" s="3"/>
      <c r="O3333" s="5"/>
      <c r="R3333" s="3"/>
    </row>
    <row r="3334" spans="13:18" x14ac:dyDescent="0.4">
      <c r="M3334" s="3"/>
      <c r="O3334" s="5"/>
      <c r="R3334" s="3"/>
    </row>
    <row r="3335" spans="13:18" x14ac:dyDescent="0.4">
      <c r="M3335" s="3"/>
      <c r="O3335" s="5"/>
      <c r="R3335" s="3"/>
    </row>
    <row r="3336" spans="13:18" x14ac:dyDescent="0.4">
      <c r="M3336" s="3"/>
      <c r="O3336" s="5"/>
      <c r="R3336" s="3"/>
    </row>
    <row r="3337" spans="13:18" x14ac:dyDescent="0.4">
      <c r="M3337" s="3"/>
      <c r="O3337" s="5"/>
      <c r="R3337" s="3"/>
    </row>
    <row r="3338" spans="13:18" x14ac:dyDescent="0.4">
      <c r="M3338" s="3"/>
      <c r="O3338" s="5"/>
      <c r="R3338" s="3"/>
    </row>
    <row r="3339" spans="13:18" x14ac:dyDescent="0.4">
      <c r="M3339" s="3"/>
      <c r="O3339" s="5"/>
      <c r="R3339" s="3"/>
    </row>
    <row r="3340" spans="13:18" x14ac:dyDescent="0.4">
      <c r="M3340" s="3"/>
      <c r="O3340" s="5"/>
      <c r="R3340" s="3"/>
    </row>
    <row r="3341" spans="13:18" x14ac:dyDescent="0.4">
      <c r="M3341" s="3"/>
      <c r="O3341" s="5"/>
      <c r="R3341" s="3"/>
    </row>
    <row r="3342" spans="13:18" x14ac:dyDescent="0.4">
      <c r="M3342" s="3"/>
      <c r="O3342" s="5"/>
      <c r="R3342" s="3"/>
    </row>
    <row r="3343" spans="13:18" x14ac:dyDescent="0.4">
      <c r="M3343" s="3"/>
      <c r="O3343" s="5"/>
      <c r="R3343" s="3"/>
    </row>
    <row r="3344" spans="13:18" x14ac:dyDescent="0.4">
      <c r="M3344" s="3"/>
      <c r="O3344" s="5"/>
      <c r="R3344" s="3"/>
    </row>
    <row r="3345" spans="13:18" x14ac:dyDescent="0.4">
      <c r="M3345" s="3"/>
      <c r="O3345" s="5"/>
      <c r="R3345" s="3"/>
    </row>
    <row r="3346" spans="13:18" x14ac:dyDescent="0.4">
      <c r="M3346" s="3"/>
      <c r="O3346" s="5"/>
      <c r="R3346" s="3"/>
    </row>
    <row r="3347" spans="13:18" x14ac:dyDescent="0.4">
      <c r="M3347" s="3"/>
      <c r="O3347" s="5"/>
      <c r="R3347" s="3"/>
    </row>
    <row r="3348" spans="13:18" x14ac:dyDescent="0.4">
      <c r="M3348" s="3"/>
      <c r="O3348" s="5"/>
      <c r="R3348" s="3"/>
    </row>
    <row r="3349" spans="13:18" x14ac:dyDescent="0.4">
      <c r="M3349" s="3"/>
      <c r="O3349" s="5"/>
      <c r="R3349" s="3"/>
    </row>
    <row r="3350" spans="13:18" x14ac:dyDescent="0.4">
      <c r="M3350" s="3"/>
      <c r="O3350" s="5"/>
      <c r="R3350" s="3"/>
    </row>
    <row r="3351" spans="13:18" x14ac:dyDescent="0.4">
      <c r="M3351" s="3"/>
      <c r="O3351" s="5"/>
      <c r="R3351" s="3"/>
    </row>
    <row r="3352" spans="13:18" x14ac:dyDescent="0.4">
      <c r="M3352" s="3"/>
      <c r="O3352" s="5"/>
      <c r="R3352" s="3"/>
    </row>
    <row r="3353" spans="13:18" x14ac:dyDescent="0.4">
      <c r="M3353" s="3"/>
      <c r="O3353" s="5"/>
      <c r="R3353" s="3"/>
    </row>
    <row r="3354" spans="13:18" x14ac:dyDescent="0.4">
      <c r="M3354" s="3"/>
      <c r="O3354" s="5"/>
      <c r="R3354" s="3"/>
    </row>
    <row r="3355" spans="13:18" x14ac:dyDescent="0.4">
      <c r="M3355" s="3"/>
      <c r="O3355" s="5"/>
      <c r="R3355" s="3"/>
    </row>
    <row r="3356" spans="13:18" x14ac:dyDescent="0.4">
      <c r="M3356" s="3"/>
      <c r="O3356" s="5"/>
      <c r="R3356" s="3"/>
    </row>
    <row r="3357" spans="13:18" x14ac:dyDescent="0.4">
      <c r="M3357" s="3"/>
      <c r="O3357" s="5"/>
      <c r="R3357" s="3"/>
    </row>
    <row r="3358" spans="13:18" x14ac:dyDescent="0.4">
      <c r="M3358" s="3"/>
      <c r="O3358" s="5"/>
      <c r="R3358" s="3"/>
    </row>
    <row r="3359" spans="13:18" x14ac:dyDescent="0.4">
      <c r="M3359" s="3"/>
      <c r="O3359" s="5"/>
      <c r="R3359" s="3"/>
    </row>
    <row r="3360" spans="13:18" x14ac:dyDescent="0.4">
      <c r="M3360" s="3"/>
      <c r="O3360" s="5"/>
      <c r="R3360" s="3"/>
    </row>
    <row r="3361" spans="13:18" x14ac:dyDescent="0.4">
      <c r="M3361" s="3"/>
      <c r="O3361" s="5"/>
      <c r="R3361" s="3"/>
    </row>
    <row r="3362" spans="13:18" x14ac:dyDescent="0.4">
      <c r="M3362" s="3"/>
      <c r="O3362" s="5"/>
      <c r="R3362" s="3"/>
    </row>
    <row r="3363" spans="13:18" x14ac:dyDescent="0.4">
      <c r="M3363" s="3"/>
      <c r="O3363" s="5"/>
      <c r="R3363" s="3"/>
    </row>
    <row r="3364" spans="13:18" x14ac:dyDescent="0.4">
      <c r="M3364" s="3"/>
      <c r="O3364" s="5"/>
      <c r="R3364" s="3"/>
    </row>
    <row r="3365" spans="13:18" x14ac:dyDescent="0.4">
      <c r="M3365" s="3"/>
      <c r="O3365" s="5"/>
      <c r="R3365" s="3"/>
    </row>
    <row r="3366" spans="13:18" x14ac:dyDescent="0.4">
      <c r="M3366" s="3"/>
      <c r="O3366" s="5"/>
      <c r="R3366" s="3"/>
    </row>
    <row r="3367" spans="13:18" x14ac:dyDescent="0.4">
      <c r="M3367" s="3"/>
      <c r="O3367" s="5"/>
      <c r="R3367" s="3"/>
    </row>
    <row r="3368" spans="13:18" x14ac:dyDescent="0.4">
      <c r="M3368" s="3"/>
      <c r="O3368" s="5"/>
      <c r="R3368" s="3"/>
    </row>
    <row r="3369" spans="13:18" x14ac:dyDescent="0.4">
      <c r="M3369" s="3"/>
      <c r="O3369" s="5"/>
      <c r="R3369" s="3"/>
    </row>
    <row r="3370" spans="13:18" x14ac:dyDescent="0.4">
      <c r="M3370" s="3"/>
      <c r="O3370" s="5"/>
      <c r="R3370" s="3"/>
    </row>
    <row r="3371" spans="13:18" x14ac:dyDescent="0.4">
      <c r="M3371" s="3"/>
      <c r="O3371" s="5"/>
      <c r="R3371" s="3"/>
    </row>
    <row r="3372" spans="13:18" x14ac:dyDescent="0.4">
      <c r="M3372" s="3"/>
      <c r="O3372" s="5"/>
      <c r="R3372" s="3"/>
    </row>
    <row r="3373" spans="13:18" x14ac:dyDescent="0.4">
      <c r="M3373" s="3"/>
      <c r="O3373" s="5"/>
      <c r="R3373" s="3"/>
    </row>
    <row r="3374" spans="13:18" x14ac:dyDescent="0.4">
      <c r="M3374" s="3"/>
      <c r="O3374" s="5"/>
      <c r="R3374" s="3"/>
    </row>
    <row r="3375" spans="13:18" x14ac:dyDescent="0.4">
      <c r="M3375" s="3"/>
      <c r="O3375" s="5"/>
      <c r="R3375" s="3"/>
    </row>
    <row r="3376" spans="13:18" x14ac:dyDescent="0.4">
      <c r="M3376" s="3"/>
      <c r="O3376" s="5"/>
      <c r="R3376" s="3"/>
    </row>
    <row r="3377" spans="13:18" x14ac:dyDescent="0.4">
      <c r="M3377" s="3"/>
      <c r="O3377" s="5"/>
      <c r="R3377" s="3"/>
    </row>
    <row r="3378" spans="13:18" x14ac:dyDescent="0.4">
      <c r="M3378" s="3"/>
      <c r="O3378" s="5"/>
      <c r="R3378" s="3"/>
    </row>
    <row r="3379" spans="13:18" x14ac:dyDescent="0.4">
      <c r="M3379" s="3"/>
      <c r="O3379" s="5"/>
      <c r="R3379" s="3"/>
    </row>
    <row r="3380" spans="13:18" x14ac:dyDescent="0.4">
      <c r="M3380" s="3"/>
      <c r="O3380" s="5"/>
      <c r="R3380" s="3"/>
    </row>
    <row r="3381" spans="13:18" x14ac:dyDescent="0.4">
      <c r="M3381" s="3"/>
      <c r="O3381" s="5"/>
      <c r="R3381" s="3"/>
    </row>
    <row r="3382" spans="13:18" x14ac:dyDescent="0.4">
      <c r="M3382" s="3"/>
      <c r="O3382" s="5"/>
      <c r="R3382" s="3"/>
    </row>
    <row r="3383" spans="13:18" x14ac:dyDescent="0.4">
      <c r="M3383" s="3"/>
      <c r="O3383" s="5"/>
      <c r="R3383" s="3"/>
    </row>
    <row r="3384" spans="13:18" x14ac:dyDescent="0.4">
      <c r="M3384" s="3"/>
      <c r="O3384" s="5"/>
      <c r="R3384" s="3"/>
    </row>
    <row r="3385" spans="13:18" x14ac:dyDescent="0.4">
      <c r="M3385" s="3"/>
      <c r="O3385" s="5"/>
      <c r="R3385" s="3"/>
    </row>
    <row r="3386" spans="13:18" x14ac:dyDescent="0.4">
      <c r="M3386" s="3"/>
      <c r="O3386" s="5"/>
      <c r="R3386" s="3"/>
    </row>
    <row r="3387" spans="13:18" x14ac:dyDescent="0.4">
      <c r="M3387" s="3"/>
      <c r="O3387" s="5"/>
      <c r="R3387" s="3"/>
    </row>
    <row r="3388" spans="13:18" x14ac:dyDescent="0.4">
      <c r="M3388" s="3"/>
      <c r="O3388" s="5"/>
      <c r="R3388" s="3"/>
    </row>
    <row r="3389" spans="13:18" x14ac:dyDescent="0.4">
      <c r="M3389" s="3"/>
      <c r="O3389" s="5"/>
      <c r="R3389" s="3"/>
    </row>
    <row r="3390" spans="13:18" x14ac:dyDescent="0.4">
      <c r="M3390" s="3"/>
      <c r="O3390" s="5"/>
      <c r="R3390" s="3"/>
    </row>
    <row r="3391" spans="13:18" x14ac:dyDescent="0.4">
      <c r="M3391" s="3"/>
      <c r="O3391" s="5"/>
      <c r="R3391" s="3"/>
    </row>
    <row r="3392" spans="13:18" x14ac:dyDescent="0.4">
      <c r="M3392" s="3"/>
      <c r="O3392" s="5"/>
      <c r="R3392" s="3"/>
    </row>
    <row r="3393" spans="13:18" x14ac:dyDescent="0.4">
      <c r="M3393" s="3"/>
      <c r="O3393" s="5"/>
      <c r="R3393" s="3"/>
    </row>
    <row r="3394" spans="13:18" x14ac:dyDescent="0.4">
      <c r="M3394" s="3"/>
      <c r="O3394" s="5"/>
      <c r="R3394" s="3"/>
    </row>
    <row r="3395" spans="13:18" x14ac:dyDescent="0.4">
      <c r="M3395" s="3"/>
      <c r="O3395" s="5"/>
      <c r="R3395" s="3"/>
    </row>
    <row r="3396" spans="13:18" x14ac:dyDescent="0.4">
      <c r="M3396" s="3"/>
      <c r="O3396" s="5"/>
      <c r="R3396" s="3"/>
    </row>
    <row r="3397" spans="13:18" x14ac:dyDescent="0.4">
      <c r="M3397" s="3"/>
      <c r="O3397" s="5"/>
      <c r="R3397" s="3"/>
    </row>
    <row r="3398" spans="13:18" x14ac:dyDescent="0.4">
      <c r="M3398" s="3"/>
      <c r="O3398" s="5"/>
      <c r="R3398" s="3"/>
    </row>
    <row r="3399" spans="13:18" x14ac:dyDescent="0.4">
      <c r="M3399" s="3"/>
      <c r="O3399" s="5"/>
      <c r="R3399" s="3"/>
    </row>
    <row r="3400" spans="13:18" x14ac:dyDescent="0.4">
      <c r="M3400" s="3"/>
      <c r="O3400" s="5"/>
      <c r="R3400" s="3"/>
    </row>
    <row r="3401" spans="13:18" x14ac:dyDescent="0.4">
      <c r="M3401" s="3"/>
      <c r="O3401" s="5"/>
      <c r="R3401" s="3"/>
    </row>
    <row r="3402" spans="13:18" x14ac:dyDescent="0.4">
      <c r="M3402" s="3"/>
      <c r="O3402" s="5"/>
      <c r="R3402" s="3"/>
    </row>
    <row r="3403" spans="13:18" x14ac:dyDescent="0.4">
      <c r="M3403" s="3"/>
      <c r="O3403" s="5"/>
      <c r="R3403" s="3"/>
    </row>
    <row r="3404" spans="13:18" x14ac:dyDescent="0.4">
      <c r="M3404" s="3"/>
      <c r="O3404" s="5"/>
      <c r="R3404" s="3"/>
    </row>
    <row r="3405" spans="13:18" x14ac:dyDescent="0.4">
      <c r="M3405" s="3"/>
      <c r="O3405" s="5"/>
      <c r="R3405" s="3"/>
    </row>
    <row r="3406" spans="13:18" x14ac:dyDescent="0.4">
      <c r="M3406" s="3"/>
      <c r="O3406" s="5"/>
      <c r="R3406" s="3"/>
    </row>
    <row r="3407" spans="13:18" x14ac:dyDescent="0.4">
      <c r="M3407" s="3"/>
      <c r="O3407" s="5"/>
      <c r="R3407" s="3"/>
    </row>
    <row r="3408" spans="13:18" x14ac:dyDescent="0.4">
      <c r="M3408" s="3"/>
      <c r="O3408" s="5"/>
      <c r="R3408" s="3"/>
    </row>
    <row r="3409" spans="13:18" x14ac:dyDescent="0.4">
      <c r="M3409" s="3"/>
      <c r="O3409" s="5"/>
      <c r="R3409" s="3"/>
    </row>
    <row r="3410" spans="13:18" x14ac:dyDescent="0.4">
      <c r="M3410" s="3"/>
      <c r="O3410" s="5"/>
      <c r="R3410" s="3"/>
    </row>
    <row r="3411" spans="13:18" x14ac:dyDescent="0.4">
      <c r="M3411" s="3"/>
      <c r="O3411" s="5"/>
      <c r="R3411" s="3"/>
    </row>
    <row r="3412" spans="13:18" x14ac:dyDescent="0.4">
      <c r="M3412" s="3"/>
      <c r="O3412" s="5"/>
      <c r="R3412" s="3"/>
    </row>
    <row r="3413" spans="13:18" x14ac:dyDescent="0.4">
      <c r="M3413" s="3"/>
      <c r="O3413" s="5"/>
      <c r="R3413" s="3"/>
    </row>
    <row r="3414" spans="13:18" x14ac:dyDescent="0.4">
      <c r="M3414" s="3"/>
      <c r="O3414" s="5"/>
      <c r="R3414" s="3"/>
    </row>
    <row r="3415" spans="13:18" x14ac:dyDescent="0.4">
      <c r="M3415" s="3"/>
      <c r="O3415" s="5"/>
      <c r="R3415" s="3"/>
    </row>
    <row r="3416" spans="13:18" x14ac:dyDescent="0.4">
      <c r="M3416" s="3"/>
      <c r="O3416" s="5"/>
      <c r="R3416" s="3"/>
    </row>
    <row r="3417" spans="13:18" x14ac:dyDescent="0.4">
      <c r="M3417" s="3"/>
      <c r="O3417" s="5"/>
      <c r="R3417" s="3"/>
    </row>
    <row r="3418" spans="13:18" x14ac:dyDescent="0.4">
      <c r="M3418" s="3"/>
      <c r="O3418" s="5"/>
      <c r="R3418" s="3"/>
    </row>
    <row r="3419" spans="13:18" x14ac:dyDescent="0.4">
      <c r="M3419" s="3"/>
      <c r="O3419" s="5"/>
      <c r="R3419" s="3"/>
    </row>
    <row r="3420" spans="13:18" x14ac:dyDescent="0.4">
      <c r="M3420" s="3"/>
      <c r="O3420" s="5"/>
      <c r="R3420" s="3"/>
    </row>
    <row r="3421" spans="13:18" x14ac:dyDescent="0.4">
      <c r="M3421" s="3"/>
      <c r="O3421" s="5"/>
      <c r="R3421" s="3"/>
    </row>
    <row r="3422" spans="13:18" x14ac:dyDescent="0.4">
      <c r="M3422" s="3"/>
      <c r="O3422" s="5"/>
      <c r="R3422" s="3"/>
    </row>
    <row r="3423" spans="13:18" x14ac:dyDescent="0.4">
      <c r="M3423" s="3"/>
      <c r="O3423" s="5"/>
      <c r="R3423" s="3"/>
    </row>
    <row r="3424" spans="13:18" x14ac:dyDescent="0.4">
      <c r="M3424" s="3"/>
      <c r="O3424" s="5"/>
      <c r="R3424" s="3"/>
    </row>
    <row r="3425" spans="13:18" x14ac:dyDescent="0.4">
      <c r="M3425" s="3"/>
      <c r="O3425" s="5"/>
      <c r="R3425" s="3"/>
    </row>
    <row r="3426" spans="13:18" x14ac:dyDescent="0.4">
      <c r="M3426" s="3"/>
      <c r="O3426" s="5"/>
      <c r="R3426" s="3"/>
    </row>
    <row r="3427" spans="13:18" x14ac:dyDescent="0.4">
      <c r="M3427" s="3"/>
      <c r="O3427" s="5"/>
      <c r="R3427" s="3"/>
    </row>
    <row r="3428" spans="13:18" x14ac:dyDescent="0.4">
      <c r="M3428" s="3"/>
      <c r="O3428" s="5"/>
      <c r="R3428" s="3"/>
    </row>
    <row r="3429" spans="13:18" x14ac:dyDescent="0.4">
      <c r="M3429" s="3"/>
      <c r="O3429" s="5"/>
      <c r="R3429" s="3"/>
    </row>
    <row r="3430" spans="13:18" x14ac:dyDescent="0.4">
      <c r="M3430" s="3"/>
      <c r="O3430" s="5"/>
      <c r="R3430" s="3"/>
    </row>
    <row r="3431" spans="13:18" x14ac:dyDescent="0.4">
      <c r="M3431" s="3"/>
      <c r="O3431" s="5"/>
      <c r="R3431" s="3"/>
    </row>
    <row r="3432" spans="13:18" x14ac:dyDescent="0.4">
      <c r="M3432" s="3"/>
      <c r="O3432" s="5"/>
      <c r="R3432" s="3"/>
    </row>
    <row r="3433" spans="13:18" x14ac:dyDescent="0.4">
      <c r="M3433" s="3"/>
      <c r="O3433" s="5"/>
      <c r="R3433" s="3"/>
    </row>
    <row r="3434" spans="13:18" x14ac:dyDescent="0.4">
      <c r="M3434" s="3"/>
      <c r="O3434" s="5"/>
      <c r="R3434" s="3"/>
    </row>
    <row r="3435" spans="13:18" x14ac:dyDescent="0.4">
      <c r="M3435" s="3"/>
      <c r="O3435" s="5"/>
      <c r="R3435" s="3"/>
    </row>
    <row r="3436" spans="13:18" x14ac:dyDescent="0.4">
      <c r="M3436" s="3"/>
      <c r="O3436" s="5"/>
      <c r="R3436" s="3"/>
    </row>
    <row r="3437" spans="13:18" x14ac:dyDescent="0.4">
      <c r="M3437" s="3"/>
      <c r="O3437" s="5"/>
      <c r="R3437" s="3"/>
    </row>
    <row r="3438" spans="13:18" x14ac:dyDescent="0.4">
      <c r="M3438" s="3"/>
      <c r="O3438" s="5"/>
      <c r="R3438" s="3"/>
    </row>
    <row r="3439" spans="13:18" x14ac:dyDescent="0.4">
      <c r="M3439" s="3"/>
      <c r="O3439" s="5"/>
      <c r="R3439" s="3"/>
    </row>
    <row r="3440" spans="13:18" x14ac:dyDescent="0.4">
      <c r="M3440" s="3"/>
      <c r="O3440" s="5"/>
      <c r="R3440" s="3"/>
    </row>
    <row r="3441" spans="13:18" x14ac:dyDescent="0.4">
      <c r="M3441" s="3"/>
      <c r="O3441" s="5"/>
      <c r="R3441" s="3"/>
    </row>
    <row r="3442" spans="13:18" x14ac:dyDescent="0.4">
      <c r="M3442" s="3"/>
      <c r="O3442" s="5"/>
      <c r="R3442" s="3"/>
    </row>
    <row r="3443" spans="13:18" x14ac:dyDescent="0.4">
      <c r="M3443" s="3"/>
      <c r="O3443" s="5"/>
      <c r="R3443" s="3"/>
    </row>
    <row r="3444" spans="13:18" x14ac:dyDescent="0.4">
      <c r="M3444" s="3"/>
      <c r="O3444" s="5"/>
      <c r="R3444" s="3"/>
    </row>
    <row r="3445" spans="13:18" x14ac:dyDescent="0.4">
      <c r="M3445" s="3"/>
      <c r="O3445" s="5"/>
      <c r="R3445" s="3"/>
    </row>
    <row r="3446" spans="13:18" x14ac:dyDescent="0.4">
      <c r="M3446" s="3"/>
      <c r="O3446" s="5"/>
      <c r="R3446" s="3"/>
    </row>
    <row r="3447" spans="13:18" x14ac:dyDescent="0.4">
      <c r="M3447" s="3"/>
      <c r="O3447" s="5"/>
      <c r="R3447" s="3"/>
    </row>
    <row r="3448" spans="13:18" x14ac:dyDescent="0.4">
      <c r="M3448" s="3"/>
      <c r="O3448" s="5"/>
      <c r="R3448" s="3"/>
    </row>
    <row r="3449" spans="13:18" x14ac:dyDescent="0.4">
      <c r="M3449" s="3"/>
      <c r="O3449" s="5"/>
      <c r="R3449" s="3"/>
    </row>
    <row r="3450" spans="13:18" x14ac:dyDescent="0.4">
      <c r="M3450" s="3"/>
      <c r="O3450" s="5"/>
      <c r="R3450" s="3"/>
    </row>
    <row r="3451" spans="13:18" x14ac:dyDescent="0.4">
      <c r="M3451" s="3"/>
      <c r="O3451" s="5"/>
      <c r="R3451" s="3"/>
    </row>
    <row r="3452" spans="13:18" x14ac:dyDescent="0.4">
      <c r="M3452" s="3"/>
      <c r="O3452" s="5"/>
      <c r="R3452" s="3"/>
    </row>
    <row r="3453" spans="13:18" x14ac:dyDescent="0.4">
      <c r="M3453" s="3"/>
      <c r="O3453" s="5"/>
      <c r="R3453" s="3"/>
    </row>
    <row r="3454" spans="13:18" x14ac:dyDescent="0.4">
      <c r="M3454" s="3"/>
      <c r="O3454" s="5"/>
      <c r="R3454" s="3"/>
    </row>
    <row r="3455" spans="13:18" x14ac:dyDescent="0.4">
      <c r="M3455" s="3"/>
      <c r="O3455" s="5"/>
      <c r="R3455" s="3"/>
    </row>
    <row r="3456" spans="13:18" x14ac:dyDescent="0.4">
      <c r="M3456" s="3"/>
      <c r="O3456" s="5"/>
      <c r="R3456" s="3"/>
    </row>
    <row r="3457" spans="13:18" x14ac:dyDescent="0.4">
      <c r="M3457" s="3"/>
      <c r="O3457" s="5"/>
      <c r="R3457" s="3"/>
    </row>
    <row r="3458" spans="13:18" x14ac:dyDescent="0.4">
      <c r="M3458" s="3"/>
      <c r="O3458" s="5"/>
      <c r="R3458" s="3"/>
    </row>
    <row r="3459" spans="13:18" x14ac:dyDescent="0.4">
      <c r="M3459" s="3"/>
      <c r="O3459" s="5"/>
      <c r="R3459" s="3"/>
    </row>
    <row r="3460" spans="13:18" x14ac:dyDescent="0.4">
      <c r="M3460" s="3"/>
      <c r="O3460" s="5"/>
      <c r="R3460" s="3"/>
    </row>
    <row r="3461" spans="13:18" x14ac:dyDescent="0.4">
      <c r="M3461" s="3"/>
      <c r="O3461" s="5"/>
      <c r="R3461" s="3"/>
    </row>
    <row r="3462" spans="13:18" x14ac:dyDescent="0.4">
      <c r="M3462" s="3"/>
      <c r="O3462" s="5"/>
      <c r="R3462" s="3"/>
    </row>
    <row r="3463" spans="13:18" x14ac:dyDescent="0.4">
      <c r="M3463" s="3"/>
      <c r="O3463" s="5"/>
      <c r="R3463" s="3"/>
    </row>
    <row r="3464" spans="13:18" x14ac:dyDescent="0.4">
      <c r="M3464" s="3"/>
      <c r="O3464" s="5"/>
      <c r="R3464" s="3"/>
    </row>
    <row r="3465" spans="13:18" x14ac:dyDescent="0.4">
      <c r="M3465" s="3"/>
      <c r="O3465" s="5"/>
      <c r="R3465" s="3"/>
    </row>
    <row r="3466" spans="13:18" x14ac:dyDescent="0.4">
      <c r="M3466" s="3"/>
      <c r="O3466" s="5"/>
      <c r="R3466" s="3"/>
    </row>
    <row r="3467" spans="13:18" x14ac:dyDescent="0.4">
      <c r="M3467" s="3"/>
      <c r="O3467" s="5"/>
      <c r="R3467" s="3"/>
    </row>
    <row r="3468" spans="13:18" x14ac:dyDescent="0.4">
      <c r="M3468" s="3"/>
      <c r="O3468" s="5"/>
      <c r="R3468" s="3"/>
    </row>
    <row r="3469" spans="13:18" x14ac:dyDescent="0.4">
      <c r="M3469" s="3"/>
      <c r="O3469" s="5"/>
      <c r="R3469" s="3"/>
    </row>
    <row r="3470" spans="13:18" x14ac:dyDescent="0.4">
      <c r="M3470" s="3"/>
      <c r="O3470" s="5"/>
      <c r="R3470" s="3"/>
    </row>
    <row r="3471" spans="13:18" x14ac:dyDescent="0.4">
      <c r="M3471" s="3"/>
      <c r="O3471" s="5"/>
      <c r="R3471" s="3"/>
    </row>
    <row r="3472" spans="13:18" x14ac:dyDescent="0.4">
      <c r="M3472" s="3"/>
      <c r="O3472" s="5"/>
      <c r="R3472" s="3"/>
    </row>
    <row r="3473" spans="13:18" x14ac:dyDescent="0.4">
      <c r="M3473" s="3"/>
      <c r="O3473" s="5"/>
      <c r="R3473" s="3"/>
    </row>
    <row r="3474" spans="13:18" x14ac:dyDescent="0.4">
      <c r="M3474" s="3"/>
      <c r="O3474" s="5"/>
      <c r="R3474" s="3"/>
    </row>
    <row r="3475" spans="13:18" x14ac:dyDescent="0.4">
      <c r="M3475" s="3"/>
      <c r="O3475" s="5"/>
      <c r="R3475" s="3"/>
    </row>
    <row r="3476" spans="13:18" x14ac:dyDescent="0.4">
      <c r="M3476" s="3"/>
      <c r="O3476" s="5"/>
      <c r="R3476" s="3"/>
    </row>
    <row r="3477" spans="13:18" x14ac:dyDescent="0.4">
      <c r="M3477" s="3"/>
      <c r="O3477" s="5"/>
      <c r="R3477" s="3"/>
    </row>
    <row r="3478" spans="13:18" x14ac:dyDescent="0.4">
      <c r="M3478" s="3"/>
      <c r="O3478" s="5"/>
      <c r="R3478" s="3"/>
    </row>
    <row r="3479" spans="13:18" x14ac:dyDescent="0.4">
      <c r="M3479" s="3"/>
      <c r="O3479" s="5"/>
      <c r="R3479" s="3"/>
    </row>
    <row r="3480" spans="13:18" x14ac:dyDescent="0.4">
      <c r="M3480" s="3"/>
      <c r="O3480" s="5"/>
      <c r="R3480" s="3"/>
    </row>
    <row r="3481" spans="13:18" x14ac:dyDescent="0.4">
      <c r="M3481" s="3"/>
      <c r="O3481" s="5"/>
      <c r="R3481" s="3"/>
    </row>
    <row r="3482" spans="13:18" x14ac:dyDescent="0.4">
      <c r="M3482" s="3"/>
      <c r="O3482" s="5"/>
      <c r="R3482" s="3"/>
    </row>
    <row r="3483" spans="13:18" x14ac:dyDescent="0.4">
      <c r="M3483" s="3"/>
      <c r="O3483" s="5"/>
      <c r="R3483" s="3"/>
    </row>
    <row r="3484" spans="13:18" x14ac:dyDescent="0.4">
      <c r="M3484" s="3"/>
      <c r="O3484" s="5"/>
      <c r="R3484" s="3"/>
    </row>
    <row r="3485" spans="13:18" x14ac:dyDescent="0.4">
      <c r="M3485" s="3"/>
      <c r="O3485" s="5"/>
      <c r="R3485" s="3"/>
    </row>
    <row r="3486" spans="13:18" x14ac:dyDescent="0.4">
      <c r="M3486" s="3"/>
      <c r="O3486" s="5"/>
      <c r="R3486" s="3"/>
    </row>
    <row r="3487" spans="13:18" x14ac:dyDescent="0.4">
      <c r="M3487" s="3"/>
      <c r="O3487" s="5"/>
      <c r="R3487" s="3"/>
    </row>
    <row r="3488" spans="13:18" x14ac:dyDescent="0.4">
      <c r="M3488" s="3"/>
      <c r="O3488" s="5"/>
      <c r="R3488" s="3"/>
    </row>
    <row r="3489" spans="13:18" x14ac:dyDescent="0.4">
      <c r="M3489" s="3"/>
      <c r="O3489" s="5"/>
      <c r="R3489" s="3"/>
    </row>
    <row r="3490" spans="13:18" x14ac:dyDescent="0.4">
      <c r="M3490" s="3"/>
      <c r="O3490" s="5"/>
      <c r="R3490" s="3"/>
    </row>
    <row r="3491" spans="13:18" x14ac:dyDescent="0.4">
      <c r="M3491" s="3"/>
      <c r="O3491" s="5"/>
      <c r="R3491" s="3"/>
    </row>
    <row r="3492" spans="13:18" x14ac:dyDescent="0.4">
      <c r="M3492" s="3"/>
      <c r="O3492" s="5"/>
      <c r="R3492" s="3"/>
    </row>
    <row r="3493" spans="13:18" x14ac:dyDescent="0.4">
      <c r="M3493" s="3"/>
      <c r="O3493" s="5"/>
      <c r="R3493" s="3"/>
    </row>
    <row r="3494" spans="13:18" x14ac:dyDescent="0.4">
      <c r="M3494" s="3"/>
      <c r="O3494" s="5"/>
      <c r="R3494" s="3"/>
    </row>
    <row r="3495" spans="13:18" x14ac:dyDescent="0.4">
      <c r="M3495" s="3"/>
      <c r="O3495" s="5"/>
      <c r="R3495" s="3"/>
    </row>
    <row r="3496" spans="13:18" x14ac:dyDescent="0.4">
      <c r="M3496" s="3"/>
      <c r="O3496" s="5"/>
      <c r="R3496" s="3"/>
    </row>
    <row r="3497" spans="13:18" x14ac:dyDescent="0.4">
      <c r="M3497" s="3"/>
      <c r="O3497" s="5"/>
      <c r="R3497" s="3"/>
    </row>
    <row r="3498" spans="13:18" x14ac:dyDescent="0.4">
      <c r="M3498" s="3"/>
      <c r="O3498" s="5"/>
      <c r="R3498" s="3"/>
    </row>
    <row r="3499" spans="13:18" x14ac:dyDescent="0.4">
      <c r="M3499" s="3"/>
      <c r="O3499" s="5"/>
      <c r="R3499" s="3"/>
    </row>
    <row r="3500" spans="13:18" x14ac:dyDescent="0.4">
      <c r="M3500" s="3"/>
      <c r="O3500" s="5"/>
      <c r="R3500" s="3"/>
    </row>
    <row r="3501" spans="13:18" x14ac:dyDescent="0.4">
      <c r="M3501" s="3"/>
      <c r="O3501" s="5"/>
      <c r="R3501" s="3"/>
    </row>
    <row r="3502" spans="13:18" x14ac:dyDescent="0.4">
      <c r="M3502" s="3"/>
      <c r="O3502" s="5"/>
      <c r="R3502" s="3"/>
    </row>
    <row r="3503" spans="13:18" x14ac:dyDescent="0.4">
      <c r="M3503" s="3"/>
      <c r="O3503" s="5"/>
      <c r="R3503" s="3"/>
    </row>
    <row r="3504" spans="13:18" x14ac:dyDescent="0.4">
      <c r="M3504" s="3"/>
      <c r="O3504" s="5"/>
      <c r="R3504" s="3"/>
    </row>
    <row r="3505" spans="13:18" x14ac:dyDescent="0.4">
      <c r="M3505" s="3"/>
      <c r="O3505" s="5"/>
      <c r="R3505" s="3"/>
    </row>
    <row r="3506" spans="13:18" x14ac:dyDescent="0.4">
      <c r="M3506" s="3"/>
      <c r="O3506" s="5"/>
      <c r="R3506" s="3"/>
    </row>
    <row r="3507" spans="13:18" x14ac:dyDescent="0.4">
      <c r="M3507" s="3"/>
      <c r="O3507" s="5"/>
      <c r="R3507" s="3"/>
    </row>
    <row r="3508" spans="13:18" x14ac:dyDescent="0.4">
      <c r="M3508" s="3"/>
      <c r="O3508" s="5"/>
      <c r="R3508" s="3"/>
    </row>
    <row r="3509" spans="13:18" x14ac:dyDescent="0.4">
      <c r="M3509" s="3"/>
      <c r="O3509" s="5"/>
      <c r="R3509" s="3"/>
    </row>
    <row r="3510" spans="13:18" x14ac:dyDescent="0.4">
      <c r="M3510" s="3"/>
      <c r="O3510" s="5"/>
      <c r="R3510" s="3"/>
    </row>
    <row r="3511" spans="13:18" x14ac:dyDescent="0.4">
      <c r="M3511" s="3"/>
      <c r="O3511" s="5"/>
      <c r="R3511" s="3"/>
    </row>
    <row r="3512" spans="13:18" x14ac:dyDescent="0.4">
      <c r="M3512" s="3"/>
      <c r="O3512" s="5"/>
      <c r="R3512" s="3"/>
    </row>
    <row r="3513" spans="13:18" x14ac:dyDescent="0.4">
      <c r="M3513" s="3"/>
      <c r="O3513" s="5"/>
      <c r="R3513" s="3"/>
    </row>
    <row r="3514" spans="13:18" x14ac:dyDescent="0.4">
      <c r="M3514" s="3"/>
      <c r="O3514" s="5"/>
      <c r="R3514" s="3"/>
    </row>
    <row r="3515" spans="13:18" x14ac:dyDescent="0.4">
      <c r="M3515" s="3"/>
      <c r="O3515" s="5"/>
      <c r="R3515" s="3"/>
    </row>
    <row r="3516" spans="13:18" x14ac:dyDescent="0.4">
      <c r="M3516" s="3"/>
      <c r="O3516" s="5"/>
      <c r="R3516" s="3"/>
    </row>
    <row r="3517" spans="13:18" x14ac:dyDescent="0.4">
      <c r="M3517" s="3"/>
      <c r="O3517" s="5"/>
      <c r="R3517" s="3"/>
    </row>
    <row r="3518" spans="13:18" x14ac:dyDescent="0.4">
      <c r="M3518" s="3"/>
      <c r="O3518" s="5"/>
      <c r="R3518" s="3"/>
    </row>
    <row r="3519" spans="13:18" x14ac:dyDescent="0.4">
      <c r="M3519" s="3"/>
      <c r="O3519" s="5"/>
      <c r="R3519" s="3"/>
    </row>
    <row r="3520" spans="13:18" x14ac:dyDescent="0.4">
      <c r="M3520" s="3"/>
      <c r="O3520" s="5"/>
      <c r="R3520" s="3"/>
    </row>
    <row r="3521" spans="13:18" x14ac:dyDescent="0.4">
      <c r="M3521" s="3"/>
      <c r="O3521" s="5"/>
      <c r="R3521" s="3"/>
    </row>
    <row r="3522" spans="13:18" x14ac:dyDescent="0.4">
      <c r="M3522" s="3"/>
      <c r="O3522" s="5"/>
      <c r="R3522" s="3"/>
    </row>
    <row r="3523" spans="13:18" x14ac:dyDescent="0.4">
      <c r="M3523" s="3"/>
      <c r="O3523" s="5"/>
      <c r="R3523" s="3"/>
    </row>
    <row r="3524" spans="13:18" x14ac:dyDescent="0.4">
      <c r="M3524" s="3"/>
      <c r="O3524" s="5"/>
      <c r="R3524" s="3"/>
    </row>
    <row r="3525" spans="13:18" x14ac:dyDescent="0.4">
      <c r="M3525" s="3"/>
      <c r="O3525" s="5"/>
      <c r="R3525" s="3"/>
    </row>
    <row r="3526" spans="13:18" x14ac:dyDescent="0.4">
      <c r="M3526" s="3"/>
      <c r="O3526" s="5"/>
      <c r="R3526" s="3"/>
    </row>
    <row r="3527" spans="13:18" x14ac:dyDescent="0.4">
      <c r="M3527" s="3"/>
      <c r="O3527" s="5"/>
      <c r="R3527" s="3"/>
    </row>
    <row r="3528" spans="13:18" x14ac:dyDescent="0.4">
      <c r="M3528" s="3"/>
      <c r="O3528" s="5"/>
      <c r="R3528" s="3"/>
    </row>
    <row r="3529" spans="13:18" x14ac:dyDescent="0.4">
      <c r="M3529" s="3"/>
      <c r="O3529" s="5"/>
      <c r="R3529" s="3"/>
    </row>
    <row r="3530" spans="13:18" x14ac:dyDescent="0.4">
      <c r="M3530" s="3"/>
      <c r="O3530" s="5"/>
      <c r="R3530" s="3"/>
    </row>
    <row r="3531" spans="13:18" x14ac:dyDescent="0.4">
      <c r="M3531" s="3"/>
      <c r="O3531" s="5"/>
      <c r="R3531" s="3"/>
    </row>
    <row r="3532" spans="13:18" x14ac:dyDescent="0.4">
      <c r="M3532" s="3"/>
      <c r="O3532" s="5"/>
      <c r="R3532" s="3"/>
    </row>
    <row r="3533" spans="13:18" x14ac:dyDescent="0.4">
      <c r="M3533" s="3"/>
      <c r="O3533" s="5"/>
      <c r="R3533" s="3"/>
    </row>
    <row r="3534" spans="13:18" x14ac:dyDescent="0.4">
      <c r="M3534" s="3"/>
      <c r="O3534" s="5"/>
      <c r="R3534" s="3"/>
    </row>
    <row r="3535" spans="13:18" x14ac:dyDescent="0.4">
      <c r="M3535" s="3"/>
      <c r="O3535" s="5"/>
      <c r="R3535" s="3"/>
    </row>
    <row r="3536" spans="13:18" x14ac:dyDescent="0.4">
      <c r="M3536" s="3"/>
      <c r="O3536" s="5"/>
      <c r="R3536" s="3"/>
    </row>
    <row r="3537" spans="13:18" x14ac:dyDescent="0.4">
      <c r="M3537" s="3"/>
      <c r="O3537" s="5"/>
      <c r="R3537" s="3"/>
    </row>
    <row r="3538" spans="13:18" x14ac:dyDescent="0.4">
      <c r="M3538" s="3"/>
      <c r="O3538" s="5"/>
      <c r="R3538" s="3"/>
    </row>
    <row r="3539" spans="13:18" x14ac:dyDescent="0.4">
      <c r="M3539" s="3"/>
      <c r="O3539" s="5"/>
      <c r="R3539" s="3"/>
    </row>
    <row r="3540" spans="13:18" x14ac:dyDescent="0.4">
      <c r="M3540" s="3"/>
      <c r="O3540" s="5"/>
      <c r="R3540" s="3"/>
    </row>
    <row r="3541" spans="13:18" x14ac:dyDescent="0.4">
      <c r="M3541" s="3"/>
      <c r="O3541" s="5"/>
      <c r="R3541" s="3"/>
    </row>
    <row r="3542" spans="13:18" x14ac:dyDescent="0.4">
      <c r="M3542" s="3"/>
      <c r="O3542" s="5"/>
      <c r="R3542" s="3"/>
    </row>
    <row r="3543" spans="13:18" x14ac:dyDescent="0.4">
      <c r="M3543" s="3"/>
      <c r="O3543" s="5"/>
      <c r="R3543" s="3"/>
    </row>
    <row r="3544" spans="13:18" x14ac:dyDescent="0.4">
      <c r="M3544" s="3"/>
      <c r="O3544" s="5"/>
      <c r="R3544" s="3"/>
    </row>
    <row r="3545" spans="13:18" x14ac:dyDescent="0.4">
      <c r="M3545" s="3"/>
      <c r="O3545" s="5"/>
      <c r="R3545" s="3"/>
    </row>
    <row r="3546" spans="13:18" x14ac:dyDescent="0.4">
      <c r="M3546" s="3"/>
      <c r="O3546" s="5"/>
      <c r="R3546" s="3"/>
    </row>
    <row r="3547" spans="13:18" x14ac:dyDescent="0.4">
      <c r="M3547" s="3"/>
      <c r="O3547" s="5"/>
      <c r="R3547" s="3"/>
    </row>
    <row r="3548" spans="13:18" x14ac:dyDescent="0.4">
      <c r="M3548" s="3"/>
      <c r="O3548" s="5"/>
      <c r="R3548" s="3"/>
    </row>
    <row r="3549" spans="13:18" x14ac:dyDescent="0.4">
      <c r="M3549" s="3"/>
      <c r="O3549" s="5"/>
      <c r="R3549" s="3"/>
    </row>
    <row r="3550" spans="13:18" x14ac:dyDescent="0.4">
      <c r="M3550" s="3"/>
      <c r="O3550" s="5"/>
      <c r="R3550" s="3"/>
    </row>
    <row r="3551" spans="13:18" x14ac:dyDescent="0.4">
      <c r="M3551" s="3"/>
      <c r="O3551" s="5"/>
      <c r="R3551" s="3"/>
    </row>
    <row r="3552" spans="13:18" x14ac:dyDescent="0.4">
      <c r="M3552" s="3"/>
      <c r="O3552" s="5"/>
      <c r="R3552" s="3"/>
    </row>
    <row r="3553" spans="13:18" x14ac:dyDescent="0.4">
      <c r="M3553" s="3"/>
      <c r="O3553" s="5"/>
      <c r="R3553" s="3"/>
    </row>
    <row r="3554" spans="13:18" x14ac:dyDescent="0.4">
      <c r="M3554" s="3"/>
      <c r="O3554" s="5"/>
      <c r="R3554" s="3"/>
    </row>
    <row r="3555" spans="13:18" x14ac:dyDescent="0.4">
      <c r="M3555" s="3"/>
      <c r="O3555" s="5"/>
      <c r="R3555" s="3"/>
    </row>
    <row r="3556" spans="13:18" x14ac:dyDescent="0.4">
      <c r="M3556" s="3"/>
      <c r="O3556" s="5"/>
      <c r="R3556" s="3"/>
    </row>
    <row r="3557" spans="13:18" x14ac:dyDescent="0.4">
      <c r="M3557" s="3"/>
      <c r="O3557" s="5"/>
      <c r="R3557" s="3"/>
    </row>
    <row r="3558" spans="13:18" x14ac:dyDescent="0.4">
      <c r="M3558" s="3"/>
      <c r="O3558" s="5"/>
      <c r="R3558" s="3"/>
    </row>
    <row r="3559" spans="13:18" x14ac:dyDescent="0.4">
      <c r="M3559" s="3"/>
      <c r="O3559" s="5"/>
      <c r="R3559" s="3"/>
    </row>
    <row r="3560" spans="13:18" x14ac:dyDescent="0.4">
      <c r="M3560" s="3"/>
      <c r="O3560" s="5"/>
      <c r="R3560" s="3"/>
    </row>
    <row r="3561" spans="13:18" x14ac:dyDescent="0.4">
      <c r="M3561" s="3"/>
      <c r="O3561" s="5"/>
      <c r="R3561" s="3"/>
    </row>
    <row r="3562" spans="13:18" x14ac:dyDescent="0.4">
      <c r="M3562" s="3"/>
      <c r="O3562" s="5"/>
      <c r="R3562" s="3"/>
    </row>
    <row r="3563" spans="13:18" x14ac:dyDescent="0.4">
      <c r="M3563" s="3"/>
      <c r="O3563" s="5"/>
      <c r="R3563" s="3"/>
    </row>
    <row r="3564" spans="13:18" x14ac:dyDescent="0.4">
      <c r="M3564" s="3"/>
      <c r="O3564" s="5"/>
      <c r="R3564" s="3"/>
    </row>
    <row r="3565" spans="13:18" x14ac:dyDescent="0.4">
      <c r="M3565" s="3"/>
      <c r="O3565" s="5"/>
      <c r="R3565" s="3"/>
    </row>
    <row r="3566" spans="13:18" x14ac:dyDescent="0.4">
      <c r="M3566" s="3"/>
      <c r="O3566" s="5"/>
      <c r="R3566" s="3"/>
    </row>
    <row r="3567" spans="13:18" x14ac:dyDescent="0.4">
      <c r="M3567" s="3"/>
      <c r="O3567" s="5"/>
      <c r="R3567" s="3"/>
    </row>
    <row r="3568" spans="13:18" x14ac:dyDescent="0.4">
      <c r="M3568" s="3"/>
      <c r="O3568" s="5"/>
      <c r="R3568" s="3"/>
    </row>
    <row r="3569" spans="13:18" x14ac:dyDescent="0.4">
      <c r="M3569" s="3"/>
      <c r="O3569" s="5"/>
      <c r="R3569" s="3"/>
    </row>
    <row r="3570" spans="13:18" x14ac:dyDescent="0.4">
      <c r="M3570" s="3"/>
      <c r="O3570" s="5"/>
      <c r="R3570" s="3"/>
    </row>
    <row r="3571" spans="13:18" x14ac:dyDescent="0.4">
      <c r="M3571" s="3"/>
      <c r="O3571" s="5"/>
      <c r="R3571" s="3"/>
    </row>
    <row r="3572" spans="13:18" x14ac:dyDescent="0.4">
      <c r="M3572" s="3"/>
      <c r="O3572" s="5"/>
      <c r="R3572" s="3"/>
    </row>
    <row r="3573" spans="13:18" x14ac:dyDescent="0.4">
      <c r="M3573" s="3"/>
      <c r="O3573" s="5"/>
      <c r="R3573" s="3"/>
    </row>
    <row r="3574" spans="13:18" x14ac:dyDescent="0.4">
      <c r="M3574" s="3"/>
      <c r="O3574" s="5"/>
      <c r="R3574" s="3"/>
    </row>
    <row r="3575" spans="13:18" x14ac:dyDescent="0.4">
      <c r="M3575" s="3"/>
      <c r="O3575" s="5"/>
      <c r="R3575" s="3"/>
    </row>
    <row r="3576" spans="13:18" x14ac:dyDescent="0.4">
      <c r="M3576" s="3"/>
      <c r="O3576" s="5"/>
      <c r="R3576" s="3"/>
    </row>
    <row r="3577" spans="13:18" x14ac:dyDescent="0.4">
      <c r="M3577" s="3"/>
      <c r="O3577" s="5"/>
      <c r="R3577" s="3"/>
    </row>
    <row r="3578" spans="13:18" x14ac:dyDescent="0.4">
      <c r="M3578" s="3"/>
      <c r="O3578" s="5"/>
      <c r="R3578" s="3"/>
    </row>
    <row r="3579" spans="13:18" x14ac:dyDescent="0.4">
      <c r="M3579" s="3"/>
      <c r="O3579" s="5"/>
      <c r="R3579" s="3"/>
    </row>
    <row r="3580" spans="13:18" x14ac:dyDescent="0.4">
      <c r="M3580" s="3"/>
      <c r="O3580" s="5"/>
      <c r="R3580" s="3"/>
    </row>
    <row r="3581" spans="13:18" x14ac:dyDescent="0.4">
      <c r="M3581" s="3"/>
      <c r="O3581" s="5"/>
      <c r="R3581" s="3"/>
    </row>
    <row r="3582" spans="13:18" x14ac:dyDescent="0.4">
      <c r="M3582" s="3"/>
      <c r="O3582" s="5"/>
      <c r="R3582" s="3"/>
    </row>
    <row r="3583" spans="13:18" x14ac:dyDescent="0.4">
      <c r="M3583" s="3"/>
      <c r="O3583" s="5"/>
      <c r="R3583" s="3"/>
    </row>
    <row r="3584" spans="13:18" x14ac:dyDescent="0.4">
      <c r="M3584" s="3"/>
      <c r="O3584" s="5"/>
      <c r="R3584" s="3"/>
    </row>
    <row r="3585" spans="13:18" x14ac:dyDescent="0.4">
      <c r="M3585" s="3"/>
      <c r="O3585" s="5"/>
      <c r="R3585" s="3"/>
    </row>
    <row r="3586" spans="13:18" x14ac:dyDescent="0.4">
      <c r="M3586" s="3"/>
      <c r="O3586" s="5"/>
      <c r="R3586" s="3"/>
    </row>
    <row r="3587" spans="13:18" x14ac:dyDescent="0.4">
      <c r="M3587" s="3"/>
      <c r="O3587" s="5"/>
      <c r="R3587" s="3"/>
    </row>
    <row r="3588" spans="13:18" x14ac:dyDescent="0.4">
      <c r="M3588" s="3"/>
      <c r="O3588" s="5"/>
      <c r="R3588" s="3"/>
    </row>
    <row r="3589" spans="13:18" x14ac:dyDescent="0.4">
      <c r="M3589" s="3"/>
      <c r="O3589" s="5"/>
      <c r="R3589" s="3"/>
    </row>
    <row r="3590" spans="13:18" x14ac:dyDescent="0.4">
      <c r="M3590" s="3"/>
      <c r="O3590" s="5"/>
      <c r="R3590" s="3"/>
    </row>
    <row r="3591" spans="13:18" x14ac:dyDescent="0.4">
      <c r="M3591" s="3"/>
      <c r="O3591" s="5"/>
      <c r="R3591" s="3"/>
    </row>
    <row r="3592" spans="13:18" x14ac:dyDescent="0.4">
      <c r="M3592" s="3"/>
      <c r="O3592" s="5"/>
      <c r="R3592" s="3"/>
    </row>
    <row r="3593" spans="13:18" x14ac:dyDescent="0.4">
      <c r="M3593" s="3"/>
      <c r="O3593" s="5"/>
      <c r="R3593" s="3"/>
    </row>
    <row r="3594" spans="13:18" x14ac:dyDescent="0.4">
      <c r="M3594" s="3"/>
      <c r="O3594" s="5"/>
      <c r="R3594" s="3"/>
    </row>
    <row r="3595" spans="13:18" x14ac:dyDescent="0.4">
      <c r="M3595" s="3"/>
      <c r="O3595" s="5"/>
      <c r="R3595" s="3"/>
    </row>
    <row r="3596" spans="13:18" x14ac:dyDescent="0.4">
      <c r="M3596" s="3"/>
      <c r="O3596" s="5"/>
      <c r="R3596" s="3"/>
    </row>
    <row r="3597" spans="13:18" x14ac:dyDescent="0.4">
      <c r="M3597" s="3"/>
      <c r="O3597" s="5"/>
      <c r="R3597" s="3"/>
    </row>
    <row r="3598" spans="13:18" x14ac:dyDescent="0.4">
      <c r="M3598" s="3"/>
      <c r="O3598" s="5"/>
      <c r="R3598" s="3"/>
    </row>
    <row r="3599" spans="13:18" x14ac:dyDescent="0.4">
      <c r="M3599" s="3"/>
      <c r="O3599" s="5"/>
      <c r="R3599" s="3"/>
    </row>
    <row r="3600" spans="13:18" x14ac:dyDescent="0.4">
      <c r="M3600" s="3"/>
      <c r="O3600" s="5"/>
      <c r="R3600" s="3"/>
    </row>
    <row r="3601" spans="13:18" x14ac:dyDescent="0.4">
      <c r="M3601" s="3"/>
      <c r="O3601" s="5"/>
      <c r="R3601" s="3"/>
    </row>
    <row r="3602" spans="13:18" x14ac:dyDescent="0.4">
      <c r="M3602" s="3"/>
      <c r="O3602" s="5"/>
      <c r="R3602" s="3"/>
    </row>
    <row r="3603" spans="13:18" x14ac:dyDescent="0.4">
      <c r="M3603" s="3"/>
      <c r="O3603" s="5"/>
      <c r="R3603" s="3"/>
    </row>
    <row r="3604" spans="13:18" x14ac:dyDescent="0.4">
      <c r="M3604" s="3"/>
      <c r="O3604" s="5"/>
      <c r="R3604" s="3"/>
    </row>
    <row r="3605" spans="13:18" x14ac:dyDescent="0.4">
      <c r="M3605" s="3"/>
      <c r="O3605" s="5"/>
      <c r="R3605" s="3"/>
    </row>
    <row r="3606" spans="13:18" x14ac:dyDescent="0.4">
      <c r="M3606" s="3"/>
      <c r="O3606" s="5"/>
      <c r="R3606" s="3"/>
    </row>
    <row r="3607" spans="13:18" x14ac:dyDescent="0.4">
      <c r="M3607" s="3"/>
      <c r="O3607" s="5"/>
      <c r="R3607" s="3"/>
    </row>
    <row r="3608" spans="13:18" x14ac:dyDescent="0.4">
      <c r="M3608" s="3"/>
      <c r="O3608" s="5"/>
      <c r="R3608" s="3"/>
    </row>
    <row r="3609" spans="13:18" x14ac:dyDescent="0.4">
      <c r="M3609" s="3"/>
      <c r="O3609" s="5"/>
      <c r="R3609" s="3"/>
    </row>
    <row r="3610" spans="13:18" x14ac:dyDescent="0.4">
      <c r="M3610" s="3"/>
      <c r="O3610" s="5"/>
      <c r="R3610" s="3"/>
    </row>
    <row r="3611" spans="13:18" x14ac:dyDescent="0.4">
      <c r="M3611" s="3"/>
      <c r="O3611" s="5"/>
      <c r="R3611" s="3"/>
    </row>
    <row r="3612" spans="13:18" x14ac:dyDescent="0.4">
      <c r="M3612" s="3"/>
      <c r="O3612" s="5"/>
      <c r="R3612" s="3"/>
    </row>
    <row r="3613" spans="13:18" x14ac:dyDescent="0.4">
      <c r="M3613" s="3"/>
      <c r="O3613" s="5"/>
      <c r="R3613" s="3"/>
    </row>
    <row r="3614" spans="13:18" x14ac:dyDescent="0.4">
      <c r="M3614" s="3"/>
      <c r="O3614" s="5"/>
      <c r="R3614" s="3"/>
    </row>
    <row r="3615" spans="13:18" x14ac:dyDescent="0.4">
      <c r="M3615" s="3"/>
      <c r="O3615" s="5"/>
      <c r="R3615" s="3"/>
    </row>
    <row r="3616" spans="13:18" x14ac:dyDescent="0.4">
      <c r="M3616" s="3"/>
      <c r="O3616" s="5"/>
      <c r="R3616" s="3"/>
    </row>
    <row r="3617" spans="13:18" x14ac:dyDescent="0.4">
      <c r="M3617" s="3"/>
      <c r="O3617" s="5"/>
      <c r="R3617" s="3"/>
    </row>
    <row r="3618" spans="13:18" x14ac:dyDescent="0.4">
      <c r="M3618" s="3"/>
      <c r="O3618" s="5"/>
      <c r="R3618" s="3"/>
    </row>
    <row r="3619" spans="13:18" x14ac:dyDescent="0.4">
      <c r="M3619" s="3"/>
      <c r="O3619" s="5"/>
      <c r="R3619" s="3"/>
    </row>
    <row r="3620" spans="13:18" x14ac:dyDescent="0.4">
      <c r="M3620" s="3"/>
      <c r="O3620" s="5"/>
      <c r="R3620" s="3"/>
    </row>
    <row r="3621" spans="13:18" x14ac:dyDescent="0.4">
      <c r="M3621" s="3"/>
      <c r="O3621" s="5"/>
      <c r="R3621" s="3"/>
    </row>
    <row r="3622" spans="13:18" x14ac:dyDescent="0.4">
      <c r="M3622" s="3"/>
      <c r="O3622" s="5"/>
      <c r="R3622" s="3"/>
    </row>
    <row r="3623" spans="13:18" x14ac:dyDescent="0.4">
      <c r="M3623" s="3"/>
      <c r="O3623" s="5"/>
      <c r="R3623" s="3"/>
    </row>
    <row r="3624" spans="13:18" x14ac:dyDescent="0.4">
      <c r="M3624" s="3"/>
      <c r="O3624" s="5"/>
      <c r="R3624" s="3"/>
    </row>
    <row r="3625" spans="13:18" x14ac:dyDescent="0.4">
      <c r="M3625" s="3"/>
      <c r="O3625" s="5"/>
      <c r="R3625" s="3"/>
    </row>
    <row r="3626" spans="13:18" x14ac:dyDescent="0.4">
      <c r="M3626" s="3"/>
      <c r="O3626" s="5"/>
      <c r="R3626" s="3"/>
    </row>
    <row r="3627" spans="13:18" x14ac:dyDescent="0.4">
      <c r="M3627" s="3"/>
      <c r="O3627" s="5"/>
      <c r="R3627" s="3"/>
    </row>
    <row r="3628" spans="13:18" x14ac:dyDescent="0.4">
      <c r="M3628" s="3"/>
      <c r="O3628" s="5"/>
      <c r="R3628" s="3"/>
    </row>
    <row r="3629" spans="13:18" x14ac:dyDescent="0.4">
      <c r="M3629" s="3"/>
      <c r="O3629" s="5"/>
      <c r="R3629" s="3"/>
    </row>
    <row r="3630" spans="13:18" x14ac:dyDescent="0.4">
      <c r="M3630" s="3"/>
      <c r="O3630" s="5"/>
      <c r="R3630" s="3"/>
    </row>
    <row r="3631" spans="13:18" x14ac:dyDescent="0.4">
      <c r="M3631" s="3"/>
      <c r="O3631" s="5"/>
      <c r="R3631" s="3"/>
    </row>
    <row r="3632" spans="13:18" x14ac:dyDescent="0.4">
      <c r="M3632" s="3"/>
      <c r="O3632" s="5"/>
      <c r="R3632" s="3"/>
    </row>
    <row r="3633" spans="13:18" x14ac:dyDescent="0.4">
      <c r="M3633" s="3"/>
      <c r="O3633" s="5"/>
      <c r="R3633" s="3"/>
    </row>
    <row r="3634" spans="13:18" x14ac:dyDescent="0.4">
      <c r="M3634" s="3"/>
      <c r="O3634" s="5"/>
      <c r="R3634" s="3"/>
    </row>
    <row r="3635" spans="13:18" x14ac:dyDescent="0.4">
      <c r="M3635" s="3"/>
      <c r="O3635" s="5"/>
      <c r="R3635" s="3"/>
    </row>
    <row r="3636" spans="13:18" x14ac:dyDescent="0.4">
      <c r="M3636" s="3"/>
      <c r="O3636" s="5"/>
      <c r="R3636" s="3"/>
    </row>
    <row r="3637" spans="13:18" x14ac:dyDescent="0.4">
      <c r="M3637" s="3"/>
      <c r="O3637" s="5"/>
      <c r="R3637" s="3"/>
    </row>
    <row r="3638" spans="13:18" x14ac:dyDescent="0.4">
      <c r="M3638" s="3"/>
      <c r="O3638" s="5"/>
      <c r="R3638" s="3"/>
    </row>
    <row r="3639" spans="13:18" x14ac:dyDescent="0.4">
      <c r="M3639" s="3"/>
      <c r="O3639" s="5"/>
      <c r="R3639" s="3"/>
    </row>
    <row r="3640" spans="13:18" x14ac:dyDescent="0.4">
      <c r="M3640" s="3"/>
      <c r="O3640" s="5"/>
      <c r="R3640" s="3"/>
    </row>
    <row r="3641" spans="13:18" x14ac:dyDescent="0.4">
      <c r="M3641" s="3"/>
      <c r="O3641" s="5"/>
      <c r="R3641" s="3"/>
    </row>
    <row r="3642" spans="13:18" x14ac:dyDescent="0.4">
      <c r="M3642" s="3"/>
      <c r="O3642" s="5"/>
      <c r="R3642" s="3"/>
    </row>
    <row r="3643" spans="13:18" x14ac:dyDescent="0.4">
      <c r="M3643" s="3"/>
      <c r="O3643" s="5"/>
      <c r="R3643" s="3"/>
    </row>
    <row r="3644" spans="13:18" x14ac:dyDescent="0.4">
      <c r="M3644" s="3"/>
      <c r="O3644" s="5"/>
      <c r="R3644" s="3"/>
    </row>
    <row r="3645" spans="13:18" x14ac:dyDescent="0.4">
      <c r="M3645" s="3"/>
      <c r="O3645" s="5"/>
      <c r="R3645" s="3"/>
    </row>
    <row r="3646" spans="13:18" x14ac:dyDescent="0.4">
      <c r="M3646" s="3"/>
      <c r="O3646" s="5"/>
      <c r="R3646" s="3"/>
    </row>
    <row r="3647" spans="13:18" x14ac:dyDescent="0.4">
      <c r="M3647" s="3"/>
      <c r="O3647" s="5"/>
      <c r="R3647" s="3"/>
    </row>
    <row r="3648" spans="13:18" x14ac:dyDescent="0.4">
      <c r="M3648" s="3"/>
      <c r="O3648" s="5"/>
      <c r="R3648" s="3"/>
    </row>
    <row r="3649" spans="13:18" x14ac:dyDescent="0.4">
      <c r="M3649" s="3"/>
      <c r="O3649" s="5"/>
      <c r="R3649" s="3"/>
    </row>
    <row r="3650" spans="13:18" x14ac:dyDescent="0.4">
      <c r="M3650" s="3"/>
      <c r="O3650" s="5"/>
      <c r="R3650" s="3"/>
    </row>
    <row r="3651" spans="13:18" x14ac:dyDescent="0.4">
      <c r="M3651" s="3"/>
      <c r="O3651" s="5"/>
      <c r="R3651" s="3"/>
    </row>
    <row r="3652" spans="13:18" x14ac:dyDescent="0.4">
      <c r="M3652" s="3"/>
      <c r="O3652" s="5"/>
      <c r="R3652" s="3"/>
    </row>
    <row r="3653" spans="13:18" x14ac:dyDescent="0.4">
      <c r="M3653" s="3"/>
      <c r="O3653" s="5"/>
      <c r="R3653" s="3"/>
    </row>
    <row r="3654" spans="13:18" x14ac:dyDescent="0.4">
      <c r="M3654" s="3"/>
      <c r="O3654" s="5"/>
      <c r="R3654" s="3"/>
    </row>
    <row r="3655" spans="13:18" x14ac:dyDescent="0.4">
      <c r="M3655" s="3"/>
      <c r="O3655" s="5"/>
      <c r="R3655" s="3"/>
    </row>
    <row r="3656" spans="13:18" x14ac:dyDescent="0.4">
      <c r="M3656" s="3"/>
      <c r="O3656" s="5"/>
      <c r="R3656" s="3"/>
    </row>
    <row r="3657" spans="13:18" x14ac:dyDescent="0.4">
      <c r="M3657" s="3"/>
      <c r="O3657" s="5"/>
      <c r="R3657" s="3"/>
    </row>
    <row r="3658" spans="13:18" x14ac:dyDescent="0.4">
      <c r="M3658" s="3"/>
      <c r="O3658" s="5"/>
      <c r="R3658" s="3"/>
    </row>
    <row r="3659" spans="13:18" x14ac:dyDescent="0.4">
      <c r="M3659" s="3"/>
      <c r="O3659" s="5"/>
      <c r="R3659" s="3"/>
    </row>
    <row r="3660" spans="13:18" x14ac:dyDescent="0.4">
      <c r="M3660" s="3"/>
      <c r="O3660" s="5"/>
      <c r="R3660" s="3"/>
    </row>
    <row r="3661" spans="13:18" x14ac:dyDescent="0.4">
      <c r="M3661" s="3"/>
      <c r="O3661" s="5"/>
      <c r="R3661" s="3"/>
    </row>
    <row r="3662" spans="13:18" x14ac:dyDescent="0.4">
      <c r="M3662" s="3"/>
      <c r="O3662" s="5"/>
      <c r="R3662" s="3"/>
    </row>
    <row r="3663" spans="13:18" x14ac:dyDescent="0.4">
      <c r="M3663" s="3"/>
      <c r="O3663" s="5"/>
      <c r="R3663" s="3"/>
    </row>
    <row r="3664" spans="13:18" x14ac:dyDescent="0.4">
      <c r="M3664" s="3"/>
      <c r="O3664" s="5"/>
      <c r="R3664" s="3"/>
    </row>
    <row r="3665" spans="13:18" x14ac:dyDescent="0.4">
      <c r="M3665" s="3"/>
      <c r="O3665" s="5"/>
      <c r="R3665" s="3"/>
    </row>
    <row r="3666" spans="13:18" x14ac:dyDescent="0.4">
      <c r="M3666" s="3"/>
      <c r="O3666" s="5"/>
      <c r="R3666" s="3"/>
    </row>
    <row r="3667" spans="13:18" x14ac:dyDescent="0.4">
      <c r="M3667" s="3"/>
      <c r="O3667" s="5"/>
      <c r="R3667" s="3"/>
    </row>
    <row r="3668" spans="13:18" x14ac:dyDescent="0.4">
      <c r="M3668" s="3"/>
      <c r="O3668" s="5"/>
      <c r="R3668" s="3"/>
    </row>
    <row r="3669" spans="13:18" x14ac:dyDescent="0.4">
      <c r="M3669" s="3"/>
      <c r="O3669" s="5"/>
      <c r="R3669" s="3"/>
    </row>
    <row r="3670" spans="13:18" x14ac:dyDescent="0.4">
      <c r="M3670" s="3"/>
      <c r="O3670" s="5"/>
      <c r="R3670" s="3"/>
    </row>
    <row r="3671" spans="13:18" x14ac:dyDescent="0.4">
      <c r="M3671" s="3"/>
      <c r="O3671" s="5"/>
      <c r="R3671" s="3"/>
    </row>
    <row r="3672" spans="13:18" x14ac:dyDescent="0.4">
      <c r="M3672" s="3"/>
      <c r="O3672" s="5"/>
      <c r="R3672" s="3"/>
    </row>
    <row r="3673" spans="13:18" x14ac:dyDescent="0.4">
      <c r="M3673" s="3"/>
      <c r="O3673" s="5"/>
      <c r="R3673" s="3"/>
    </row>
    <row r="3674" spans="13:18" x14ac:dyDescent="0.4">
      <c r="M3674" s="3"/>
      <c r="O3674" s="5"/>
      <c r="R3674" s="3"/>
    </row>
    <row r="3675" spans="13:18" x14ac:dyDescent="0.4">
      <c r="M3675" s="3"/>
      <c r="O3675" s="5"/>
      <c r="R3675" s="3"/>
    </row>
    <row r="3676" spans="13:18" x14ac:dyDescent="0.4">
      <c r="M3676" s="3"/>
      <c r="O3676" s="5"/>
      <c r="R3676" s="3"/>
    </row>
    <row r="3677" spans="13:18" x14ac:dyDescent="0.4">
      <c r="M3677" s="3"/>
      <c r="O3677" s="5"/>
      <c r="R3677" s="3"/>
    </row>
    <row r="3678" spans="13:18" x14ac:dyDescent="0.4">
      <c r="M3678" s="3"/>
      <c r="O3678" s="5"/>
      <c r="R3678" s="3"/>
    </row>
    <row r="3679" spans="13:18" x14ac:dyDescent="0.4">
      <c r="M3679" s="3"/>
      <c r="O3679" s="5"/>
      <c r="R3679" s="3"/>
    </row>
    <row r="3680" spans="13:18" x14ac:dyDescent="0.4">
      <c r="M3680" s="3"/>
      <c r="O3680" s="5"/>
      <c r="R3680" s="3"/>
    </row>
    <row r="3681" spans="13:18" x14ac:dyDescent="0.4">
      <c r="M3681" s="3"/>
      <c r="O3681" s="5"/>
      <c r="R3681" s="3"/>
    </row>
    <row r="3682" spans="13:18" x14ac:dyDescent="0.4">
      <c r="M3682" s="3"/>
      <c r="O3682" s="5"/>
      <c r="R3682" s="3"/>
    </row>
    <row r="3683" spans="13:18" x14ac:dyDescent="0.4">
      <c r="M3683" s="3"/>
      <c r="O3683" s="5"/>
      <c r="R3683" s="3"/>
    </row>
    <row r="3684" spans="13:18" x14ac:dyDescent="0.4">
      <c r="M3684" s="3"/>
      <c r="O3684" s="5"/>
      <c r="R3684" s="3"/>
    </row>
    <row r="3685" spans="13:18" x14ac:dyDescent="0.4">
      <c r="M3685" s="3"/>
      <c r="O3685" s="5"/>
      <c r="R3685" s="3"/>
    </row>
    <row r="3686" spans="13:18" x14ac:dyDescent="0.4">
      <c r="M3686" s="3"/>
      <c r="O3686" s="5"/>
      <c r="R3686" s="3"/>
    </row>
    <row r="3687" spans="13:18" x14ac:dyDescent="0.4">
      <c r="M3687" s="3"/>
      <c r="O3687" s="5"/>
      <c r="R3687" s="3"/>
    </row>
    <row r="3688" spans="13:18" x14ac:dyDescent="0.4">
      <c r="M3688" s="3"/>
      <c r="O3688" s="5"/>
      <c r="R3688" s="3"/>
    </row>
    <row r="3689" spans="13:18" x14ac:dyDescent="0.4">
      <c r="M3689" s="3"/>
      <c r="O3689" s="5"/>
      <c r="R3689" s="3"/>
    </row>
    <row r="3690" spans="13:18" x14ac:dyDescent="0.4">
      <c r="M3690" s="3"/>
      <c r="O3690" s="5"/>
      <c r="R3690" s="3"/>
    </row>
    <row r="3691" spans="13:18" x14ac:dyDescent="0.4">
      <c r="M3691" s="3"/>
      <c r="O3691" s="5"/>
      <c r="R3691" s="3"/>
    </row>
    <row r="3692" spans="13:18" x14ac:dyDescent="0.4">
      <c r="M3692" s="3"/>
      <c r="O3692" s="5"/>
      <c r="R3692" s="3"/>
    </row>
    <row r="3693" spans="13:18" x14ac:dyDescent="0.4">
      <c r="M3693" s="3"/>
      <c r="O3693" s="5"/>
      <c r="R3693" s="3"/>
    </row>
    <row r="3694" spans="13:18" x14ac:dyDescent="0.4">
      <c r="M3694" s="3"/>
      <c r="O3694" s="5"/>
      <c r="R3694" s="3"/>
    </row>
    <row r="3695" spans="13:18" x14ac:dyDescent="0.4">
      <c r="M3695" s="3"/>
      <c r="O3695" s="5"/>
      <c r="R3695" s="3"/>
    </row>
    <row r="3696" spans="13:18" x14ac:dyDescent="0.4">
      <c r="M3696" s="3"/>
      <c r="O3696" s="5"/>
      <c r="R3696" s="3"/>
    </row>
    <row r="3697" spans="13:18" x14ac:dyDescent="0.4">
      <c r="M3697" s="3"/>
      <c r="O3697" s="5"/>
      <c r="R3697" s="3"/>
    </row>
    <row r="3698" spans="13:18" x14ac:dyDescent="0.4">
      <c r="M3698" s="3"/>
      <c r="O3698" s="5"/>
      <c r="R3698" s="3"/>
    </row>
    <row r="3699" spans="13:18" x14ac:dyDescent="0.4">
      <c r="M3699" s="3"/>
      <c r="O3699" s="5"/>
      <c r="R3699" s="3"/>
    </row>
    <row r="3700" spans="13:18" x14ac:dyDescent="0.4">
      <c r="M3700" s="3"/>
      <c r="O3700" s="5"/>
      <c r="R3700" s="3"/>
    </row>
    <row r="3701" spans="13:18" x14ac:dyDescent="0.4">
      <c r="M3701" s="3"/>
      <c r="O3701" s="5"/>
      <c r="R3701" s="3"/>
    </row>
    <row r="3702" spans="13:18" x14ac:dyDescent="0.4">
      <c r="M3702" s="3"/>
      <c r="O3702" s="5"/>
      <c r="R3702" s="3"/>
    </row>
    <row r="3703" spans="13:18" x14ac:dyDescent="0.4">
      <c r="M3703" s="3"/>
      <c r="O3703" s="5"/>
      <c r="R3703" s="3"/>
    </row>
    <row r="3704" spans="13:18" x14ac:dyDescent="0.4">
      <c r="M3704" s="3"/>
      <c r="O3704" s="5"/>
      <c r="R3704" s="3"/>
    </row>
    <row r="3705" spans="13:18" x14ac:dyDescent="0.4">
      <c r="M3705" s="3"/>
      <c r="O3705" s="5"/>
      <c r="R3705" s="3"/>
    </row>
    <row r="3706" spans="13:18" x14ac:dyDescent="0.4">
      <c r="M3706" s="3"/>
      <c r="O3706" s="5"/>
      <c r="R3706" s="3"/>
    </row>
    <row r="3707" spans="13:18" x14ac:dyDescent="0.4">
      <c r="M3707" s="3"/>
      <c r="O3707" s="5"/>
      <c r="R3707" s="3"/>
    </row>
    <row r="3708" spans="13:18" x14ac:dyDescent="0.4">
      <c r="M3708" s="3"/>
      <c r="O3708" s="5"/>
      <c r="R3708" s="3"/>
    </row>
    <row r="3709" spans="13:18" x14ac:dyDescent="0.4">
      <c r="M3709" s="3"/>
      <c r="O3709" s="5"/>
      <c r="R3709" s="3"/>
    </row>
    <row r="3710" spans="13:18" x14ac:dyDescent="0.4">
      <c r="M3710" s="3"/>
      <c r="O3710" s="5"/>
      <c r="R3710" s="3"/>
    </row>
    <row r="3711" spans="13:18" x14ac:dyDescent="0.4">
      <c r="M3711" s="3"/>
      <c r="O3711" s="5"/>
      <c r="R3711" s="3"/>
    </row>
    <row r="3712" spans="13:18" x14ac:dyDescent="0.4">
      <c r="M3712" s="3"/>
      <c r="O3712" s="5"/>
      <c r="R3712" s="3"/>
    </row>
    <row r="3713" spans="13:18" x14ac:dyDescent="0.4">
      <c r="M3713" s="3"/>
      <c r="O3713" s="5"/>
      <c r="R3713" s="3"/>
    </row>
    <row r="3714" spans="13:18" x14ac:dyDescent="0.4">
      <c r="M3714" s="3"/>
      <c r="O3714" s="5"/>
      <c r="R3714" s="3"/>
    </row>
    <row r="3715" spans="13:18" x14ac:dyDescent="0.4">
      <c r="M3715" s="3"/>
      <c r="O3715" s="5"/>
      <c r="R3715" s="3"/>
    </row>
    <row r="3716" spans="13:18" x14ac:dyDescent="0.4">
      <c r="M3716" s="3"/>
      <c r="O3716" s="5"/>
      <c r="R3716" s="3"/>
    </row>
    <row r="3717" spans="13:18" x14ac:dyDescent="0.4">
      <c r="M3717" s="3"/>
      <c r="O3717" s="5"/>
      <c r="R3717" s="3"/>
    </row>
    <row r="3718" spans="13:18" x14ac:dyDescent="0.4">
      <c r="M3718" s="3"/>
      <c r="O3718" s="5"/>
      <c r="R3718" s="3"/>
    </row>
    <row r="3719" spans="13:18" x14ac:dyDescent="0.4">
      <c r="M3719" s="3"/>
      <c r="O3719" s="5"/>
      <c r="R3719" s="3"/>
    </row>
    <row r="3720" spans="13:18" x14ac:dyDescent="0.4">
      <c r="M3720" s="3"/>
      <c r="O3720" s="5"/>
      <c r="R3720" s="3"/>
    </row>
    <row r="3721" spans="13:18" x14ac:dyDescent="0.4">
      <c r="M3721" s="3"/>
      <c r="O3721" s="5"/>
      <c r="R3721" s="3"/>
    </row>
    <row r="3722" spans="13:18" x14ac:dyDescent="0.4">
      <c r="M3722" s="3"/>
      <c r="O3722" s="5"/>
      <c r="R3722" s="3"/>
    </row>
    <row r="3723" spans="13:18" x14ac:dyDescent="0.4">
      <c r="M3723" s="3"/>
      <c r="O3723" s="5"/>
      <c r="R3723" s="3"/>
    </row>
    <row r="3724" spans="13:18" x14ac:dyDescent="0.4">
      <c r="M3724" s="3"/>
      <c r="O3724" s="5"/>
      <c r="R3724" s="3"/>
    </row>
    <row r="3725" spans="13:18" x14ac:dyDescent="0.4">
      <c r="M3725" s="3"/>
      <c r="O3725" s="5"/>
      <c r="R3725" s="3"/>
    </row>
    <row r="3726" spans="13:18" x14ac:dyDescent="0.4">
      <c r="M3726" s="3"/>
      <c r="O3726" s="5"/>
      <c r="R3726" s="3"/>
    </row>
    <row r="3727" spans="13:18" x14ac:dyDescent="0.4">
      <c r="M3727" s="3"/>
      <c r="O3727" s="5"/>
      <c r="R3727" s="3"/>
    </row>
    <row r="3728" spans="13:18" x14ac:dyDescent="0.4">
      <c r="M3728" s="3"/>
      <c r="O3728" s="5"/>
      <c r="R3728" s="3"/>
    </row>
    <row r="3729" spans="13:18" x14ac:dyDescent="0.4">
      <c r="M3729" s="3"/>
      <c r="O3729" s="5"/>
      <c r="R3729" s="3"/>
    </row>
    <row r="3730" spans="13:18" x14ac:dyDescent="0.4">
      <c r="M3730" s="3"/>
      <c r="O3730" s="5"/>
      <c r="R3730" s="3"/>
    </row>
    <row r="3731" spans="13:18" x14ac:dyDescent="0.4">
      <c r="M3731" s="3"/>
      <c r="O3731" s="5"/>
      <c r="R3731" s="3"/>
    </row>
    <row r="3732" spans="13:18" x14ac:dyDescent="0.4">
      <c r="M3732" s="3"/>
      <c r="O3732" s="5"/>
      <c r="R3732" s="3"/>
    </row>
    <row r="3733" spans="13:18" x14ac:dyDescent="0.4">
      <c r="M3733" s="3"/>
      <c r="O3733" s="5"/>
      <c r="R3733" s="3"/>
    </row>
    <row r="3734" spans="13:18" x14ac:dyDescent="0.4">
      <c r="M3734" s="3"/>
      <c r="O3734" s="5"/>
      <c r="R3734" s="3"/>
    </row>
    <row r="3735" spans="13:18" x14ac:dyDescent="0.4">
      <c r="M3735" s="3"/>
      <c r="O3735" s="5"/>
      <c r="R3735" s="3"/>
    </row>
    <row r="3736" spans="13:18" x14ac:dyDescent="0.4">
      <c r="M3736" s="3"/>
      <c r="O3736" s="5"/>
      <c r="R3736" s="3"/>
    </row>
    <row r="3737" spans="13:18" x14ac:dyDescent="0.4">
      <c r="M3737" s="3"/>
      <c r="O3737" s="5"/>
      <c r="R3737" s="3"/>
    </row>
    <row r="3738" spans="13:18" x14ac:dyDescent="0.4">
      <c r="M3738" s="3"/>
      <c r="O3738" s="5"/>
      <c r="R3738" s="3"/>
    </row>
    <row r="3739" spans="13:18" x14ac:dyDescent="0.4">
      <c r="M3739" s="3"/>
      <c r="O3739" s="5"/>
      <c r="R3739" s="3"/>
    </row>
    <row r="3740" spans="13:18" x14ac:dyDescent="0.4">
      <c r="M3740" s="3"/>
      <c r="O3740" s="5"/>
      <c r="R3740" s="3"/>
    </row>
    <row r="3741" spans="13:18" x14ac:dyDescent="0.4">
      <c r="M3741" s="3"/>
      <c r="O3741" s="5"/>
      <c r="R3741" s="3"/>
    </row>
    <row r="3742" spans="13:18" x14ac:dyDescent="0.4">
      <c r="M3742" s="3"/>
      <c r="O3742" s="5"/>
      <c r="R3742" s="3"/>
    </row>
    <row r="3743" spans="13:18" x14ac:dyDescent="0.4">
      <c r="M3743" s="3"/>
      <c r="O3743" s="5"/>
      <c r="R3743" s="3"/>
    </row>
    <row r="3744" spans="13:18" x14ac:dyDescent="0.4">
      <c r="M3744" s="3"/>
      <c r="O3744" s="5"/>
      <c r="R3744" s="3"/>
    </row>
    <row r="3745" spans="13:18" x14ac:dyDescent="0.4">
      <c r="M3745" s="3"/>
      <c r="O3745" s="5"/>
      <c r="R3745" s="3"/>
    </row>
    <row r="3746" spans="13:18" x14ac:dyDescent="0.4">
      <c r="M3746" s="3"/>
      <c r="O3746" s="5"/>
      <c r="R3746" s="3"/>
    </row>
    <row r="3747" spans="13:18" x14ac:dyDescent="0.4">
      <c r="M3747" s="3"/>
      <c r="O3747" s="5"/>
      <c r="R3747" s="3"/>
    </row>
    <row r="3748" spans="13:18" x14ac:dyDescent="0.4">
      <c r="M3748" s="3"/>
      <c r="O3748" s="5"/>
      <c r="R3748" s="3"/>
    </row>
    <row r="3749" spans="13:18" x14ac:dyDescent="0.4">
      <c r="M3749" s="3"/>
      <c r="O3749" s="5"/>
      <c r="R3749" s="3"/>
    </row>
    <row r="3750" spans="13:18" x14ac:dyDescent="0.4">
      <c r="M3750" s="3"/>
      <c r="O3750" s="5"/>
      <c r="R3750" s="3"/>
    </row>
    <row r="3751" spans="13:18" x14ac:dyDescent="0.4">
      <c r="M3751" s="3"/>
      <c r="O3751" s="5"/>
      <c r="R3751" s="3"/>
    </row>
    <row r="3752" spans="13:18" x14ac:dyDescent="0.4">
      <c r="M3752" s="3"/>
      <c r="O3752" s="5"/>
      <c r="R3752" s="3"/>
    </row>
    <row r="3753" spans="13:18" x14ac:dyDescent="0.4">
      <c r="M3753" s="3"/>
      <c r="O3753" s="5"/>
      <c r="R3753" s="3"/>
    </row>
    <row r="3754" spans="13:18" x14ac:dyDescent="0.4">
      <c r="M3754" s="3"/>
      <c r="O3754" s="5"/>
      <c r="R3754" s="3"/>
    </row>
    <row r="3755" spans="13:18" x14ac:dyDescent="0.4">
      <c r="M3755" s="3"/>
      <c r="O3755" s="5"/>
      <c r="R3755" s="3"/>
    </row>
    <row r="3756" spans="13:18" x14ac:dyDescent="0.4">
      <c r="M3756" s="3"/>
      <c r="O3756" s="5"/>
      <c r="R3756" s="3"/>
    </row>
    <row r="3757" spans="13:18" x14ac:dyDescent="0.4">
      <c r="M3757" s="3"/>
      <c r="O3757" s="5"/>
      <c r="R3757" s="3"/>
    </row>
    <row r="3758" spans="13:18" x14ac:dyDescent="0.4">
      <c r="M3758" s="3"/>
      <c r="O3758" s="5"/>
      <c r="R3758" s="3"/>
    </row>
    <row r="3759" spans="13:18" x14ac:dyDescent="0.4">
      <c r="M3759" s="3"/>
      <c r="O3759" s="5"/>
      <c r="R3759" s="3"/>
    </row>
    <row r="3760" spans="13:18" x14ac:dyDescent="0.4">
      <c r="M3760" s="3"/>
      <c r="O3760" s="5"/>
      <c r="R3760" s="3"/>
    </row>
    <row r="3761" spans="13:18" x14ac:dyDescent="0.4">
      <c r="M3761" s="3"/>
      <c r="O3761" s="5"/>
      <c r="R3761" s="3"/>
    </row>
    <row r="3762" spans="13:18" x14ac:dyDescent="0.4">
      <c r="M3762" s="3"/>
      <c r="O3762" s="5"/>
      <c r="R3762" s="3"/>
    </row>
    <row r="3763" spans="13:18" x14ac:dyDescent="0.4">
      <c r="M3763" s="3"/>
      <c r="O3763" s="5"/>
      <c r="R3763" s="3"/>
    </row>
    <row r="3764" spans="13:18" x14ac:dyDescent="0.4">
      <c r="M3764" s="3"/>
      <c r="O3764" s="5"/>
      <c r="R3764" s="3"/>
    </row>
    <row r="3765" spans="13:18" x14ac:dyDescent="0.4">
      <c r="M3765" s="3"/>
      <c r="O3765" s="5"/>
      <c r="R3765" s="3"/>
    </row>
    <row r="3766" spans="13:18" x14ac:dyDescent="0.4">
      <c r="M3766" s="3"/>
      <c r="O3766" s="5"/>
      <c r="R3766" s="3"/>
    </row>
    <row r="3767" spans="13:18" x14ac:dyDescent="0.4">
      <c r="M3767" s="3"/>
      <c r="O3767" s="5"/>
      <c r="R3767" s="3"/>
    </row>
    <row r="3768" spans="13:18" x14ac:dyDescent="0.4">
      <c r="M3768" s="3"/>
      <c r="O3768" s="5"/>
      <c r="R3768" s="3"/>
    </row>
    <row r="3769" spans="13:18" x14ac:dyDescent="0.4">
      <c r="M3769" s="3"/>
      <c r="O3769" s="5"/>
      <c r="R3769" s="3"/>
    </row>
    <row r="3770" spans="13:18" x14ac:dyDescent="0.4">
      <c r="M3770" s="3"/>
      <c r="O3770" s="5"/>
      <c r="R3770" s="3"/>
    </row>
    <row r="3771" spans="13:18" x14ac:dyDescent="0.4">
      <c r="M3771" s="3"/>
      <c r="O3771" s="5"/>
      <c r="R3771" s="3"/>
    </row>
    <row r="3772" spans="13:18" x14ac:dyDescent="0.4">
      <c r="M3772" s="3"/>
      <c r="O3772" s="5"/>
      <c r="R3772" s="3"/>
    </row>
    <row r="3773" spans="13:18" x14ac:dyDescent="0.4">
      <c r="M3773" s="3"/>
      <c r="O3773" s="5"/>
      <c r="R3773" s="3"/>
    </row>
    <row r="3774" spans="13:18" x14ac:dyDescent="0.4">
      <c r="M3774" s="3"/>
      <c r="O3774" s="5"/>
      <c r="R3774" s="3"/>
    </row>
    <row r="3775" spans="13:18" x14ac:dyDescent="0.4">
      <c r="M3775" s="3"/>
      <c r="O3775" s="5"/>
      <c r="R3775" s="3"/>
    </row>
    <row r="3776" spans="13:18" x14ac:dyDescent="0.4">
      <c r="M3776" s="3"/>
      <c r="O3776" s="5"/>
      <c r="R3776" s="3"/>
    </row>
    <row r="3777" spans="13:18" x14ac:dyDescent="0.4">
      <c r="M3777" s="3"/>
      <c r="O3777" s="5"/>
      <c r="R3777" s="3"/>
    </row>
    <row r="3778" spans="13:18" x14ac:dyDescent="0.4">
      <c r="M3778" s="3"/>
      <c r="O3778" s="5"/>
      <c r="R3778" s="3"/>
    </row>
    <row r="3779" spans="13:18" x14ac:dyDescent="0.4">
      <c r="M3779" s="3"/>
      <c r="O3779" s="5"/>
      <c r="R3779" s="3"/>
    </row>
    <row r="3780" spans="13:18" x14ac:dyDescent="0.4">
      <c r="M3780" s="3"/>
      <c r="O3780" s="5"/>
      <c r="R3780" s="3"/>
    </row>
    <row r="3781" spans="13:18" x14ac:dyDescent="0.4">
      <c r="M3781" s="3"/>
      <c r="O3781" s="5"/>
      <c r="R3781" s="3"/>
    </row>
    <row r="3782" spans="13:18" x14ac:dyDescent="0.4">
      <c r="M3782" s="3"/>
      <c r="O3782" s="5"/>
      <c r="R3782" s="3"/>
    </row>
    <row r="3783" spans="13:18" x14ac:dyDescent="0.4">
      <c r="M3783" s="3"/>
      <c r="O3783" s="5"/>
      <c r="R3783" s="3"/>
    </row>
    <row r="3784" spans="13:18" x14ac:dyDescent="0.4">
      <c r="M3784" s="3"/>
      <c r="O3784" s="5"/>
      <c r="R3784" s="3"/>
    </row>
    <row r="3785" spans="13:18" x14ac:dyDescent="0.4">
      <c r="M3785" s="3"/>
      <c r="O3785" s="5"/>
      <c r="R3785" s="3"/>
    </row>
    <row r="3786" spans="13:18" x14ac:dyDescent="0.4">
      <c r="M3786" s="3"/>
      <c r="O3786" s="5"/>
      <c r="R3786" s="3"/>
    </row>
    <row r="3787" spans="13:18" x14ac:dyDescent="0.4">
      <c r="M3787" s="3"/>
      <c r="O3787" s="5"/>
      <c r="R3787" s="3"/>
    </row>
    <row r="3788" spans="13:18" x14ac:dyDescent="0.4">
      <c r="M3788" s="3"/>
      <c r="O3788" s="5"/>
      <c r="R3788" s="3"/>
    </row>
    <row r="3789" spans="13:18" x14ac:dyDescent="0.4">
      <c r="M3789" s="3"/>
      <c r="O3789" s="5"/>
      <c r="R3789" s="3"/>
    </row>
    <row r="3790" spans="13:18" x14ac:dyDescent="0.4">
      <c r="M3790" s="3"/>
      <c r="O3790" s="5"/>
      <c r="R3790" s="3"/>
    </row>
    <row r="3791" spans="13:18" x14ac:dyDescent="0.4">
      <c r="M3791" s="3"/>
      <c r="O3791" s="5"/>
      <c r="R3791" s="3"/>
    </row>
    <row r="3792" spans="13:18" x14ac:dyDescent="0.4">
      <c r="M3792" s="3"/>
      <c r="O3792" s="5"/>
      <c r="R3792" s="3"/>
    </row>
    <row r="3793" spans="13:18" x14ac:dyDescent="0.4">
      <c r="M3793" s="3"/>
      <c r="O3793" s="5"/>
      <c r="R3793" s="3"/>
    </row>
    <row r="3794" spans="13:18" x14ac:dyDescent="0.4">
      <c r="M3794" s="3"/>
      <c r="O3794" s="5"/>
      <c r="R3794" s="3"/>
    </row>
    <row r="3795" spans="13:18" x14ac:dyDescent="0.4">
      <c r="M3795" s="3"/>
      <c r="O3795" s="5"/>
      <c r="R3795" s="3"/>
    </row>
    <row r="3796" spans="13:18" x14ac:dyDescent="0.4">
      <c r="M3796" s="3"/>
      <c r="O3796" s="5"/>
      <c r="R3796" s="3"/>
    </row>
    <row r="3797" spans="13:18" x14ac:dyDescent="0.4">
      <c r="M3797" s="3"/>
      <c r="O3797" s="5"/>
      <c r="R3797" s="3"/>
    </row>
    <row r="3798" spans="13:18" x14ac:dyDescent="0.4">
      <c r="M3798" s="3"/>
      <c r="O3798" s="5"/>
      <c r="R3798" s="3"/>
    </row>
    <row r="3799" spans="13:18" x14ac:dyDescent="0.4">
      <c r="M3799" s="3"/>
      <c r="O3799" s="5"/>
      <c r="R3799" s="3"/>
    </row>
    <row r="3800" spans="13:18" x14ac:dyDescent="0.4">
      <c r="M3800" s="3"/>
      <c r="O3800" s="5"/>
      <c r="R3800" s="3"/>
    </row>
    <row r="3801" spans="13:18" x14ac:dyDescent="0.4">
      <c r="M3801" s="3"/>
      <c r="O3801" s="5"/>
      <c r="R3801" s="3"/>
    </row>
    <row r="3802" spans="13:18" x14ac:dyDescent="0.4">
      <c r="M3802" s="3"/>
      <c r="O3802" s="5"/>
      <c r="R3802" s="3"/>
    </row>
    <row r="3803" spans="13:18" x14ac:dyDescent="0.4">
      <c r="M3803" s="3"/>
      <c r="O3803" s="5"/>
      <c r="R3803" s="3"/>
    </row>
    <row r="3804" spans="13:18" x14ac:dyDescent="0.4">
      <c r="M3804" s="3"/>
      <c r="O3804" s="5"/>
      <c r="R3804" s="3"/>
    </row>
    <row r="3805" spans="13:18" x14ac:dyDescent="0.4">
      <c r="M3805" s="3"/>
      <c r="O3805" s="5"/>
      <c r="R3805" s="3"/>
    </row>
    <row r="3806" spans="13:18" x14ac:dyDescent="0.4">
      <c r="M3806" s="3"/>
      <c r="O3806" s="5"/>
      <c r="R3806" s="3"/>
    </row>
    <row r="3807" spans="13:18" x14ac:dyDescent="0.4">
      <c r="M3807" s="3"/>
      <c r="O3807" s="5"/>
      <c r="R3807" s="3"/>
    </row>
    <row r="3808" spans="13:18" x14ac:dyDescent="0.4">
      <c r="M3808" s="3"/>
      <c r="O3808" s="5"/>
      <c r="R3808" s="3"/>
    </row>
    <row r="3809" spans="13:18" x14ac:dyDescent="0.4">
      <c r="M3809" s="3"/>
      <c r="O3809" s="5"/>
      <c r="R3809" s="3"/>
    </row>
    <row r="3810" spans="13:18" x14ac:dyDescent="0.4">
      <c r="M3810" s="3"/>
      <c r="O3810" s="5"/>
      <c r="R3810" s="3"/>
    </row>
    <row r="3811" spans="13:18" x14ac:dyDescent="0.4">
      <c r="M3811" s="3"/>
      <c r="O3811" s="5"/>
      <c r="R3811" s="3"/>
    </row>
    <row r="3812" spans="13:18" x14ac:dyDescent="0.4">
      <c r="M3812" s="3"/>
      <c r="O3812" s="5"/>
      <c r="R3812" s="3"/>
    </row>
    <row r="3813" spans="13:18" x14ac:dyDescent="0.4">
      <c r="M3813" s="3"/>
      <c r="O3813" s="5"/>
      <c r="R3813" s="3"/>
    </row>
    <row r="3814" spans="13:18" x14ac:dyDescent="0.4">
      <c r="M3814" s="3"/>
      <c r="O3814" s="5"/>
      <c r="R3814" s="3"/>
    </row>
    <row r="3815" spans="13:18" x14ac:dyDescent="0.4">
      <c r="M3815" s="3"/>
      <c r="O3815" s="5"/>
      <c r="R3815" s="3"/>
    </row>
    <row r="3816" spans="13:18" x14ac:dyDescent="0.4">
      <c r="M3816" s="3"/>
      <c r="O3816" s="5"/>
      <c r="R3816" s="3"/>
    </row>
    <row r="3817" spans="13:18" x14ac:dyDescent="0.4">
      <c r="M3817" s="3"/>
      <c r="O3817" s="5"/>
      <c r="R3817" s="3"/>
    </row>
    <row r="3818" spans="13:18" x14ac:dyDescent="0.4">
      <c r="M3818" s="3"/>
      <c r="O3818" s="5"/>
      <c r="R3818" s="3"/>
    </row>
    <row r="3819" spans="13:18" x14ac:dyDescent="0.4">
      <c r="M3819" s="3"/>
      <c r="O3819" s="5"/>
      <c r="R3819" s="3"/>
    </row>
    <row r="3820" spans="13:18" x14ac:dyDescent="0.4">
      <c r="M3820" s="3"/>
      <c r="O3820" s="5"/>
      <c r="R3820" s="3"/>
    </row>
    <row r="3821" spans="13:18" x14ac:dyDescent="0.4">
      <c r="M3821" s="3"/>
      <c r="O3821" s="5"/>
      <c r="R3821" s="3"/>
    </row>
    <row r="3822" spans="13:18" x14ac:dyDescent="0.4">
      <c r="M3822" s="3"/>
      <c r="O3822" s="5"/>
      <c r="R3822" s="3"/>
    </row>
    <row r="3823" spans="13:18" x14ac:dyDescent="0.4">
      <c r="M3823" s="3"/>
      <c r="O3823" s="5"/>
      <c r="R3823" s="3"/>
    </row>
    <row r="3824" spans="13:18" x14ac:dyDescent="0.4">
      <c r="M3824" s="3"/>
      <c r="O3824" s="5"/>
      <c r="R3824" s="3"/>
    </row>
    <row r="3825" spans="13:18" x14ac:dyDescent="0.4">
      <c r="M3825" s="3"/>
      <c r="O3825" s="5"/>
      <c r="R3825" s="3"/>
    </row>
    <row r="3826" spans="13:18" x14ac:dyDescent="0.4">
      <c r="M3826" s="3"/>
      <c r="O3826" s="5"/>
      <c r="R3826" s="3"/>
    </row>
    <row r="3827" spans="13:18" x14ac:dyDescent="0.4">
      <c r="M3827" s="3"/>
      <c r="O3827" s="5"/>
      <c r="R3827" s="3"/>
    </row>
    <row r="3828" spans="13:18" x14ac:dyDescent="0.4">
      <c r="M3828" s="3"/>
      <c r="O3828" s="5"/>
      <c r="R3828" s="3"/>
    </row>
    <row r="3829" spans="13:18" x14ac:dyDescent="0.4">
      <c r="M3829" s="3"/>
      <c r="O3829" s="5"/>
      <c r="R3829" s="3"/>
    </row>
    <row r="3830" spans="13:18" x14ac:dyDescent="0.4">
      <c r="M3830" s="3"/>
      <c r="O3830" s="5"/>
      <c r="R3830" s="3"/>
    </row>
    <row r="3831" spans="13:18" x14ac:dyDescent="0.4">
      <c r="M3831" s="3"/>
      <c r="O3831" s="5"/>
      <c r="R3831" s="3"/>
    </row>
    <row r="3832" spans="13:18" x14ac:dyDescent="0.4">
      <c r="M3832" s="3"/>
      <c r="O3832" s="5"/>
      <c r="R3832" s="3"/>
    </row>
    <row r="3833" spans="13:18" x14ac:dyDescent="0.4">
      <c r="M3833" s="3"/>
      <c r="O3833" s="5"/>
      <c r="R3833" s="3"/>
    </row>
    <row r="3834" spans="13:18" x14ac:dyDescent="0.4">
      <c r="M3834" s="3"/>
      <c r="O3834" s="5"/>
      <c r="R3834" s="3"/>
    </row>
    <row r="3835" spans="13:18" x14ac:dyDescent="0.4">
      <c r="M3835" s="3"/>
      <c r="O3835" s="5"/>
      <c r="R3835" s="3"/>
    </row>
    <row r="3836" spans="13:18" x14ac:dyDescent="0.4">
      <c r="M3836" s="3"/>
      <c r="O3836" s="5"/>
      <c r="R3836" s="3"/>
    </row>
    <row r="3837" spans="13:18" x14ac:dyDescent="0.4">
      <c r="M3837" s="3"/>
      <c r="O3837" s="5"/>
      <c r="R3837" s="3"/>
    </row>
    <row r="3838" spans="13:18" x14ac:dyDescent="0.4">
      <c r="M3838" s="3"/>
      <c r="O3838" s="5"/>
      <c r="R3838" s="3"/>
    </row>
    <row r="3839" spans="13:18" x14ac:dyDescent="0.4">
      <c r="M3839" s="3"/>
      <c r="O3839" s="5"/>
      <c r="R3839" s="3"/>
    </row>
    <row r="3840" spans="13:18" x14ac:dyDescent="0.4">
      <c r="M3840" s="3"/>
      <c r="O3840" s="5"/>
      <c r="R3840" s="3"/>
    </row>
    <row r="3841" spans="13:18" x14ac:dyDescent="0.4">
      <c r="M3841" s="3"/>
      <c r="O3841" s="5"/>
      <c r="R3841" s="3"/>
    </row>
    <row r="3842" spans="13:18" x14ac:dyDescent="0.4">
      <c r="M3842" s="3"/>
      <c r="O3842" s="5"/>
      <c r="R3842" s="3"/>
    </row>
    <row r="3843" spans="13:18" x14ac:dyDescent="0.4">
      <c r="M3843" s="3"/>
      <c r="O3843" s="5"/>
      <c r="R3843" s="3"/>
    </row>
    <row r="3844" spans="13:18" x14ac:dyDescent="0.4">
      <c r="M3844" s="3"/>
      <c r="O3844" s="5"/>
      <c r="R3844" s="3"/>
    </row>
    <row r="3845" spans="13:18" x14ac:dyDescent="0.4">
      <c r="M3845" s="3"/>
      <c r="O3845" s="5"/>
      <c r="R3845" s="3"/>
    </row>
    <row r="3846" spans="13:18" x14ac:dyDescent="0.4">
      <c r="M3846" s="3"/>
      <c r="O3846" s="5"/>
      <c r="R3846" s="3"/>
    </row>
    <row r="3847" spans="13:18" x14ac:dyDescent="0.4">
      <c r="M3847" s="3"/>
      <c r="O3847" s="5"/>
      <c r="R3847" s="3"/>
    </row>
    <row r="3848" spans="13:18" x14ac:dyDescent="0.4">
      <c r="M3848" s="3"/>
      <c r="O3848" s="5"/>
      <c r="R3848" s="3"/>
    </row>
    <row r="3849" spans="13:18" x14ac:dyDescent="0.4">
      <c r="M3849" s="3"/>
      <c r="O3849" s="5"/>
      <c r="R3849" s="3"/>
    </row>
    <row r="3850" spans="13:18" x14ac:dyDescent="0.4">
      <c r="M3850" s="3"/>
      <c r="O3850" s="5"/>
      <c r="R3850" s="3"/>
    </row>
    <row r="3851" spans="13:18" x14ac:dyDescent="0.4">
      <c r="M3851" s="3"/>
      <c r="O3851" s="5"/>
      <c r="R3851" s="3"/>
    </row>
    <row r="3852" spans="13:18" x14ac:dyDescent="0.4">
      <c r="M3852" s="3"/>
      <c r="O3852" s="5"/>
      <c r="R3852" s="3"/>
    </row>
    <row r="3853" spans="13:18" x14ac:dyDescent="0.4">
      <c r="M3853" s="3"/>
      <c r="O3853" s="5"/>
      <c r="R3853" s="3"/>
    </row>
    <row r="3854" spans="13:18" x14ac:dyDescent="0.4">
      <c r="M3854" s="3"/>
      <c r="O3854" s="5"/>
      <c r="R3854" s="3"/>
    </row>
    <row r="3855" spans="13:18" x14ac:dyDescent="0.4">
      <c r="M3855" s="3"/>
      <c r="O3855" s="5"/>
      <c r="R3855" s="3"/>
    </row>
    <row r="3856" spans="13:18" x14ac:dyDescent="0.4">
      <c r="M3856" s="3"/>
      <c r="O3856" s="5"/>
      <c r="R3856" s="3"/>
    </row>
    <row r="3857" spans="13:18" x14ac:dyDescent="0.4">
      <c r="M3857" s="3"/>
      <c r="O3857" s="5"/>
      <c r="R3857" s="3"/>
    </row>
    <row r="3858" spans="13:18" x14ac:dyDescent="0.4">
      <c r="M3858" s="3"/>
      <c r="O3858" s="5"/>
      <c r="R3858" s="3"/>
    </row>
    <row r="3859" spans="13:18" x14ac:dyDescent="0.4">
      <c r="M3859" s="3"/>
      <c r="O3859" s="5"/>
      <c r="R3859" s="3"/>
    </row>
    <row r="3860" spans="13:18" x14ac:dyDescent="0.4">
      <c r="M3860" s="3"/>
      <c r="O3860" s="5"/>
      <c r="R3860" s="3"/>
    </row>
    <row r="3861" spans="13:18" x14ac:dyDescent="0.4">
      <c r="M3861" s="3"/>
      <c r="O3861" s="5"/>
      <c r="R3861" s="3"/>
    </row>
    <row r="3862" spans="13:18" x14ac:dyDescent="0.4">
      <c r="M3862" s="3"/>
      <c r="O3862" s="5"/>
      <c r="R3862" s="3"/>
    </row>
    <row r="3863" spans="13:18" x14ac:dyDescent="0.4">
      <c r="M3863" s="3"/>
      <c r="O3863" s="5"/>
      <c r="R3863" s="3"/>
    </row>
    <row r="3864" spans="13:18" x14ac:dyDescent="0.4">
      <c r="M3864" s="3"/>
      <c r="O3864" s="5"/>
      <c r="R3864" s="3"/>
    </row>
    <row r="3865" spans="13:18" x14ac:dyDescent="0.4">
      <c r="M3865" s="3"/>
      <c r="O3865" s="5"/>
      <c r="R3865" s="3"/>
    </row>
    <row r="3866" spans="13:18" x14ac:dyDescent="0.4">
      <c r="M3866" s="3"/>
      <c r="O3866" s="5"/>
      <c r="R3866" s="3"/>
    </row>
    <row r="3867" spans="13:18" x14ac:dyDescent="0.4">
      <c r="M3867" s="3"/>
      <c r="O3867" s="5"/>
      <c r="R3867" s="3"/>
    </row>
    <row r="3868" spans="13:18" x14ac:dyDescent="0.4">
      <c r="M3868" s="3"/>
      <c r="O3868" s="5"/>
      <c r="R3868" s="3"/>
    </row>
    <row r="3869" spans="13:18" x14ac:dyDescent="0.4">
      <c r="M3869" s="3"/>
      <c r="O3869" s="5"/>
      <c r="R3869" s="3"/>
    </row>
    <row r="3870" spans="13:18" x14ac:dyDescent="0.4">
      <c r="M3870" s="3"/>
      <c r="O3870" s="5"/>
      <c r="R3870" s="3"/>
    </row>
    <row r="3871" spans="13:18" x14ac:dyDescent="0.4">
      <c r="M3871" s="3"/>
      <c r="O3871" s="5"/>
      <c r="R3871" s="3"/>
    </row>
    <row r="3872" spans="13:18" x14ac:dyDescent="0.4">
      <c r="M3872" s="3"/>
      <c r="O3872" s="5"/>
      <c r="R3872" s="3"/>
    </row>
    <row r="3873" spans="13:18" x14ac:dyDescent="0.4">
      <c r="M3873" s="3"/>
      <c r="O3873" s="5"/>
      <c r="R3873" s="3"/>
    </row>
    <row r="3874" spans="13:18" x14ac:dyDescent="0.4">
      <c r="M3874" s="3"/>
      <c r="O3874" s="5"/>
      <c r="R3874" s="3"/>
    </row>
    <row r="3875" spans="13:18" x14ac:dyDescent="0.4">
      <c r="M3875" s="3"/>
      <c r="O3875" s="5"/>
      <c r="R3875" s="3"/>
    </row>
    <row r="3876" spans="13:18" x14ac:dyDescent="0.4">
      <c r="M3876" s="3"/>
      <c r="O3876" s="5"/>
      <c r="R3876" s="3"/>
    </row>
    <row r="3877" spans="13:18" x14ac:dyDescent="0.4">
      <c r="M3877" s="3"/>
      <c r="O3877" s="5"/>
      <c r="R3877" s="3"/>
    </row>
    <row r="3878" spans="13:18" x14ac:dyDescent="0.4">
      <c r="M3878" s="3"/>
      <c r="O3878" s="5"/>
      <c r="R3878" s="3"/>
    </row>
    <row r="3879" spans="13:18" x14ac:dyDescent="0.4">
      <c r="M3879" s="3"/>
      <c r="O3879" s="5"/>
      <c r="R3879" s="3"/>
    </row>
    <row r="3880" spans="13:18" x14ac:dyDescent="0.4">
      <c r="M3880" s="3"/>
      <c r="O3880" s="5"/>
      <c r="R3880" s="3"/>
    </row>
    <row r="3881" spans="13:18" x14ac:dyDescent="0.4">
      <c r="M3881" s="3"/>
      <c r="O3881" s="5"/>
      <c r="R3881" s="3"/>
    </row>
    <row r="3882" spans="13:18" x14ac:dyDescent="0.4">
      <c r="M3882" s="3"/>
      <c r="O3882" s="5"/>
      <c r="R3882" s="3"/>
    </row>
    <row r="3883" spans="13:18" x14ac:dyDescent="0.4">
      <c r="M3883" s="3"/>
      <c r="O3883" s="5"/>
      <c r="R3883" s="3"/>
    </row>
    <row r="3884" spans="13:18" x14ac:dyDescent="0.4">
      <c r="M3884" s="3"/>
      <c r="O3884" s="5"/>
      <c r="R3884" s="3"/>
    </row>
    <row r="3885" spans="13:18" x14ac:dyDescent="0.4">
      <c r="M3885" s="3"/>
      <c r="O3885" s="5"/>
      <c r="R3885" s="3"/>
    </row>
    <row r="3886" spans="13:18" x14ac:dyDescent="0.4">
      <c r="M3886" s="3"/>
      <c r="O3886" s="5"/>
      <c r="R3886" s="3"/>
    </row>
    <row r="3887" spans="13:18" x14ac:dyDescent="0.4">
      <c r="M3887" s="3"/>
      <c r="O3887" s="5"/>
      <c r="R3887" s="3"/>
    </row>
    <row r="3888" spans="13:18" x14ac:dyDescent="0.4">
      <c r="M3888" s="3"/>
      <c r="O3888" s="5"/>
      <c r="R3888" s="3"/>
    </row>
    <row r="3889" spans="13:18" x14ac:dyDescent="0.4">
      <c r="M3889" s="3"/>
      <c r="O3889" s="5"/>
      <c r="R3889" s="3"/>
    </row>
    <row r="3890" spans="13:18" x14ac:dyDescent="0.4">
      <c r="M3890" s="3"/>
      <c r="O3890" s="5"/>
      <c r="R3890" s="3"/>
    </row>
    <row r="3891" spans="13:18" x14ac:dyDescent="0.4">
      <c r="M3891" s="3"/>
      <c r="O3891" s="5"/>
      <c r="R3891" s="3"/>
    </row>
    <row r="3892" spans="13:18" x14ac:dyDescent="0.4">
      <c r="M3892" s="3"/>
      <c r="O3892" s="5"/>
      <c r="R3892" s="3"/>
    </row>
    <row r="3893" spans="13:18" x14ac:dyDescent="0.4">
      <c r="M3893" s="3"/>
      <c r="O3893" s="5"/>
      <c r="R3893" s="3"/>
    </row>
    <row r="3894" spans="13:18" x14ac:dyDescent="0.4">
      <c r="M3894" s="3"/>
      <c r="O3894" s="5"/>
      <c r="R3894" s="3"/>
    </row>
    <row r="3895" spans="13:18" x14ac:dyDescent="0.4">
      <c r="M3895" s="3"/>
      <c r="O3895" s="5"/>
      <c r="R3895" s="3"/>
    </row>
    <row r="3896" spans="13:18" x14ac:dyDescent="0.4">
      <c r="M3896" s="3"/>
      <c r="O3896" s="5"/>
      <c r="R3896" s="3"/>
    </row>
    <row r="3897" spans="13:18" x14ac:dyDescent="0.4">
      <c r="M3897" s="3"/>
      <c r="O3897" s="5"/>
      <c r="R3897" s="3"/>
    </row>
    <row r="3898" spans="13:18" x14ac:dyDescent="0.4">
      <c r="M3898" s="3"/>
      <c r="O3898" s="5"/>
      <c r="R3898" s="3"/>
    </row>
    <row r="3899" spans="13:18" x14ac:dyDescent="0.4">
      <c r="M3899" s="3"/>
      <c r="O3899" s="5"/>
      <c r="R3899" s="3"/>
    </row>
    <row r="3900" spans="13:18" x14ac:dyDescent="0.4">
      <c r="M3900" s="3"/>
      <c r="O3900" s="5"/>
      <c r="R3900" s="3"/>
    </row>
    <row r="3901" spans="13:18" x14ac:dyDescent="0.4">
      <c r="M3901" s="3"/>
      <c r="O3901" s="5"/>
      <c r="R3901" s="3"/>
    </row>
    <row r="3902" spans="13:18" x14ac:dyDescent="0.4">
      <c r="M3902" s="3"/>
      <c r="O3902" s="5"/>
      <c r="R3902" s="3"/>
    </row>
    <row r="3903" spans="13:18" x14ac:dyDescent="0.4">
      <c r="M3903" s="3"/>
      <c r="O3903" s="5"/>
      <c r="R3903" s="3"/>
    </row>
    <row r="3904" spans="13:18" x14ac:dyDescent="0.4">
      <c r="M3904" s="3"/>
      <c r="O3904" s="5"/>
      <c r="R3904" s="3"/>
    </row>
    <row r="3905" spans="13:18" x14ac:dyDescent="0.4">
      <c r="M3905" s="3"/>
      <c r="O3905" s="5"/>
      <c r="R3905" s="3"/>
    </row>
    <row r="3906" spans="13:18" x14ac:dyDescent="0.4">
      <c r="M3906" s="3"/>
      <c r="O3906" s="5"/>
      <c r="R3906" s="3"/>
    </row>
    <row r="3907" spans="13:18" x14ac:dyDescent="0.4">
      <c r="M3907" s="3"/>
      <c r="O3907" s="5"/>
      <c r="R3907" s="3"/>
    </row>
    <row r="3908" spans="13:18" x14ac:dyDescent="0.4">
      <c r="M3908" s="3"/>
      <c r="O3908" s="5"/>
      <c r="R3908" s="3"/>
    </row>
    <row r="3909" spans="13:18" x14ac:dyDescent="0.4">
      <c r="M3909" s="3"/>
      <c r="O3909" s="5"/>
      <c r="R3909" s="3"/>
    </row>
    <row r="3910" spans="13:18" x14ac:dyDescent="0.4">
      <c r="M3910" s="3"/>
      <c r="O3910" s="5"/>
      <c r="R3910" s="3"/>
    </row>
    <row r="3911" spans="13:18" x14ac:dyDescent="0.4">
      <c r="M3911" s="3"/>
      <c r="O3911" s="5"/>
      <c r="R3911" s="3"/>
    </row>
    <row r="3912" spans="13:18" x14ac:dyDescent="0.4">
      <c r="M3912" s="3"/>
      <c r="O3912" s="5"/>
      <c r="R3912" s="3"/>
    </row>
    <row r="3913" spans="13:18" x14ac:dyDescent="0.4">
      <c r="M3913" s="3"/>
      <c r="O3913" s="5"/>
      <c r="R3913" s="3"/>
    </row>
    <row r="3914" spans="13:18" x14ac:dyDescent="0.4">
      <c r="M3914" s="3"/>
      <c r="O3914" s="5"/>
      <c r="R3914" s="3"/>
    </row>
    <row r="3915" spans="13:18" x14ac:dyDescent="0.4">
      <c r="M3915" s="3"/>
      <c r="O3915" s="5"/>
      <c r="R3915" s="3"/>
    </row>
    <row r="3916" spans="13:18" x14ac:dyDescent="0.4">
      <c r="M3916" s="3"/>
      <c r="O3916" s="5"/>
      <c r="R3916" s="3"/>
    </row>
    <row r="3917" spans="13:18" x14ac:dyDescent="0.4">
      <c r="M3917" s="3"/>
      <c r="O3917" s="5"/>
      <c r="R3917" s="3"/>
    </row>
    <row r="3918" spans="13:18" x14ac:dyDescent="0.4">
      <c r="M3918" s="3"/>
      <c r="O3918" s="5"/>
      <c r="R3918" s="3"/>
    </row>
    <row r="3919" spans="13:18" x14ac:dyDescent="0.4">
      <c r="M3919" s="3"/>
      <c r="O3919" s="5"/>
      <c r="R3919" s="3"/>
    </row>
    <row r="3920" spans="13:18" x14ac:dyDescent="0.4">
      <c r="M3920" s="3"/>
      <c r="O3920" s="5"/>
      <c r="R3920" s="3"/>
    </row>
    <row r="3921" spans="13:18" x14ac:dyDescent="0.4">
      <c r="M3921" s="3"/>
      <c r="O3921" s="5"/>
      <c r="R3921" s="3"/>
    </row>
    <row r="3922" spans="13:18" x14ac:dyDescent="0.4">
      <c r="M3922" s="3"/>
      <c r="O3922" s="5"/>
      <c r="R3922" s="3"/>
    </row>
    <row r="3923" spans="13:18" x14ac:dyDescent="0.4">
      <c r="M3923" s="3"/>
      <c r="O3923" s="5"/>
      <c r="R3923" s="3"/>
    </row>
    <row r="3924" spans="13:18" x14ac:dyDescent="0.4">
      <c r="M3924" s="3"/>
      <c r="O3924" s="5"/>
      <c r="R3924" s="3"/>
    </row>
    <row r="3925" spans="13:18" x14ac:dyDescent="0.4">
      <c r="M3925" s="3"/>
      <c r="O3925" s="5"/>
      <c r="R3925" s="3"/>
    </row>
    <row r="3926" spans="13:18" x14ac:dyDescent="0.4">
      <c r="M3926" s="3"/>
      <c r="O3926" s="5"/>
      <c r="R3926" s="3"/>
    </row>
    <row r="3927" spans="13:18" x14ac:dyDescent="0.4">
      <c r="M3927" s="3"/>
      <c r="O3927" s="5"/>
      <c r="R3927" s="3"/>
    </row>
    <row r="3928" spans="13:18" x14ac:dyDescent="0.4">
      <c r="M3928" s="3"/>
      <c r="O3928" s="5"/>
      <c r="R3928" s="3"/>
    </row>
    <row r="3929" spans="13:18" x14ac:dyDescent="0.4">
      <c r="M3929" s="3"/>
      <c r="O3929" s="5"/>
      <c r="R3929" s="3"/>
    </row>
    <row r="3930" spans="13:18" x14ac:dyDescent="0.4">
      <c r="M3930" s="3"/>
      <c r="O3930" s="5"/>
      <c r="R3930" s="3"/>
    </row>
    <row r="3931" spans="13:18" x14ac:dyDescent="0.4">
      <c r="M3931" s="3"/>
      <c r="O3931" s="5"/>
      <c r="R3931" s="3"/>
    </row>
    <row r="3932" spans="13:18" x14ac:dyDescent="0.4">
      <c r="M3932" s="3"/>
      <c r="O3932" s="5"/>
      <c r="R3932" s="3"/>
    </row>
    <row r="3933" spans="13:18" x14ac:dyDescent="0.4">
      <c r="M3933" s="3"/>
      <c r="O3933" s="5"/>
      <c r="R3933" s="3"/>
    </row>
    <row r="3934" spans="13:18" x14ac:dyDescent="0.4">
      <c r="M3934" s="3"/>
      <c r="O3934" s="5"/>
      <c r="R3934" s="3"/>
    </row>
    <row r="3935" spans="13:18" x14ac:dyDescent="0.4">
      <c r="M3935" s="3"/>
      <c r="O3935" s="5"/>
      <c r="R3935" s="3"/>
    </row>
    <row r="3936" spans="13:18" x14ac:dyDescent="0.4">
      <c r="M3936" s="3"/>
      <c r="O3936" s="5"/>
      <c r="R3936" s="3"/>
    </row>
    <row r="3937" spans="13:18" x14ac:dyDescent="0.4">
      <c r="M3937" s="3"/>
      <c r="O3937" s="5"/>
      <c r="R3937" s="3"/>
    </row>
    <row r="3938" spans="13:18" x14ac:dyDescent="0.4">
      <c r="M3938" s="3"/>
      <c r="O3938" s="5"/>
      <c r="R3938" s="3"/>
    </row>
    <row r="3939" spans="13:18" x14ac:dyDescent="0.4">
      <c r="M3939" s="3"/>
      <c r="O3939" s="5"/>
      <c r="R3939" s="3"/>
    </row>
    <row r="3940" spans="13:18" x14ac:dyDescent="0.4">
      <c r="M3940" s="3"/>
      <c r="O3940" s="5"/>
      <c r="R3940" s="3"/>
    </row>
    <row r="3941" spans="13:18" x14ac:dyDescent="0.4">
      <c r="M3941" s="3"/>
      <c r="O3941" s="5"/>
      <c r="R3941" s="3"/>
    </row>
    <row r="3942" spans="13:18" x14ac:dyDescent="0.4">
      <c r="M3942" s="3"/>
      <c r="O3942" s="5"/>
      <c r="R3942" s="3"/>
    </row>
    <row r="3943" spans="13:18" x14ac:dyDescent="0.4">
      <c r="M3943" s="3"/>
      <c r="O3943" s="5"/>
      <c r="R3943" s="3"/>
    </row>
    <row r="3944" spans="13:18" x14ac:dyDescent="0.4">
      <c r="M3944" s="3"/>
      <c r="O3944" s="5"/>
      <c r="R3944" s="3"/>
    </row>
    <row r="3945" spans="13:18" x14ac:dyDescent="0.4">
      <c r="M3945" s="3"/>
      <c r="O3945" s="5"/>
      <c r="R3945" s="3"/>
    </row>
    <row r="3946" spans="13:18" x14ac:dyDescent="0.4">
      <c r="M3946" s="3"/>
      <c r="O3946" s="5"/>
      <c r="R3946" s="3"/>
    </row>
    <row r="3947" spans="13:18" x14ac:dyDescent="0.4">
      <c r="M3947" s="3"/>
      <c r="O3947" s="5"/>
      <c r="R3947" s="3"/>
    </row>
    <row r="3948" spans="13:18" x14ac:dyDescent="0.4">
      <c r="M3948" s="3"/>
      <c r="O3948" s="5"/>
      <c r="R3948" s="3"/>
    </row>
    <row r="3949" spans="13:18" x14ac:dyDescent="0.4">
      <c r="M3949" s="3"/>
      <c r="O3949" s="5"/>
      <c r="R3949" s="3"/>
    </row>
    <row r="3950" spans="13:18" x14ac:dyDescent="0.4">
      <c r="M3950" s="3"/>
      <c r="O3950" s="5"/>
      <c r="R3950" s="3"/>
    </row>
    <row r="3951" spans="13:18" x14ac:dyDescent="0.4">
      <c r="M3951" s="3"/>
      <c r="O3951" s="5"/>
      <c r="R3951" s="3"/>
    </row>
    <row r="3952" spans="13:18" x14ac:dyDescent="0.4">
      <c r="M3952" s="3"/>
      <c r="O3952" s="5"/>
      <c r="R3952" s="3"/>
    </row>
    <row r="3953" spans="13:18" x14ac:dyDescent="0.4">
      <c r="M3953" s="3"/>
      <c r="O3953" s="5"/>
      <c r="R3953" s="3"/>
    </row>
    <row r="3954" spans="13:18" x14ac:dyDescent="0.4">
      <c r="M3954" s="3"/>
      <c r="O3954" s="5"/>
      <c r="R3954" s="3"/>
    </row>
    <row r="3955" spans="13:18" x14ac:dyDescent="0.4">
      <c r="M3955" s="3"/>
      <c r="O3955" s="5"/>
      <c r="R3955" s="3"/>
    </row>
    <row r="3956" spans="13:18" x14ac:dyDescent="0.4">
      <c r="M3956" s="3"/>
      <c r="O3956" s="5"/>
      <c r="R3956" s="3"/>
    </row>
    <row r="3957" spans="13:18" x14ac:dyDescent="0.4">
      <c r="M3957" s="3"/>
      <c r="O3957" s="5"/>
      <c r="R3957" s="3"/>
    </row>
    <row r="3958" spans="13:18" x14ac:dyDescent="0.4">
      <c r="M3958" s="3"/>
      <c r="O3958" s="5"/>
      <c r="R3958" s="3"/>
    </row>
    <row r="3959" spans="13:18" x14ac:dyDescent="0.4">
      <c r="M3959" s="3"/>
      <c r="O3959" s="5"/>
      <c r="R3959" s="3"/>
    </row>
    <row r="3960" spans="13:18" x14ac:dyDescent="0.4">
      <c r="M3960" s="3"/>
      <c r="O3960" s="5"/>
      <c r="R3960" s="3"/>
    </row>
    <row r="3961" spans="13:18" x14ac:dyDescent="0.4">
      <c r="M3961" s="3"/>
      <c r="O3961" s="5"/>
      <c r="R3961" s="3"/>
    </row>
    <row r="3962" spans="13:18" x14ac:dyDescent="0.4">
      <c r="M3962" s="3"/>
      <c r="O3962" s="5"/>
      <c r="R3962" s="3"/>
    </row>
    <row r="3963" spans="13:18" x14ac:dyDescent="0.4">
      <c r="M3963" s="3"/>
      <c r="O3963" s="5"/>
      <c r="R3963" s="3"/>
    </row>
    <row r="3964" spans="13:18" x14ac:dyDescent="0.4">
      <c r="M3964" s="3"/>
      <c r="O3964" s="5"/>
      <c r="R3964" s="3"/>
    </row>
    <row r="3965" spans="13:18" x14ac:dyDescent="0.4">
      <c r="M3965" s="3"/>
      <c r="O3965" s="5"/>
      <c r="R3965" s="3"/>
    </row>
    <row r="3966" spans="13:18" x14ac:dyDescent="0.4">
      <c r="M3966" s="3"/>
      <c r="O3966" s="5"/>
      <c r="R3966" s="3"/>
    </row>
    <row r="3967" spans="13:18" x14ac:dyDescent="0.4">
      <c r="M3967" s="3"/>
      <c r="O3967" s="5"/>
      <c r="R3967" s="3"/>
    </row>
    <row r="3968" spans="13:18" x14ac:dyDescent="0.4">
      <c r="M3968" s="3"/>
      <c r="O3968" s="5"/>
      <c r="R3968" s="3"/>
    </row>
    <row r="3969" spans="13:18" x14ac:dyDescent="0.4">
      <c r="M3969" s="3"/>
      <c r="O3969" s="5"/>
      <c r="R3969" s="3"/>
    </row>
    <row r="3970" spans="13:18" x14ac:dyDescent="0.4">
      <c r="M3970" s="3"/>
      <c r="O3970" s="5"/>
      <c r="R3970" s="3"/>
    </row>
    <row r="3971" spans="13:18" x14ac:dyDescent="0.4">
      <c r="M3971" s="3"/>
      <c r="O3971" s="5"/>
      <c r="R3971" s="3"/>
    </row>
    <row r="3972" spans="13:18" x14ac:dyDescent="0.4">
      <c r="M3972" s="3"/>
      <c r="O3972" s="5"/>
      <c r="R3972" s="3"/>
    </row>
    <row r="3973" spans="13:18" x14ac:dyDescent="0.4">
      <c r="M3973" s="3"/>
      <c r="O3973" s="5"/>
      <c r="R3973" s="3"/>
    </row>
    <row r="3974" spans="13:18" x14ac:dyDescent="0.4">
      <c r="M3974" s="3"/>
      <c r="O3974" s="5"/>
      <c r="R3974" s="3"/>
    </row>
    <row r="3975" spans="13:18" x14ac:dyDescent="0.4">
      <c r="M3975" s="3"/>
      <c r="O3975" s="5"/>
      <c r="R3975" s="3"/>
    </row>
    <row r="3976" spans="13:18" x14ac:dyDescent="0.4">
      <c r="M3976" s="3"/>
      <c r="O3976" s="5"/>
      <c r="R3976" s="3"/>
    </row>
    <row r="3977" spans="13:18" x14ac:dyDescent="0.4">
      <c r="M3977" s="3"/>
      <c r="O3977" s="5"/>
      <c r="R3977" s="3"/>
    </row>
    <row r="3978" spans="13:18" x14ac:dyDescent="0.4">
      <c r="M3978" s="3"/>
      <c r="O3978" s="5"/>
      <c r="R3978" s="3"/>
    </row>
    <row r="3979" spans="13:18" x14ac:dyDescent="0.4">
      <c r="M3979" s="3"/>
      <c r="O3979" s="5"/>
      <c r="R3979" s="3"/>
    </row>
    <row r="3980" spans="13:18" x14ac:dyDescent="0.4">
      <c r="M3980" s="3"/>
      <c r="O3980" s="5"/>
      <c r="R3980" s="3"/>
    </row>
    <row r="3981" spans="13:18" x14ac:dyDescent="0.4">
      <c r="M3981" s="3"/>
      <c r="O3981" s="5"/>
      <c r="R3981" s="3"/>
    </row>
    <row r="3982" spans="13:18" x14ac:dyDescent="0.4">
      <c r="M3982" s="3"/>
      <c r="O3982" s="5"/>
      <c r="R3982" s="3"/>
    </row>
    <row r="3983" spans="13:18" x14ac:dyDescent="0.4">
      <c r="M3983" s="3"/>
      <c r="O3983" s="5"/>
      <c r="R3983" s="3"/>
    </row>
    <row r="3984" spans="13:18" x14ac:dyDescent="0.4">
      <c r="M3984" s="3"/>
      <c r="O3984" s="5"/>
      <c r="R3984" s="3"/>
    </row>
    <row r="3985" spans="13:18" x14ac:dyDescent="0.4">
      <c r="M3985" s="3"/>
      <c r="O3985" s="5"/>
      <c r="R3985" s="3"/>
    </row>
    <row r="3986" spans="13:18" x14ac:dyDescent="0.4">
      <c r="M3986" s="3"/>
      <c r="O3986" s="5"/>
      <c r="R3986" s="3"/>
    </row>
    <row r="3987" spans="13:18" x14ac:dyDescent="0.4">
      <c r="M3987" s="3"/>
      <c r="O3987" s="5"/>
      <c r="R3987" s="3"/>
    </row>
    <row r="3988" spans="13:18" x14ac:dyDescent="0.4">
      <c r="M3988" s="3"/>
      <c r="O3988" s="5"/>
      <c r="R3988" s="3"/>
    </row>
    <row r="3989" spans="13:18" x14ac:dyDescent="0.4">
      <c r="M3989" s="3"/>
      <c r="O3989" s="5"/>
      <c r="R3989" s="3"/>
    </row>
    <row r="3990" spans="13:18" x14ac:dyDescent="0.4">
      <c r="M3990" s="3"/>
      <c r="O3990" s="5"/>
      <c r="R3990" s="3"/>
    </row>
    <row r="3991" spans="13:18" x14ac:dyDescent="0.4">
      <c r="M3991" s="3"/>
      <c r="O3991" s="5"/>
      <c r="R3991" s="3"/>
    </row>
    <row r="3992" spans="13:18" x14ac:dyDescent="0.4">
      <c r="M3992" s="3"/>
      <c r="O3992" s="5"/>
      <c r="R3992" s="3"/>
    </row>
    <row r="3993" spans="13:18" x14ac:dyDescent="0.4">
      <c r="M3993" s="3"/>
      <c r="O3993" s="5"/>
      <c r="R3993" s="3"/>
    </row>
    <row r="3994" spans="13:18" x14ac:dyDescent="0.4">
      <c r="M3994" s="3"/>
      <c r="O3994" s="5"/>
      <c r="R3994" s="3"/>
    </row>
    <row r="3995" spans="13:18" x14ac:dyDescent="0.4">
      <c r="M3995" s="3"/>
      <c r="O3995" s="5"/>
      <c r="R3995" s="3"/>
    </row>
    <row r="3996" spans="13:18" x14ac:dyDescent="0.4">
      <c r="M3996" s="3"/>
      <c r="O3996" s="5"/>
      <c r="R3996" s="3"/>
    </row>
    <row r="3997" spans="13:18" x14ac:dyDescent="0.4">
      <c r="M3997" s="3"/>
      <c r="O3997" s="5"/>
      <c r="R3997" s="3"/>
    </row>
    <row r="3998" spans="13:18" x14ac:dyDescent="0.4">
      <c r="M3998" s="3"/>
      <c r="O3998" s="5"/>
      <c r="R3998" s="3"/>
    </row>
    <row r="3999" spans="13:18" x14ac:dyDescent="0.4">
      <c r="M3999" s="3"/>
      <c r="O3999" s="5"/>
      <c r="R3999" s="3"/>
    </row>
    <row r="4000" spans="13:18" x14ac:dyDescent="0.4">
      <c r="M4000" s="3"/>
      <c r="O4000" s="5"/>
      <c r="R4000" s="3"/>
    </row>
    <row r="4001" spans="13:18" x14ac:dyDescent="0.4">
      <c r="M4001" s="3"/>
      <c r="O4001" s="5"/>
      <c r="R4001" s="3"/>
    </row>
    <row r="4002" spans="13:18" x14ac:dyDescent="0.4">
      <c r="M4002" s="3"/>
      <c r="O4002" s="5"/>
      <c r="R4002" s="3"/>
    </row>
    <row r="4003" spans="13:18" x14ac:dyDescent="0.4">
      <c r="M4003" s="3"/>
      <c r="O4003" s="5"/>
      <c r="R4003" s="3"/>
    </row>
    <row r="4004" spans="13:18" x14ac:dyDescent="0.4">
      <c r="M4004" s="3"/>
      <c r="O4004" s="5"/>
      <c r="R4004" s="3"/>
    </row>
    <row r="4005" spans="13:18" x14ac:dyDescent="0.4">
      <c r="M4005" s="3"/>
      <c r="O4005" s="5"/>
      <c r="R4005" s="3"/>
    </row>
    <row r="4006" spans="13:18" x14ac:dyDescent="0.4">
      <c r="M4006" s="3"/>
      <c r="O4006" s="5"/>
      <c r="R4006" s="3"/>
    </row>
    <row r="4007" spans="13:18" x14ac:dyDescent="0.4">
      <c r="M4007" s="3"/>
      <c r="O4007" s="5"/>
      <c r="R4007" s="3"/>
    </row>
    <row r="4008" spans="13:18" x14ac:dyDescent="0.4">
      <c r="M4008" s="3"/>
      <c r="O4008" s="5"/>
      <c r="R4008" s="3"/>
    </row>
    <row r="4009" spans="13:18" x14ac:dyDescent="0.4">
      <c r="M4009" s="3"/>
      <c r="O4009" s="5"/>
      <c r="R4009" s="3"/>
    </row>
    <row r="4010" spans="13:18" x14ac:dyDescent="0.4">
      <c r="M4010" s="3"/>
      <c r="O4010" s="5"/>
      <c r="R4010" s="3"/>
    </row>
    <row r="4011" spans="13:18" x14ac:dyDescent="0.4">
      <c r="M4011" s="3"/>
      <c r="O4011" s="5"/>
      <c r="R4011" s="3"/>
    </row>
    <row r="4012" spans="13:18" x14ac:dyDescent="0.4">
      <c r="M4012" s="3"/>
      <c r="O4012" s="5"/>
      <c r="R4012" s="3"/>
    </row>
    <row r="4013" spans="13:18" x14ac:dyDescent="0.4">
      <c r="M4013" s="3"/>
      <c r="O4013" s="5"/>
      <c r="R4013" s="3"/>
    </row>
    <row r="4014" spans="13:18" x14ac:dyDescent="0.4">
      <c r="M4014" s="3"/>
      <c r="O4014" s="5"/>
      <c r="R4014" s="3"/>
    </row>
    <row r="4015" spans="13:18" x14ac:dyDescent="0.4">
      <c r="M4015" s="3"/>
      <c r="O4015" s="5"/>
      <c r="R4015" s="3"/>
    </row>
    <row r="4016" spans="13:18" x14ac:dyDescent="0.4">
      <c r="M4016" s="3"/>
      <c r="O4016" s="5"/>
      <c r="R4016" s="3"/>
    </row>
    <row r="4017" spans="13:18" x14ac:dyDescent="0.4">
      <c r="M4017" s="3"/>
      <c r="O4017" s="5"/>
      <c r="R4017" s="3"/>
    </row>
    <row r="4018" spans="13:18" x14ac:dyDescent="0.4">
      <c r="M4018" s="3"/>
      <c r="O4018" s="5"/>
      <c r="R4018" s="3"/>
    </row>
    <row r="4019" spans="13:18" x14ac:dyDescent="0.4">
      <c r="M4019" s="3"/>
      <c r="O4019" s="5"/>
      <c r="R4019" s="3"/>
    </row>
    <row r="4020" spans="13:18" x14ac:dyDescent="0.4">
      <c r="M4020" s="3"/>
      <c r="O4020" s="5"/>
      <c r="R4020" s="3"/>
    </row>
    <row r="4021" spans="13:18" x14ac:dyDescent="0.4">
      <c r="M4021" s="3"/>
      <c r="O4021" s="5"/>
      <c r="R4021" s="3"/>
    </row>
    <row r="4022" spans="13:18" x14ac:dyDescent="0.4">
      <c r="M4022" s="3"/>
      <c r="O4022" s="5"/>
      <c r="R4022" s="3"/>
    </row>
    <row r="4023" spans="13:18" x14ac:dyDescent="0.4">
      <c r="M4023" s="3"/>
      <c r="O4023" s="5"/>
      <c r="R4023" s="3"/>
    </row>
    <row r="4024" spans="13:18" x14ac:dyDescent="0.4">
      <c r="M4024" s="3"/>
      <c r="O4024" s="5"/>
      <c r="R4024" s="3"/>
    </row>
    <row r="4025" spans="13:18" x14ac:dyDescent="0.4">
      <c r="M4025" s="3"/>
      <c r="O4025" s="5"/>
      <c r="R4025" s="3"/>
    </row>
    <row r="4026" spans="13:18" x14ac:dyDescent="0.4">
      <c r="M4026" s="3"/>
      <c r="O4026" s="5"/>
      <c r="R4026" s="3"/>
    </row>
    <row r="4027" spans="13:18" x14ac:dyDescent="0.4">
      <c r="M4027" s="3"/>
      <c r="O4027" s="5"/>
      <c r="R4027" s="3"/>
    </row>
    <row r="4028" spans="13:18" x14ac:dyDescent="0.4">
      <c r="M4028" s="3"/>
      <c r="O4028" s="5"/>
      <c r="R4028" s="3"/>
    </row>
    <row r="4029" spans="13:18" x14ac:dyDescent="0.4">
      <c r="M4029" s="3"/>
      <c r="O4029" s="5"/>
      <c r="R4029" s="3"/>
    </row>
    <row r="4030" spans="13:18" x14ac:dyDescent="0.4">
      <c r="M4030" s="3"/>
      <c r="O4030" s="5"/>
      <c r="R4030" s="3"/>
    </row>
    <row r="4031" spans="13:18" x14ac:dyDescent="0.4">
      <c r="M4031" s="3"/>
      <c r="O4031" s="5"/>
      <c r="R4031" s="3"/>
    </row>
    <row r="4032" spans="13:18" x14ac:dyDescent="0.4">
      <c r="M4032" s="3"/>
      <c r="O4032" s="5"/>
      <c r="R4032" s="3"/>
    </row>
    <row r="4033" spans="13:18" x14ac:dyDescent="0.4">
      <c r="M4033" s="3"/>
      <c r="O4033" s="5"/>
      <c r="R4033" s="3"/>
    </row>
    <row r="4034" spans="13:18" x14ac:dyDescent="0.4">
      <c r="M4034" s="3"/>
      <c r="O4034" s="5"/>
      <c r="R4034" s="3"/>
    </row>
    <row r="4035" spans="13:18" x14ac:dyDescent="0.4">
      <c r="M4035" s="3"/>
      <c r="O4035" s="5"/>
      <c r="R4035" s="3"/>
    </row>
    <row r="4036" spans="13:18" x14ac:dyDescent="0.4">
      <c r="M4036" s="3"/>
      <c r="O4036" s="5"/>
      <c r="R4036" s="3"/>
    </row>
    <row r="4037" spans="13:18" x14ac:dyDescent="0.4">
      <c r="M4037" s="3"/>
      <c r="O4037" s="5"/>
      <c r="R4037" s="3"/>
    </row>
    <row r="4038" spans="13:18" x14ac:dyDescent="0.4">
      <c r="M4038" s="3"/>
      <c r="O4038" s="5"/>
      <c r="R4038" s="3"/>
    </row>
    <row r="4039" spans="13:18" x14ac:dyDescent="0.4">
      <c r="M4039" s="3"/>
      <c r="O4039" s="5"/>
      <c r="R4039" s="3"/>
    </row>
    <row r="4040" spans="13:18" x14ac:dyDescent="0.4">
      <c r="M4040" s="3"/>
      <c r="O4040" s="5"/>
      <c r="R4040" s="3"/>
    </row>
    <row r="4041" spans="13:18" x14ac:dyDescent="0.4">
      <c r="M4041" s="3"/>
      <c r="O4041" s="5"/>
      <c r="R4041" s="3"/>
    </row>
    <row r="4042" spans="13:18" x14ac:dyDescent="0.4">
      <c r="M4042" s="3"/>
      <c r="O4042" s="5"/>
      <c r="R4042" s="3"/>
    </row>
    <row r="4043" spans="13:18" x14ac:dyDescent="0.4">
      <c r="M4043" s="3"/>
      <c r="O4043" s="5"/>
      <c r="R4043" s="3"/>
    </row>
    <row r="4044" spans="13:18" x14ac:dyDescent="0.4">
      <c r="M4044" s="3"/>
      <c r="O4044" s="5"/>
      <c r="R4044" s="3"/>
    </row>
    <row r="4045" spans="13:18" x14ac:dyDescent="0.4">
      <c r="M4045" s="3"/>
      <c r="O4045" s="5"/>
      <c r="R4045" s="3"/>
    </row>
    <row r="4046" spans="13:18" x14ac:dyDescent="0.4">
      <c r="M4046" s="3"/>
      <c r="O4046" s="5"/>
      <c r="R4046" s="3"/>
    </row>
    <row r="4047" spans="13:18" x14ac:dyDescent="0.4">
      <c r="M4047" s="3"/>
      <c r="O4047" s="5"/>
      <c r="R4047" s="3"/>
    </row>
    <row r="4048" spans="13:18" x14ac:dyDescent="0.4">
      <c r="M4048" s="3"/>
      <c r="O4048" s="5"/>
      <c r="R4048" s="3"/>
    </row>
    <row r="4049" spans="13:18" x14ac:dyDescent="0.4">
      <c r="M4049" s="3"/>
      <c r="O4049" s="5"/>
      <c r="R4049" s="3"/>
    </row>
    <row r="4050" spans="13:18" x14ac:dyDescent="0.4">
      <c r="M4050" s="3"/>
      <c r="O4050" s="5"/>
      <c r="R4050" s="3"/>
    </row>
    <row r="4051" spans="13:18" x14ac:dyDescent="0.4">
      <c r="M4051" s="3"/>
      <c r="O4051" s="5"/>
      <c r="R4051" s="3"/>
    </row>
    <row r="4052" spans="13:18" x14ac:dyDescent="0.4">
      <c r="M4052" s="3"/>
      <c r="O4052" s="5"/>
      <c r="R4052" s="3"/>
    </row>
    <row r="4053" spans="13:18" x14ac:dyDescent="0.4">
      <c r="M4053" s="3"/>
      <c r="O4053" s="5"/>
      <c r="R4053" s="3"/>
    </row>
    <row r="4054" spans="13:18" x14ac:dyDescent="0.4">
      <c r="M4054" s="3"/>
      <c r="O4054" s="5"/>
      <c r="R4054" s="3"/>
    </row>
    <row r="4055" spans="13:18" x14ac:dyDescent="0.4">
      <c r="M4055" s="3"/>
      <c r="O4055" s="5"/>
      <c r="R4055" s="3"/>
    </row>
    <row r="4056" spans="13:18" x14ac:dyDescent="0.4">
      <c r="M4056" s="3"/>
      <c r="O4056" s="5"/>
      <c r="R4056" s="3"/>
    </row>
    <row r="4057" spans="13:18" x14ac:dyDescent="0.4">
      <c r="M4057" s="3"/>
      <c r="O4057" s="5"/>
      <c r="R4057" s="3"/>
    </row>
    <row r="4058" spans="13:18" x14ac:dyDescent="0.4">
      <c r="M4058" s="3"/>
      <c r="O4058" s="5"/>
      <c r="R4058" s="3"/>
    </row>
    <row r="4059" spans="13:18" x14ac:dyDescent="0.4">
      <c r="M4059" s="3"/>
      <c r="O4059" s="5"/>
      <c r="R4059" s="3"/>
    </row>
    <row r="4060" spans="13:18" x14ac:dyDescent="0.4">
      <c r="M4060" s="3"/>
      <c r="O4060" s="5"/>
      <c r="R4060" s="3"/>
    </row>
    <row r="4061" spans="13:18" x14ac:dyDescent="0.4">
      <c r="M4061" s="3"/>
      <c r="O4061" s="5"/>
      <c r="R4061" s="3"/>
    </row>
    <row r="4062" spans="13:18" x14ac:dyDescent="0.4">
      <c r="M4062" s="3"/>
      <c r="O4062" s="5"/>
      <c r="R4062" s="3"/>
    </row>
    <row r="4063" spans="13:18" x14ac:dyDescent="0.4">
      <c r="M4063" s="3"/>
      <c r="O4063" s="5"/>
      <c r="R4063" s="3"/>
    </row>
    <row r="4064" spans="13:18" x14ac:dyDescent="0.4">
      <c r="M4064" s="3"/>
      <c r="O4064" s="5"/>
      <c r="R4064" s="3"/>
    </row>
    <row r="4065" spans="13:18" x14ac:dyDescent="0.4">
      <c r="M4065" s="3"/>
      <c r="O4065" s="5"/>
      <c r="R4065" s="3"/>
    </row>
    <row r="4066" spans="13:18" x14ac:dyDescent="0.4">
      <c r="M4066" s="3"/>
      <c r="O4066" s="5"/>
      <c r="R4066" s="3"/>
    </row>
    <row r="4067" spans="13:18" x14ac:dyDescent="0.4">
      <c r="M4067" s="3"/>
      <c r="O4067" s="5"/>
      <c r="R4067" s="3"/>
    </row>
    <row r="4068" spans="13:18" x14ac:dyDescent="0.4">
      <c r="M4068" s="3"/>
      <c r="O4068" s="5"/>
      <c r="R4068" s="3"/>
    </row>
    <row r="4069" spans="13:18" x14ac:dyDescent="0.4">
      <c r="M4069" s="3"/>
      <c r="O4069" s="5"/>
      <c r="R4069" s="3"/>
    </row>
    <row r="4070" spans="13:18" x14ac:dyDescent="0.4">
      <c r="M4070" s="3"/>
      <c r="O4070" s="5"/>
      <c r="R4070" s="3"/>
    </row>
    <row r="4071" spans="13:18" x14ac:dyDescent="0.4">
      <c r="M4071" s="3"/>
      <c r="O4071" s="5"/>
      <c r="R4071" s="3"/>
    </row>
    <row r="4072" spans="13:18" x14ac:dyDescent="0.4">
      <c r="M4072" s="3"/>
      <c r="O4072" s="5"/>
      <c r="R4072" s="3"/>
    </row>
    <row r="4073" spans="13:18" x14ac:dyDescent="0.4">
      <c r="M4073" s="3"/>
      <c r="O4073" s="5"/>
      <c r="R4073" s="3"/>
    </row>
    <row r="4074" spans="13:18" x14ac:dyDescent="0.4">
      <c r="M4074" s="3"/>
      <c r="O4074" s="5"/>
      <c r="R4074" s="3"/>
    </row>
    <row r="4075" spans="13:18" x14ac:dyDescent="0.4">
      <c r="M4075" s="3"/>
      <c r="O4075" s="5"/>
      <c r="R4075" s="3"/>
    </row>
    <row r="4076" spans="13:18" x14ac:dyDescent="0.4">
      <c r="M4076" s="3"/>
      <c r="O4076" s="5"/>
      <c r="R4076" s="3"/>
    </row>
    <row r="4077" spans="13:18" x14ac:dyDescent="0.4">
      <c r="M4077" s="3"/>
      <c r="O4077" s="5"/>
      <c r="R4077" s="3"/>
    </row>
    <row r="4078" spans="13:18" x14ac:dyDescent="0.4">
      <c r="M4078" s="3"/>
      <c r="O4078" s="5"/>
      <c r="R4078" s="3"/>
    </row>
    <row r="4079" spans="13:18" x14ac:dyDescent="0.4">
      <c r="M4079" s="3"/>
      <c r="O4079" s="5"/>
      <c r="R4079" s="3"/>
    </row>
    <row r="4080" spans="13:18" x14ac:dyDescent="0.4">
      <c r="M4080" s="3"/>
      <c r="O4080" s="5"/>
      <c r="R4080" s="3"/>
    </row>
    <row r="4081" spans="13:18" x14ac:dyDescent="0.4">
      <c r="M4081" s="3"/>
      <c r="O4081" s="5"/>
      <c r="R4081" s="3"/>
    </row>
    <row r="4082" spans="13:18" x14ac:dyDescent="0.4">
      <c r="M4082" s="3"/>
      <c r="O4082" s="5"/>
      <c r="R4082" s="3"/>
    </row>
    <row r="4083" spans="13:18" x14ac:dyDescent="0.4">
      <c r="M4083" s="3"/>
      <c r="O4083" s="5"/>
      <c r="R4083" s="3"/>
    </row>
    <row r="4084" spans="13:18" x14ac:dyDescent="0.4">
      <c r="M4084" s="3"/>
      <c r="O4084" s="5"/>
      <c r="R4084" s="3"/>
    </row>
    <row r="4085" spans="13:18" x14ac:dyDescent="0.4">
      <c r="M4085" s="3"/>
      <c r="O4085" s="5"/>
      <c r="R4085" s="3"/>
    </row>
    <row r="4086" spans="13:18" x14ac:dyDescent="0.4">
      <c r="M4086" s="3"/>
      <c r="O4086" s="5"/>
      <c r="R4086" s="3"/>
    </row>
    <row r="4087" spans="13:18" x14ac:dyDescent="0.4">
      <c r="M4087" s="3"/>
      <c r="O4087" s="5"/>
      <c r="R4087" s="3"/>
    </row>
    <row r="4088" spans="13:18" x14ac:dyDescent="0.4">
      <c r="M4088" s="3"/>
      <c r="O4088" s="5"/>
      <c r="R4088" s="3"/>
    </row>
    <row r="4089" spans="13:18" x14ac:dyDescent="0.4">
      <c r="M4089" s="3"/>
      <c r="O4089" s="5"/>
      <c r="R4089" s="3"/>
    </row>
    <row r="4090" spans="13:18" x14ac:dyDescent="0.4">
      <c r="M4090" s="3"/>
      <c r="O4090" s="5"/>
      <c r="R4090" s="3"/>
    </row>
    <row r="4091" spans="13:18" x14ac:dyDescent="0.4">
      <c r="M4091" s="3"/>
      <c r="O4091" s="5"/>
      <c r="R4091" s="3"/>
    </row>
    <row r="4092" spans="13:18" x14ac:dyDescent="0.4">
      <c r="M4092" s="3"/>
      <c r="O4092" s="5"/>
      <c r="R4092" s="3"/>
    </row>
    <row r="4093" spans="13:18" x14ac:dyDescent="0.4">
      <c r="M4093" s="3"/>
      <c r="O4093" s="5"/>
      <c r="R4093" s="3"/>
    </row>
    <row r="4094" spans="13:18" x14ac:dyDescent="0.4">
      <c r="M4094" s="3"/>
      <c r="O4094" s="5"/>
      <c r="R4094" s="3"/>
    </row>
    <row r="4095" spans="13:18" x14ac:dyDescent="0.4">
      <c r="M4095" s="3"/>
      <c r="O4095" s="5"/>
      <c r="R4095" s="3"/>
    </row>
    <row r="4096" spans="13:18" x14ac:dyDescent="0.4">
      <c r="M4096" s="3"/>
      <c r="O4096" s="5"/>
      <c r="R4096" s="3"/>
    </row>
    <row r="4097" spans="13:18" x14ac:dyDescent="0.4">
      <c r="M4097" s="3"/>
      <c r="O4097" s="5"/>
      <c r="R4097" s="3"/>
    </row>
    <row r="4098" spans="13:18" x14ac:dyDescent="0.4">
      <c r="M4098" s="3"/>
      <c r="O4098" s="5"/>
      <c r="R4098" s="3"/>
    </row>
    <row r="4099" spans="13:18" x14ac:dyDescent="0.4">
      <c r="M4099" s="3"/>
      <c r="O4099" s="5"/>
      <c r="R4099" s="3"/>
    </row>
    <row r="4100" spans="13:18" x14ac:dyDescent="0.4">
      <c r="M4100" s="3"/>
      <c r="O4100" s="5"/>
      <c r="R4100" s="3"/>
    </row>
    <row r="4101" spans="13:18" x14ac:dyDescent="0.4">
      <c r="M4101" s="3"/>
      <c r="O4101" s="5"/>
      <c r="R4101" s="3"/>
    </row>
    <row r="4102" spans="13:18" x14ac:dyDescent="0.4">
      <c r="M4102" s="3"/>
      <c r="O4102" s="5"/>
      <c r="R4102" s="3"/>
    </row>
    <row r="4103" spans="13:18" x14ac:dyDescent="0.4">
      <c r="M4103" s="3"/>
      <c r="O4103" s="5"/>
      <c r="R4103" s="3"/>
    </row>
    <row r="4104" spans="13:18" x14ac:dyDescent="0.4">
      <c r="M4104" s="3"/>
      <c r="O4104" s="5"/>
      <c r="R4104" s="3"/>
    </row>
    <row r="4105" spans="13:18" x14ac:dyDescent="0.4">
      <c r="M4105" s="3"/>
      <c r="O4105" s="5"/>
      <c r="R4105" s="3"/>
    </row>
    <row r="4106" spans="13:18" x14ac:dyDescent="0.4">
      <c r="M4106" s="3"/>
      <c r="O4106" s="5"/>
      <c r="R4106" s="3"/>
    </row>
    <row r="4107" spans="13:18" x14ac:dyDescent="0.4">
      <c r="M4107" s="3"/>
      <c r="O4107" s="5"/>
      <c r="R4107" s="3"/>
    </row>
    <row r="4108" spans="13:18" x14ac:dyDescent="0.4">
      <c r="M4108" s="3"/>
      <c r="O4108" s="5"/>
      <c r="R4108" s="3"/>
    </row>
    <row r="4109" spans="13:18" x14ac:dyDescent="0.4">
      <c r="M4109" s="3"/>
      <c r="O4109" s="5"/>
      <c r="R4109" s="3"/>
    </row>
    <row r="4110" spans="13:18" x14ac:dyDescent="0.4">
      <c r="M4110" s="3"/>
      <c r="O4110" s="5"/>
      <c r="R4110" s="3"/>
    </row>
    <row r="4111" spans="13:18" x14ac:dyDescent="0.4">
      <c r="M4111" s="3"/>
      <c r="O4111" s="5"/>
      <c r="R4111" s="3"/>
    </row>
    <row r="4112" spans="13:18" x14ac:dyDescent="0.4">
      <c r="M4112" s="3"/>
      <c r="O4112" s="5"/>
      <c r="R4112" s="3"/>
    </row>
    <row r="4113" spans="13:18" x14ac:dyDescent="0.4">
      <c r="M4113" s="3"/>
      <c r="O4113" s="5"/>
      <c r="R4113" s="3"/>
    </row>
    <row r="4114" spans="13:18" x14ac:dyDescent="0.4">
      <c r="M4114" s="3"/>
      <c r="O4114" s="5"/>
      <c r="R4114" s="3"/>
    </row>
    <row r="4115" spans="13:18" x14ac:dyDescent="0.4">
      <c r="M4115" s="3"/>
      <c r="O4115" s="5"/>
      <c r="R4115" s="3"/>
    </row>
    <row r="4116" spans="13:18" x14ac:dyDescent="0.4">
      <c r="M4116" s="3"/>
      <c r="O4116" s="5"/>
      <c r="R4116" s="3"/>
    </row>
    <row r="4117" spans="13:18" x14ac:dyDescent="0.4">
      <c r="M4117" s="3"/>
      <c r="O4117" s="5"/>
      <c r="R4117" s="3"/>
    </row>
    <row r="4118" spans="13:18" x14ac:dyDescent="0.4">
      <c r="M4118" s="3"/>
      <c r="O4118" s="5"/>
      <c r="R4118" s="3"/>
    </row>
    <row r="4119" spans="13:18" x14ac:dyDescent="0.4">
      <c r="M4119" s="3"/>
      <c r="O4119" s="5"/>
      <c r="R4119" s="3"/>
    </row>
    <row r="4120" spans="13:18" x14ac:dyDescent="0.4">
      <c r="M4120" s="3"/>
      <c r="O4120" s="5"/>
      <c r="R4120" s="3"/>
    </row>
    <row r="4121" spans="13:18" x14ac:dyDescent="0.4">
      <c r="M4121" s="3"/>
      <c r="O4121" s="5"/>
      <c r="R4121" s="3"/>
    </row>
    <row r="4122" spans="13:18" x14ac:dyDescent="0.4">
      <c r="M4122" s="3"/>
      <c r="O4122" s="5"/>
      <c r="R4122" s="3"/>
    </row>
    <row r="4123" spans="13:18" x14ac:dyDescent="0.4">
      <c r="M4123" s="3"/>
      <c r="O4123" s="5"/>
      <c r="R4123" s="3"/>
    </row>
    <row r="4124" spans="13:18" x14ac:dyDescent="0.4">
      <c r="M4124" s="3"/>
      <c r="O4124" s="5"/>
      <c r="R4124" s="3"/>
    </row>
    <row r="4125" spans="13:18" x14ac:dyDescent="0.4">
      <c r="M4125" s="3"/>
      <c r="O4125" s="5"/>
      <c r="R4125" s="3"/>
    </row>
    <row r="4126" spans="13:18" x14ac:dyDescent="0.4">
      <c r="M4126" s="3"/>
      <c r="O4126" s="5"/>
      <c r="R4126" s="3"/>
    </row>
    <row r="4127" spans="13:18" x14ac:dyDescent="0.4">
      <c r="M4127" s="3"/>
      <c r="O4127" s="5"/>
      <c r="R4127" s="3"/>
    </row>
    <row r="4128" spans="13:18" x14ac:dyDescent="0.4">
      <c r="M4128" s="3"/>
      <c r="O4128" s="5"/>
      <c r="R4128" s="3"/>
    </row>
    <row r="4129" spans="13:18" x14ac:dyDescent="0.4">
      <c r="M4129" s="3"/>
      <c r="O4129" s="5"/>
      <c r="R4129" s="3"/>
    </row>
    <row r="4130" spans="13:18" x14ac:dyDescent="0.4">
      <c r="M4130" s="3"/>
      <c r="O4130" s="5"/>
      <c r="R4130" s="3"/>
    </row>
    <row r="4131" spans="13:18" x14ac:dyDescent="0.4">
      <c r="M4131" s="3"/>
      <c r="O4131" s="5"/>
      <c r="R4131" s="3"/>
    </row>
    <row r="4132" spans="13:18" x14ac:dyDescent="0.4">
      <c r="M4132" s="3"/>
      <c r="O4132" s="5"/>
      <c r="R4132" s="3"/>
    </row>
    <row r="4133" spans="13:18" x14ac:dyDescent="0.4">
      <c r="M4133" s="3"/>
      <c r="O4133" s="5"/>
      <c r="R4133" s="3"/>
    </row>
    <row r="4134" spans="13:18" x14ac:dyDescent="0.4">
      <c r="M4134" s="3"/>
      <c r="O4134" s="5"/>
      <c r="R4134" s="3"/>
    </row>
    <row r="4135" spans="13:18" x14ac:dyDescent="0.4">
      <c r="M4135" s="3"/>
      <c r="O4135" s="5"/>
      <c r="R4135" s="3"/>
    </row>
    <row r="4136" spans="13:18" x14ac:dyDescent="0.4">
      <c r="M4136" s="3"/>
      <c r="O4136" s="5"/>
      <c r="R4136" s="3"/>
    </row>
    <row r="4137" spans="13:18" x14ac:dyDescent="0.4">
      <c r="M4137" s="3"/>
      <c r="O4137" s="5"/>
      <c r="R4137" s="3"/>
    </row>
    <row r="4138" spans="13:18" x14ac:dyDescent="0.4">
      <c r="M4138" s="3"/>
      <c r="O4138" s="5"/>
      <c r="R4138" s="3"/>
    </row>
    <row r="4139" spans="13:18" x14ac:dyDescent="0.4">
      <c r="M4139" s="3"/>
      <c r="O4139" s="5"/>
      <c r="R4139" s="3"/>
    </row>
    <row r="4140" spans="13:18" x14ac:dyDescent="0.4">
      <c r="M4140" s="3"/>
      <c r="O4140" s="5"/>
      <c r="R4140" s="3"/>
    </row>
    <row r="4141" spans="13:18" x14ac:dyDescent="0.4">
      <c r="M4141" s="3"/>
      <c r="O4141" s="5"/>
      <c r="R4141" s="3"/>
    </row>
    <row r="4142" spans="13:18" x14ac:dyDescent="0.4">
      <c r="M4142" s="3"/>
      <c r="O4142" s="5"/>
      <c r="R4142" s="3"/>
    </row>
    <row r="4143" spans="13:18" x14ac:dyDescent="0.4">
      <c r="M4143" s="3"/>
      <c r="O4143" s="5"/>
      <c r="R4143" s="3"/>
    </row>
    <row r="4144" spans="13:18" x14ac:dyDescent="0.4">
      <c r="M4144" s="3"/>
      <c r="O4144" s="5"/>
      <c r="R4144" s="3"/>
    </row>
    <row r="4145" spans="13:18" x14ac:dyDescent="0.4">
      <c r="M4145" s="3"/>
      <c r="O4145" s="5"/>
      <c r="R4145" s="3"/>
    </row>
    <row r="4146" spans="13:18" x14ac:dyDescent="0.4">
      <c r="M4146" s="3"/>
      <c r="O4146" s="5"/>
      <c r="R4146" s="3"/>
    </row>
    <row r="4147" spans="13:18" x14ac:dyDescent="0.4">
      <c r="M4147" s="3"/>
      <c r="O4147" s="5"/>
      <c r="R4147" s="3"/>
    </row>
    <row r="4148" spans="13:18" x14ac:dyDescent="0.4">
      <c r="M4148" s="3"/>
      <c r="O4148" s="5"/>
      <c r="R4148" s="3"/>
    </row>
    <row r="4149" spans="13:18" x14ac:dyDescent="0.4">
      <c r="M4149" s="3"/>
      <c r="O4149" s="5"/>
      <c r="R4149" s="3"/>
    </row>
    <row r="4150" spans="13:18" x14ac:dyDescent="0.4">
      <c r="M4150" s="3"/>
      <c r="O4150" s="5"/>
      <c r="R4150" s="3"/>
    </row>
    <row r="4151" spans="13:18" x14ac:dyDescent="0.4">
      <c r="M4151" s="3"/>
      <c r="O4151" s="5"/>
      <c r="R4151" s="3"/>
    </row>
    <row r="4152" spans="13:18" x14ac:dyDescent="0.4">
      <c r="M4152" s="3"/>
      <c r="O4152" s="5"/>
      <c r="R4152" s="3"/>
    </row>
    <row r="4153" spans="13:18" x14ac:dyDescent="0.4">
      <c r="M4153" s="3"/>
      <c r="O4153" s="5"/>
      <c r="R4153" s="3"/>
    </row>
    <row r="4154" spans="13:18" x14ac:dyDescent="0.4">
      <c r="M4154" s="3"/>
      <c r="O4154" s="5"/>
      <c r="R4154" s="3"/>
    </row>
    <row r="4155" spans="13:18" x14ac:dyDescent="0.4">
      <c r="M4155" s="3"/>
      <c r="O4155" s="5"/>
      <c r="R4155" s="3"/>
    </row>
    <row r="4156" spans="13:18" x14ac:dyDescent="0.4">
      <c r="M4156" s="3"/>
      <c r="O4156" s="5"/>
      <c r="R4156" s="3"/>
    </row>
    <row r="4157" spans="13:18" x14ac:dyDescent="0.4">
      <c r="M4157" s="3"/>
      <c r="O4157" s="5"/>
      <c r="R4157" s="3"/>
    </row>
    <row r="4158" spans="13:18" x14ac:dyDescent="0.4">
      <c r="M4158" s="3"/>
      <c r="O4158" s="5"/>
      <c r="R4158" s="3"/>
    </row>
    <row r="4159" spans="13:18" x14ac:dyDescent="0.4">
      <c r="M4159" s="3"/>
      <c r="O4159" s="5"/>
      <c r="R4159" s="3"/>
    </row>
    <row r="4160" spans="13:18" x14ac:dyDescent="0.4">
      <c r="M4160" s="3"/>
      <c r="O4160" s="5"/>
      <c r="R4160" s="3"/>
    </row>
    <row r="4161" spans="13:18" x14ac:dyDescent="0.4">
      <c r="M4161" s="3"/>
      <c r="O4161" s="5"/>
      <c r="R4161" s="3"/>
    </row>
    <row r="4162" spans="13:18" x14ac:dyDescent="0.4">
      <c r="M4162" s="3"/>
      <c r="O4162" s="5"/>
      <c r="R4162" s="3"/>
    </row>
    <row r="4163" spans="13:18" x14ac:dyDescent="0.4">
      <c r="M4163" s="3"/>
      <c r="O4163" s="5"/>
      <c r="R4163" s="3"/>
    </row>
    <row r="4164" spans="13:18" x14ac:dyDescent="0.4">
      <c r="M4164" s="3"/>
      <c r="O4164" s="5"/>
      <c r="R4164" s="3"/>
    </row>
    <row r="4165" spans="13:18" x14ac:dyDescent="0.4">
      <c r="M4165" s="3"/>
      <c r="O4165" s="5"/>
      <c r="R4165" s="3"/>
    </row>
    <row r="4166" spans="13:18" x14ac:dyDescent="0.4">
      <c r="M4166" s="3"/>
      <c r="O4166" s="5"/>
      <c r="R4166" s="3"/>
    </row>
    <row r="4167" spans="13:18" x14ac:dyDescent="0.4">
      <c r="M4167" s="3"/>
      <c r="O4167" s="5"/>
      <c r="R4167" s="3"/>
    </row>
    <row r="4168" spans="13:18" x14ac:dyDescent="0.4">
      <c r="M4168" s="3"/>
      <c r="O4168" s="5"/>
      <c r="R4168" s="3"/>
    </row>
    <row r="4169" spans="13:18" x14ac:dyDescent="0.4">
      <c r="M4169" s="3"/>
      <c r="O4169" s="5"/>
      <c r="R4169" s="3"/>
    </row>
    <row r="4170" spans="13:18" x14ac:dyDescent="0.4">
      <c r="M4170" s="3"/>
      <c r="O4170" s="5"/>
      <c r="R4170" s="3"/>
    </row>
    <row r="4171" spans="13:18" x14ac:dyDescent="0.4">
      <c r="M4171" s="3"/>
      <c r="O4171" s="5"/>
      <c r="R4171" s="3"/>
    </row>
    <row r="4172" spans="13:18" x14ac:dyDescent="0.4">
      <c r="M4172" s="3"/>
      <c r="O4172" s="5"/>
      <c r="R4172" s="3"/>
    </row>
    <row r="4173" spans="13:18" x14ac:dyDescent="0.4">
      <c r="M4173" s="3"/>
      <c r="O4173" s="5"/>
      <c r="R4173" s="3"/>
    </row>
    <row r="4174" spans="13:18" x14ac:dyDescent="0.4">
      <c r="M4174" s="3"/>
      <c r="O4174" s="5"/>
      <c r="R4174" s="3"/>
    </row>
    <row r="4175" spans="13:18" x14ac:dyDescent="0.4">
      <c r="M4175" s="3"/>
      <c r="O4175" s="5"/>
      <c r="R4175" s="3"/>
    </row>
    <row r="4176" spans="13:18" x14ac:dyDescent="0.4">
      <c r="M4176" s="3"/>
      <c r="O4176" s="5"/>
      <c r="R4176" s="3"/>
    </row>
    <row r="4177" spans="13:18" x14ac:dyDescent="0.4">
      <c r="M4177" s="3"/>
      <c r="O4177" s="5"/>
      <c r="R4177" s="3"/>
    </row>
    <row r="4178" spans="13:18" x14ac:dyDescent="0.4">
      <c r="M4178" s="3"/>
      <c r="O4178" s="5"/>
      <c r="R4178" s="3"/>
    </row>
    <row r="4179" spans="13:18" x14ac:dyDescent="0.4">
      <c r="M4179" s="3"/>
      <c r="O4179" s="5"/>
      <c r="R4179" s="3"/>
    </row>
    <row r="4180" spans="13:18" x14ac:dyDescent="0.4">
      <c r="M4180" s="3"/>
      <c r="O4180" s="5"/>
      <c r="R4180" s="3"/>
    </row>
    <row r="4181" spans="13:18" x14ac:dyDescent="0.4">
      <c r="M4181" s="3"/>
      <c r="O4181" s="5"/>
      <c r="R4181" s="3"/>
    </row>
    <row r="4182" spans="13:18" x14ac:dyDescent="0.4">
      <c r="M4182" s="3"/>
      <c r="O4182" s="5"/>
      <c r="R4182" s="3"/>
    </row>
    <row r="4183" spans="13:18" x14ac:dyDescent="0.4">
      <c r="M4183" s="3"/>
      <c r="O4183" s="5"/>
      <c r="R4183" s="3"/>
    </row>
    <row r="4184" spans="13:18" x14ac:dyDescent="0.4">
      <c r="M4184" s="3"/>
      <c r="O4184" s="5"/>
      <c r="R4184" s="3"/>
    </row>
    <row r="4185" spans="13:18" x14ac:dyDescent="0.4">
      <c r="M4185" s="3"/>
      <c r="O4185" s="5"/>
      <c r="R4185" s="3"/>
    </row>
    <row r="4186" spans="13:18" x14ac:dyDescent="0.4">
      <c r="M4186" s="3"/>
      <c r="O4186" s="5"/>
      <c r="R4186" s="3"/>
    </row>
    <row r="4187" spans="13:18" x14ac:dyDescent="0.4">
      <c r="M4187" s="3"/>
      <c r="O4187" s="5"/>
      <c r="R4187" s="3"/>
    </row>
    <row r="4188" spans="13:18" x14ac:dyDescent="0.4">
      <c r="M4188" s="3"/>
      <c r="O4188" s="5"/>
      <c r="R4188" s="3"/>
    </row>
    <row r="4189" spans="13:18" x14ac:dyDescent="0.4">
      <c r="M4189" s="3"/>
      <c r="O4189" s="5"/>
      <c r="R4189" s="3"/>
    </row>
    <row r="4190" spans="13:18" x14ac:dyDescent="0.4">
      <c r="M4190" s="3"/>
      <c r="O4190" s="5"/>
      <c r="R4190" s="3"/>
    </row>
    <row r="4191" spans="13:18" x14ac:dyDescent="0.4">
      <c r="M4191" s="3"/>
      <c r="O4191" s="5"/>
      <c r="R4191" s="3"/>
    </row>
    <row r="4192" spans="13:18" x14ac:dyDescent="0.4">
      <c r="M4192" s="3"/>
      <c r="O4192" s="5"/>
      <c r="R4192" s="3"/>
    </row>
    <row r="4193" spans="13:18" x14ac:dyDescent="0.4">
      <c r="M4193" s="3"/>
      <c r="O4193" s="5"/>
      <c r="R4193" s="3"/>
    </row>
    <row r="4194" spans="13:18" x14ac:dyDescent="0.4">
      <c r="M4194" s="3"/>
      <c r="O4194" s="5"/>
      <c r="R4194" s="3"/>
    </row>
    <row r="4195" spans="13:18" x14ac:dyDescent="0.4">
      <c r="M4195" s="3"/>
      <c r="O4195" s="5"/>
      <c r="R4195" s="3"/>
    </row>
    <row r="4196" spans="13:18" x14ac:dyDescent="0.4">
      <c r="M4196" s="3"/>
      <c r="O4196" s="5"/>
      <c r="R4196" s="3"/>
    </row>
    <row r="4197" spans="13:18" x14ac:dyDescent="0.4">
      <c r="M4197" s="3"/>
      <c r="O4197" s="5"/>
      <c r="R4197" s="3"/>
    </row>
    <row r="4198" spans="13:18" x14ac:dyDescent="0.4">
      <c r="M4198" s="3"/>
      <c r="O4198" s="5"/>
      <c r="R4198" s="3"/>
    </row>
    <row r="4199" spans="13:18" x14ac:dyDescent="0.4">
      <c r="M4199" s="3"/>
      <c r="O4199" s="5"/>
      <c r="R4199" s="3"/>
    </row>
    <row r="4200" spans="13:18" x14ac:dyDescent="0.4">
      <c r="M4200" s="3"/>
      <c r="O4200" s="5"/>
      <c r="R4200" s="3"/>
    </row>
    <row r="4201" spans="13:18" x14ac:dyDescent="0.4">
      <c r="M4201" s="3"/>
      <c r="O4201" s="5"/>
      <c r="R4201" s="3"/>
    </row>
    <row r="4202" spans="13:18" x14ac:dyDescent="0.4">
      <c r="M4202" s="3"/>
      <c r="O4202" s="5"/>
      <c r="R4202" s="3"/>
    </row>
    <row r="4203" spans="13:18" x14ac:dyDescent="0.4">
      <c r="M4203" s="3"/>
      <c r="O4203" s="5"/>
      <c r="R4203" s="3"/>
    </row>
    <row r="4204" spans="13:18" x14ac:dyDescent="0.4">
      <c r="M4204" s="3"/>
      <c r="O4204" s="5"/>
      <c r="R4204" s="3"/>
    </row>
    <row r="4205" spans="13:18" x14ac:dyDescent="0.4">
      <c r="M4205" s="3"/>
      <c r="O4205" s="5"/>
      <c r="R4205" s="3"/>
    </row>
    <row r="4206" spans="13:18" x14ac:dyDescent="0.4">
      <c r="M4206" s="3"/>
      <c r="O4206" s="5"/>
      <c r="R4206" s="3"/>
    </row>
    <row r="4207" spans="13:18" x14ac:dyDescent="0.4">
      <c r="M4207" s="3"/>
      <c r="O4207" s="5"/>
      <c r="R4207" s="3"/>
    </row>
    <row r="4208" spans="13:18" x14ac:dyDescent="0.4">
      <c r="M4208" s="3"/>
      <c r="O4208" s="5"/>
      <c r="R4208" s="3"/>
    </row>
    <row r="4209" spans="13:18" x14ac:dyDescent="0.4">
      <c r="M4209" s="3"/>
      <c r="O4209" s="5"/>
      <c r="R4209" s="3"/>
    </row>
    <row r="4210" spans="13:18" x14ac:dyDescent="0.4">
      <c r="M4210" s="3"/>
      <c r="O4210" s="5"/>
      <c r="R4210" s="3"/>
    </row>
    <row r="4211" spans="13:18" x14ac:dyDescent="0.4">
      <c r="M4211" s="3"/>
      <c r="O4211" s="5"/>
      <c r="R4211" s="3"/>
    </row>
    <row r="4212" spans="13:18" x14ac:dyDescent="0.4">
      <c r="M4212" s="3"/>
      <c r="O4212" s="5"/>
      <c r="R4212" s="3"/>
    </row>
    <row r="4213" spans="13:18" x14ac:dyDescent="0.4">
      <c r="M4213" s="3"/>
      <c r="O4213" s="5"/>
      <c r="R4213" s="3"/>
    </row>
    <row r="4214" spans="13:18" x14ac:dyDescent="0.4">
      <c r="M4214" s="3"/>
      <c r="O4214" s="5"/>
      <c r="R4214" s="3"/>
    </row>
    <row r="4215" spans="13:18" x14ac:dyDescent="0.4">
      <c r="M4215" s="3"/>
      <c r="O4215" s="5"/>
      <c r="R4215" s="3"/>
    </row>
    <row r="4216" spans="13:18" x14ac:dyDescent="0.4">
      <c r="M4216" s="3"/>
      <c r="O4216" s="5"/>
      <c r="R4216" s="3"/>
    </row>
    <row r="4217" spans="13:18" x14ac:dyDescent="0.4">
      <c r="M4217" s="3"/>
      <c r="O4217" s="5"/>
      <c r="R4217" s="3"/>
    </row>
    <row r="4218" spans="13:18" x14ac:dyDescent="0.4">
      <c r="M4218" s="3"/>
      <c r="O4218" s="5"/>
      <c r="R4218" s="3"/>
    </row>
    <row r="4219" spans="13:18" x14ac:dyDescent="0.4">
      <c r="M4219" s="3"/>
      <c r="O4219" s="5"/>
      <c r="R4219" s="3"/>
    </row>
    <row r="4220" spans="13:18" x14ac:dyDescent="0.4">
      <c r="M4220" s="3"/>
      <c r="O4220" s="5"/>
      <c r="R4220" s="3"/>
    </row>
    <row r="4221" spans="13:18" x14ac:dyDescent="0.4">
      <c r="M4221" s="3"/>
      <c r="O4221" s="5"/>
      <c r="R4221" s="3"/>
    </row>
    <row r="4222" spans="13:18" x14ac:dyDescent="0.4">
      <c r="M4222" s="3"/>
      <c r="O4222" s="5"/>
      <c r="R4222" s="3"/>
    </row>
    <row r="4223" spans="13:18" x14ac:dyDescent="0.4">
      <c r="M4223" s="3"/>
      <c r="O4223" s="5"/>
      <c r="R4223" s="3"/>
    </row>
    <row r="4224" spans="13:18" x14ac:dyDescent="0.4">
      <c r="M4224" s="3"/>
      <c r="O4224" s="5"/>
      <c r="R4224" s="3"/>
    </row>
    <row r="4225" spans="13:18" x14ac:dyDescent="0.4">
      <c r="M4225" s="3"/>
      <c r="O4225" s="5"/>
      <c r="R4225" s="3"/>
    </row>
    <row r="4226" spans="13:18" x14ac:dyDescent="0.4">
      <c r="M4226" s="3"/>
      <c r="O4226" s="5"/>
      <c r="R4226" s="3"/>
    </row>
    <row r="4227" spans="13:18" x14ac:dyDescent="0.4">
      <c r="M4227" s="3"/>
      <c r="O4227" s="5"/>
      <c r="R4227" s="3"/>
    </row>
    <row r="4228" spans="13:18" x14ac:dyDescent="0.4">
      <c r="M4228" s="3"/>
      <c r="O4228" s="5"/>
      <c r="R4228" s="3"/>
    </row>
    <row r="4229" spans="13:18" x14ac:dyDescent="0.4">
      <c r="M4229" s="3"/>
      <c r="O4229" s="5"/>
      <c r="R4229" s="3"/>
    </row>
    <row r="4230" spans="13:18" x14ac:dyDescent="0.4">
      <c r="M4230" s="3"/>
      <c r="O4230" s="5"/>
      <c r="R4230" s="3"/>
    </row>
    <row r="4231" spans="13:18" x14ac:dyDescent="0.4">
      <c r="M4231" s="3"/>
      <c r="O4231" s="5"/>
      <c r="R4231" s="3"/>
    </row>
    <row r="4232" spans="13:18" x14ac:dyDescent="0.4">
      <c r="M4232" s="3"/>
      <c r="O4232" s="5"/>
      <c r="R4232" s="3"/>
    </row>
    <row r="4233" spans="13:18" x14ac:dyDescent="0.4">
      <c r="M4233" s="3"/>
      <c r="O4233" s="5"/>
      <c r="R4233" s="3"/>
    </row>
    <row r="4234" spans="13:18" x14ac:dyDescent="0.4">
      <c r="M4234" s="3"/>
      <c r="O4234" s="5"/>
      <c r="R4234" s="3"/>
    </row>
    <row r="4235" spans="13:18" x14ac:dyDescent="0.4">
      <c r="M4235" s="3"/>
      <c r="O4235" s="5"/>
      <c r="R4235" s="3"/>
    </row>
    <row r="4236" spans="13:18" x14ac:dyDescent="0.4">
      <c r="M4236" s="3"/>
      <c r="O4236" s="5"/>
      <c r="R4236" s="3"/>
    </row>
    <row r="4237" spans="13:18" x14ac:dyDescent="0.4">
      <c r="M4237" s="3"/>
      <c r="O4237" s="5"/>
      <c r="R4237" s="3"/>
    </row>
    <row r="4238" spans="13:18" x14ac:dyDescent="0.4">
      <c r="M4238" s="3"/>
      <c r="O4238" s="5"/>
      <c r="R4238" s="3"/>
    </row>
    <row r="4239" spans="13:18" x14ac:dyDescent="0.4">
      <c r="M4239" s="3"/>
      <c r="O4239" s="5"/>
      <c r="R4239" s="3"/>
    </row>
    <row r="4240" spans="13:18" x14ac:dyDescent="0.4">
      <c r="M4240" s="3"/>
      <c r="O4240" s="5"/>
      <c r="R4240" s="3"/>
    </row>
    <row r="4241" spans="13:18" x14ac:dyDescent="0.4">
      <c r="M4241" s="3"/>
      <c r="O4241" s="5"/>
      <c r="R4241" s="3"/>
    </row>
    <row r="4242" spans="13:18" x14ac:dyDescent="0.4">
      <c r="M4242" s="3"/>
      <c r="O4242" s="5"/>
      <c r="R4242" s="3"/>
    </row>
    <row r="4243" spans="13:18" x14ac:dyDescent="0.4">
      <c r="M4243" s="3"/>
      <c r="O4243" s="5"/>
      <c r="R4243" s="3"/>
    </row>
    <row r="4244" spans="13:18" x14ac:dyDescent="0.4">
      <c r="M4244" s="3"/>
      <c r="O4244" s="5"/>
      <c r="R4244" s="3"/>
    </row>
    <row r="4245" spans="13:18" x14ac:dyDescent="0.4">
      <c r="M4245" s="3"/>
      <c r="O4245" s="5"/>
      <c r="R4245" s="3"/>
    </row>
    <row r="4246" spans="13:18" x14ac:dyDescent="0.4">
      <c r="M4246" s="3"/>
      <c r="O4246" s="5"/>
      <c r="R4246" s="3"/>
    </row>
    <row r="4247" spans="13:18" x14ac:dyDescent="0.4">
      <c r="M4247" s="3"/>
      <c r="O4247" s="5"/>
      <c r="R4247" s="3"/>
    </row>
    <row r="4248" spans="13:18" x14ac:dyDescent="0.4">
      <c r="M4248" s="3"/>
      <c r="O4248" s="5"/>
      <c r="R4248" s="3"/>
    </row>
    <row r="4249" spans="13:18" x14ac:dyDescent="0.4">
      <c r="M4249" s="3"/>
      <c r="O4249" s="5"/>
      <c r="R4249" s="3"/>
    </row>
    <row r="4250" spans="13:18" x14ac:dyDescent="0.4">
      <c r="M4250" s="3"/>
      <c r="O4250" s="5"/>
      <c r="R4250" s="3"/>
    </row>
    <row r="4251" spans="13:18" x14ac:dyDescent="0.4">
      <c r="M4251" s="3"/>
      <c r="O4251" s="5"/>
      <c r="R4251" s="3"/>
    </row>
    <row r="4252" spans="13:18" x14ac:dyDescent="0.4">
      <c r="M4252" s="3"/>
      <c r="O4252" s="5"/>
      <c r="R4252" s="3"/>
    </row>
    <row r="4253" spans="13:18" x14ac:dyDescent="0.4">
      <c r="M4253" s="3"/>
      <c r="O4253" s="5"/>
      <c r="R4253" s="3"/>
    </row>
    <row r="4254" spans="13:18" x14ac:dyDescent="0.4">
      <c r="M4254" s="3"/>
      <c r="O4254" s="5"/>
      <c r="R4254" s="3"/>
    </row>
    <row r="4255" spans="13:18" x14ac:dyDescent="0.4">
      <c r="M4255" s="3"/>
      <c r="O4255" s="5"/>
      <c r="R4255" s="3"/>
    </row>
    <row r="4256" spans="13:18" x14ac:dyDescent="0.4">
      <c r="M4256" s="3"/>
      <c r="O4256" s="5"/>
      <c r="R4256" s="3"/>
    </row>
    <row r="4257" spans="13:18" x14ac:dyDescent="0.4">
      <c r="M4257" s="3"/>
      <c r="O4257" s="5"/>
      <c r="R4257" s="3"/>
    </row>
    <row r="4258" spans="13:18" x14ac:dyDescent="0.4">
      <c r="M4258" s="3"/>
      <c r="O4258" s="5"/>
      <c r="R4258" s="3"/>
    </row>
    <row r="4259" spans="13:18" x14ac:dyDescent="0.4">
      <c r="M4259" s="3"/>
      <c r="O4259" s="5"/>
      <c r="R4259" s="3"/>
    </row>
    <row r="4260" spans="13:18" x14ac:dyDescent="0.4">
      <c r="M4260" s="3"/>
      <c r="O4260" s="5"/>
      <c r="R4260" s="3"/>
    </row>
    <row r="4261" spans="13:18" x14ac:dyDescent="0.4">
      <c r="M4261" s="3"/>
      <c r="O4261" s="5"/>
      <c r="R4261" s="3"/>
    </row>
    <row r="4262" spans="13:18" x14ac:dyDescent="0.4">
      <c r="M4262" s="3"/>
      <c r="O4262" s="5"/>
      <c r="R4262" s="3"/>
    </row>
    <row r="4263" spans="13:18" x14ac:dyDescent="0.4">
      <c r="M4263" s="3"/>
      <c r="O4263" s="5"/>
      <c r="R4263" s="3"/>
    </row>
    <row r="4264" spans="13:18" x14ac:dyDescent="0.4">
      <c r="M4264" s="3"/>
      <c r="O4264" s="5"/>
      <c r="R4264" s="3"/>
    </row>
    <row r="4265" spans="13:18" x14ac:dyDescent="0.4">
      <c r="M4265" s="3"/>
      <c r="O4265" s="5"/>
      <c r="R4265" s="3"/>
    </row>
    <row r="4266" spans="13:18" x14ac:dyDescent="0.4">
      <c r="M4266" s="3"/>
      <c r="O4266" s="5"/>
      <c r="R4266" s="3"/>
    </row>
    <row r="4267" spans="13:18" x14ac:dyDescent="0.4">
      <c r="M4267" s="3"/>
      <c r="O4267" s="5"/>
      <c r="R4267" s="3"/>
    </row>
    <row r="4268" spans="13:18" x14ac:dyDescent="0.4">
      <c r="M4268" s="3"/>
      <c r="O4268" s="5"/>
      <c r="R4268" s="3"/>
    </row>
    <row r="4269" spans="13:18" x14ac:dyDescent="0.4">
      <c r="M4269" s="3"/>
      <c r="O4269" s="5"/>
      <c r="R4269" s="3"/>
    </row>
    <row r="4270" spans="13:18" x14ac:dyDescent="0.4">
      <c r="M4270" s="3"/>
      <c r="O4270" s="5"/>
      <c r="R4270" s="3"/>
    </row>
    <row r="4271" spans="13:18" x14ac:dyDescent="0.4">
      <c r="M4271" s="3"/>
      <c r="O4271" s="5"/>
      <c r="R4271" s="3"/>
    </row>
    <row r="4272" spans="13:18" x14ac:dyDescent="0.4">
      <c r="M4272" s="3"/>
      <c r="O4272" s="5"/>
      <c r="R4272" s="3"/>
    </row>
    <row r="4273" spans="13:18" x14ac:dyDescent="0.4">
      <c r="M4273" s="3"/>
      <c r="O4273" s="5"/>
      <c r="R4273" s="3"/>
    </row>
    <row r="4274" spans="13:18" x14ac:dyDescent="0.4">
      <c r="M4274" s="3"/>
      <c r="O4274" s="5"/>
      <c r="R4274" s="3"/>
    </row>
    <row r="4275" spans="13:18" x14ac:dyDescent="0.4">
      <c r="M4275" s="3"/>
      <c r="O4275" s="5"/>
      <c r="R4275" s="3"/>
    </row>
    <row r="4276" spans="13:18" x14ac:dyDescent="0.4">
      <c r="M4276" s="3"/>
      <c r="O4276" s="5"/>
      <c r="R4276" s="3"/>
    </row>
    <row r="4277" spans="13:18" x14ac:dyDescent="0.4">
      <c r="M4277" s="3"/>
      <c r="O4277" s="5"/>
      <c r="R4277" s="3"/>
    </row>
    <row r="4278" spans="13:18" x14ac:dyDescent="0.4">
      <c r="M4278" s="3"/>
      <c r="O4278" s="5"/>
      <c r="R4278" s="3"/>
    </row>
    <row r="4279" spans="13:18" x14ac:dyDescent="0.4">
      <c r="M4279" s="3"/>
      <c r="O4279" s="5"/>
      <c r="R4279" s="3"/>
    </row>
    <row r="4280" spans="13:18" x14ac:dyDescent="0.4">
      <c r="M4280" s="3"/>
      <c r="O4280" s="5"/>
      <c r="R4280" s="3"/>
    </row>
    <row r="4281" spans="13:18" x14ac:dyDescent="0.4">
      <c r="M4281" s="3"/>
      <c r="O4281" s="5"/>
      <c r="R4281" s="3"/>
    </row>
    <row r="4282" spans="13:18" x14ac:dyDescent="0.4">
      <c r="M4282" s="3"/>
      <c r="O4282" s="5"/>
      <c r="R4282" s="3"/>
    </row>
    <row r="4283" spans="13:18" x14ac:dyDescent="0.4">
      <c r="M4283" s="3"/>
      <c r="O4283" s="5"/>
      <c r="R4283" s="3"/>
    </row>
    <row r="4284" spans="13:18" x14ac:dyDescent="0.4">
      <c r="M4284" s="3"/>
      <c r="O4284" s="5"/>
      <c r="R4284" s="3"/>
    </row>
    <row r="4285" spans="13:18" x14ac:dyDescent="0.4">
      <c r="M4285" s="3"/>
      <c r="O4285" s="5"/>
      <c r="R4285" s="3"/>
    </row>
    <row r="4286" spans="13:18" x14ac:dyDescent="0.4">
      <c r="M4286" s="3"/>
      <c r="O4286" s="5"/>
      <c r="R4286" s="3"/>
    </row>
    <row r="4287" spans="13:18" x14ac:dyDescent="0.4">
      <c r="M4287" s="3"/>
      <c r="O4287" s="5"/>
      <c r="R4287" s="3"/>
    </row>
    <row r="4288" spans="13:18" x14ac:dyDescent="0.4">
      <c r="M4288" s="3"/>
      <c r="O4288" s="5"/>
      <c r="R4288" s="3"/>
    </row>
    <row r="4289" spans="13:18" x14ac:dyDescent="0.4">
      <c r="M4289" s="3"/>
      <c r="O4289" s="5"/>
      <c r="R4289" s="3"/>
    </row>
    <row r="4290" spans="13:18" x14ac:dyDescent="0.4">
      <c r="M4290" s="3"/>
      <c r="O4290" s="5"/>
      <c r="R4290" s="3"/>
    </row>
    <row r="4291" spans="13:18" x14ac:dyDescent="0.4">
      <c r="M4291" s="3"/>
      <c r="O4291" s="5"/>
      <c r="R4291" s="3"/>
    </row>
    <row r="4292" spans="13:18" x14ac:dyDescent="0.4">
      <c r="M4292" s="3"/>
      <c r="O4292" s="5"/>
      <c r="R4292" s="3"/>
    </row>
    <row r="4293" spans="13:18" x14ac:dyDescent="0.4">
      <c r="M4293" s="3"/>
      <c r="O4293" s="5"/>
      <c r="R4293" s="3"/>
    </row>
    <row r="4294" spans="13:18" x14ac:dyDescent="0.4">
      <c r="M4294" s="3"/>
      <c r="O4294" s="5"/>
      <c r="R4294" s="3"/>
    </row>
    <row r="4295" spans="13:18" x14ac:dyDescent="0.4">
      <c r="M4295" s="3"/>
      <c r="O4295" s="5"/>
      <c r="R4295" s="3"/>
    </row>
    <row r="4296" spans="13:18" x14ac:dyDescent="0.4">
      <c r="M4296" s="3"/>
      <c r="O4296" s="5"/>
      <c r="R4296" s="3"/>
    </row>
    <row r="4297" spans="13:18" x14ac:dyDescent="0.4">
      <c r="M4297" s="3"/>
      <c r="O4297" s="5"/>
      <c r="R4297" s="3"/>
    </row>
    <row r="4298" spans="13:18" x14ac:dyDescent="0.4">
      <c r="M4298" s="3"/>
      <c r="O4298" s="5"/>
      <c r="R4298" s="3"/>
    </row>
    <row r="4299" spans="13:18" x14ac:dyDescent="0.4">
      <c r="M4299" s="3"/>
      <c r="O4299" s="5"/>
      <c r="R4299" s="3"/>
    </row>
    <row r="4300" spans="13:18" x14ac:dyDescent="0.4">
      <c r="M4300" s="3"/>
      <c r="O4300" s="5"/>
      <c r="R4300" s="3"/>
    </row>
    <row r="4301" spans="13:18" x14ac:dyDescent="0.4">
      <c r="M4301" s="3"/>
      <c r="O4301" s="5"/>
      <c r="R4301" s="3"/>
    </row>
    <row r="4302" spans="13:18" x14ac:dyDescent="0.4">
      <c r="M4302" s="3"/>
      <c r="O4302" s="5"/>
      <c r="R4302" s="3"/>
    </row>
    <row r="4303" spans="13:18" x14ac:dyDescent="0.4">
      <c r="M4303" s="3"/>
      <c r="O4303" s="5"/>
      <c r="R4303" s="3"/>
    </row>
    <row r="4304" spans="13:18" x14ac:dyDescent="0.4">
      <c r="M4304" s="3"/>
      <c r="O4304" s="5"/>
      <c r="R4304" s="3"/>
    </row>
    <row r="4305" spans="13:18" x14ac:dyDescent="0.4">
      <c r="M4305" s="3"/>
      <c r="O4305" s="5"/>
      <c r="R4305" s="3"/>
    </row>
    <row r="4306" spans="13:18" x14ac:dyDescent="0.4">
      <c r="M4306" s="3"/>
      <c r="O4306" s="5"/>
      <c r="R4306" s="3"/>
    </row>
    <row r="4307" spans="13:18" x14ac:dyDescent="0.4">
      <c r="M4307" s="3"/>
      <c r="O4307" s="5"/>
      <c r="R4307" s="3"/>
    </row>
    <row r="4308" spans="13:18" x14ac:dyDescent="0.4">
      <c r="M4308" s="3"/>
      <c r="O4308" s="5"/>
      <c r="R4308" s="3"/>
    </row>
    <row r="4309" spans="13:18" x14ac:dyDescent="0.4">
      <c r="M4309" s="3"/>
      <c r="O4309" s="5"/>
      <c r="R4309" s="3"/>
    </row>
    <row r="4310" spans="13:18" x14ac:dyDescent="0.4">
      <c r="M4310" s="3"/>
      <c r="O4310" s="5"/>
      <c r="R4310" s="3"/>
    </row>
    <row r="4311" spans="13:18" x14ac:dyDescent="0.4">
      <c r="M4311" s="3"/>
      <c r="O4311" s="5"/>
      <c r="R4311" s="3"/>
    </row>
    <row r="4312" spans="13:18" x14ac:dyDescent="0.4">
      <c r="M4312" s="3"/>
      <c r="O4312" s="5"/>
      <c r="R4312" s="3"/>
    </row>
    <row r="4313" spans="13:18" x14ac:dyDescent="0.4">
      <c r="M4313" s="3"/>
      <c r="O4313" s="5"/>
      <c r="R4313" s="3"/>
    </row>
    <row r="4314" spans="13:18" x14ac:dyDescent="0.4">
      <c r="M4314" s="3"/>
      <c r="O4314" s="5"/>
      <c r="R4314" s="3"/>
    </row>
    <row r="4315" spans="13:18" x14ac:dyDescent="0.4">
      <c r="M4315" s="3"/>
      <c r="O4315" s="5"/>
      <c r="R4315" s="3"/>
    </row>
    <row r="4316" spans="13:18" x14ac:dyDescent="0.4">
      <c r="M4316" s="3"/>
      <c r="O4316" s="5"/>
      <c r="R4316" s="3"/>
    </row>
    <row r="4317" spans="13:18" x14ac:dyDescent="0.4">
      <c r="M4317" s="3"/>
      <c r="O4317" s="5"/>
      <c r="R4317" s="3"/>
    </row>
    <row r="4318" spans="13:18" x14ac:dyDescent="0.4">
      <c r="M4318" s="3"/>
      <c r="O4318" s="5"/>
      <c r="R4318" s="3"/>
    </row>
    <row r="4319" spans="13:18" x14ac:dyDescent="0.4">
      <c r="M4319" s="3"/>
      <c r="O4319" s="5"/>
      <c r="R4319" s="3"/>
    </row>
    <row r="4320" spans="13:18" x14ac:dyDescent="0.4">
      <c r="M4320" s="3"/>
      <c r="O4320" s="5"/>
      <c r="R4320" s="3"/>
    </row>
    <row r="4321" spans="13:18" x14ac:dyDescent="0.4">
      <c r="M4321" s="3"/>
      <c r="O4321" s="5"/>
      <c r="R4321" s="3"/>
    </row>
    <row r="4322" spans="13:18" x14ac:dyDescent="0.4">
      <c r="M4322" s="3"/>
      <c r="O4322" s="5"/>
      <c r="R4322" s="3"/>
    </row>
    <row r="4323" spans="13:18" x14ac:dyDescent="0.4">
      <c r="M4323" s="3"/>
      <c r="O4323" s="5"/>
      <c r="R4323" s="3"/>
    </row>
    <row r="4324" spans="13:18" x14ac:dyDescent="0.4">
      <c r="M4324" s="3"/>
      <c r="O4324" s="5"/>
      <c r="R4324" s="3"/>
    </row>
    <row r="4325" spans="13:18" x14ac:dyDescent="0.4">
      <c r="M4325" s="3"/>
      <c r="O4325" s="5"/>
      <c r="R4325" s="3"/>
    </row>
    <row r="4326" spans="13:18" x14ac:dyDescent="0.4">
      <c r="M4326" s="3"/>
      <c r="O4326" s="5"/>
      <c r="R4326" s="3"/>
    </row>
    <row r="4327" spans="13:18" x14ac:dyDescent="0.4">
      <c r="M4327" s="3"/>
      <c r="O4327" s="5"/>
      <c r="R4327" s="3"/>
    </row>
    <row r="4328" spans="13:18" x14ac:dyDescent="0.4">
      <c r="M4328" s="3"/>
      <c r="O4328" s="5"/>
      <c r="R4328" s="3"/>
    </row>
    <row r="4329" spans="13:18" x14ac:dyDescent="0.4">
      <c r="M4329" s="3"/>
      <c r="O4329" s="5"/>
      <c r="R4329" s="3"/>
    </row>
    <row r="4330" spans="13:18" x14ac:dyDescent="0.4">
      <c r="M4330" s="3"/>
      <c r="O4330" s="5"/>
      <c r="R4330" s="3"/>
    </row>
    <row r="4331" spans="13:18" x14ac:dyDescent="0.4">
      <c r="M4331" s="3"/>
      <c r="O4331" s="5"/>
      <c r="R4331" s="3"/>
    </row>
    <row r="4332" spans="13:18" x14ac:dyDescent="0.4">
      <c r="M4332" s="3"/>
      <c r="O4332" s="5"/>
      <c r="R4332" s="3"/>
    </row>
    <row r="4333" spans="13:18" x14ac:dyDescent="0.4">
      <c r="M4333" s="3"/>
      <c r="O4333" s="5"/>
      <c r="R4333" s="3"/>
    </row>
    <row r="4334" spans="13:18" x14ac:dyDescent="0.4">
      <c r="M4334" s="3"/>
      <c r="O4334" s="5"/>
      <c r="R4334" s="3"/>
    </row>
    <row r="4335" spans="13:18" x14ac:dyDescent="0.4">
      <c r="M4335" s="3"/>
      <c r="O4335" s="5"/>
      <c r="R4335" s="3"/>
    </row>
    <row r="4336" spans="13:18" x14ac:dyDescent="0.4">
      <c r="M4336" s="3"/>
      <c r="O4336" s="5"/>
      <c r="R4336" s="3"/>
    </row>
    <row r="4337" spans="13:18" x14ac:dyDescent="0.4">
      <c r="M4337" s="3"/>
      <c r="O4337" s="5"/>
      <c r="R4337" s="3"/>
    </row>
    <row r="4338" spans="13:18" x14ac:dyDescent="0.4">
      <c r="M4338" s="3"/>
      <c r="O4338" s="5"/>
      <c r="R4338" s="3"/>
    </row>
    <row r="4339" spans="13:18" x14ac:dyDescent="0.4">
      <c r="M4339" s="3"/>
      <c r="O4339" s="5"/>
      <c r="R4339" s="3"/>
    </row>
    <row r="4340" spans="13:18" x14ac:dyDescent="0.4">
      <c r="M4340" s="3"/>
      <c r="O4340" s="5"/>
      <c r="R4340" s="3"/>
    </row>
    <row r="4341" spans="13:18" x14ac:dyDescent="0.4">
      <c r="M4341" s="3"/>
      <c r="O4341" s="5"/>
      <c r="R4341" s="3"/>
    </row>
    <row r="4342" spans="13:18" x14ac:dyDescent="0.4">
      <c r="M4342" s="3"/>
      <c r="O4342" s="5"/>
      <c r="R4342" s="3"/>
    </row>
    <row r="4343" spans="13:18" x14ac:dyDescent="0.4">
      <c r="M4343" s="3"/>
      <c r="O4343" s="5"/>
      <c r="R4343" s="3"/>
    </row>
    <row r="4344" spans="13:18" x14ac:dyDescent="0.4">
      <c r="M4344" s="3"/>
      <c r="O4344" s="5"/>
      <c r="R4344" s="3"/>
    </row>
    <row r="4345" spans="13:18" x14ac:dyDescent="0.4">
      <c r="M4345" s="3"/>
      <c r="O4345" s="5"/>
      <c r="R4345" s="3"/>
    </row>
    <row r="4346" spans="13:18" x14ac:dyDescent="0.4">
      <c r="M4346" s="3"/>
      <c r="O4346" s="5"/>
      <c r="R4346" s="3"/>
    </row>
    <row r="4347" spans="13:18" x14ac:dyDescent="0.4">
      <c r="M4347" s="3"/>
      <c r="O4347" s="5"/>
      <c r="R4347" s="3"/>
    </row>
    <row r="4348" spans="13:18" x14ac:dyDescent="0.4">
      <c r="M4348" s="3"/>
      <c r="O4348" s="5"/>
      <c r="R4348" s="3"/>
    </row>
    <row r="4349" spans="13:18" x14ac:dyDescent="0.4">
      <c r="M4349" s="3"/>
      <c r="O4349" s="5"/>
      <c r="R4349" s="3"/>
    </row>
    <row r="4350" spans="13:18" x14ac:dyDescent="0.4">
      <c r="M4350" s="3"/>
      <c r="O4350" s="5"/>
      <c r="R4350" s="3"/>
    </row>
    <row r="4351" spans="13:18" x14ac:dyDescent="0.4">
      <c r="M4351" s="3"/>
      <c r="O4351" s="5"/>
      <c r="R4351" s="3"/>
    </row>
    <row r="4352" spans="13:18" x14ac:dyDescent="0.4">
      <c r="M4352" s="3"/>
      <c r="O4352" s="5"/>
      <c r="R4352" s="3"/>
    </row>
    <row r="4353" spans="13:18" x14ac:dyDescent="0.4">
      <c r="M4353" s="3"/>
      <c r="O4353" s="5"/>
      <c r="R4353" s="3"/>
    </row>
    <row r="4354" spans="13:18" x14ac:dyDescent="0.4">
      <c r="M4354" s="3"/>
      <c r="O4354" s="5"/>
      <c r="R4354" s="3"/>
    </row>
    <row r="4355" spans="13:18" x14ac:dyDescent="0.4">
      <c r="M4355" s="3"/>
      <c r="O4355" s="5"/>
      <c r="R4355" s="3"/>
    </row>
    <row r="4356" spans="13:18" x14ac:dyDescent="0.4">
      <c r="M4356" s="3"/>
      <c r="O4356" s="5"/>
      <c r="R4356" s="3"/>
    </row>
    <row r="4357" spans="13:18" x14ac:dyDescent="0.4">
      <c r="M4357" s="3"/>
      <c r="O4357" s="5"/>
      <c r="R4357" s="3"/>
    </row>
    <row r="4358" spans="13:18" x14ac:dyDescent="0.4">
      <c r="M4358" s="3"/>
      <c r="O4358" s="5"/>
      <c r="R4358" s="3"/>
    </row>
    <row r="4359" spans="13:18" x14ac:dyDescent="0.4">
      <c r="M4359" s="3"/>
      <c r="O4359" s="5"/>
      <c r="R4359" s="3"/>
    </row>
    <row r="4360" spans="13:18" x14ac:dyDescent="0.4">
      <c r="M4360" s="3"/>
      <c r="O4360" s="5"/>
      <c r="R4360" s="3"/>
    </row>
    <row r="4361" spans="13:18" x14ac:dyDescent="0.4">
      <c r="M4361" s="3"/>
      <c r="O4361" s="5"/>
      <c r="R4361" s="3"/>
    </row>
    <row r="4362" spans="13:18" x14ac:dyDescent="0.4">
      <c r="M4362" s="3"/>
      <c r="O4362" s="5"/>
      <c r="R4362" s="3"/>
    </row>
    <row r="4363" spans="13:18" x14ac:dyDescent="0.4">
      <c r="M4363" s="3"/>
      <c r="O4363" s="5"/>
      <c r="R4363" s="3"/>
    </row>
    <row r="4364" spans="13:18" x14ac:dyDescent="0.4">
      <c r="M4364" s="3"/>
      <c r="O4364" s="5"/>
      <c r="R4364" s="3"/>
    </row>
    <row r="4365" spans="13:18" x14ac:dyDescent="0.4">
      <c r="M4365" s="3"/>
      <c r="O4365" s="5"/>
      <c r="R4365" s="3"/>
    </row>
    <row r="4366" spans="13:18" x14ac:dyDescent="0.4">
      <c r="M4366" s="3"/>
      <c r="O4366" s="5"/>
      <c r="R4366" s="3"/>
    </row>
    <row r="4367" spans="13:18" x14ac:dyDescent="0.4">
      <c r="M4367" s="3"/>
      <c r="O4367" s="5"/>
      <c r="R4367" s="3"/>
    </row>
    <row r="4368" spans="13:18" x14ac:dyDescent="0.4">
      <c r="M4368" s="3"/>
      <c r="O4368" s="5"/>
      <c r="R4368" s="3"/>
    </row>
    <row r="4369" spans="13:18" x14ac:dyDescent="0.4">
      <c r="M4369" s="3"/>
      <c r="O4369" s="5"/>
      <c r="R4369" s="3"/>
    </row>
    <row r="4370" spans="13:18" x14ac:dyDescent="0.4">
      <c r="M4370" s="3"/>
      <c r="O4370" s="5"/>
      <c r="R4370" s="3"/>
    </row>
    <row r="4371" spans="13:18" x14ac:dyDescent="0.4">
      <c r="M4371" s="3"/>
      <c r="O4371" s="5"/>
      <c r="R4371" s="3"/>
    </row>
    <row r="4372" spans="13:18" x14ac:dyDescent="0.4">
      <c r="M4372" s="3"/>
      <c r="O4372" s="5"/>
      <c r="R4372" s="3"/>
    </row>
    <row r="4373" spans="13:18" x14ac:dyDescent="0.4">
      <c r="M4373" s="3"/>
      <c r="O4373" s="5"/>
      <c r="R4373" s="3"/>
    </row>
    <row r="4374" spans="13:18" x14ac:dyDescent="0.4">
      <c r="M4374" s="3"/>
      <c r="O4374" s="5"/>
      <c r="R4374" s="3"/>
    </row>
    <row r="4375" spans="13:18" x14ac:dyDescent="0.4">
      <c r="M4375" s="3"/>
      <c r="O4375" s="5"/>
      <c r="R4375" s="3"/>
    </row>
    <row r="4376" spans="13:18" x14ac:dyDescent="0.4">
      <c r="M4376" s="3"/>
      <c r="O4376" s="5"/>
      <c r="R4376" s="3"/>
    </row>
    <row r="4377" spans="13:18" x14ac:dyDescent="0.4">
      <c r="M4377" s="3"/>
      <c r="O4377" s="5"/>
      <c r="R4377" s="3"/>
    </row>
    <row r="4378" spans="13:18" x14ac:dyDescent="0.4">
      <c r="M4378" s="3"/>
      <c r="O4378" s="5"/>
      <c r="R4378" s="3"/>
    </row>
    <row r="4379" spans="13:18" x14ac:dyDescent="0.4">
      <c r="M4379" s="3"/>
      <c r="O4379" s="5"/>
      <c r="R4379" s="3"/>
    </row>
    <row r="4380" spans="13:18" x14ac:dyDescent="0.4">
      <c r="M4380" s="3"/>
      <c r="O4380" s="5"/>
      <c r="R4380" s="3"/>
    </row>
    <row r="4381" spans="13:18" x14ac:dyDescent="0.4">
      <c r="M4381" s="3"/>
      <c r="O4381" s="5"/>
      <c r="R4381" s="3"/>
    </row>
    <row r="4382" spans="13:18" x14ac:dyDescent="0.4">
      <c r="M4382" s="3"/>
      <c r="O4382" s="5"/>
      <c r="R4382" s="3"/>
    </row>
    <row r="4383" spans="13:18" x14ac:dyDescent="0.4">
      <c r="M4383" s="3"/>
      <c r="O4383" s="5"/>
      <c r="R4383" s="3"/>
    </row>
    <row r="4384" spans="13:18" x14ac:dyDescent="0.4">
      <c r="M4384" s="3"/>
      <c r="O4384" s="5"/>
      <c r="R4384" s="3"/>
    </row>
    <row r="4385" spans="13:18" x14ac:dyDescent="0.4">
      <c r="M4385" s="3"/>
      <c r="O4385" s="5"/>
      <c r="R4385" s="3"/>
    </row>
    <row r="4386" spans="13:18" x14ac:dyDescent="0.4">
      <c r="M4386" s="3"/>
      <c r="O4386" s="5"/>
      <c r="R4386" s="3"/>
    </row>
    <row r="4387" spans="13:18" x14ac:dyDescent="0.4">
      <c r="M4387" s="3"/>
      <c r="O4387" s="5"/>
      <c r="R4387" s="3"/>
    </row>
    <row r="4388" spans="13:18" x14ac:dyDescent="0.4">
      <c r="M4388" s="3"/>
      <c r="O4388" s="5"/>
      <c r="R4388" s="3"/>
    </row>
    <row r="4389" spans="13:18" x14ac:dyDescent="0.4">
      <c r="M4389" s="3"/>
      <c r="O4389" s="5"/>
      <c r="R4389" s="3"/>
    </row>
    <row r="4390" spans="13:18" x14ac:dyDescent="0.4">
      <c r="M4390" s="3"/>
      <c r="O4390" s="5"/>
      <c r="R4390" s="3"/>
    </row>
    <row r="4391" spans="13:18" x14ac:dyDescent="0.4">
      <c r="M4391" s="3"/>
      <c r="O4391" s="5"/>
      <c r="R4391" s="3"/>
    </row>
    <row r="4392" spans="13:18" x14ac:dyDescent="0.4">
      <c r="M4392" s="3"/>
      <c r="O4392" s="5"/>
      <c r="R4392" s="3"/>
    </row>
    <row r="4393" spans="13:18" x14ac:dyDescent="0.4">
      <c r="M4393" s="3"/>
      <c r="O4393" s="5"/>
      <c r="R4393" s="3"/>
    </row>
    <row r="4394" spans="13:18" x14ac:dyDescent="0.4">
      <c r="M4394" s="3"/>
      <c r="O4394" s="5"/>
      <c r="R4394" s="3"/>
    </row>
    <row r="4395" spans="13:18" x14ac:dyDescent="0.4">
      <c r="M4395" s="3"/>
      <c r="O4395" s="5"/>
      <c r="R4395" s="3"/>
    </row>
    <row r="4396" spans="13:18" x14ac:dyDescent="0.4">
      <c r="M4396" s="3"/>
      <c r="O4396" s="5"/>
      <c r="R4396" s="3"/>
    </row>
    <row r="4397" spans="13:18" x14ac:dyDescent="0.4">
      <c r="M4397" s="3"/>
      <c r="O4397" s="5"/>
      <c r="R4397" s="3"/>
    </row>
    <row r="4398" spans="13:18" x14ac:dyDescent="0.4">
      <c r="M4398" s="3"/>
      <c r="O4398" s="5"/>
      <c r="R4398" s="3"/>
    </row>
    <row r="4399" spans="13:18" x14ac:dyDescent="0.4">
      <c r="M4399" s="3"/>
      <c r="O4399" s="5"/>
      <c r="R4399" s="3"/>
    </row>
    <row r="4400" spans="13:18" x14ac:dyDescent="0.4">
      <c r="M4400" s="3"/>
      <c r="O4400" s="5"/>
      <c r="R4400" s="3"/>
    </row>
    <row r="4401" spans="13:18" x14ac:dyDescent="0.4">
      <c r="M4401" s="3"/>
      <c r="O4401" s="5"/>
      <c r="R4401" s="3"/>
    </row>
    <row r="4402" spans="13:18" x14ac:dyDescent="0.4">
      <c r="M4402" s="3"/>
      <c r="O4402" s="5"/>
      <c r="R4402" s="3"/>
    </row>
    <row r="4403" spans="13:18" x14ac:dyDescent="0.4">
      <c r="M4403" s="3"/>
      <c r="O4403" s="5"/>
      <c r="R4403" s="3"/>
    </row>
    <row r="4404" spans="13:18" x14ac:dyDescent="0.4">
      <c r="M4404" s="3"/>
      <c r="O4404" s="5"/>
      <c r="R4404" s="3"/>
    </row>
    <row r="4405" spans="13:18" x14ac:dyDescent="0.4">
      <c r="M4405" s="3"/>
      <c r="O4405" s="5"/>
      <c r="R4405" s="3"/>
    </row>
    <row r="4406" spans="13:18" x14ac:dyDescent="0.4">
      <c r="M4406" s="3"/>
      <c r="O4406" s="5"/>
      <c r="R4406" s="3"/>
    </row>
    <row r="4407" spans="13:18" x14ac:dyDescent="0.4">
      <c r="M4407" s="3"/>
      <c r="O4407" s="5"/>
      <c r="R4407" s="3"/>
    </row>
    <row r="4408" spans="13:18" x14ac:dyDescent="0.4">
      <c r="M4408" s="3"/>
      <c r="O4408" s="5"/>
      <c r="R4408" s="3"/>
    </row>
    <row r="4409" spans="13:18" x14ac:dyDescent="0.4">
      <c r="M4409" s="3"/>
      <c r="O4409" s="5"/>
      <c r="R4409" s="3"/>
    </row>
    <row r="4410" spans="13:18" x14ac:dyDescent="0.4">
      <c r="M4410" s="3"/>
      <c r="O4410" s="5"/>
      <c r="R4410" s="3"/>
    </row>
    <row r="4411" spans="13:18" x14ac:dyDescent="0.4">
      <c r="M4411" s="3"/>
      <c r="O4411" s="5"/>
      <c r="R4411" s="3"/>
    </row>
    <row r="4412" spans="13:18" x14ac:dyDescent="0.4">
      <c r="M4412" s="3"/>
      <c r="O4412" s="5"/>
      <c r="R4412" s="3"/>
    </row>
    <row r="4413" spans="13:18" x14ac:dyDescent="0.4">
      <c r="M4413" s="3"/>
      <c r="O4413" s="5"/>
      <c r="R4413" s="3"/>
    </row>
    <row r="4414" spans="13:18" x14ac:dyDescent="0.4">
      <c r="M4414" s="3"/>
      <c r="O4414" s="5"/>
      <c r="R4414" s="3"/>
    </row>
    <row r="4415" spans="13:18" x14ac:dyDescent="0.4">
      <c r="M4415" s="3"/>
      <c r="O4415" s="5"/>
      <c r="R4415" s="3"/>
    </row>
    <row r="4416" spans="13:18" x14ac:dyDescent="0.4">
      <c r="M4416" s="3"/>
      <c r="O4416" s="5"/>
      <c r="R4416" s="3"/>
    </row>
    <row r="4417" spans="13:18" x14ac:dyDescent="0.4">
      <c r="M4417" s="3"/>
      <c r="O4417" s="5"/>
      <c r="R4417" s="3"/>
    </row>
    <row r="4418" spans="13:18" x14ac:dyDescent="0.4">
      <c r="M4418" s="3"/>
      <c r="O4418" s="5"/>
      <c r="R4418" s="3"/>
    </row>
    <row r="4419" spans="13:18" x14ac:dyDescent="0.4">
      <c r="M4419" s="3"/>
      <c r="O4419" s="5"/>
      <c r="R4419" s="3"/>
    </row>
    <row r="4420" spans="13:18" x14ac:dyDescent="0.4">
      <c r="M4420" s="3"/>
      <c r="O4420" s="5"/>
      <c r="R4420" s="3"/>
    </row>
    <row r="4421" spans="13:18" x14ac:dyDescent="0.4">
      <c r="M4421" s="3"/>
      <c r="O4421" s="5"/>
      <c r="R4421" s="3"/>
    </row>
    <row r="4422" spans="13:18" x14ac:dyDescent="0.4">
      <c r="M4422" s="3"/>
      <c r="O4422" s="5"/>
      <c r="R4422" s="3"/>
    </row>
    <row r="4423" spans="13:18" x14ac:dyDescent="0.4">
      <c r="M4423" s="3"/>
      <c r="O4423" s="5"/>
      <c r="R4423" s="3"/>
    </row>
    <row r="4424" spans="13:18" x14ac:dyDescent="0.4">
      <c r="M4424" s="3"/>
      <c r="O4424" s="5"/>
      <c r="R4424" s="3"/>
    </row>
    <row r="4425" spans="13:18" x14ac:dyDescent="0.4">
      <c r="M4425" s="3"/>
      <c r="O4425" s="5"/>
      <c r="R4425" s="3"/>
    </row>
    <row r="4426" spans="13:18" x14ac:dyDescent="0.4">
      <c r="M4426" s="3"/>
      <c r="O4426" s="5"/>
      <c r="R4426" s="3"/>
    </row>
    <row r="4427" spans="13:18" x14ac:dyDescent="0.4">
      <c r="M4427" s="3"/>
      <c r="O4427" s="5"/>
      <c r="R4427" s="3"/>
    </row>
    <row r="4428" spans="13:18" x14ac:dyDescent="0.4">
      <c r="M4428" s="3"/>
      <c r="O4428" s="5"/>
      <c r="R4428" s="3"/>
    </row>
    <row r="4429" spans="13:18" x14ac:dyDescent="0.4">
      <c r="M4429" s="3"/>
      <c r="O4429" s="5"/>
      <c r="R4429" s="3"/>
    </row>
    <row r="4430" spans="13:18" x14ac:dyDescent="0.4">
      <c r="M4430" s="3"/>
      <c r="O4430" s="5"/>
      <c r="R4430" s="3"/>
    </row>
    <row r="4431" spans="13:18" x14ac:dyDescent="0.4">
      <c r="M4431" s="3"/>
      <c r="O4431" s="5"/>
      <c r="R4431" s="3"/>
    </row>
    <row r="4432" spans="13:18" x14ac:dyDescent="0.4">
      <c r="M4432" s="3"/>
      <c r="O4432" s="5"/>
      <c r="R4432" s="3"/>
    </row>
    <row r="4433" spans="13:18" x14ac:dyDescent="0.4">
      <c r="M4433" s="3"/>
      <c r="O4433" s="5"/>
      <c r="R4433" s="3"/>
    </row>
    <row r="4434" spans="13:18" x14ac:dyDescent="0.4">
      <c r="M4434" s="3"/>
      <c r="O4434" s="5"/>
      <c r="R4434" s="3"/>
    </row>
    <row r="4435" spans="13:18" x14ac:dyDescent="0.4">
      <c r="M4435" s="3"/>
      <c r="O4435" s="5"/>
      <c r="R4435" s="3"/>
    </row>
    <row r="4436" spans="13:18" x14ac:dyDescent="0.4">
      <c r="M4436" s="3"/>
      <c r="O4436" s="5"/>
      <c r="R4436" s="3"/>
    </row>
    <row r="4437" spans="13:18" x14ac:dyDescent="0.4">
      <c r="M4437" s="3"/>
      <c r="O4437" s="5"/>
      <c r="R4437" s="3"/>
    </row>
    <row r="4438" spans="13:18" x14ac:dyDescent="0.4">
      <c r="M4438" s="3"/>
      <c r="O4438" s="5"/>
      <c r="R4438" s="3"/>
    </row>
    <row r="4439" spans="13:18" x14ac:dyDescent="0.4">
      <c r="M4439" s="3"/>
      <c r="O4439" s="5"/>
      <c r="R4439" s="3"/>
    </row>
    <row r="4440" spans="13:18" x14ac:dyDescent="0.4">
      <c r="M4440" s="3"/>
      <c r="O4440" s="5"/>
      <c r="R4440" s="3"/>
    </row>
    <row r="4441" spans="13:18" x14ac:dyDescent="0.4">
      <c r="M4441" s="3"/>
      <c r="O4441" s="5"/>
      <c r="R4441" s="3"/>
    </row>
    <row r="4442" spans="13:18" x14ac:dyDescent="0.4">
      <c r="M4442" s="3"/>
      <c r="O4442" s="5"/>
      <c r="R4442" s="3"/>
    </row>
    <row r="4443" spans="13:18" x14ac:dyDescent="0.4">
      <c r="M4443" s="3"/>
      <c r="O4443" s="5"/>
      <c r="R4443" s="3"/>
    </row>
    <row r="4444" spans="13:18" x14ac:dyDescent="0.4">
      <c r="M4444" s="3"/>
      <c r="O4444" s="5"/>
      <c r="R4444" s="3"/>
    </row>
    <row r="4445" spans="13:18" x14ac:dyDescent="0.4">
      <c r="M4445" s="3"/>
      <c r="O4445" s="5"/>
      <c r="R4445" s="3"/>
    </row>
    <row r="4446" spans="13:18" x14ac:dyDescent="0.4">
      <c r="M4446" s="3"/>
      <c r="O4446" s="5"/>
      <c r="R4446" s="3"/>
    </row>
    <row r="4447" spans="13:18" x14ac:dyDescent="0.4">
      <c r="M4447" s="3"/>
      <c r="O4447" s="5"/>
      <c r="R4447" s="3"/>
    </row>
    <row r="4448" spans="13:18" x14ac:dyDescent="0.4">
      <c r="M4448" s="3"/>
      <c r="O4448" s="5"/>
      <c r="R4448" s="3"/>
    </row>
    <row r="4449" spans="13:18" x14ac:dyDescent="0.4">
      <c r="M4449" s="3"/>
      <c r="O4449" s="5"/>
      <c r="R4449" s="3"/>
    </row>
    <row r="4450" spans="13:18" x14ac:dyDescent="0.4">
      <c r="M4450" s="3"/>
      <c r="O4450" s="5"/>
      <c r="R4450" s="3"/>
    </row>
    <row r="4451" spans="13:18" x14ac:dyDescent="0.4">
      <c r="M4451" s="3"/>
      <c r="O4451" s="5"/>
      <c r="R4451" s="3"/>
    </row>
    <row r="4452" spans="13:18" x14ac:dyDescent="0.4">
      <c r="M4452" s="3"/>
      <c r="O4452" s="5"/>
      <c r="R4452" s="3"/>
    </row>
    <row r="4453" spans="13:18" x14ac:dyDescent="0.4">
      <c r="M4453" s="3"/>
      <c r="O4453" s="5"/>
      <c r="R4453" s="3"/>
    </row>
    <row r="4454" spans="13:18" x14ac:dyDescent="0.4">
      <c r="M4454" s="3"/>
      <c r="O4454" s="5"/>
      <c r="R4454" s="3"/>
    </row>
    <row r="4455" spans="13:18" x14ac:dyDescent="0.4">
      <c r="M4455" s="3"/>
      <c r="O4455" s="5"/>
      <c r="R4455" s="3"/>
    </row>
    <row r="4456" spans="13:18" x14ac:dyDescent="0.4">
      <c r="M4456" s="3"/>
      <c r="O4456" s="5"/>
      <c r="R4456" s="3"/>
    </row>
    <row r="4457" spans="13:18" x14ac:dyDescent="0.4">
      <c r="M4457" s="3"/>
      <c r="O4457" s="5"/>
      <c r="R4457" s="3"/>
    </row>
    <row r="4458" spans="13:18" x14ac:dyDescent="0.4">
      <c r="M4458" s="3"/>
      <c r="O4458" s="5"/>
      <c r="R4458" s="3"/>
    </row>
    <row r="4459" spans="13:18" x14ac:dyDescent="0.4">
      <c r="M4459" s="3"/>
      <c r="O4459" s="5"/>
      <c r="R4459" s="3"/>
    </row>
    <row r="4460" spans="13:18" x14ac:dyDescent="0.4">
      <c r="M4460" s="3"/>
      <c r="O4460" s="5"/>
      <c r="R4460" s="3"/>
    </row>
    <row r="4461" spans="13:18" x14ac:dyDescent="0.4">
      <c r="M4461" s="3"/>
      <c r="O4461" s="5"/>
      <c r="R4461" s="3"/>
    </row>
    <row r="4462" spans="13:18" x14ac:dyDescent="0.4">
      <c r="M4462" s="3"/>
      <c r="O4462" s="5"/>
      <c r="R4462" s="3"/>
    </row>
    <row r="4463" spans="13:18" x14ac:dyDescent="0.4">
      <c r="M4463" s="3"/>
      <c r="O4463" s="5"/>
      <c r="R4463" s="3"/>
    </row>
    <row r="4464" spans="13:18" x14ac:dyDescent="0.4">
      <c r="M4464" s="3"/>
      <c r="O4464" s="5"/>
      <c r="R4464" s="3"/>
    </row>
    <row r="4465" spans="13:18" x14ac:dyDescent="0.4">
      <c r="M4465" s="3"/>
      <c r="O4465" s="5"/>
      <c r="R4465" s="3"/>
    </row>
    <row r="4466" spans="13:18" x14ac:dyDescent="0.4">
      <c r="M4466" s="3"/>
      <c r="O4466" s="5"/>
      <c r="R4466" s="3"/>
    </row>
    <row r="4467" spans="13:18" x14ac:dyDescent="0.4">
      <c r="M4467" s="3"/>
      <c r="O4467" s="5"/>
      <c r="R4467" s="3"/>
    </row>
    <row r="4468" spans="13:18" x14ac:dyDescent="0.4">
      <c r="M4468" s="3"/>
      <c r="O4468" s="5"/>
      <c r="R4468" s="3"/>
    </row>
    <row r="4469" spans="13:18" x14ac:dyDescent="0.4">
      <c r="M4469" s="3"/>
      <c r="O4469" s="5"/>
      <c r="R4469" s="3"/>
    </row>
    <row r="4470" spans="13:18" x14ac:dyDescent="0.4">
      <c r="M4470" s="3"/>
      <c r="O4470" s="5"/>
      <c r="R4470" s="3"/>
    </row>
    <row r="4471" spans="13:18" x14ac:dyDescent="0.4">
      <c r="M4471" s="3"/>
      <c r="O4471" s="5"/>
      <c r="R4471" s="3"/>
    </row>
    <row r="4472" spans="13:18" x14ac:dyDescent="0.4">
      <c r="M4472" s="3"/>
      <c r="O4472" s="5"/>
      <c r="R4472" s="3"/>
    </row>
    <row r="4473" spans="13:18" x14ac:dyDescent="0.4">
      <c r="M4473" s="3"/>
      <c r="O4473" s="5"/>
      <c r="R4473" s="3"/>
    </row>
    <row r="4474" spans="13:18" x14ac:dyDescent="0.4">
      <c r="M4474" s="3"/>
      <c r="O4474" s="5"/>
      <c r="R4474" s="3"/>
    </row>
    <row r="4475" spans="13:18" x14ac:dyDescent="0.4">
      <c r="M4475" s="3"/>
      <c r="O4475" s="5"/>
      <c r="R4475" s="3"/>
    </row>
    <row r="4476" spans="13:18" x14ac:dyDescent="0.4">
      <c r="M4476" s="3"/>
      <c r="O4476" s="5"/>
      <c r="R4476" s="3"/>
    </row>
    <row r="4477" spans="13:18" x14ac:dyDescent="0.4">
      <c r="M4477" s="3"/>
      <c r="O4477" s="5"/>
      <c r="R4477" s="3"/>
    </row>
    <row r="4478" spans="13:18" x14ac:dyDescent="0.4">
      <c r="M4478" s="3"/>
      <c r="O4478" s="5"/>
      <c r="R4478" s="3"/>
    </row>
    <row r="4479" spans="13:18" x14ac:dyDescent="0.4">
      <c r="M4479" s="3"/>
      <c r="O4479" s="5"/>
      <c r="R4479" s="3"/>
    </row>
    <row r="4480" spans="13:18" x14ac:dyDescent="0.4">
      <c r="M4480" s="3"/>
      <c r="O4480" s="5"/>
      <c r="R4480" s="3"/>
    </row>
    <row r="4481" spans="13:18" x14ac:dyDescent="0.4">
      <c r="M4481" s="3"/>
      <c r="O4481" s="5"/>
      <c r="R4481" s="3"/>
    </row>
    <row r="4482" spans="13:18" x14ac:dyDescent="0.4">
      <c r="M4482" s="3"/>
      <c r="O4482" s="5"/>
      <c r="R4482" s="3"/>
    </row>
    <row r="4483" spans="13:18" x14ac:dyDescent="0.4">
      <c r="M4483" s="3"/>
      <c r="O4483" s="5"/>
      <c r="R4483" s="3"/>
    </row>
    <row r="4484" spans="13:18" x14ac:dyDescent="0.4">
      <c r="M4484" s="3"/>
      <c r="O4484" s="5"/>
      <c r="R4484" s="3"/>
    </row>
    <row r="4485" spans="13:18" x14ac:dyDescent="0.4">
      <c r="M4485" s="3"/>
      <c r="O4485" s="5"/>
      <c r="R4485" s="3"/>
    </row>
    <row r="4486" spans="13:18" x14ac:dyDescent="0.4">
      <c r="M4486" s="3"/>
      <c r="O4486" s="5"/>
      <c r="R4486" s="3"/>
    </row>
    <row r="4487" spans="13:18" x14ac:dyDescent="0.4">
      <c r="M4487" s="3"/>
      <c r="O4487" s="5"/>
      <c r="R4487" s="3"/>
    </row>
    <row r="4488" spans="13:18" x14ac:dyDescent="0.4">
      <c r="M4488" s="3"/>
      <c r="O4488" s="5"/>
      <c r="R4488" s="3"/>
    </row>
    <row r="4489" spans="13:18" x14ac:dyDescent="0.4">
      <c r="M4489" s="3"/>
      <c r="O4489" s="5"/>
      <c r="R4489" s="3"/>
    </row>
    <row r="4490" spans="13:18" x14ac:dyDescent="0.4">
      <c r="M4490" s="3"/>
      <c r="O4490" s="5"/>
      <c r="R4490" s="3"/>
    </row>
    <row r="4491" spans="13:18" x14ac:dyDescent="0.4">
      <c r="M4491" s="3"/>
      <c r="O4491" s="5"/>
      <c r="R4491" s="3"/>
    </row>
    <row r="4492" spans="13:18" x14ac:dyDescent="0.4">
      <c r="M4492" s="3"/>
      <c r="O4492" s="5"/>
      <c r="R4492" s="3"/>
    </row>
    <row r="4493" spans="13:18" x14ac:dyDescent="0.4">
      <c r="M4493" s="3"/>
      <c r="O4493" s="5"/>
      <c r="R4493" s="3"/>
    </row>
    <row r="4494" spans="13:18" x14ac:dyDescent="0.4">
      <c r="M4494" s="3"/>
      <c r="O4494" s="5"/>
      <c r="R4494" s="3"/>
    </row>
    <row r="4495" spans="13:18" x14ac:dyDescent="0.4">
      <c r="M4495" s="3"/>
      <c r="O4495" s="5"/>
      <c r="R4495" s="3"/>
    </row>
    <row r="4496" spans="13:18" x14ac:dyDescent="0.4">
      <c r="M4496" s="3"/>
      <c r="O4496" s="5"/>
      <c r="R4496" s="3"/>
    </row>
    <row r="4497" spans="13:18" x14ac:dyDescent="0.4">
      <c r="M4497" s="3"/>
      <c r="O4497" s="5"/>
      <c r="R4497" s="3"/>
    </row>
    <row r="4498" spans="13:18" x14ac:dyDescent="0.4">
      <c r="M4498" s="3"/>
      <c r="O4498" s="5"/>
      <c r="R4498" s="3"/>
    </row>
    <row r="4499" spans="13:18" x14ac:dyDescent="0.4">
      <c r="M4499" s="3"/>
      <c r="O4499" s="5"/>
      <c r="R4499" s="3"/>
    </row>
    <row r="4500" spans="13:18" x14ac:dyDescent="0.4">
      <c r="M4500" s="3"/>
      <c r="O4500" s="5"/>
      <c r="R4500" s="3"/>
    </row>
    <row r="4501" spans="13:18" x14ac:dyDescent="0.4">
      <c r="M4501" s="3"/>
      <c r="O4501" s="5"/>
      <c r="R4501" s="3"/>
    </row>
    <row r="4502" spans="13:18" x14ac:dyDescent="0.4">
      <c r="M4502" s="3"/>
      <c r="O4502" s="5"/>
      <c r="R4502" s="3"/>
    </row>
    <row r="4503" spans="13:18" x14ac:dyDescent="0.4">
      <c r="M4503" s="3"/>
      <c r="O4503" s="5"/>
      <c r="R4503" s="3"/>
    </row>
    <row r="4504" spans="13:18" x14ac:dyDescent="0.4">
      <c r="M4504" s="3"/>
      <c r="O4504" s="5"/>
      <c r="R4504" s="3"/>
    </row>
    <row r="4505" spans="13:18" x14ac:dyDescent="0.4">
      <c r="M4505" s="3"/>
      <c r="O4505" s="5"/>
      <c r="R4505" s="3"/>
    </row>
    <row r="4506" spans="13:18" x14ac:dyDescent="0.4">
      <c r="M4506" s="3"/>
      <c r="O4506" s="5"/>
      <c r="R4506" s="3"/>
    </row>
    <row r="4507" spans="13:18" x14ac:dyDescent="0.4">
      <c r="M4507" s="3"/>
      <c r="O4507" s="5"/>
      <c r="R4507" s="3"/>
    </row>
    <row r="4508" spans="13:18" x14ac:dyDescent="0.4">
      <c r="M4508" s="3"/>
      <c r="O4508" s="5"/>
      <c r="R4508" s="3"/>
    </row>
    <row r="4509" spans="13:18" x14ac:dyDescent="0.4">
      <c r="M4509" s="3"/>
      <c r="O4509" s="5"/>
      <c r="R4509" s="3"/>
    </row>
    <row r="4510" spans="13:18" x14ac:dyDescent="0.4">
      <c r="M4510" s="3"/>
      <c r="O4510" s="5"/>
      <c r="R4510" s="3"/>
    </row>
    <row r="4511" spans="13:18" x14ac:dyDescent="0.4">
      <c r="M4511" s="3"/>
      <c r="O4511" s="5"/>
      <c r="R4511" s="3"/>
    </row>
    <row r="4512" spans="13:18" x14ac:dyDescent="0.4">
      <c r="M4512" s="3"/>
      <c r="O4512" s="5"/>
      <c r="R4512" s="3"/>
    </row>
    <row r="4513" spans="13:18" x14ac:dyDescent="0.4">
      <c r="M4513" s="3"/>
      <c r="O4513" s="5"/>
      <c r="R4513" s="3"/>
    </row>
    <row r="4514" spans="13:18" x14ac:dyDescent="0.4">
      <c r="M4514" s="3"/>
      <c r="O4514" s="5"/>
      <c r="R4514" s="3"/>
    </row>
    <row r="4515" spans="13:18" x14ac:dyDescent="0.4">
      <c r="M4515" s="3"/>
      <c r="O4515" s="5"/>
      <c r="R4515" s="3"/>
    </row>
    <row r="4516" spans="13:18" x14ac:dyDescent="0.4">
      <c r="M4516" s="3"/>
      <c r="O4516" s="5"/>
      <c r="R4516" s="3"/>
    </row>
    <row r="4517" spans="13:18" x14ac:dyDescent="0.4">
      <c r="M4517" s="3"/>
      <c r="O4517" s="5"/>
      <c r="R4517" s="3"/>
    </row>
    <row r="4518" spans="13:18" x14ac:dyDescent="0.4">
      <c r="M4518" s="3"/>
      <c r="O4518" s="5"/>
      <c r="R4518" s="3"/>
    </row>
    <row r="4519" spans="13:18" x14ac:dyDescent="0.4">
      <c r="M4519" s="3"/>
      <c r="O4519" s="5"/>
      <c r="R4519" s="3"/>
    </row>
    <row r="4520" spans="13:18" x14ac:dyDescent="0.4">
      <c r="M4520" s="3"/>
      <c r="O4520" s="5"/>
      <c r="R4520" s="3"/>
    </row>
    <row r="4521" spans="13:18" x14ac:dyDescent="0.4">
      <c r="M4521" s="3"/>
      <c r="O4521" s="5"/>
      <c r="R4521" s="3"/>
    </row>
    <row r="4522" spans="13:18" x14ac:dyDescent="0.4">
      <c r="M4522" s="3"/>
      <c r="O4522" s="5"/>
      <c r="R4522" s="3"/>
    </row>
    <row r="4523" spans="13:18" x14ac:dyDescent="0.4">
      <c r="M4523" s="3"/>
      <c r="O4523" s="5"/>
      <c r="R4523" s="3"/>
    </row>
    <row r="4524" spans="13:18" x14ac:dyDescent="0.4">
      <c r="M4524" s="3"/>
      <c r="O4524" s="5"/>
      <c r="R4524" s="3"/>
    </row>
    <row r="4525" spans="13:18" x14ac:dyDescent="0.4">
      <c r="M4525" s="3"/>
      <c r="O4525" s="5"/>
      <c r="R4525" s="3"/>
    </row>
    <row r="4526" spans="13:18" x14ac:dyDescent="0.4">
      <c r="M4526" s="3"/>
      <c r="O4526" s="5"/>
      <c r="R4526" s="3"/>
    </row>
    <row r="4527" spans="13:18" x14ac:dyDescent="0.4">
      <c r="M4527" s="3"/>
      <c r="O4527" s="5"/>
      <c r="R4527" s="3"/>
    </row>
    <row r="4528" spans="13:18" x14ac:dyDescent="0.4">
      <c r="M4528" s="3"/>
      <c r="O4528" s="5"/>
      <c r="R4528" s="3"/>
    </row>
    <row r="4529" spans="13:18" x14ac:dyDescent="0.4">
      <c r="M4529" s="3"/>
      <c r="O4529" s="5"/>
      <c r="R4529" s="3"/>
    </row>
    <row r="4530" spans="13:18" x14ac:dyDescent="0.4">
      <c r="M4530" s="3"/>
      <c r="O4530" s="5"/>
      <c r="R4530" s="3"/>
    </row>
    <row r="4531" spans="13:18" x14ac:dyDescent="0.4">
      <c r="M4531" s="3"/>
      <c r="O4531" s="5"/>
      <c r="R4531" s="3"/>
    </row>
    <row r="4532" spans="13:18" x14ac:dyDescent="0.4">
      <c r="M4532" s="3"/>
      <c r="O4532" s="5"/>
      <c r="R4532" s="3"/>
    </row>
    <row r="4533" spans="13:18" x14ac:dyDescent="0.4">
      <c r="M4533" s="3"/>
      <c r="O4533" s="5"/>
      <c r="R4533" s="3"/>
    </row>
    <row r="4534" spans="13:18" x14ac:dyDescent="0.4">
      <c r="M4534" s="3"/>
      <c r="O4534" s="5"/>
      <c r="R4534" s="3"/>
    </row>
    <row r="4535" spans="13:18" x14ac:dyDescent="0.4">
      <c r="M4535" s="3"/>
      <c r="O4535" s="5"/>
      <c r="R4535" s="3"/>
    </row>
    <row r="4536" spans="13:18" x14ac:dyDescent="0.4">
      <c r="M4536" s="3"/>
      <c r="O4536" s="5"/>
      <c r="R4536" s="3"/>
    </row>
    <row r="4537" spans="13:18" x14ac:dyDescent="0.4">
      <c r="M4537" s="3"/>
      <c r="O4537" s="5"/>
      <c r="R4537" s="3"/>
    </row>
    <row r="4538" spans="13:18" x14ac:dyDescent="0.4">
      <c r="M4538" s="3"/>
      <c r="O4538" s="5"/>
      <c r="R4538" s="3"/>
    </row>
    <row r="4539" spans="13:18" x14ac:dyDescent="0.4">
      <c r="M4539" s="3"/>
      <c r="O4539" s="5"/>
      <c r="R4539" s="3"/>
    </row>
    <row r="4540" spans="13:18" x14ac:dyDescent="0.4">
      <c r="M4540" s="3"/>
      <c r="O4540" s="5"/>
      <c r="R4540" s="3"/>
    </row>
    <row r="4541" spans="13:18" x14ac:dyDescent="0.4">
      <c r="M4541" s="3"/>
      <c r="O4541" s="5"/>
      <c r="R4541" s="3"/>
    </row>
    <row r="4542" spans="13:18" x14ac:dyDescent="0.4">
      <c r="M4542" s="3"/>
      <c r="O4542" s="5"/>
      <c r="R4542" s="3"/>
    </row>
    <row r="4543" spans="13:18" x14ac:dyDescent="0.4">
      <c r="M4543" s="3"/>
      <c r="O4543" s="5"/>
      <c r="R4543" s="3"/>
    </row>
    <row r="4544" spans="13:18" x14ac:dyDescent="0.4">
      <c r="M4544" s="3"/>
      <c r="O4544" s="5"/>
      <c r="R4544" s="3"/>
    </row>
    <row r="4545" spans="13:18" x14ac:dyDescent="0.4">
      <c r="M4545" s="3"/>
      <c r="O4545" s="5"/>
      <c r="R4545" s="3"/>
    </row>
    <row r="4546" spans="13:18" x14ac:dyDescent="0.4">
      <c r="M4546" s="3"/>
      <c r="O4546" s="5"/>
      <c r="R4546" s="3"/>
    </row>
    <row r="4547" spans="13:18" x14ac:dyDescent="0.4">
      <c r="M4547" s="3"/>
      <c r="O4547" s="5"/>
      <c r="R4547" s="3"/>
    </row>
    <row r="4548" spans="13:18" x14ac:dyDescent="0.4">
      <c r="M4548" s="3"/>
      <c r="O4548" s="5"/>
      <c r="R4548" s="3"/>
    </row>
    <row r="4549" spans="13:18" x14ac:dyDescent="0.4">
      <c r="M4549" s="3"/>
      <c r="O4549" s="5"/>
      <c r="R4549" s="3"/>
    </row>
    <row r="4550" spans="13:18" x14ac:dyDescent="0.4">
      <c r="M4550" s="3"/>
      <c r="O4550" s="5"/>
      <c r="R4550" s="3"/>
    </row>
    <row r="4551" spans="13:18" x14ac:dyDescent="0.4">
      <c r="M4551" s="3"/>
      <c r="O4551" s="5"/>
      <c r="R4551" s="3"/>
    </row>
    <row r="4552" spans="13:18" x14ac:dyDescent="0.4">
      <c r="M4552" s="3"/>
      <c r="O4552" s="5"/>
      <c r="R4552" s="3"/>
    </row>
    <row r="4553" spans="13:18" x14ac:dyDescent="0.4">
      <c r="M4553" s="3"/>
      <c r="O4553" s="5"/>
      <c r="R4553" s="3"/>
    </row>
    <row r="4554" spans="13:18" x14ac:dyDescent="0.4">
      <c r="M4554" s="3"/>
      <c r="O4554" s="5"/>
      <c r="R4554" s="3"/>
    </row>
    <row r="4555" spans="13:18" x14ac:dyDescent="0.4">
      <c r="M4555" s="3"/>
      <c r="O4555" s="5"/>
      <c r="R4555" s="3"/>
    </row>
    <row r="4556" spans="13:18" x14ac:dyDescent="0.4">
      <c r="M4556" s="3"/>
      <c r="O4556" s="5"/>
      <c r="R4556" s="3"/>
    </row>
    <row r="4557" spans="13:18" x14ac:dyDescent="0.4">
      <c r="M4557" s="3"/>
      <c r="O4557" s="5"/>
      <c r="R4557" s="3"/>
    </row>
    <row r="4558" spans="13:18" x14ac:dyDescent="0.4">
      <c r="M4558" s="3"/>
      <c r="O4558" s="5"/>
      <c r="R4558" s="3"/>
    </row>
    <row r="4559" spans="13:18" x14ac:dyDescent="0.4">
      <c r="M4559" s="3"/>
      <c r="O4559" s="5"/>
      <c r="R4559" s="3"/>
    </row>
    <row r="4560" spans="13:18" x14ac:dyDescent="0.4">
      <c r="M4560" s="3"/>
      <c r="O4560" s="5"/>
      <c r="R4560" s="3"/>
    </row>
    <row r="4561" spans="13:18" x14ac:dyDescent="0.4">
      <c r="M4561" s="3"/>
      <c r="O4561" s="5"/>
      <c r="R4561" s="3"/>
    </row>
    <row r="4562" spans="13:18" x14ac:dyDescent="0.4">
      <c r="M4562" s="3"/>
      <c r="O4562" s="5"/>
      <c r="R4562" s="3"/>
    </row>
    <row r="4563" spans="13:18" x14ac:dyDescent="0.4">
      <c r="M4563" s="3"/>
      <c r="O4563" s="5"/>
      <c r="R4563" s="3"/>
    </row>
    <row r="4564" spans="13:18" x14ac:dyDescent="0.4">
      <c r="M4564" s="3"/>
      <c r="O4564" s="5"/>
      <c r="R4564" s="3"/>
    </row>
    <row r="4565" spans="13:18" x14ac:dyDescent="0.4">
      <c r="M4565" s="3"/>
      <c r="O4565" s="5"/>
      <c r="R4565" s="3"/>
    </row>
    <row r="4566" spans="13:18" x14ac:dyDescent="0.4">
      <c r="M4566" s="3"/>
      <c r="O4566" s="5"/>
      <c r="R4566" s="3"/>
    </row>
    <row r="4567" spans="13:18" x14ac:dyDescent="0.4">
      <c r="M4567" s="3"/>
      <c r="O4567" s="5"/>
      <c r="R4567" s="3"/>
    </row>
    <row r="4568" spans="13:18" x14ac:dyDescent="0.4">
      <c r="M4568" s="3"/>
      <c r="O4568" s="5"/>
      <c r="R4568" s="3"/>
    </row>
    <row r="4569" spans="13:18" x14ac:dyDescent="0.4">
      <c r="M4569" s="3"/>
      <c r="O4569" s="5"/>
      <c r="R4569" s="3"/>
    </row>
    <row r="4570" spans="13:18" x14ac:dyDescent="0.4">
      <c r="M4570" s="3"/>
      <c r="O4570" s="5"/>
      <c r="R4570" s="3"/>
    </row>
    <row r="4571" spans="13:18" x14ac:dyDescent="0.4">
      <c r="M4571" s="3"/>
      <c r="O4571" s="5"/>
      <c r="R4571" s="3"/>
    </row>
    <row r="4572" spans="13:18" x14ac:dyDescent="0.4">
      <c r="M4572" s="3"/>
      <c r="O4572" s="5"/>
      <c r="R4572" s="3"/>
    </row>
    <row r="4573" spans="13:18" x14ac:dyDescent="0.4">
      <c r="M4573" s="3"/>
      <c r="O4573" s="5"/>
      <c r="R4573" s="3"/>
    </row>
    <row r="4574" spans="13:18" x14ac:dyDescent="0.4">
      <c r="M4574" s="3"/>
      <c r="O4574" s="5"/>
      <c r="R4574" s="3"/>
    </row>
    <row r="4575" spans="13:18" x14ac:dyDescent="0.4">
      <c r="M4575" s="3"/>
      <c r="O4575" s="5"/>
      <c r="R4575" s="3"/>
    </row>
    <row r="4576" spans="13:18" x14ac:dyDescent="0.4">
      <c r="M4576" s="3"/>
      <c r="O4576" s="5"/>
      <c r="R4576" s="3"/>
    </row>
    <row r="4577" spans="13:18" x14ac:dyDescent="0.4">
      <c r="M4577" s="3"/>
      <c r="O4577" s="5"/>
      <c r="R4577" s="3"/>
    </row>
    <row r="4578" spans="13:18" x14ac:dyDescent="0.4">
      <c r="M4578" s="3"/>
      <c r="O4578" s="5"/>
      <c r="R4578" s="3"/>
    </row>
    <row r="4579" spans="13:18" x14ac:dyDescent="0.4">
      <c r="M4579" s="3"/>
      <c r="O4579" s="5"/>
      <c r="R4579" s="3"/>
    </row>
    <row r="4580" spans="13:18" x14ac:dyDescent="0.4">
      <c r="M4580" s="3"/>
      <c r="O4580" s="5"/>
      <c r="R4580" s="3"/>
    </row>
    <row r="4581" spans="13:18" x14ac:dyDescent="0.4">
      <c r="M4581" s="3"/>
      <c r="O4581" s="5"/>
      <c r="R4581" s="3"/>
    </row>
    <row r="4582" spans="13:18" x14ac:dyDescent="0.4">
      <c r="M4582" s="3"/>
      <c r="O4582" s="5"/>
      <c r="R4582" s="3"/>
    </row>
    <row r="4583" spans="13:18" x14ac:dyDescent="0.4">
      <c r="M4583" s="3"/>
      <c r="O4583" s="5"/>
      <c r="R4583" s="3"/>
    </row>
    <row r="4584" spans="13:18" x14ac:dyDescent="0.4">
      <c r="M4584" s="3"/>
      <c r="O4584" s="5"/>
      <c r="R4584" s="3"/>
    </row>
    <row r="4585" spans="13:18" x14ac:dyDescent="0.4">
      <c r="M4585" s="3"/>
      <c r="O4585" s="5"/>
      <c r="R4585" s="3"/>
    </row>
    <row r="4586" spans="13:18" x14ac:dyDescent="0.4">
      <c r="M4586" s="3"/>
      <c r="O4586" s="5"/>
      <c r="R4586" s="3"/>
    </row>
    <row r="4587" spans="13:18" x14ac:dyDescent="0.4">
      <c r="M4587" s="3"/>
      <c r="O4587" s="5"/>
      <c r="R4587" s="3"/>
    </row>
    <row r="4588" spans="13:18" x14ac:dyDescent="0.4">
      <c r="M4588" s="3"/>
      <c r="O4588" s="5"/>
      <c r="R4588" s="3"/>
    </row>
    <row r="4589" spans="13:18" x14ac:dyDescent="0.4">
      <c r="M4589" s="3"/>
      <c r="O4589" s="5"/>
      <c r="R4589" s="3"/>
    </row>
    <row r="4590" spans="13:18" x14ac:dyDescent="0.4">
      <c r="M4590" s="3"/>
      <c r="O4590" s="5"/>
      <c r="R4590" s="3"/>
    </row>
    <row r="4591" spans="13:18" x14ac:dyDescent="0.4">
      <c r="M4591" s="3"/>
      <c r="O4591" s="5"/>
      <c r="R4591" s="3"/>
    </row>
    <row r="4592" spans="13:18" x14ac:dyDescent="0.4">
      <c r="M4592" s="3"/>
      <c r="O4592" s="5"/>
      <c r="R4592" s="3"/>
    </row>
    <row r="4593" spans="13:18" x14ac:dyDescent="0.4">
      <c r="M4593" s="3"/>
      <c r="O4593" s="5"/>
      <c r="R4593" s="3"/>
    </row>
    <row r="4594" spans="13:18" x14ac:dyDescent="0.4">
      <c r="M4594" s="3"/>
      <c r="O4594" s="5"/>
      <c r="R4594" s="3"/>
    </row>
    <row r="4595" spans="13:18" x14ac:dyDescent="0.4">
      <c r="M4595" s="3"/>
      <c r="O4595" s="5"/>
      <c r="R4595" s="3"/>
    </row>
    <row r="4596" spans="13:18" x14ac:dyDescent="0.4">
      <c r="M4596" s="3"/>
      <c r="O4596" s="5"/>
      <c r="R4596" s="3"/>
    </row>
    <row r="4597" spans="13:18" x14ac:dyDescent="0.4">
      <c r="M4597" s="3"/>
      <c r="O4597" s="5"/>
      <c r="R4597" s="3"/>
    </row>
    <row r="4598" spans="13:18" x14ac:dyDescent="0.4">
      <c r="M4598" s="3"/>
      <c r="O4598" s="5"/>
      <c r="R4598" s="3"/>
    </row>
    <row r="4599" spans="13:18" x14ac:dyDescent="0.4">
      <c r="M4599" s="3"/>
      <c r="O4599" s="5"/>
      <c r="R4599" s="3"/>
    </row>
    <row r="4600" spans="13:18" x14ac:dyDescent="0.4">
      <c r="M4600" s="3"/>
      <c r="O4600" s="5"/>
      <c r="R4600" s="3"/>
    </row>
    <row r="4601" spans="13:18" x14ac:dyDescent="0.4">
      <c r="M4601" s="3"/>
      <c r="O4601" s="5"/>
      <c r="R4601" s="3"/>
    </row>
    <row r="4602" spans="13:18" x14ac:dyDescent="0.4">
      <c r="M4602" s="3"/>
      <c r="O4602" s="5"/>
      <c r="R4602" s="3"/>
    </row>
    <row r="4603" spans="13:18" x14ac:dyDescent="0.4">
      <c r="M4603" s="3"/>
      <c r="O4603" s="5"/>
      <c r="R4603" s="3"/>
    </row>
    <row r="4604" spans="13:18" x14ac:dyDescent="0.4">
      <c r="M4604" s="3"/>
      <c r="O4604" s="5"/>
      <c r="R4604" s="3"/>
    </row>
    <row r="4605" spans="13:18" x14ac:dyDescent="0.4">
      <c r="M4605" s="3"/>
      <c r="O4605" s="5"/>
      <c r="R4605" s="3"/>
    </row>
    <row r="4606" spans="13:18" x14ac:dyDescent="0.4">
      <c r="M4606" s="3"/>
      <c r="O4606" s="5"/>
      <c r="R4606" s="3"/>
    </row>
    <row r="4607" spans="13:18" x14ac:dyDescent="0.4">
      <c r="M4607" s="3"/>
      <c r="O4607" s="5"/>
      <c r="R4607" s="3"/>
    </row>
    <row r="4608" spans="13:18" x14ac:dyDescent="0.4">
      <c r="M4608" s="3"/>
      <c r="O4608" s="5"/>
      <c r="R4608" s="3"/>
    </row>
    <row r="4609" spans="13:18" x14ac:dyDescent="0.4">
      <c r="M4609" s="3"/>
      <c r="O4609" s="5"/>
      <c r="R4609" s="3"/>
    </row>
    <row r="4610" spans="13:18" x14ac:dyDescent="0.4">
      <c r="M4610" s="3"/>
      <c r="O4610" s="5"/>
      <c r="R4610" s="3"/>
    </row>
    <row r="4611" spans="13:18" x14ac:dyDescent="0.4">
      <c r="M4611" s="3"/>
      <c r="O4611" s="5"/>
      <c r="R4611" s="3"/>
    </row>
    <row r="4612" spans="13:18" x14ac:dyDescent="0.4">
      <c r="M4612" s="3"/>
      <c r="O4612" s="5"/>
      <c r="R4612" s="3"/>
    </row>
    <row r="4613" spans="13:18" x14ac:dyDescent="0.4">
      <c r="M4613" s="3"/>
      <c r="O4613" s="5"/>
      <c r="R4613" s="3"/>
    </row>
    <row r="4614" spans="13:18" x14ac:dyDescent="0.4">
      <c r="M4614" s="3"/>
      <c r="O4614" s="5"/>
      <c r="R4614" s="3"/>
    </row>
    <row r="4615" spans="13:18" x14ac:dyDescent="0.4">
      <c r="M4615" s="3"/>
      <c r="O4615" s="5"/>
      <c r="R4615" s="3"/>
    </row>
    <row r="4616" spans="13:18" x14ac:dyDescent="0.4">
      <c r="M4616" s="3"/>
      <c r="O4616" s="5"/>
      <c r="R4616" s="3"/>
    </row>
    <row r="4617" spans="13:18" x14ac:dyDescent="0.4">
      <c r="M4617" s="3"/>
      <c r="O4617" s="5"/>
      <c r="R4617" s="3"/>
    </row>
    <row r="4618" spans="13:18" x14ac:dyDescent="0.4">
      <c r="M4618" s="3"/>
      <c r="O4618" s="5"/>
      <c r="R4618" s="3"/>
    </row>
    <row r="4619" spans="13:18" x14ac:dyDescent="0.4">
      <c r="M4619" s="3"/>
      <c r="O4619" s="5"/>
      <c r="R4619" s="3"/>
    </row>
    <row r="4620" spans="13:18" x14ac:dyDescent="0.4">
      <c r="M4620" s="3"/>
      <c r="O4620" s="5"/>
      <c r="R4620" s="3"/>
    </row>
    <row r="4621" spans="13:18" x14ac:dyDescent="0.4">
      <c r="M4621" s="3"/>
      <c r="O4621" s="5"/>
      <c r="R4621" s="3"/>
    </row>
    <row r="4622" spans="13:18" x14ac:dyDescent="0.4">
      <c r="M4622" s="3"/>
      <c r="O4622" s="5"/>
      <c r="R4622" s="3"/>
    </row>
    <row r="4623" spans="13:18" x14ac:dyDescent="0.4">
      <c r="M4623" s="3"/>
      <c r="O4623" s="5"/>
      <c r="R4623" s="3"/>
    </row>
    <row r="4624" spans="13:18" x14ac:dyDescent="0.4">
      <c r="M4624" s="3"/>
      <c r="O4624" s="5"/>
      <c r="R4624" s="3"/>
    </row>
    <row r="4625" spans="13:18" x14ac:dyDescent="0.4">
      <c r="M4625" s="3"/>
      <c r="O4625" s="5"/>
      <c r="R4625" s="3"/>
    </row>
    <row r="4626" spans="13:18" x14ac:dyDescent="0.4">
      <c r="M4626" s="3"/>
      <c r="O4626" s="5"/>
      <c r="R4626" s="3"/>
    </row>
    <row r="4627" spans="13:18" x14ac:dyDescent="0.4">
      <c r="M4627" s="3"/>
      <c r="O4627" s="5"/>
      <c r="R4627" s="3"/>
    </row>
    <row r="4628" spans="13:18" x14ac:dyDescent="0.4">
      <c r="M4628" s="3"/>
      <c r="O4628" s="5"/>
      <c r="R4628" s="3"/>
    </row>
    <row r="4629" spans="13:18" x14ac:dyDescent="0.4">
      <c r="M4629" s="3"/>
      <c r="O4629" s="5"/>
      <c r="R4629" s="3"/>
    </row>
    <row r="4630" spans="13:18" x14ac:dyDescent="0.4">
      <c r="M4630" s="3"/>
      <c r="O4630" s="5"/>
      <c r="R4630" s="3"/>
    </row>
    <row r="4631" spans="13:18" x14ac:dyDescent="0.4">
      <c r="M4631" s="3"/>
      <c r="O4631" s="5"/>
      <c r="R4631" s="3"/>
    </row>
    <row r="4632" spans="13:18" x14ac:dyDescent="0.4">
      <c r="M4632" s="3"/>
      <c r="O4632" s="5"/>
      <c r="R4632" s="3"/>
    </row>
    <row r="4633" spans="13:18" x14ac:dyDescent="0.4">
      <c r="M4633" s="3"/>
      <c r="O4633" s="5"/>
      <c r="R4633" s="3"/>
    </row>
    <row r="4634" spans="13:18" x14ac:dyDescent="0.4">
      <c r="M4634" s="3"/>
      <c r="O4634" s="5"/>
      <c r="R4634" s="3"/>
    </row>
    <row r="4635" spans="13:18" x14ac:dyDescent="0.4">
      <c r="M4635" s="3"/>
      <c r="O4635" s="5"/>
      <c r="R4635" s="3"/>
    </row>
    <row r="4636" spans="13:18" x14ac:dyDescent="0.4">
      <c r="M4636" s="3"/>
      <c r="O4636" s="5"/>
      <c r="R4636" s="3"/>
    </row>
    <row r="4637" spans="13:18" x14ac:dyDescent="0.4">
      <c r="M4637" s="3"/>
      <c r="O4637" s="5"/>
      <c r="R4637" s="3"/>
    </row>
    <row r="4638" spans="13:18" x14ac:dyDescent="0.4">
      <c r="M4638" s="3"/>
      <c r="O4638" s="5"/>
      <c r="R4638" s="3"/>
    </row>
    <row r="4639" spans="13:18" x14ac:dyDescent="0.4">
      <c r="M4639" s="3"/>
      <c r="O4639" s="5"/>
      <c r="R4639" s="3"/>
    </row>
    <row r="4640" spans="13:18" x14ac:dyDescent="0.4">
      <c r="M4640" s="3"/>
      <c r="O4640" s="5"/>
      <c r="R4640" s="3"/>
    </row>
    <row r="4641" spans="13:18" x14ac:dyDescent="0.4">
      <c r="M4641" s="3"/>
      <c r="O4641" s="5"/>
      <c r="R4641" s="3"/>
    </row>
    <row r="4642" spans="13:18" x14ac:dyDescent="0.4">
      <c r="M4642" s="3"/>
      <c r="O4642" s="5"/>
      <c r="R4642" s="3"/>
    </row>
    <row r="4643" spans="13:18" x14ac:dyDescent="0.4">
      <c r="M4643" s="3"/>
      <c r="O4643" s="5"/>
      <c r="R4643" s="3"/>
    </row>
    <row r="4644" spans="13:18" x14ac:dyDescent="0.4">
      <c r="M4644" s="3"/>
      <c r="O4644" s="5"/>
      <c r="R4644" s="3"/>
    </row>
    <row r="4645" spans="13:18" x14ac:dyDescent="0.4">
      <c r="M4645" s="3"/>
      <c r="O4645" s="5"/>
      <c r="R4645" s="3"/>
    </row>
    <row r="4646" spans="13:18" x14ac:dyDescent="0.4">
      <c r="M4646" s="3"/>
      <c r="O4646" s="5"/>
      <c r="R4646" s="3"/>
    </row>
    <row r="4647" spans="13:18" x14ac:dyDescent="0.4">
      <c r="M4647" s="3"/>
      <c r="O4647" s="5"/>
      <c r="R4647" s="3"/>
    </row>
    <row r="4648" spans="13:18" x14ac:dyDescent="0.4">
      <c r="M4648" s="3"/>
      <c r="O4648" s="5"/>
      <c r="R4648" s="3"/>
    </row>
    <row r="4649" spans="13:18" x14ac:dyDescent="0.4">
      <c r="M4649" s="3"/>
      <c r="O4649" s="5"/>
      <c r="R4649" s="3"/>
    </row>
    <row r="4650" spans="13:18" x14ac:dyDescent="0.4">
      <c r="M4650" s="3"/>
      <c r="O4650" s="5"/>
      <c r="R4650" s="3"/>
    </row>
    <row r="4651" spans="13:18" x14ac:dyDescent="0.4">
      <c r="M4651" s="3"/>
      <c r="O4651" s="5"/>
      <c r="R4651" s="3"/>
    </row>
    <row r="4652" spans="13:18" x14ac:dyDescent="0.4">
      <c r="M4652" s="3"/>
      <c r="O4652" s="5"/>
      <c r="R4652" s="3"/>
    </row>
    <row r="4653" spans="13:18" x14ac:dyDescent="0.4">
      <c r="M4653" s="3"/>
      <c r="O4653" s="5"/>
      <c r="R4653" s="3"/>
    </row>
    <row r="4654" spans="13:18" x14ac:dyDescent="0.4">
      <c r="M4654" s="3"/>
      <c r="O4654" s="5"/>
      <c r="R4654" s="3"/>
    </row>
    <row r="4655" spans="13:18" x14ac:dyDescent="0.4">
      <c r="M4655" s="3"/>
      <c r="O4655" s="5"/>
      <c r="R4655" s="3"/>
    </row>
    <row r="4656" spans="13:18" x14ac:dyDescent="0.4">
      <c r="M4656" s="3"/>
      <c r="O4656" s="5"/>
      <c r="R4656" s="3"/>
    </row>
    <row r="4657" spans="13:18" x14ac:dyDescent="0.4">
      <c r="M4657" s="3"/>
      <c r="O4657" s="5"/>
      <c r="R4657" s="3"/>
    </row>
    <row r="4658" spans="13:18" x14ac:dyDescent="0.4">
      <c r="M4658" s="3"/>
      <c r="O4658" s="5"/>
      <c r="R4658" s="3"/>
    </row>
    <row r="4659" spans="13:18" x14ac:dyDescent="0.4">
      <c r="M4659" s="3"/>
      <c r="O4659" s="5"/>
      <c r="R4659" s="3"/>
    </row>
    <row r="4660" spans="13:18" x14ac:dyDescent="0.4">
      <c r="M4660" s="3"/>
      <c r="O4660" s="5"/>
      <c r="R4660" s="3"/>
    </row>
    <row r="4661" spans="13:18" x14ac:dyDescent="0.4">
      <c r="M4661" s="3"/>
      <c r="O4661" s="5"/>
      <c r="R4661" s="3"/>
    </row>
    <row r="4662" spans="13:18" x14ac:dyDescent="0.4">
      <c r="M4662" s="3"/>
      <c r="O4662" s="5"/>
      <c r="R4662" s="3"/>
    </row>
    <row r="4663" spans="13:18" x14ac:dyDescent="0.4">
      <c r="M4663" s="3"/>
      <c r="O4663" s="5"/>
      <c r="R4663" s="3"/>
    </row>
    <row r="4664" spans="13:18" x14ac:dyDescent="0.4">
      <c r="M4664" s="3"/>
      <c r="O4664" s="5"/>
      <c r="R4664" s="3"/>
    </row>
    <row r="4665" spans="13:18" x14ac:dyDescent="0.4">
      <c r="M4665" s="3"/>
      <c r="O4665" s="5"/>
      <c r="R4665" s="3"/>
    </row>
    <row r="4666" spans="13:18" x14ac:dyDescent="0.4">
      <c r="M4666" s="3"/>
      <c r="O4666" s="5"/>
      <c r="R4666" s="3"/>
    </row>
    <row r="4667" spans="13:18" x14ac:dyDescent="0.4">
      <c r="M4667" s="3"/>
      <c r="O4667" s="5"/>
      <c r="R4667" s="3"/>
    </row>
    <row r="4668" spans="13:18" x14ac:dyDescent="0.4">
      <c r="M4668" s="3"/>
      <c r="O4668" s="5"/>
      <c r="R4668" s="3"/>
    </row>
    <row r="4669" spans="13:18" x14ac:dyDescent="0.4">
      <c r="M4669" s="3"/>
      <c r="O4669" s="5"/>
      <c r="R4669" s="3"/>
    </row>
    <row r="4670" spans="13:18" x14ac:dyDescent="0.4">
      <c r="M4670" s="3"/>
      <c r="O4670" s="5"/>
      <c r="R4670" s="3"/>
    </row>
    <row r="4671" spans="13:18" x14ac:dyDescent="0.4">
      <c r="M4671" s="3"/>
      <c r="O4671" s="5"/>
      <c r="R4671" s="3"/>
    </row>
    <row r="4672" spans="13:18" x14ac:dyDescent="0.4">
      <c r="M4672" s="3"/>
      <c r="O4672" s="5"/>
      <c r="R4672" s="3"/>
    </row>
    <row r="4673" spans="13:18" x14ac:dyDescent="0.4">
      <c r="M4673" s="3"/>
      <c r="O4673" s="5"/>
      <c r="R4673" s="3"/>
    </row>
    <row r="4674" spans="13:18" x14ac:dyDescent="0.4">
      <c r="M4674" s="3"/>
      <c r="O4674" s="5"/>
      <c r="R4674" s="3"/>
    </row>
    <row r="4675" spans="13:18" x14ac:dyDescent="0.4">
      <c r="M4675" s="3"/>
      <c r="O4675" s="5"/>
      <c r="R4675" s="3"/>
    </row>
    <row r="4676" spans="13:18" x14ac:dyDescent="0.4">
      <c r="M4676" s="3"/>
      <c r="O4676" s="5"/>
      <c r="R4676" s="3"/>
    </row>
    <row r="4677" spans="13:18" x14ac:dyDescent="0.4">
      <c r="M4677" s="3"/>
      <c r="O4677" s="5"/>
      <c r="R4677" s="3"/>
    </row>
    <row r="4678" spans="13:18" x14ac:dyDescent="0.4">
      <c r="M4678" s="3"/>
      <c r="O4678" s="5"/>
      <c r="R4678" s="3"/>
    </row>
    <row r="4679" spans="13:18" x14ac:dyDescent="0.4">
      <c r="M4679" s="3"/>
      <c r="O4679" s="5"/>
      <c r="R4679" s="3"/>
    </row>
    <row r="4680" spans="13:18" x14ac:dyDescent="0.4">
      <c r="M4680" s="3"/>
      <c r="O4680" s="5"/>
      <c r="R4680" s="3"/>
    </row>
    <row r="4681" spans="13:18" x14ac:dyDescent="0.4">
      <c r="M4681" s="3"/>
      <c r="O4681" s="5"/>
      <c r="R4681" s="3"/>
    </row>
    <row r="4682" spans="13:18" x14ac:dyDescent="0.4">
      <c r="M4682" s="3"/>
      <c r="O4682" s="5"/>
      <c r="R4682" s="3"/>
    </row>
    <row r="4683" spans="13:18" x14ac:dyDescent="0.4">
      <c r="M4683" s="3"/>
      <c r="O4683" s="5"/>
      <c r="R4683" s="3"/>
    </row>
    <row r="4684" spans="13:18" x14ac:dyDescent="0.4">
      <c r="M4684" s="3"/>
      <c r="O4684" s="5"/>
      <c r="R4684" s="3"/>
    </row>
    <row r="4685" spans="13:18" x14ac:dyDescent="0.4">
      <c r="M4685" s="3"/>
      <c r="O4685" s="5"/>
      <c r="R4685" s="3"/>
    </row>
    <row r="4686" spans="13:18" x14ac:dyDescent="0.4">
      <c r="M4686" s="3"/>
      <c r="O4686" s="5"/>
      <c r="R4686" s="3"/>
    </row>
    <row r="4687" spans="13:18" x14ac:dyDescent="0.4">
      <c r="M4687" s="3"/>
      <c r="O4687" s="5"/>
      <c r="R4687" s="3"/>
    </row>
    <row r="4688" spans="13:18" x14ac:dyDescent="0.4">
      <c r="M4688" s="3"/>
      <c r="O4688" s="5"/>
      <c r="R4688" s="3"/>
    </row>
    <row r="4689" spans="13:18" x14ac:dyDescent="0.4">
      <c r="M4689" s="3"/>
      <c r="O4689" s="5"/>
      <c r="R4689" s="3"/>
    </row>
    <row r="4690" spans="13:18" x14ac:dyDescent="0.4">
      <c r="M4690" s="3"/>
      <c r="O4690" s="5"/>
      <c r="R4690" s="3"/>
    </row>
    <row r="4691" spans="13:18" x14ac:dyDescent="0.4">
      <c r="M4691" s="3"/>
      <c r="O4691" s="5"/>
      <c r="R4691" s="3"/>
    </row>
    <row r="4692" spans="13:18" x14ac:dyDescent="0.4">
      <c r="M4692" s="3"/>
      <c r="O4692" s="5"/>
      <c r="R4692" s="3"/>
    </row>
    <row r="4693" spans="13:18" x14ac:dyDescent="0.4">
      <c r="M4693" s="3"/>
      <c r="O4693" s="5"/>
      <c r="R4693" s="3"/>
    </row>
    <row r="4694" spans="13:18" x14ac:dyDescent="0.4">
      <c r="M4694" s="3"/>
      <c r="O4694" s="5"/>
      <c r="R4694" s="3"/>
    </row>
    <row r="4695" spans="13:18" x14ac:dyDescent="0.4">
      <c r="M4695" s="3"/>
      <c r="O4695" s="5"/>
      <c r="R4695" s="3"/>
    </row>
    <row r="4696" spans="13:18" x14ac:dyDescent="0.4">
      <c r="M4696" s="3"/>
      <c r="O4696" s="5"/>
      <c r="R4696" s="3"/>
    </row>
    <row r="4697" spans="13:18" x14ac:dyDescent="0.4">
      <c r="M4697" s="3"/>
      <c r="O4697" s="5"/>
      <c r="R4697" s="3"/>
    </row>
    <row r="4698" spans="13:18" x14ac:dyDescent="0.4">
      <c r="M4698" s="3"/>
      <c r="O4698" s="5"/>
      <c r="R4698" s="3"/>
    </row>
    <row r="4699" spans="13:18" x14ac:dyDescent="0.4">
      <c r="M4699" s="3"/>
      <c r="O4699" s="5"/>
      <c r="R4699" s="3"/>
    </row>
    <row r="4700" spans="13:18" x14ac:dyDescent="0.4">
      <c r="M4700" s="3"/>
      <c r="O4700" s="5"/>
      <c r="R4700" s="3"/>
    </row>
    <row r="4701" spans="13:18" x14ac:dyDescent="0.4">
      <c r="M4701" s="3"/>
      <c r="O4701" s="5"/>
      <c r="R4701" s="3"/>
    </row>
    <row r="4702" spans="13:18" x14ac:dyDescent="0.4">
      <c r="M4702" s="3"/>
      <c r="O4702" s="5"/>
      <c r="R4702" s="3"/>
    </row>
    <row r="4703" spans="13:18" x14ac:dyDescent="0.4">
      <c r="M4703" s="3"/>
      <c r="O4703" s="5"/>
      <c r="R4703" s="3"/>
    </row>
    <row r="4704" spans="13:18" x14ac:dyDescent="0.4">
      <c r="M4704" s="3"/>
      <c r="O4704" s="5"/>
      <c r="R4704" s="3"/>
    </row>
    <row r="4705" spans="13:18" x14ac:dyDescent="0.4">
      <c r="M4705" s="3"/>
      <c r="O4705" s="5"/>
      <c r="R4705" s="3"/>
    </row>
    <row r="4706" spans="13:18" x14ac:dyDescent="0.4">
      <c r="M4706" s="3"/>
      <c r="O4706" s="5"/>
      <c r="R4706" s="3"/>
    </row>
    <row r="4707" spans="13:18" x14ac:dyDescent="0.4">
      <c r="M4707" s="3"/>
      <c r="O4707" s="5"/>
      <c r="R4707" s="3"/>
    </row>
    <row r="4708" spans="13:18" x14ac:dyDescent="0.4">
      <c r="M4708" s="3"/>
      <c r="O4708" s="5"/>
      <c r="R4708" s="3"/>
    </row>
    <row r="4709" spans="13:18" x14ac:dyDescent="0.4">
      <c r="M4709" s="3"/>
      <c r="O4709" s="5"/>
      <c r="R4709" s="3"/>
    </row>
    <row r="4710" spans="13:18" x14ac:dyDescent="0.4">
      <c r="M4710" s="3"/>
      <c r="O4710" s="5"/>
      <c r="R4710" s="3"/>
    </row>
    <row r="4711" spans="13:18" x14ac:dyDescent="0.4">
      <c r="M4711" s="3"/>
      <c r="O4711" s="5"/>
      <c r="R4711" s="3"/>
    </row>
    <row r="4712" spans="13:18" x14ac:dyDescent="0.4">
      <c r="M4712" s="3"/>
      <c r="O4712" s="5"/>
      <c r="R4712" s="3"/>
    </row>
    <row r="4713" spans="13:18" x14ac:dyDescent="0.4">
      <c r="M4713" s="3"/>
      <c r="O4713" s="5"/>
      <c r="R4713" s="3"/>
    </row>
    <row r="4714" spans="13:18" x14ac:dyDescent="0.4">
      <c r="M4714" s="3"/>
      <c r="O4714" s="5"/>
      <c r="R4714" s="3"/>
    </row>
    <row r="4715" spans="13:18" x14ac:dyDescent="0.4">
      <c r="M4715" s="3"/>
      <c r="O4715" s="5"/>
      <c r="R4715" s="3"/>
    </row>
    <row r="4716" spans="13:18" x14ac:dyDescent="0.4">
      <c r="M4716" s="3"/>
      <c r="O4716" s="5"/>
      <c r="R4716" s="3"/>
    </row>
    <row r="4717" spans="13:18" x14ac:dyDescent="0.4">
      <c r="M4717" s="3"/>
      <c r="O4717" s="5"/>
      <c r="R4717" s="3"/>
    </row>
    <row r="4718" spans="13:18" x14ac:dyDescent="0.4">
      <c r="M4718" s="3"/>
      <c r="O4718" s="5"/>
      <c r="R4718" s="3"/>
    </row>
    <row r="4719" spans="13:18" x14ac:dyDescent="0.4">
      <c r="M4719" s="3"/>
      <c r="O4719" s="5"/>
      <c r="R4719" s="3"/>
    </row>
    <row r="4720" spans="13:18" x14ac:dyDescent="0.4">
      <c r="M4720" s="3"/>
      <c r="O4720" s="5"/>
      <c r="R4720" s="3"/>
    </row>
    <row r="4721" spans="13:18" x14ac:dyDescent="0.4">
      <c r="M4721" s="3"/>
      <c r="O4721" s="5"/>
      <c r="R4721" s="3"/>
    </row>
    <row r="4722" spans="13:18" x14ac:dyDescent="0.4">
      <c r="M4722" s="3"/>
      <c r="O4722" s="5"/>
      <c r="R4722" s="3"/>
    </row>
    <row r="4723" spans="13:18" x14ac:dyDescent="0.4">
      <c r="M4723" s="3"/>
      <c r="O4723" s="5"/>
      <c r="R4723" s="3"/>
    </row>
    <row r="4724" spans="13:18" x14ac:dyDescent="0.4">
      <c r="M4724" s="3"/>
      <c r="O4724" s="5"/>
      <c r="R4724" s="3"/>
    </row>
    <row r="4725" spans="13:18" x14ac:dyDescent="0.4">
      <c r="M4725" s="3"/>
      <c r="O4725" s="5"/>
      <c r="R4725" s="3"/>
    </row>
    <row r="4726" spans="13:18" x14ac:dyDescent="0.4">
      <c r="M4726" s="3"/>
      <c r="O4726" s="5"/>
      <c r="R4726" s="3"/>
    </row>
    <row r="4727" spans="13:18" x14ac:dyDescent="0.4">
      <c r="M4727" s="3"/>
      <c r="O4727" s="5"/>
      <c r="R4727" s="3"/>
    </row>
    <row r="4728" spans="13:18" x14ac:dyDescent="0.4">
      <c r="M4728" s="3"/>
      <c r="O4728" s="5"/>
      <c r="R4728" s="3"/>
    </row>
    <row r="4729" spans="13:18" x14ac:dyDescent="0.4">
      <c r="M4729" s="3"/>
      <c r="O4729" s="5"/>
      <c r="R4729" s="3"/>
    </row>
    <row r="4730" spans="13:18" x14ac:dyDescent="0.4">
      <c r="M4730" s="3"/>
      <c r="O4730" s="5"/>
      <c r="R4730" s="3"/>
    </row>
    <row r="4731" spans="13:18" x14ac:dyDescent="0.4">
      <c r="M4731" s="3"/>
      <c r="O4731" s="5"/>
      <c r="R4731" s="3"/>
    </row>
    <row r="4732" spans="13:18" x14ac:dyDescent="0.4">
      <c r="M4732" s="3"/>
      <c r="O4732" s="5"/>
      <c r="R4732" s="3"/>
    </row>
    <row r="4733" spans="13:18" x14ac:dyDescent="0.4">
      <c r="M4733" s="3"/>
      <c r="O4733" s="5"/>
      <c r="R4733" s="3"/>
    </row>
    <row r="4734" spans="13:18" x14ac:dyDescent="0.4">
      <c r="M4734" s="3"/>
      <c r="O4734" s="5"/>
      <c r="R4734" s="3"/>
    </row>
    <row r="4735" spans="13:18" x14ac:dyDescent="0.4">
      <c r="M4735" s="3"/>
      <c r="O4735" s="5"/>
      <c r="R4735" s="3"/>
    </row>
    <row r="4736" spans="13:18" x14ac:dyDescent="0.4">
      <c r="M4736" s="3"/>
      <c r="O4736" s="5"/>
      <c r="R4736" s="3"/>
    </row>
    <row r="4737" spans="13:18" x14ac:dyDescent="0.4">
      <c r="M4737" s="3"/>
      <c r="O4737" s="5"/>
      <c r="R4737" s="3"/>
    </row>
    <row r="4738" spans="13:18" x14ac:dyDescent="0.4">
      <c r="M4738" s="3"/>
      <c r="O4738" s="5"/>
      <c r="R4738" s="3"/>
    </row>
    <row r="4739" spans="13:18" x14ac:dyDescent="0.4">
      <c r="M4739" s="3"/>
      <c r="O4739" s="5"/>
      <c r="R4739" s="3"/>
    </row>
    <row r="4740" spans="13:18" x14ac:dyDescent="0.4">
      <c r="M4740" s="3"/>
      <c r="O4740" s="5"/>
      <c r="R4740" s="3"/>
    </row>
    <row r="4741" spans="13:18" x14ac:dyDescent="0.4">
      <c r="M4741" s="3"/>
      <c r="O4741" s="5"/>
      <c r="R4741" s="3"/>
    </row>
    <row r="4742" spans="13:18" x14ac:dyDescent="0.4">
      <c r="M4742" s="3"/>
      <c r="O4742" s="5"/>
      <c r="R4742" s="3"/>
    </row>
    <row r="4743" spans="13:18" x14ac:dyDescent="0.4">
      <c r="M4743" s="3"/>
      <c r="O4743" s="5"/>
      <c r="R4743" s="3"/>
    </row>
    <row r="4744" spans="13:18" x14ac:dyDescent="0.4">
      <c r="M4744" s="3"/>
      <c r="O4744" s="5"/>
      <c r="R4744" s="3"/>
    </row>
    <row r="4745" spans="13:18" x14ac:dyDescent="0.4">
      <c r="M4745" s="3"/>
      <c r="O4745" s="5"/>
      <c r="R4745" s="3"/>
    </row>
    <row r="4746" spans="13:18" x14ac:dyDescent="0.4">
      <c r="M4746" s="3"/>
      <c r="O4746" s="5"/>
      <c r="R4746" s="3"/>
    </row>
    <row r="4747" spans="13:18" x14ac:dyDescent="0.4">
      <c r="M4747" s="3"/>
      <c r="O4747" s="5"/>
      <c r="R4747" s="3"/>
    </row>
    <row r="4748" spans="13:18" x14ac:dyDescent="0.4">
      <c r="M4748" s="3"/>
      <c r="O4748" s="5"/>
      <c r="R4748" s="3"/>
    </row>
    <row r="4749" spans="13:18" x14ac:dyDescent="0.4">
      <c r="M4749" s="3"/>
      <c r="O4749" s="5"/>
      <c r="R4749" s="3"/>
    </row>
    <row r="4750" spans="13:18" x14ac:dyDescent="0.4">
      <c r="M4750" s="3"/>
      <c r="O4750" s="5"/>
      <c r="R4750" s="3"/>
    </row>
    <row r="4751" spans="13:18" x14ac:dyDescent="0.4">
      <c r="M4751" s="3"/>
      <c r="O4751" s="5"/>
      <c r="R4751" s="3"/>
    </row>
    <row r="4752" spans="13:18" x14ac:dyDescent="0.4">
      <c r="M4752" s="3"/>
      <c r="O4752" s="5"/>
      <c r="R4752" s="3"/>
    </row>
    <row r="4753" spans="13:18" x14ac:dyDescent="0.4">
      <c r="M4753" s="3"/>
      <c r="O4753" s="5"/>
      <c r="R4753" s="3"/>
    </row>
    <row r="4754" spans="13:18" x14ac:dyDescent="0.4">
      <c r="M4754" s="3"/>
      <c r="O4754" s="5"/>
      <c r="R4754" s="3"/>
    </row>
    <row r="4755" spans="13:18" x14ac:dyDescent="0.4">
      <c r="M4755" s="3"/>
      <c r="O4755" s="5"/>
      <c r="R4755" s="3"/>
    </row>
    <row r="4756" spans="13:18" x14ac:dyDescent="0.4">
      <c r="M4756" s="3"/>
      <c r="O4756" s="5"/>
      <c r="R4756" s="3"/>
    </row>
    <row r="4757" spans="13:18" x14ac:dyDescent="0.4">
      <c r="M4757" s="3"/>
      <c r="O4757" s="5"/>
      <c r="R4757" s="3"/>
    </row>
    <row r="4758" spans="13:18" x14ac:dyDescent="0.4">
      <c r="M4758" s="3"/>
      <c r="O4758" s="5"/>
      <c r="R4758" s="3"/>
    </row>
    <row r="4759" spans="13:18" x14ac:dyDescent="0.4">
      <c r="M4759" s="3"/>
      <c r="O4759" s="5"/>
      <c r="R4759" s="3"/>
    </row>
    <row r="4760" spans="13:18" x14ac:dyDescent="0.4">
      <c r="M4760" s="3"/>
      <c r="O4760" s="5"/>
      <c r="R4760" s="3"/>
    </row>
    <row r="4761" spans="13:18" x14ac:dyDescent="0.4">
      <c r="M4761" s="3"/>
      <c r="O4761" s="5"/>
      <c r="R4761" s="3"/>
    </row>
    <row r="4762" spans="13:18" x14ac:dyDescent="0.4">
      <c r="M4762" s="3"/>
      <c r="O4762" s="5"/>
      <c r="R4762" s="3"/>
    </row>
    <row r="4763" spans="13:18" x14ac:dyDescent="0.4">
      <c r="M4763" s="3"/>
      <c r="O4763" s="5"/>
      <c r="R4763" s="3"/>
    </row>
    <row r="4764" spans="13:18" x14ac:dyDescent="0.4">
      <c r="M4764" s="3"/>
      <c r="O4764" s="5"/>
      <c r="R4764" s="3"/>
    </row>
    <row r="4765" spans="13:18" x14ac:dyDescent="0.4">
      <c r="M4765" s="3"/>
      <c r="O4765" s="5"/>
      <c r="R4765" s="3"/>
    </row>
    <row r="4766" spans="13:18" x14ac:dyDescent="0.4">
      <c r="M4766" s="3"/>
      <c r="O4766" s="5"/>
      <c r="R4766" s="3"/>
    </row>
    <row r="4767" spans="13:18" x14ac:dyDescent="0.4">
      <c r="M4767" s="3"/>
      <c r="O4767" s="5"/>
      <c r="R4767" s="3"/>
    </row>
    <row r="4768" spans="13:18" x14ac:dyDescent="0.4">
      <c r="M4768" s="3"/>
      <c r="O4768" s="5"/>
      <c r="R4768" s="3"/>
    </row>
    <row r="4769" spans="13:18" x14ac:dyDescent="0.4">
      <c r="M4769" s="3"/>
      <c r="O4769" s="5"/>
      <c r="R4769" s="3"/>
    </row>
    <row r="4770" spans="13:18" x14ac:dyDescent="0.4">
      <c r="M4770" s="3"/>
      <c r="O4770" s="5"/>
      <c r="R4770" s="3"/>
    </row>
    <row r="4771" spans="13:18" x14ac:dyDescent="0.4">
      <c r="M4771" s="3"/>
      <c r="O4771" s="5"/>
      <c r="R4771" s="3"/>
    </row>
    <row r="4772" spans="13:18" x14ac:dyDescent="0.4">
      <c r="M4772" s="3"/>
      <c r="O4772" s="5"/>
      <c r="R4772" s="3"/>
    </row>
    <row r="4773" spans="13:18" x14ac:dyDescent="0.4">
      <c r="M4773" s="3"/>
      <c r="O4773" s="5"/>
      <c r="R4773" s="3"/>
    </row>
    <row r="4774" spans="13:18" x14ac:dyDescent="0.4">
      <c r="M4774" s="3"/>
      <c r="O4774" s="5"/>
      <c r="R4774" s="3"/>
    </row>
    <row r="4775" spans="13:18" x14ac:dyDescent="0.4">
      <c r="M4775" s="3"/>
      <c r="O4775" s="5"/>
      <c r="R4775" s="3"/>
    </row>
    <row r="4776" spans="13:18" x14ac:dyDescent="0.4">
      <c r="M4776" s="3"/>
      <c r="O4776" s="5"/>
      <c r="R4776" s="3"/>
    </row>
    <row r="4777" spans="13:18" x14ac:dyDescent="0.4">
      <c r="M4777" s="3"/>
      <c r="O4777" s="5"/>
      <c r="R4777" s="3"/>
    </row>
    <row r="4778" spans="13:18" x14ac:dyDescent="0.4">
      <c r="M4778" s="3"/>
      <c r="O4778" s="5"/>
      <c r="R4778" s="3"/>
    </row>
    <row r="4779" spans="13:18" x14ac:dyDescent="0.4">
      <c r="M4779" s="3"/>
      <c r="O4779" s="5"/>
      <c r="R4779" s="3"/>
    </row>
    <row r="4780" spans="13:18" x14ac:dyDescent="0.4">
      <c r="M4780" s="3"/>
      <c r="O4780" s="5"/>
      <c r="R4780" s="3"/>
    </row>
    <row r="4781" spans="13:18" x14ac:dyDescent="0.4">
      <c r="M4781" s="3"/>
      <c r="O4781" s="5"/>
      <c r="R4781" s="3"/>
    </row>
    <row r="4782" spans="13:18" x14ac:dyDescent="0.4">
      <c r="M4782" s="3"/>
      <c r="O4782" s="5"/>
      <c r="R4782" s="3"/>
    </row>
    <row r="4783" spans="13:18" x14ac:dyDescent="0.4">
      <c r="M4783" s="3"/>
      <c r="O4783" s="5"/>
      <c r="R4783" s="3"/>
    </row>
    <row r="4784" spans="13:18" x14ac:dyDescent="0.4">
      <c r="M4784" s="3"/>
      <c r="O4784" s="5"/>
      <c r="R4784" s="3"/>
    </row>
    <row r="4785" spans="13:18" x14ac:dyDescent="0.4">
      <c r="M4785" s="3"/>
      <c r="O4785" s="5"/>
      <c r="R4785" s="3"/>
    </row>
    <row r="4786" spans="13:18" x14ac:dyDescent="0.4">
      <c r="M4786" s="3"/>
      <c r="O4786" s="5"/>
      <c r="R4786" s="3"/>
    </row>
    <row r="4787" spans="13:18" x14ac:dyDescent="0.4">
      <c r="M4787" s="3"/>
      <c r="O4787" s="5"/>
      <c r="R4787" s="3"/>
    </row>
    <row r="4788" spans="13:18" x14ac:dyDescent="0.4">
      <c r="M4788" s="3"/>
      <c r="O4788" s="5"/>
      <c r="R4788" s="3"/>
    </row>
    <row r="4789" spans="13:18" x14ac:dyDescent="0.4">
      <c r="M4789" s="3"/>
      <c r="O4789" s="5"/>
      <c r="R4789" s="3"/>
    </row>
    <row r="4790" spans="13:18" x14ac:dyDescent="0.4">
      <c r="M4790" s="3"/>
      <c r="O4790" s="5"/>
      <c r="R4790" s="3"/>
    </row>
    <row r="4791" spans="13:18" x14ac:dyDescent="0.4">
      <c r="M4791" s="3"/>
      <c r="O4791" s="5"/>
      <c r="R4791" s="3"/>
    </row>
    <row r="4792" spans="13:18" x14ac:dyDescent="0.4">
      <c r="M4792" s="3"/>
      <c r="O4792" s="5"/>
      <c r="R4792" s="3"/>
    </row>
    <row r="4793" spans="13:18" x14ac:dyDescent="0.4">
      <c r="M4793" s="3"/>
      <c r="O4793" s="5"/>
      <c r="R4793" s="3"/>
    </row>
    <row r="4794" spans="13:18" x14ac:dyDescent="0.4">
      <c r="M4794" s="3"/>
      <c r="O4794" s="5"/>
      <c r="R4794" s="3"/>
    </row>
    <row r="4795" spans="13:18" x14ac:dyDescent="0.4">
      <c r="M4795" s="3"/>
      <c r="O4795" s="5"/>
      <c r="R4795" s="3"/>
    </row>
    <row r="4796" spans="13:18" x14ac:dyDescent="0.4">
      <c r="M4796" s="3"/>
      <c r="O4796" s="5"/>
      <c r="R4796" s="3"/>
    </row>
    <row r="4797" spans="13:18" x14ac:dyDescent="0.4">
      <c r="M4797" s="3"/>
      <c r="O4797" s="5"/>
      <c r="R4797" s="3"/>
    </row>
    <row r="4798" spans="13:18" x14ac:dyDescent="0.4">
      <c r="M4798" s="3"/>
      <c r="O4798" s="5"/>
      <c r="R4798" s="3"/>
    </row>
    <row r="4799" spans="13:18" x14ac:dyDescent="0.4">
      <c r="M4799" s="3"/>
      <c r="O4799" s="5"/>
      <c r="R4799" s="3"/>
    </row>
    <row r="4800" spans="13:18" x14ac:dyDescent="0.4">
      <c r="M4800" s="3"/>
      <c r="O4800" s="5"/>
      <c r="R4800" s="3"/>
    </row>
    <row r="4801" spans="13:18" x14ac:dyDescent="0.4">
      <c r="M4801" s="3"/>
      <c r="O4801" s="5"/>
      <c r="R4801" s="3"/>
    </row>
    <row r="4802" spans="13:18" x14ac:dyDescent="0.4">
      <c r="M4802" s="3"/>
      <c r="O4802" s="5"/>
      <c r="R4802" s="3"/>
    </row>
    <row r="4803" spans="13:18" x14ac:dyDescent="0.4">
      <c r="M4803" s="3"/>
      <c r="O4803" s="5"/>
      <c r="R4803" s="3"/>
    </row>
    <row r="4804" spans="13:18" x14ac:dyDescent="0.4">
      <c r="M4804" s="3"/>
      <c r="O4804" s="5"/>
      <c r="R4804" s="3"/>
    </row>
    <row r="4805" spans="13:18" x14ac:dyDescent="0.4">
      <c r="M4805" s="3"/>
      <c r="O4805" s="5"/>
      <c r="R4805" s="3"/>
    </row>
    <row r="4806" spans="13:18" x14ac:dyDescent="0.4">
      <c r="M4806" s="3"/>
      <c r="O4806" s="5"/>
      <c r="R4806" s="3"/>
    </row>
    <row r="4807" spans="13:18" x14ac:dyDescent="0.4">
      <c r="M4807" s="3"/>
      <c r="O4807" s="5"/>
      <c r="R4807" s="3"/>
    </row>
    <row r="4808" spans="13:18" x14ac:dyDescent="0.4">
      <c r="M4808" s="3"/>
      <c r="O4808" s="5"/>
      <c r="R4808" s="3"/>
    </row>
    <row r="4809" spans="13:18" x14ac:dyDescent="0.4">
      <c r="M4809" s="3"/>
      <c r="O4809" s="5"/>
      <c r="R4809" s="3"/>
    </row>
    <row r="4810" spans="13:18" x14ac:dyDescent="0.4">
      <c r="M4810" s="3"/>
      <c r="O4810" s="5"/>
      <c r="R4810" s="3"/>
    </row>
    <row r="4811" spans="13:18" x14ac:dyDescent="0.4">
      <c r="M4811" s="3"/>
      <c r="O4811" s="5"/>
      <c r="R4811" s="3"/>
    </row>
    <row r="4812" spans="13:18" x14ac:dyDescent="0.4">
      <c r="M4812" s="3"/>
      <c r="O4812" s="5"/>
      <c r="R4812" s="3"/>
    </row>
    <row r="4813" spans="13:18" x14ac:dyDescent="0.4">
      <c r="M4813" s="3"/>
      <c r="O4813" s="5"/>
      <c r="R4813" s="3"/>
    </row>
    <row r="4814" spans="13:18" x14ac:dyDescent="0.4">
      <c r="M4814" s="3"/>
      <c r="O4814" s="5"/>
      <c r="R4814" s="3"/>
    </row>
    <row r="4815" spans="13:18" x14ac:dyDescent="0.4">
      <c r="M4815" s="3"/>
      <c r="O4815" s="5"/>
      <c r="R4815" s="3"/>
    </row>
    <row r="4816" spans="13:18" x14ac:dyDescent="0.4">
      <c r="M4816" s="3"/>
      <c r="O4816" s="5"/>
      <c r="R4816" s="3"/>
    </row>
    <row r="4817" spans="13:18" x14ac:dyDescent="0.4">
      <c r="M4817" s="3"/>
      <c r="O4817" s="5"/>
      <c r="R4817" s="3"/>
    </row>
    <row r="4818" spans="13:18" x14ac:dyDescent="0.4">
      <c r="M4818" s="3"/>
      <c r="O4818" s="5"/>
      <c r="R4818" s="3"/>
    </row>
    <row r="4819" spans="13:18" x14ac:dyDescent="0.4">
      <c r="M4819" s="3"/>
      <c r="O4819" s="5"/>
      <c r="R4819" s="3"/>
    </row>
    <row r="4820" spans="13:18" x14ac:dyDescent="0.4">
      <c r="M4820" s="3"/>
      <c r="O4820" s="5"/>
      <c r="R4820" s="3"/>
    </row>
    <row r="4821" spans="13:18" x14ac:dyDescent="0.4">
      <c r="M4821" s="3"/>
      <c r="O4821" s="5"/>
      <c r="R4821" s="3"/>
    </row>
    <row r="4822" spans="13:18" x14ac:dyDescent="0.4">
      <c r="M4822" s="3"/>
      <c r="O4822" s="5"/>
      <c r="R4822" s="3"/>
    </row>
    <row r="4823" spans="13:18" x14ac:dyDescent="0.4">
      <c r="M4823" s="3"/>
      <c r="O4823" s="5"/>
      <c r="R4823" s="3"/>
    </row>
    <row r="4824" spans="13:18" x14ac:dyDescent="0.4">
      <c r="M4824" s="3"/>
      <c r="O4824" s="5"/>
      <c r="R4824" s="3"/>
    </row>
    <row r="4825" spans="13:18" x14ac:dyDescent="0.4">
      <c r="M4825" s="3"/>
      <c r="O4825" s="5"/>
      <c r="R4825" s="3"/>
    </row>
    <row r="4826" spans="13:18" x14ac:dyDescent="0.4">
      <c r="M4826" s="3"/>
      <c r="O4826" s="5"/>
      <c r="R4826" s="3"/>
    </row>
    <row r="4827" spans="13:18" x14ac:dyDescent="0.4">
      <c r="M4827" s="3"/>
      <c r="O4827" s="5"/>
      <c r="R4827" s="3"/>
    </row>
    <row r="4828" spans="13:18" x14ac:dyDescent="0.4">
      <c r="M4828" s="3"/>
      <c r="O4828" s="5"/>
      <c r="R4828" s="3"/>
    </row>
    <row r="4829" spans="13:18" x14ac:dyDescent="0.4">
      <c r="M4829" s="3"/>
      <c r="O4829" s="5"/>
      <c r="R4829" s="3"/>
    </row>
    <row r="4830" spans="13:18" x14ac:dyDescent="0.4">
      <c r="M4830" s="3"/>
      <c r="O4830" s="5"/>
      <c r="R4830" s="3"/>
    </row>
    <row r="4831" spans="13:18" x14ac:dyDescent="0.4">
      <c r="M4831" s="3"/>
      <c r="O4831" s="5"/>
      <c r="R4831" s="3"/>
    </row>
    <row r="4832" spans="13:18" x14ac:dyDescent="0.4">
      <c r="M4832" s="3"/>
      <c r="O4832" s="5"/>
      <c r="R4832" s="3"/>
    </row>
    <row r="4833" spans="13:18" x14ac:dyDescent="0.4">
      <c r="M4833" s="3"/>
      <c r="O4833" s="5"/>
      <c r="R4833" s="3"/>
    </row>
    <row r="4834" spans="13:18" x14ac:dyDescent="0.4">
      <c r="M4834" s="3"/>
      <c r="O4834" s="5"/>
      <c r="R4834" s="3"/>
    </row>
    <row r="4835" spans="13:18" x14ac:dyDescent="0.4">
      <c r="M4835" s="3"/>
      <c r="O4835" s="5"/>
      <c r="R4835" s="3"/>
    </row>
    <row r="4836" spans="13:18" x14ac:dyDescent="0.4">
      <c r="M4836" s="3"/>
      <c r="O4836" s="5"/>
      <c r="R4836" s="3"/>
    </row>
    <row r="4837" spans="13:18" x14ac:dyDescent="0.4">
      <c r="M4837" s="3"/>
      <c r="O4837" s="5"/>
      <c r="R4837" s="3"/>
    </row>
    <row r="4838" spans="13:18" x14ac:dyDescent="0.4">
      <c r="M4838" s="3"/>
      <c r="O4838" s="5"/>
      <c r="R4838" s="3"/>
    </row>
    <row r="4839" spans="13:18" x14ac:dyDescent="0.4">
      <c r="M4839" s="3"/>
      <c r="O4839" s="5"/>
      <c r="R4839" s="3"/>
    </row>
    <row r="4840" spans="13:18" x14ac:dyDescent="0.4">
      <c r="M4840" s="3"/>
      <c r="O4840" s="5"/>
      <c r="R4840" s="3"/>
    </row>
    <row r="4841" spans="13:18" x14ac:dyDescent="0.4">
      <c r="M4841" s="3"/>
      <c r="O4841" s="5"/>
      <c r="R4841" s="3"/>
    </row>
    <row r="4842" spans="13:18" x14ac:dyDescent="0.4">
      <c r="M4842" s="3"/>
      <c r="O4842" s="5"/>
      <c r="R4842" s="3"/>
    </row>
    <row r="4843" spans="13:18" x14ac:dyDescent="0.4">
      <c r="M4843" s="3"/>
      <c r="O4843" s="5"/>
      <c r="R4843" s="3"/>
    </row>
    <row r="4844" spans="13:18" x14ac:dyDescent="0.4">
      <c r="M4844" s="3"/>
      <c r="O4844" s="5"/>
      <c r="R4844" s="3"/>
    </row>
    <row r="4845" spans="13:18" x14ac:dyDescent="0.4">
      <c r="M4845" s="3"/>
      <c r="O4845" s="5"/>
      <c r="R4845" s="3"/>
    </row>
    <row r="4846" spans="13:18" x14ac:dyDescent="0.4">
      <c r="M4846" s="3"/>
      <c r="O4846" s="5"/>
      <c r="R4846" s="3"/>
    </row>
    <row r="4847" spans="13:18" x14ac:dyDescent="0.4">
      <c r="M4847" s="3"/>
      <c r="O4847" s="5"/>
      <c r="R4847" s="3"/>
    </row>
    <row r="4848" spans="13:18" x14ac:dyDescent="0.4">
      <c r="M4848" s="3"/>
      <c r="O4848" s="5"/>
      <c r="R4848" s="3"/>
    </row>
    <row r="4849" spans="13:18" x14ac:dyDescent="0.4">
      <c r="M4849" s="3"/>
      <c r="O4849" s="5"/>
      <c r="R4849" s="3"/>
    </row>
    <row r="4850" spans="13:18" x14ac:dyDescent="0.4">
      <c r="M4850" s="3"/>
      <c r="O4850" s="5"/>
      <c r="R4850" s="3"/>
    </row>
    <row r="4851" spans="13:18" x14ac:dyDescent="0.4">
      <c r="M4851" s="3"/>
      <c r="O4851" s="5"/>
      <c r="R4851" s="3"/>
    </row>
    <row r="4852" spans="13:18" x14ac:dyDescent="0.4">
      <c r="M4852" s="3"/>
      <c r="O4852" s="5"/>
      <c r="R4852" s="3"/>
    </row>
    <row r="4853" spans="13:18" x14ac:dyDescent="0.4">
      <c r="M4853" s="3"/>
      <c r="O4853" s="5"/>
      <c r="R4853" s="3"/>
    </row>
    <row r="4854" spans="13:18" x14ac:dyDescent="0.4">
      <c r="M4854" s="3"/>
      <c r="O4854" s="5"/>
      <c r="R4854" s="3"/>
    </row>
    <row r="4855" spans="13:18" x14ac:dyDescent="0.4">
      <c r="M4855" s="3"/>
      <c r="O4855" s="5"/>
      <c r="R4855" s="3"/>
    </row>
    <row r="4856" spans="13:18" x14ac:dyDescent="0.4">
      <c r="M4856" s="3"/>
      <c r="O4856" s="5"/>
      <c r="R4856" s="3"/>
    </row>
    <row r="4857" spans="13:18" x14ac:dyDescent="0.4">
      <c r="M4857" s="3"/>
      <c r="O4857" s="5"/>
      <c r="R4857" s="3"/>
    </row>
    <row r="4858" spans="13:18" x14ac:dyDescent="0.4">
      <c r="M4858" s="3"/>
      <c r="O4858" s="5"/>
      <c r="R4858" s="3"/>
    </row>
    <row r="4859" spans="13:18" x14ac:dyDescent="0.4">
      <c r="M4859" s="3"/>
      <c r="O4859" s="5"/>
      <c r="R4859" s="3"/>
    </row>
    <row r="4860" spans="13:18" x14ac:dyDescent="0.4">
      <c r="M4860" s="3"/>
      <c r="O4860" s="5"/>
      <c r="R4860" s="3"/>
    </row>
    <row r="4861" spans="13:18" x14ac:dyDescent="0.4">
      <c r="M4861" s="3"/>
      <c r="O4861" s="5"/>
      <c r="R4861" s="3"/>
    </row>
    <row r="4862" spans="13:18" x14ac:dyDescent="0.4">
      <c r="M4862" s="3"/>
      <c r="O4862" s="5"/>
      <c r="R4862" s="3"/>
    </row>
    <row r="4863" spans="13:18" x14ac:dyDescent="0.4">
      <c r="M4863" s="3"/>
      <c r="O4863" s="5"/>
      <c r="R4863" s="3"/>
    </row>
    <row r="4864" spans="13:18" x14ac:dyDescent="0.4">
      <c r="M4864" s="3"/>
      <c r="O4864" s="5"/>
      <c r="R4864" s="3"/>
    </row>
    <row r="4865" spans="13:18" x14ac:dyDescent="0.4">
      <c r="M4865" s="3"/>
      <c r="O4865" s="5"/>
      <c r="R4865" s="3"/>
    </row>
    <row r="4866" spans="13:18" x14ac:dyDescent="0.4">
      <c r="M4866" s="3"/>
      <c r="O4866" s="5"/>
      <c r="R4866" s="3"/>
    </row>
    <row r="4867" spans="13:18" x14ac:dyDescent="0.4">
      <c r="M4867" s="3"/>
      <c r="O4867" s="5"/>
      <c r="R4867" s="3"/>
    </row>
    <row r="4868" spans="13:18" x14ac:dyDescent="0.4">
      <c r="M4868" s="3"/>
      <c r="O4868" s="5"/>
      <c r="R4868" s="3"/>
    </row>
    <row r="4869" spans="13:18" x14ac:dyDescent="0.4">
      <c r="M4869" s="3"/>
      <c r="O4869" s="5"/>
      <c r="R4869" s="3"/>
    </row>
    <row r="4870" spans="13:18" x14ac:dyDescent="0.4">
      <c r="M4870" s="3"/>
      <c r="O4870" s="5"/>
      <c r="R4870" s="3"/>
    </row>
    <row r="4871" spans="13:18" x14ac:dyDescent="0.4">
      <c r="M4871" s="3"/>
      <c r="O4871" s="5"/>
      <c r="R4871" s="3"/>
    </row>
    <row r="4872" spans="13:18" x14ac:dyDescent="0.4">
      <c r="M4872" s="3"/>
      <c r="O4872" s="5"/>
      <c r="R4872" s="3"/>
    </row>
    <row r="4873" spans="13:18" x14ac:dyDescent="0.4">
      <c r="M4873" s="3"/>
      <c r="O4873" s="5"/>
      <c r="R4873" s="3"/>
    </row>
    <row r="4874" spans="13:18" x14ac:dyDescent="0.4">
      <c r="M4874" s="3"/>
      <c r="O4874" s="5"/>
      <c r="R4874" s="3"/>
    </row>
    <row r="4875" spans="13:18" x14ac:dyDescent="0.4">
      <c r="M4875" s="3"/>
      <c r="O4875" s="5"/>
      <c r="R4875" s="3"/>
    </row>
    <row r="4876" spans="13:18" x14ac:dyDescent="0.4">
      <c r="M4876" s="3"/>
      <c r="O4876" s="5"/>
      <c r="R4876" s="3"/>
    </row>
    <row r="4877" spans="13:18" x14ac:dyDescent="0.4">
      <c r="M4877" s="3"/>
      <c r="O4877" s="5"/>
      <c r="R4877" s="3"/>
    </row>
    <row r="4878" spans="13:18" x14ac:dyDescent="0.4">
      <c r="M4878" s="3"/>
      <c r="O4878" s="5"/>
      <c r="R4878" s="3"/>
    </row>
    <row r="4879" spans="13:18" x14ac:dyDescent="0.4">
      <c r="M4879" s="3"/>
      <c r="O4879" s="5"/>
      <c r="R4879" s="3"/>
    </row>
    <row r="4880" spans="13:18" x14ac:dyDescent="0.4">
      <c r="M4880" s="3"/>
      <c r="O4880" s="5"/>
      <c r="R4880" s="3"/>
    </row>
    <row r="4881" spans="13:18" x14ac:dyDescent="0.4">
      <c r="M4881" s="3"/>
      <c r="O4881" s="5"/>
      <c r="R4881" s="3"/>
    </row>
    <row r="4882" spans="13:18" x14ac:dyDescent="0.4">
      <c r="M4882" s="3"/>
      <c r="O4882" s="5"/>
      <c r="R4882" s="3"/>
    </row>
    <row r="4883" spans="13:18" x14ac:dyDescent="0.4">
      <c r="M4883" s="3"/>
      <c r="O4883" s="5"/>
      <c r="R4883" s="3"/>
    </row>
    <row r="4884" spans="13:18" x14ac:dyDescent="0.4">
      <c r="M4884" s="3"/>
      <c r="O4884" s="5"/>
      <c r="R4884" s="3"/>
    </row>
    <row r="4885" spans="13:18" x14ac:dyDescent="0.4">
      <c r="M4885" s="3"/>
      <c r="O4885" s="5"/>
      <c r="R4885" s="3"/>
    </row>
    <row r="4886" spans="13:18" x14ac:dyDescent="0.4">
      <c r="M4886" s="3"/>
      <c r="O4886" s="5"/>
      <c r="R4886" s="3"/>
    </row>
    <row r="4887" spans="13:18" x14ac:dyDescent="0.4">
      <c r="M4887" s="3"/>
      <c r="O4887" s="5"/>
      <c r="R4887" s="3"/>
    </row>
    <row r="4888" spans="13:18" x14ac:dyDescent="0.4">
      <c r="M4888" s="3"/>
      <c r="O4888" s="5"/>
      <c r="R4888" s="3"/>
    </row>
    <row r="4889" spans="13:18" x14ac:dyDescent="0.4">
      <c r="M4889" s="3"/>
      <c r="O4889" s="5"/>
      <c r="R4889" s="3"/>
    </row>
    <row r="4890" spans="13:18" x14ac:dyDescent="0.4">
      <c r="M4890" s="3"/>
      <c r="O4890" s="5"/>
      <c r="R4890" s="3"/>
    </row>
    <row r="4891" spans="13:18" x14ac:dyDescent="0.4">
      <c r="M4891" s="3"/>
      <c r="O4891" s="5"/>
      <c r="R4891" s="3"/>
    </row>
    <row r="4892" spans="13:18" x14ac:dyDescent="0.4">
      <c r="M4892" s="3"/>
      <c r="O4892" s="5"/>
      <c r="R4892" s="3"/>
    </row>
    <row r="4893" spans="13:18" x14ac:dyDescent="0.4">
      <c r="M4893" s="3"/>
      <c r="O4893" s="5"/>
      <c r="R4893" s="3"/>
    </row>
    <row r="4894" spans="13:18" x14ac:dyDescent="0.4">
      <c r="M4894" s="3"/>
      <c r="O4894" s="5"/>
      <c r="R4894" s="3"/>
    </row>
    <row r="4895" spans="13:18" x14ac:dyDescent="0.4">
      <c r="M4895" s="3"/>
      <c r="O4895" s="5"/>
      <c r="R4895" s="3"/>
    </row>
    <row r="4896" spans="13:18" x14ac:dyDescent="0.4">
      <c r="M4896" s="3"/>
      <c r="O4896" s="5"/>
      <c r="R4896" s="3"/>
    </row>
    <row r="4897" spans="13:18" x14ac:dyDescent="0.4">
      <c r="M4897" s="3"/>
      <c r="O4897" s="5"/>
      <c r="R4897" s="3"/>
    </row>
    <row r="4898" spans="13:18" x14ac:dyDescent="0.4">
      <c r="M4898" s="3"/>
      <c r="O4898" s="5"/>
      <c r="R4898" s="3"/>
    </row>
    <row r="4899" spans="13:18" x14ac:dyDescent="0.4">
      <c r="M4899" s="3"/>
      <c r="O4899" s="5"/>
      <c r="R4899" s="3"/>
    </row>
    <row r="4900" spans="13:18" x14ac:dyDescent="0.4">
      <c r="M4900" s="3"/>
      <c r="O4900" s="5"/>
      <c r="R4900" s="3"/>
    </row>
    <row r="4901" spans="13:18" x14ac:dyDescent="0.4">
      <c r="M4901" s="3"/>
      <c r="O4901" s="5"/>
      <c r="R4901" s="3"/>
    </row>
    <row r="4902" spans="13:18" x14ac:dyDescent="0.4">
      <c r="M4902" s="3"/>
      <c r="O4902" s="5"/>
      <c r="R4902" s="3"/>
    </row>
    <row r="4903" spans="13:18" x14ac:dyDescent="0.4">
      <c r="M4903" s="3"/>
      <c r="O4903" s="5"/>
      <c r="R4903" s="3"/>
    </row>
    <row r="4904" spans="13:18" x14ac:dyDescent="0.4">
      <c r="M4904" s="3"/>
      <c r="O4904" s="5"/>
      <c r="R4904" s="3"/>
    </row>
    <row r="4905" spans="13:18" x14ac:dyDescent="0.4">
      <c r="M4905" s="3"/>
      <c r="O4905" s="5"/>
      <c r="R4905" s="3"/>
    </row>
    <row r="4906" spans="13:18" x14ac:dyDescent="0.4">
      <c r="M4906" s="3"/>
      <c r="O4906" s="5"/>
      <c r="R4906" s="3"/>
    </row>
    <row r="4907" spans="13:18" x14ac:dyDescent="0.4">
      <c r="M4907" s="3"/>
      <c r="O4907" s="5"/>
      <c r="R4907" s="3"/>
    </row>
    <row r="4908" spans="13:18" x14ac:dyDescent="0.4">
      <c r="M4908" s="3"/>
      <c r="O4908" s="5"/>
      <c r="R4908" s="3"/>
    </row>
    <row r="4909" spans="13:18" x14ac:dyDescent="0.4">
      <c r="M4909" s="3"/>
      <c r="O4909" s="5"/>
      <c r="R4909" s="3"/>
    </row>
    <row r="4910" spans="13:18" x14ac:dyDescent="0.4">
      <c r="M4910" s="3"/>
      <c r="O4910" s="5"/>
      <c r="R4910" s="3"/>
    </row>
    <row r="4911" spans="13:18" x14ac:dyDescent="0.4">
      <c r="M4911" s="3"/>
      <c r="O4911" s="5"/>
      <c r="R4911" s="3"/>
    </row>
    <row r="4912" spans="13:18" x14ac:dyDescent="0.4">
      <c r="M4912" s="3"/>
      <c r="O4912" s="5"/>
      <c r="R4912" s="3"/>
    </row>
    <row r="4913" spans="13:18" x14ac:dyDescent="0.4">
      <c r="M4913" s="3"/>
      <c r="O4913" s="5"/>
      <c r="R4913" s="3"/>
    </row>
    <row r="4914" spans="13:18" x14ac:dyDescent="0.4">
      <c r="M4914" s="3"/>
      <c r="O4914" s="5"/>
      <c r="R4914" s="3"/>
    </row>
    <row r="4915" spans="13:18" x14ac:dyDescent="0.4">
      <c r="M4915" s="3"/>
      <c r="O4915" s="5"/>
      <c r="R4915" s="3"/>
    </row>
    <row r="4916" spans="13:18" x14ac:dyDescent="0.4">
      <c r="M4916" s="3"/>
      <c r="O4916" s="5"/>
      <c r="R4916" s="3"/>
    </row>
    <row r="4917" spans="13:18" x14ac:dyDescent="0.4">
      <c r="M4917" s="3"/>
      <c r="O4917" s="5"/>
      <c r="R4917" s="3"/>
    </row>
    <row r="4918" spans="13:18" x14ac:dyDescent="0.4">
      <c r="M4918" s="3"/>
      <c r="O4918" s="5"/>
      <c r="R4918" s="3"/>
    </row>
    <row r="4919" spans="13:18" x14ac:dyDescent="0.4">
      <c r="M4919" s="3"/>
      <c r="O4919" s="5"/>
      <c r="R4919" s="3"/>
    </row>
    <row r="4920" spans="13:18" x14ac:dyDescent="0.4">
      <c r="M4920" s="3"/>
      <c r="O4920" s="5"/>
      <c r="R4920" s="3"/>
    </row>
    <row r="4921" spans="13:18" x14ac:dyDescent="0.4">
      <c r="M4921" s="3"/>
      <c r="O4921" s="5"/>
      <c r="R4921" s="3"/>
    </row>
    <row r="4922" spans="13:18" x14ac:dyDescent="0.4">
      <c r="M4922" s="3"/>
      <c r="O4922" s="5"/>
      <c r="R4922" s="3"/>
    </row>
    <row r="4923" spans="13:18" x14ac:dyDescent="0.4">
      <c r="M4923" s="3"/>
      <c r="O4923" s="5"/>
      <c r="R4923" s="3"/>
    </row>
    <row r="4924" spans="13:18" x14ac:dyDescent="0.4">
      <c r="M4924" s="3"/>
      <c r="O4924" s="5"/>
      <c r="R4924" s="3"/>
    </row>
    <row r="4925" spans="13:18" x14ac:dyDescent="0.4">
      <c r="M4925" s="3"/>
      <c r="O4925" s="5"/>
      <c r="R4925" s="3"/>
    </row>
    <row r="4926" spans="13:18" x14ac:dyDescent="0.4">
      <c r="M4926" s="3"/>
      <c r="O4926" s="5"/>
      <c r="R4926" s="3"/>
    </row>
    <row r="4927" spans="13:18" x14ac:dyDescent="0.4">
      <c r="M4927" s="3"/>
      <c r="O4927" s="5"/>
      <c r="R4927" s="3"/>
    </row>
    <row r="4928" spans="13:18" x14ac:dyDescent="0.4">
      <c r="M4928" s="3"/>
      <c r="O4928" s="5"/>
      <c r="R4928" s="3"/>
    </row>
    <row r="4929" spans="13:18" x14ac:dyDescent="0.4">
      <c r="M4929" s="3"/>
      <c r="O4929" s="5"/>
      <c r="R4929" s="3"/>
    </row>
    <row r="4930" spans="13:18" x14ac:dyDescent="0.4">
      <c r="M4930" s="3"/>
      <c r="O4930" s="5"/>
      <c r="R4930" s="3"/>
    </row>
    <row r="4931" spans="13:18" x14ac:dyDescent="0.4">
      <c r="M4931" s="3"/>
      <c r="O4931" s="5"/>
      <c r="R4931" s="3"/>
    </row>
    <row r="4932" spans="13:18" x14ac:dyDescent="0.4">
      <c r="M4932" s="3"/>
      <c r="O4932" s="5"/>
      <c r="R4932" s="3"/>
    </row>
    <row r="4933" spans="13:18" x14ac:dyDescent="0.4">
      <c r="M4933" s="3"/>
      <c r="O4933" s="5"/>
      <c r="R4933" s="3"/>
    </row>
    <row r="4934" spans="13:18" x14ac:dyDescent="0.4">
      <c r="M4934" s="3"/>
      <c r="O4934" s="5"/>
      <c r="R4934" s="3"/>
    </row>
    <row r="4935" spans="13:18" x14ac:dyDescent="0.4">
      <c r="M4935" s="3"/>
      <c r="O4935" s="5"/>
      <c r="R4935" s="3"/>
    </row>
    <row r="4936" spans="13:18" x14ac:dyDescent="0.4">
      <c r="M4936" s="3"/>
      <c r="O4936" s="5"/>
      <c r="R4936" s="3"/>
    </row>
    <row r="4937" spans="13:18" x14ac:dyDescent="0.4">
      <c r="M4937" s="3"/>
      <c r="O4937" s="5"/>
      <c r="R4937" s="3"/>
    </row>
    <row r="4938" spans="13:18" x14ac:dyDescent="0.4">
      <c r="M4938" s="3"/>
      <c r="O4938" s="5"/>
      <c r="R4938" s="3"/>
    </row>
    <row r="4939" spans="13:18" x14ac:dyDescent="0.4">
      <c r="M4939" s="3"/>
      <c r="O4939" s="5"/>
      <c r="R4939" s="3"/>
    </row>
    <row r="4940" spans="13:18" x14ac:dyDescent="0.4">
      <c r="M4940" s="3"/>
      <c r="O4940" s="5"/>
      <c r="R4940" s="3"/>
    </row>
    <row r="4941" spans="13:18" x14ac:dyDescent="0.4">
      <c r="M4941" s="3"/>
      <c r="O4941" s="5"/>
      <c r="R4941" s="3"/>
    </row>
    <row r="4942" spans="13:18" x14ac:dyDescent="0.4">
      <c r="M4942" s="3"/>
      <c r="O4942" s="5"/>
      <c r="R4942" s="3"/>
    </row>
    <row r="4943" spans="13:18" x14ac:dyDescent="0.4">
      <c r="M4943" s="3"/>
      <c r="O4943" s="5"/>
      <c r="R4943" s="3"/>
    </row>
    <row r="4944" spans="13:18" x14ac:dyDescent="0.4">
      <c r="M4944" s="3"/>
      <c r="O4944" s="5"/>
      <c r="R4944" s="3"/>
    </row>
    <row r="4945" spans="13:18" x14ac:dyDescent="0.4">
      <c r="M4945" s="3"/>
      <c r="O4945" s="5"/>
      <c r="R4945" s="3"/>
    </row>
    <row r="4946" spans="13:18" x14ac:dyDescent="0.4">
      <c r="M4946" s="3"/>
      <c r="O4946" s="5"/>
      <c r="R4946" s="3"/>
    </row>
    <row r="4947" spans="13:18" x14ac:dyDescent="0.4">
      <c r="M4947" s="3"/>
      <c r="O4947" s="5"/>
      <c r="R4947" s="3"/>
    </row>
    <row r="4948" spans="13:18" x14ac:dyDescent="0.4">
      <c r="M4948" s="3"/>
      <c r="O4948" s="5"/>
      <c r="R4948" s="3"/>
    </row>
    <row r="4949" spans="13:18" x14ac:dyDescent="0.4">
      <c r="M4949" s="3"/>
      <c r="O4949" s="5"/>
      <c r="R4949" s="3"/>
    </row>
    <row r="4950" spans="13:18" x14ac:dyDescent="0.4">
      <c r="M4950" s="3"/>
      <c r="O4950" s="5"/>
      <c r="R4950" s="3"/>
    </row>
    <row r="4951" spans="13:18" x14ac:dyDescent="0.4">
      <c r="M4951" s="3"/>
      <c r="O4951" s="5"/>
      <c r="R4951" s="3"/>
    </row>
    <row r="4952" spans="13:18" x14ac:dyDescent="0.4">
      <c r="M4952" s="3"/>
      <c r="O4952" s="5"/>
      <c r="R4952" s="3"/>
    </row>
    <row r="4953" spans="13:18" x14ac:dyDescent="0.4">
      <c r="M4953" s="3"/>
      <c r="O4953" s="5"/>
      <c r="R4953" s="3"/>
    </row>
    <row r="4954" spans="13:18" x14ac:dyDescent="0.4">
      <c r="M4954" s="3"/>
      <c r="O4954" s="5"/>
      <c r="R4954" s="3"/>
    </row>
    <row r="4955" spans="13:18" x14ac:dyDescent="0.4">
      <c r="M4955" s="3"/>
      <c r="O4955" s="5"/>
      <c r="R4955" s="3"/>
    </row>
    <row r="4956" spans="13:18" x14ac:dyDescent="0.4">
      <c r="M4956" s="3"/>
      <c r="O4956" s="5"/>
      <c r="R4956" s="3"/>
    </row>
    <row r="4957" spans="13:18" x14ac:dyDescent="0.4">
      <c r="M4957" s="3"/>
      <c r="O4957" s="5"/>
      <c r="R4957" s="3"/>
    </row>
    <row r="4958" spans="13:18" x14ac:dyDescent="0.4">
      <c r="M4958" s="3"/>
      <c r="O4958" s="5"/>
      <c r="R4958" s="3"/>
    </row>
    <row r="4959" spans="13:18" x14ac:dyDescent="0.4">
      <c r="M4959" s="3"/>
      <c r="O4959" s="5"/>
      <c r="R4959" s="3"/>
    </row>
    <row r="4960" spans="13:18" x14ac:dyDescent="0.4">
      <c r="M4960" s="3"/>
      <c r="O4960" s="5"/>
      <c r="R4960" s="3"/>
    </row>
    <row r="4961" spans="13:18" x14ac:dyDescent="0.4">
      <c r="M4961" s="3"/>
      <c r="O4961" s="5"/>
      <c r="R4961" s="3"/>
    </row>
    <row r="4962" spans="13:18" x14ac:dyDescent="0.4">
      <c r="M4962" s="3"/>
      <c r="O4962" s="5"/>
      <c r="R4962" s="3"/>
    </row>
    <row r="4963" spans="13:18" x14ac:dyDescent="0.4">
      <c r="M4963" s="3"/>
      <c r="O4963" s="5"/>
      <c r="R4963" s="3"/>
    </row>
    <row r="4964" spans="13:18" x14ac:dyDescent="0.4">
      <c r="M4964" s="3"/>
      <c r="O4964" s="5"/>
      <c r="R4964" s="3"/>
    </row>
    <row r="4965" spans="13:18" x14ac:dyDescent="0.4">
      <c r="M4965" s="3"/>
      <c r="O4965" s="5"/>
      <c r="R4965" s="3"/>
    </row>
    <row r="4966" spans="13:18" x14ac:dyDescent="0.4">
      <c r="M4966" s="3"/>
      <c r="O4966" s="5"/>
      <c r="R4966" s="3"/>
    </row>
    <row r="4967" spans="13:18" x14ac:dyDescent="0.4">
      <c r="M4967" s="3"/>
      <c r="O4967" s="5"/>
      <c r="R4967" s="3"/>
    </row>
    <row r="4968" spans="13:18" x14ac:dyDescent="0.4">
      <c r="M4968" s="3"/>
      <c r="O4968" s="5"/>
      <c r="R4968" s="3"/>
    </row>
    <row r="4969" spans="13:18" x14ac:dyDescent="0.4">
      <c r="M4969" s="3"/>
      <c r="O4969" s="5"/>
      <c r="R4969" s="3"/>
    </row>
    <row r="4970" spans="13:18" x14ac:dyDescent="0.4">
      <c r="M4970" s="3"/>
      <c r="O4970" s="5"/>
      <c r="R4970" s="3"/>
    </row>
    <row r="4971" spans="13:18" x14ac:dyDescent="0.4">
      <c r="M4971" s="3"/>
      <c r="O4971" s="5"/>
      <c r="R4971" s="3"/>
    </row>
    <row r="4972" spans="13:18" x14ac:dyDescent="0.4">
      <c r="M4972" s="3"/>
      <c r="O4972" s="5"/>
      <c r="R4972" s="3"/>
    </row>
    <row r="4973" spans="13:18" x14ac:dyDescent="0.4">
      <c r="M4973" s="3"/>
      <c r="O4973" s="5"/>
      <c r="R4973" s="3"/>
    </row>
    <row r="4974" spans="13:18" x14ac:dyDescent="0.4">
      <c r="M4974" s="3"/>
      <c r="O4974" s="5"/>
      <c r="R4974" s="3"/>
    </row>
    <row r="4975" spans="13:18" x14ac:dyDescent="0.4">
      <c r="M4975" s="3"/>
      <c r="O4975" s="5"/>
      <c r="R4975" s="3"/>
    </row>
    <row r="4976" spans="13:18" x14ac:dyDescent="0.4">
      <c r="M4976" s="3"/>
      <c r="O4976" s="5"/>
      <c r="R4976" s="3"/>
    </row>
    <row r="4977" spans="13:18" x14ac:dyDescent="0.4">
      <c r="M4977" s="3"/>
      <c r="O4977" s="5"/>
      <c r="R4977" s="3"/>
    </row>
    <row r="4978" spans="13:18" x14ac:dyDescent="0.4">
      <c r="M4978" s="3"/>
      <c r="O4978" s="5"/>
      <c r="R4978" s="3"/>
    </row>
    <row r="4979" spans="13:18" x14ac:dyDescent="0.4">
      <c r="M4979" s="3"/>
      <c r="O4979" s="5"/>
      <c r="R4979" s="3"/>
    </row>
    <row r="4980" spans="13:18" x14ac:dyDescent="0.4">
      <c r="M4980" s="3"/>
      <c r="O4980" s="5"/>
      <c r="R4980" s="3"/>
    </row>
    <row r="4981" spans="13:18" x14ac:dyDescent="0.4">
      <c r="M4981" s="3"/>
      <c r="O4981" s="5"/>
      <c r="R4981" s="3"/>
    </row>
    <row r="4982" spans="13:18" x14ac:dyDescent="0.4">
      <c r="M4982" s="3"/>
      <c r="O4982" s="5"/>
      <c r="R4982" s="3"/>
    </row>
    <row r="4983" spans="13:18" x14ac:dyDescent="0.4">
      <c r="M4983" s="3"/>
      <c r="O4983" s="5"/>
      <c r="R4983" s="3"/>
    </row>
    <row r="4984" spans="13:18" x14ac:dyDescent="0.4">
      <c r="M4984" s="3"/>
      <c r="O4984" s="5"/>
      <c r="R4984" s="3"/>
    </row>
    <row r="4985" spans="13:18" x14ac:dyDescent="0.4">
      <c r="M4985" s="3"/>
      <c r="O4985" s="5"/>
      <c r="R4985" s="3"/>
    </row>
    <row r="4986" spans="13:18" x14ac:dyDescent="0.4">
      <c r="M4986" s="3"/>
      <c r="O4986" s="5"/>
      <c r="R4986" s="3"/>
    </row>
    <row r="4987" spans="13:18" x14ac:dyDescent="0.4">
      <c r="M4987" s="3"/>
      <c r="O4987" s="5"/>
      <c r="R4987" s="3"/>
    </row>
    <row r="4988" spans="13:18" x14ac:dyDescent="0.4">
      <c r="M4988" s="3"/>
      <c r="O4988" s="5"/>
      <c r="R4988" s="3"/>
    </row>
    <row r="4989" spans="13:18" x14ac:dyDescent="0.4">
      <c r="M4989" s="3"/>
      <c r="O4989" s="5"/>
      <c r="R4989" s="3"/>
    </row>
    <row r="4990" spans="13:18" x14ac:dyDescent="0.4">
      <c r="M4990" s="3"/>
      <c r="O4990" s="5"/>
      <c r="R4990" s="3"/>
    </row>
    <row r="4991" spans="13:18" x14ac:dyDescent="0.4">
      <c r="M4991" s="3"/>
      <c r="O4991" s="5"/>
      <c r="R4991" s="3"/>
    </row>
    <row r="4992" spans="13:18" x14ac:dyDescent="0.4">
      <c r="M4992" s="3"/>
      <c r="O4992" s="5"/>
      <c r="R4992" s="3"/>
    </row>
    <row r="4993" spans="13:18" x14ac:dyDescent="0.4">
      <c r="M4993" s="3"/>
      <c r="O4993" s="5"/>
      <c r="R4993" s="3"/>
    </row>
    <row r="4994" spans="13:18" x14ac:dyDescent="0.4">
      <c r="M4994" s="3"/>
      <c r="O4994" s="5"/>
      <c r="R4994" s="3"/>
    </row>
    <row r="4995" spans="13:18" x14ac:dyDescent="0.4">
      <c r="M4995" s="3"/>
      <c r="O4995" s="5"/>
      <c r="R4995" s="3"/>
    </row>
    <row r="4996" spans="13:18" x14ac:dyDescent="0.4">
      <c r="M4996" s="3"/>
      <c r="O4996" s="5"/>
      <c r="R4996" s="3"/>
    </row>
    <row r="4997" spans="13:18" x14ac:dyDescent="0.4">
      <c r="M4997" s="3"/>
      <c r="O4997" s="5"/>
      <c r="R4997" s="3"/>
    </row>
    <row r="4998" spans="13:18" x14ac:dyDescent="0.4">
      <c r="M4998" s="3"/>
      <c r="O4998" s="5"/>
      <c r="R4998" s="3"/>
    </row>
    <row r="4999" spans="13:18" x14ac:dyDescent="0.4">
      <c r="M4999" s="3"/>
      <c r="O4999" s="5"/>
      <c r="R4999" s="3"/>
    </row>
    <row r="5000" spans="13:18" x14ac:dyDescent="0.4">
      <c r="M5000" s="3"/>
      <c r="O5000" s="5"/>
      <c r="R5000" s="3"/>
    </row>
    <row r="5001" spans="13:18" x14ac:dyDescent="0.4">
      <c r="M5001" s="3"/>
      <c r="O5001" s="5"/>
      <c r="R5001" s="3"/>
    </row>
    <row r="5002" spans="13:18" x14ac:dyDescent="0.4">
      <c r="M5002" s="3"/>
      <c r="O5002" s="5"/>
      <c r="R5002" s="3"/>
    </row>
    <row r="5003" spans="13:18" x14ac:dyDescent="0.4">
      <c r="M5003" s="3"/>
      <c r="O5003" s="5"/>
      <c r="R5003" s="3"/>
    </row>
    <row r="5004" spans="13:18" x14ac:dyDescent="0.4">
      <c r="M5004" s="3"/>
      <c r="O5004" s="5"/>
      <c r="R5004" s="3"/>
    </row>
    <row r="5005" spans="13:18" x14ac:dyDescent="0.4">
      <c r="M5005" s="3"/>
      <c r="O5005" s="5"/>
      <c r="R5005" s="3"/>
    </row>
    <row r="5006" spans="13:18" x14ac:dyDescent="0.4">
      <c r="M5006" s="3"/>
      <c r="O5006" s="5"/>
      <c r="R5006" s="3"/>
    </row>
    <row r="5007" spans="13:18" x14ac:dyDescent="0.4">
      <c r="M5007" s="3"/>
      <c r="O5007" s="5"/>
      <c r="R5007" s="3"/>
    </row>
    <row r="5008" spans="13:18" x14ac:dyDescent="0.4">
      <c r="M5008" s="3"/>
      <c r="O5008" s="5"/>
      <c r="R5008" s="3"/>
    </row>
    <row r="5009" spans="13:18" x14ac:dyDescent="0.4">
      <c r="M5009" s="3"/>
      <c r="O5009" s="5"/>
      <c r="R5009" s="3"/>
    </row>
    <row r="5010" spans="13:18" x14ac:dyDescent="0.4">
      <c r="M5010" s="3"/>
      <c r="O5010" s="5"/>
      <c r="R5010" s="3"/>
    </row>
    <row r="5011" spans="13:18" x14ac:dyDescent="0.4">
      <c r="M5011" s="3"/>
      <c r="O5011" s="5"/>
      <c r="R5011" s="3"/>
    </row>
    <row r="5012" spans="13:18" x14ac:dyDescent="0.4">
      <c r="M5012" s="3"/>
      <c r="O5012" s="5"/>
      <c r="R5012" s="3"/>
    </row>
    <row r="5013" spans="13:18" x14ac:dyDescent="0.4">
      <c r="M5013" s="3"/>
      <c r="O5013" s="5"/>
      <c r="R5013" s="3"/>
    </row>
    <row r="5014" spans="13:18" x14ac:dyDescent="0.4">
      <c r="M5014" s="3"/>
      <c r="O5014" s="5"/>
      <c r="R5014" s="3"/>
    </row>
    <row r="5015" spans="13:18" x14ac:dyDescent="0.4">
      <c r="M5015" s="3"/>
      <c r="O5015" s="5"/>
      <c r="R5015" s="3"/>
    </row>
    <row r="5016" spans="13:18" x14ac:dyDescent="0.4">
      <c r="M5016" s="3"/>
      <c r="O5016" s="5"/>
      <c r="R5016" s="3"/>
    </row>
    <row r="5017" spans="13:18" x14ac:dyDescent="0.4">
      <c r="M5017" s="3"/>
      <c r="O5017" s="5"/>
      <c r="R5017" s="3"/>
    </row>
    <row r="5018" spans="13:18" x14ac:dyDescent="0.4">
      <c r="M5018" s="3"/>
      <c r="O5018" s="5"/>
      <c r="R5018" s="3"/>
    </row>
    <row r="5019" spans="13:18" x14ac:dyDescent="0.4">
      <c r="M5019" s="3"/>
      <c r="O5019" s="5"/>
      <c r="R5019" s="3"/>
    </row>
    <row r="5020" spans="13:18" x14ac:dyDescent="0.4">
      <c r="M5020" s="3"/>
      <c r="O5020" s="5"/>
      <c r="R5020" s="3"/>
    </row>
    <row r="5021" spans="13:18" x14ac:dyDescent="0.4">
      <c r="M5021" s="3"/>
      <c r="O5021" s="5"/>
      <c r="R5021" s="3"/>
    </row>
    <row r="5022" spans="13:18" x14ac:dyDescent="0.4">
      <c r="M5022" s="3"/>
      <c r="O5022" s="5"/>
      <c r="R5022" s="3"/>
    </row>
    <row r="5023" spans="13:18" x14ac:dyDescent="0.4">
      <c r="M5023" s="3"/>
      <c r="O5023" s="5"/>
      <c r="R5023" s="3"/>
    </row>
    <row r="5024" spans="13:18" x14ac:dyDescent="0.4">
      <c r="M5024" s="3"/>
      <c r="O5024" s="5"/>
      <c r="R5024" s="3"/>
    </row>
    <row r="5025" spans="13:18" x14ac:dyDescent="0.4">
      <c r="M5025" s="3"/>
      <c r="O5025" s="5"/>
      <c r="R5025" s="3"/>
    </row>
    <row r="5026" spans="13:18" x14ac:dyDescent="0.4">
      <c r="M5026" s="3"/>
      <c r="O5026" s="5"/>
      <c r="R5026" s="3"/>
    </row>
    <row r="5027" spans="13:18" x14ac:dyDescent="0.4">
      <c r="M5027" s="3"/>
      <c r="O5027" s="5"/>
      <c r="R5027" s="3"/>
    </row>
    <row r="5028" spans="13:18" x14ac:dyDescent="0.4">
      <c r="M5028" s="3"/>
      <c r="O5028" s="5"/>
      <c r="R5028" s="3"/>
    </row>
    <row r="5029" spans="13:18" x14ac:dyDescent="0.4">
      <c r="M5029" s="3"/>
      <c r="O5029" s="5"/>
      <c r="R5029" s="3"/>
    </row>
    <row r="5030" spans="13:18" x14ac:dyDescent="0.4">
      <c r="M5030" s="3"/>
      <c r="O5030" s="5"/>
      <c r="R5030" s="3"/>
    </row>
    <row r="5031" spans="13:18" x14ac:dyDescent="0.4">
      <c r="M5031" s="3"/>
      <c r="O5031" s="5"/>
      <c r="R5031" s="3"/>
    </row>
    <row r="5032" spans="13:18" x14ac:dyDescent="0.4">
      <c r="M5032" s="3"/>
      <c r="O5032" s="5"/>
      <c r="R5032" s="3"/>
    </row>
    <row r="5033" spans="13:18" x14ac:dyDescent="0.4">
      <c r="M5033" s="3"/>
      <c r="O5033" s="5"/>
      <c r="R5033" s="3"/>
    </row>
    <row r="5034" spans="13:18" x14ac:dyDescent="0.4">
      <c r="M5034" s="3"/>
      <c r="O5034" s="5"/>
      <c r="R5034" s="3"/>
    </row>
    <row r="5035" spans="13:18" x14ac:dyDescent="0.4">
      <c r="M5035" s="3"/>
      <c r="O5035" s="5"/>
      <c r="R5035" s="3"/>
    </row>
    <row r="5036" spans="13:18" x14ac:dyDescent="0.4">
      <c r="M5036" s="3"/>
      <c r="O5036" s="5"/>
      <c r="R5036" s="3"/>
    </row>
    <row r="5037" spans="13:18" x14ac:dyDescent="0.4">
      <c r="M5037" s="3"/>
      <c r="O5037" s="5"/>
      <c r="R5037" s="3"/>
    </row>
    <row r="5038" spans="13:18" x14ac:dyDescent="0.4">
      <c r="M5038" s="3"/>
      <c r="O5038" s="5"/>
      <c r="R5038" s="3"/>
    </row>
    <row r="5039" spans="13:18" x14ac:dyDescent="0.4">
      <c r="M5039" s="3"/>
      <c r="O5039" s="5"/>
      <c r="R5039" s="3"/>
    </row>
    <row r="5040" spans="13:18" x14ac:dyDescent="0.4">
      <c r="M5040" s="3"/>
      <c r="O5040" s="5"/>
      <c r="R5040" s="3"/>
    </row>
    <row r="5041" spans="13:18" x14ac:dyDescent="0.4">
      <c r="M5041" s="3"/>
      <c r="O5041" s="5"/>
      <c r="R5041" s="3"/>
    </row>
    <row r="5042" spans="13:18" x14ac:dyDescent="0.4">
      <c r="M5042" s="3"/>
      <c r="O5042" s="5"/>
      <c r="R5042" s="3"/>
    </row>
    <row r="5043" spans="13:18" x14ac:dyDescent="0.4">
      <c r="M5043" s="3"/>
      <c r="O5043" s="5"/>
      <c r="R5043" s="3"/>
    </row>
    <row r="5044" spans="13:18" x14ac:dyDescent="0.4">
      <c r="M5044" s="3"/>
      <c r="O5044" s="5"/>
      <c r="R5044" s="3"/>
    </row>
    <row r="5045" spans="13:18" x14ac:dyDescent="0.4">
      <c r="M5045" s="3"/>
      <c r="O5045" s="5"/>
      <c r="R5045" s="3"/>
    </row>
    <row r="5046" spans="13:18" x14ac:dyDescent="0.4">
      <c r="M5046" s="3"/>
      <c r="O5046" s="5"/>
      <c r="R5046" s="3"/>
    </row>
    <row r="5047" spans="13:18" x14ac:dyDescent="0.4">
      <c r="M5047" s="3"/>
      <c r="O5047" s="5"/>
      <c r="R5047" s="3"/>
    </row>
    <row r="5048" spans="13:18" x14ac:dyDescent="0.4">
      <c r="M5048" s="3"/>
      <c r="O5048" s="5"/>
      <c r="R5048" s="3"/>
    </row>
    <row r="5049" spans="13:18" x14ac:dyDescent="0.4">
      <c r="M5049" s="3"/>
      <c r="O5049" s="5"/>
      <c r="R5049" s="3"/>
    </row>
    <row r="5050" spans="13:18" x14ac:dyDescent="0.4">
      <c r="M5050" s="3"/>
      <c r="O5050" s="5"/>
      <c r="R5050" s="3"/>
    </row>
    <row r="5051" spans="13:18" x14ac:dyDescent="0.4">
      <c r="M5051" s="3"/>
      <c r="O5051" s="5"/>
      <c r="R5051" s="3"/>
    </row>
    <row r="5052" spans="13:18" x14ac:dyDescent="0.4">
      <c r="M5052" s="3"/>
      <c r="O5052" s="5"/>
      <c r="R5052" s="3"/>
    </row>
    <row r="5053" spans="13:18" x14ac:dyDescent="0.4">
      <c r="M5053" s="3"/>
      <c r="O5053" s="5"/>
      <c r="R5053" s="3"/>
    </row>
    <row r="5054" spans="13:18" x14ac:dyDescent="0.4">
      <c r="M5054" s="3"/>
      <c r="O5054" s="5"/>
      <c r="R5054" s="3"/>
    </row>
    <row r="5055" spans="13:18" x14ac:dyDescent="0.4">
      <c r="M5055" s="3"/>
      <c r="O5055" s="5"/>
      <c r="R5055" s="3"/>
    </row>
    <row r="5056" spans="13:18" x14ac:dyDescent="0.4">
      <c r="M5056" s="3"/>
      <c r="O5056" s="5"/>
      <c r="R5056" s="3"/>
    </row>
    <row r="5057" spans="13:18" x14ac:dyDescent="0.4">
      <c r="M5057" s="3"/>
      <c r="O5057" s="5"/>
      <c r="R5057" s="3"/>
    </row>
    <row r="5058" spans="13:18" x14ac:dyDescent="0.4">
      <c r="M5058" s="3"/>
      <c r="O5058" s="5"/>
      <c r="R5058" s="3"/>
    </row>
    <row r="5059" spans="13:18" x14ac:dyDescent="0.4">
      <c r="M5059" s="3"/>
      <c r="O5059" s="5"/>
      <c r="R5059" s="3"/>
    </row>
    <row r="5060" spans="13:18" x14ac:dyDescent="0.4">
      <c r="M5060" s="3"/>
      <c r="O5060" s="5"/>
      <c r="R5060" s="3"/>
    </row>
    <row r="5061" spans="13:18" x14ac:dyDescent="0.4">
      <c r="M5061" s="3"/>
      <c r="O5061" s="5"/>
      <c r="R5061" s="3"/>
    </row>
    <row r="5062" spans="13:18" x14ac:dyDescent="0.4">
      <c r="M5062" s="3"/>
      <c r="O5062" s="5"/>
      <c r="R5062" s="3"/>
    </row>
    <row r="5063" spans="13:18" x14ac:dyDescent="0.4">
      <c r="M5063" s="3"/>
      <c r="O5063" s="5"/>
      <c r="R5063" s="3"/>
    </row>
    <row r="5064" spans="13:18" x14ac:dyDescent="0.4">
      <c r="M5064" s="3"/>
      <c r="O5064" s="5"/>
      <c r="R5064" s="3"/>
    </row>
    <row r="5065" spans="13:18" x14ac:dyDescent="0.4">
      <c r="M5065" s="3"/>
      <c r="O5065" s="5"/>
      <c r="R5065" s="3"/>
    </row>
    <row r="5066" spans="13:18" x14ac:dyDescent="0.4">
      <c r="M5066" s="3"/>
      <c r="O5066" s="5"/>
      <c r="R5066" s="3"/>
    </row>
    <row r="5067" spans="13:18" x14ac:dyDescent="0.4">
      <c r="M5067" s="3"/>
      <c r="O5067" s="5"/>
      <c r="R5067" s="3"/>
    </row>
    <row r="5068" spans="13:18" x14ac:dyDescent="0.4">
      <c r="M5068" s="3"/>
      <c r="O5068" s="5"/>
      <c r="R5068" s="3"/>
    </row>
    <row r="5069" spans="13:18" x14ac:dyDescent="0.4">
      <c r="M5069" s="3"/>
      <c r="O5069" s="5"/>
      <c r="R5069" s="3"/>
    </row>
    <row r="5070" spans="13:18" x14ac:dyDescent="0.4">
      <c r="M5070" s="3"/>
      <c r="O5070" s="5"/>
      <c r="R5070" s="3"/>
    </row>
    <row r="5071" spans="13:18" x14ac:dyDescent="0.4">
      <c r="M5071" s="3"/>
      <c r="O5071" s="5"/>
      <c r="R5071" s="3"/>
    </row>
    <row r="5072" spans="13:18" x14ac:dyDescent="0.4">
      <c r="M5072" s="3"/>
      <c r="O5072" s="5"/>
      <c r="R5072" s="3"/>
    </row>
    <row r="5073" spans="13:18" x14ac:dyDescent="0.4">
      <c r="M5073" s="3"/>
      <c r="O5073" s="5"/>
      <c r="R5073" s="3"/>
    </row>
    <row r="5074" spans="13:18" x14ac:dyDescent="0.4">
      <c r="M5074" s="3"/>
      <c r="O5074" s="5"/>
      <c r="R5074" s="3"/>
    </row>
    <row r="5075" spans="13:18" x14ac:dyDescent="0.4">
      <c r="M5075" s="3"/>
      <c r="O5075" s="5"/>
      <c r="R5075" s="3"/>
    </row>
    <row r="5076" spans="13:18" x14ac:dyDescent="0.4">
      <c r="M5076" s="3"/>
      <c r="O5076" s="5"/>
      <c r="R5076" s="3"/>
    </row>
    <row r="5077" spans="13:18" x14ac:dyDescent="0.4">
      <c r="M5077" s="3"/>
      <c r="O5077" s="5"/>
      <c r="R5077" s="3"/>
    </row>
    <row r="5078" spans="13:18" x14ac:dyDescent="0.4">
      <c r="M5078" s="3"/>
      <c r="O5078" s="5"/>
      <c r="R5078" s="3"/>
    </row>
    <row r="5079" spans="13:18" x14ac:dyDescent="0.4">
      <c r="M5079" s="3"/>
      <c r="O5079" s="5"/>
      <c r="R5079" s="3"/>
    </row>
    <row r="5080" spans="13:18" x14ac:dyDescent="0.4">
      <c r="M5080" s="3"/>
      <c r="O5080" s="5"/>
      <c r="R5080" s="3"/>
    </row>
    <row r="5081" spans="13:18" x14ac:dyDescent="0.4">
      <c r="M5081" s="3"/>
      <c r="O5081" s="5"/>
      <c r="R5081" s="3"/>
    </row>
    <row r="5082" spans="13:18" x14ac:dyDescent="0.4">
      <c r="M5082" s="3"/>
      <c r="O5082" s="5"/>
      <c r="R5082" s="3"/>
    </row>
    <row r="5083" spans="13:18" x14ac:dyDescent="0.4">
      <c r="M5083" s="3"/>
      <c r="O5083" s="5"/>
      <c r="R5083" s="3"/>
    </row>
    <row r="5084" spans="13:18" x14ac:dyDescent="0.4">
      <c r="M5084" s="3"/>
      <c r="O5084" s="5"/>
      <c r="R5084" s="3"/>
    </row>
    <row r="5085" spans="13:18" x14ac:dyDescent="0.4">
      <c r="M5085" s="3"/>
      <c r="O5085" s="5"/>
      <c r="R5085" s="3"/>
    </row>
    <row r="5086" spans="13:18" x14ac:dyDescent="0.4">
      <c r="M5086" s="3"/>
      <c r="O5086" s="5"/>
      <c r="R5086" s="3"/>
    </row>
    <row r="5087" spans="13:18" x14ac:dyDescent="0.4">
      <c r="M5087" s="3"/>
      <c r="O5087" s="5"/>
      <c r="R5087" s="3"/>
    </row>
    <row r="5088" spans="13:18" x14ac:dyDescent="0.4">
      <c r="M5088" s="3"/>
      <c r="O5088" s="5"/>
      <c r="R5088" s="3"/>
    </row>
    <row r="5089" spans="13:18" x14ac:dyDescent="0.4">
      <c r="M5089" s="3"/>
      <c r="O5089" s="5"/>
      <c r="R5089" s="3"/>
    </row>
    <row r="5090" spans="13:18" x14ac:dyDescent="0.4">
      <c r="M5090" s="3"/>
      <c r="O5090" s="5"/>
      <c r="R5090" s="3"/>
    </row>
    <row r="5091" spans="13:18" x14ac:dyDescent="0.4">
      <c r="M5091" s="3"/>
      <c r="O5091" s="5"/>
      <c r="R5091" s="3"/>
    </row>
    <row r="5092" spans="13:18" x14ac:dyDescent="0.4">
      <c r="M5092" s="3"/>
      <c r="O5092" s="5"/>
      <c r="R5092" s="3"/>
    </row>
    <row r="5093" spans="13:18" x14ac:dyDescent="0.4">
      <c r="M5093" s="3"/>
      <c r="O5093" s="5"/>
      <c r="R5093" s="3"/>
    </row>
    <row r="5094" spans="13:18" x14ac:dyDescent="0.4">
      <c r="M5094" s="3"/>
      <c r="O5094" s="5"/>
      <c r="R5094" s="3"/>
    </row>
    <row r="5095" spans="13:18" x14ac:dyDescent="0.4">
      <c r="M5095" s="3"/>
      <c r="O5095" s="5"/>
      <c r="R5095" s="3"/>
    </row>
    <row r="5096" spans="13:18" x14ac:dyDescent="0.4">
      <c r="M5096" s="3"/>
      <c r="O5096" s="5"/>
      <c r="R5096" s="3"/>
    </row>
    <row r="5097" spans="13:18" x14ac:dyDescent="0.4">
      <c r="M5097" s="3"/>
      <c r="O5097" s="5"/>
      <c r="R5097" s="3"/>
    </row>
    <row r="5098" spans="13:18" x14ac:dyDescent="0.4">
      <c r="M5098" s="3"/>
      <c r="O5098" s="5"/>
      <c r="R5098" s="3"/>
    </row>
    <row r="5099" spans="13:18" x14ac:dyDescent="0.4">
      <c r="M5099" s="3"/>
      <c r="O5099" s="5"/>
      <c r="R5099" s="3"/>
    </row>
    <row r="5100" spans="13:18" x14ac:dyDescent="0.4">
      <c r="M5100" s="3"/>
      <c r="O5100" s="5"/>
      <c r="R5100" s="3"/>
    </row>
    <row r="5101" spans="13:18" x14ac:dyDescent="0.4">
      <c r="M5101" s="3"/>
      <c r="O5101" s="5"/>
      <c r="R5101" s="3"/>
    </row>
    <row r="5102" spans="13:18" x14ac:dyDescent="0.4">
      <c r="M5102" s="3"/>
      <c r="O5102" s="5"/>
      <c r="R5102" s="3"/>
    </row>
    <row r="5103" spans="13:18" x14ac:dyDescent="0.4">
      <c r="M5103" s="3"/>
      <c r="O5103" s="5"/>
      <c r="R5103" s="3"/>
    </row>
    <row r="5104" spans="13:18" x14ac:dyDescent="0.4">
      <c r="M5104" s="3"/>
      <c r="O5104" s="5"/>
      <c r="R5104" s="3"/>
    </row>
    <row r="5105" spans="13:18" x14ac:dyDescent="0.4">
      <c r="M5105" s="3"/>
      <c r="O5105" s="5"/>
      <c r="R5105" s="3"/>
    </row>
    <row r="5106" spans="13:18" x14ac:dyDescent="0.4">
      <c r="M5106" s="3"/>
      <c r="O5106" s="5"/>
      <c r="R5106" s="3"/>
    </row>
    <row r="5107" spans="13:18" x14ac:dyDescent="0.4">
      <c r="M5107" s="3"/>
      <c r="O5107" s="5"/>
      <c r="R5107" s="3"/>
    </row>
    <row r="5108" spans="13:18" x14ac:dyDescent="0.4">
      <c r="M5108" s="3"/>
      <c r="O5108" s="5"/>
      <c r="R5108" s="3"/>
    </row>
    <row r="5109" spans="13:18" x14ac:dyDescent="0.4">
      <c r="M5109" s="3"/>
      <c r="O5109" s="5"/>
      <c r="R5109" s="3"/>
    </row>
    <row r="5110" spans="13:18" x14ac:dyDescent="0.4">
      <c r="M5110" s="3"/>
      <c r="O5110" s="5"/>
      <c r="R5110" s="3"/>
    </row>
    <row r="5111" spans="13:18" x14ac:dyDescent="0.4">
      <c r="M5111" s="3"/>
      <c r="O5111" s="5"/>
      <c r="R5111" s="3"/>
    </row>
    <row r="5112" spans="13:18" x14ac:dyDescent="0.4">
      <c r="M5112" s="3"/>
      <c r="O5112" s="5"/>
      <c r="R5112" s="3"/>
    </row>
    <row r="5113" spans="13:18" x14ac:dyDescent="0.4">
      <c r="M5113" s="3"/>
      <c r="O5113" s="5"/>
      <c r="R5113" s="3"/>
    </row>
    <row r="5114" spans="13:18" x14ac:dyDescent="0.4">
      <c r="M5114" s="3"/>
      <c r="O5114" s="5"/>
      <c r="R5114" s="3"/>
    </row>
    <row r="5115" spans="13:18" x14ac:dyDescent="0.4">
      <c r="M5115" s="3"/>
      <c r="O5115" s="5"/>
      <c r="R5115" s="3"/>
    </row>
    <row r="5116" spans="13:18" x14ac:dyDescent="0.4">
      <c r="M5116" s="3"/>
      <c r="O5116" s="5"/>
      <c r="R5116" s="3"/>
    </row>
    <row r="5117" spans="13:18" x14ac:dyDescent="0.4">
      <c r="M5117" s="3"/>
      <c r="O5117" s="5"/>
      <c r="R5117" s="3"/>
    </row>
    <row r="5118" spans="13:18" x14ac:dyDescent="0.4">
      <c r="M5118" s="3"/>
      <c r="O5118" s="5"/>
      <c r="R5118" s="3"/>
    </row>
    <row r="5119" spans="13:18" x14ac:dyDescent="0.4">
      <c r="M5119" s="3"/>
      <c r="O5119" s="5"/>
      <c r="R5119" s="3"/>
    </row>
    <row r="5120" spans="13:18" x14ac:dyDescent="0.4">
      <c r="M5120" s="3"/>
      <c r="O5120" s="5"/>
      <c r="R5120" s="3"/>
    </row>
    <row r="5121" spans="13:18" x14ac:dyDescent="0.4">
      <c r="M5121" s="3"/>
      <c r="O5121" s="5"/>
      <c r="R5121" s="3"/>
    </row>
    <row r="5122" spans="13:18" x14ac:dyDescent="0.4">
      <c r="M5122" s="3"/>
      <c r="O5122" s="5"/>
      <c r="R5122" s="3"/>
    </row>
    <row r="5123" spans="13:18" x14ac:dyDescent="0.4">
      <c r="M5123" s="3"/>
      <c r="O5123" s="5"/>
      <c r="R5123" s="3"/>
    </row>
    <row r="5124" spans="13:18" x14ac:dyDescent="0.4">
      <c r="M5124" s="3"/>
      <c r="O5124" s="5"/>
      <c r="R5124" s="3"/>
    </row>
    <row r="5125" spans="13:18" x14ac:dyDescent="0.4">
      <c r="M5125" s="3"/>
      <c r="O5125" s="5"/>
      <c r="R5125" s="3"/>
    </row>
    <row r="5126" spans="13:18" x14ac:dyDescent="0.4">
      <c r="M5126" s="3"/>
      <c r="O5126" s="5"/>
      <c r="R5126" s="3"/>
    </row>
    <row r="5127" spans="13:18" x14ac:dyDescent="0.4">
      <c r="M5127" s="3"/>
      <c r="O5127" s="5"/>
      <c r="R5127" s="3"/>
    </row>
    <row r="5128" spans="13:18" x14ac:dyDescent="0.4">
      <c r="M5128" s="3"/>
      <c r="O5128" s="5"/>
      <c r="R5128" s="3"/>
    </row>
    <row r="5129" spans="13:18" x14ac:dyDescent="0.4">
      <c r="M5129" s="3"/>
      <c r="O5129" s="5"/>
      <c r="R5129" s="3"/>
    </row>
    <row r="5130" spans="13:18" x14ac:dyDescent="0.4">
      <c r="M5130" s="3"/>
      <c r="O5130" s="5"/>
      <c r="R5130" s="3"/>
    </row>
    <row r="5131" spans="13:18" x14ac:dyDescent="0.4">
      <c r="M5131" s="3"/>
      <c r="O5131" s="5"/>
      <c r="R5131" s="3"/>
    </row>
    <row r="5132" spans="13:18" x14ac:dyDescent="0.4">
      <c r="M5132" s="3"/>
      <c r="O5132" s="5"/>
      <c r="R5132" s="3"/>
    </row>
    <row r="5133" spans="13:18" x14ac:dyDescent="0.4">
      <c r="M5133" s="3"/>
      <c r="O5133" s="5"/>
      <c r="R5133" s="3"/>
    </row>
    <row r="5134" spans="13:18" x14ac:dyDescent="0.4">
      <c r="M5134" s="3"/>
      <c r="O5134" s="5"/>
      <c r="R5134" s="3"/>
    </row>
    <row r="5135" spans="13:18" x14ac:dyDescent="0.4">
      <c r="M5135" s="3"/>
      <c r="O5135" s="5"/>
      <c r="R5135" s="3"/>
    </row>
    <row r="5136" spans="13:18" x14ac:dyDescent="0.4">
      <c r="M5136" s="3"/>
      <c r="O5136" s="5"/>
      <c r="R5136" s="3"/>
    </row>
    <row r="5137" spans="13:18" x14ac:dyDescent="0.4">
      <c r="M5137" s="3"/>
      <c r="O5137" s="5"/>
      <c r="R5137" s="3"/>
    </row>
    <row r="5138" spans="13:18" x14ac:dyDescent="0.4">
      <c r="M5138" s="3"/>
      <c r="O5138" s="5"/>
      <c r="R5138" s="3"/>
    </row>
    <row r="5139" spans="13:18" x14ac:dyDescent="0.4">
      <c r="M5139" s="3"/>
      <c r="O5139" s="5"/>
      <c r="R5139" s="3"/>
    </row>
    <row r="5140" spans="13:18" x14ac:dyDescent="0.4">
      <c r="M5140" s="3"/>
      <c r="O5140" s="5"/>
      <c r="R5140" s="3"/>
    </row>
    <row r="5141" spans="13:18" x14ac:dyDescent="0.4">
      <c r="M5141" s="3"/>
      <c r="O5141" s="5"/>
      <c r="R5141" s="3"/>
    </row>
    <row r="5142" spans="13:18" x14ac:dyDescent="0.4">
      <c r="M5142" s="3"/>
      <c r="O5142" s="5"/>
      <c r="R5142" s="3"/>
    </row>
    <row r="5143" spans="13:18" x14ac:dyDescent="0.4">
      <c r="M5143" s="3"/>
      <c r="O5143" s="5"/>
      <c r="R5143" s="3"/>
    </row>
    <row r="5144" spans="13:18" x14ac:dyDescent="0.4">
      <c r="M5144" s="3"/>
      <c r="O5144" s="5"/>
      <c r="R5144" s="3"/>
    </row>
    <row r="5145" spans="13:18" x14ac:dyDescent="0.4">
      <c r="M5145" s="3"/>
      <c r="O5145" s="5"/>
      <c r="R5145" s="3"/>
    </row>
    <row r="5146" spans="13:18" x14ac:dyDescent="0.4">
      <c r="M5146" s="3"/>
      <c r="O5146" s="5"/>
      <c r="R5146" s="3"/>
    </row>
    <row r="5147" spans="13:18" x14ac:dyDescent="0.4">
      <c r="M5147" s="3"/>
      <c r="O5147" s="5"/>
      <c r="R5147" s="3"/>
    </row>
    <row r="5148" spans="13:18" x14ac:dyDescent="0.4">
      <c r="M5148" s="3"/>
      <c r="O5148" s="5"/>
      <c r="R5148" s="3"/>
    </row>
    <row r="5149" spans="13:18" x14ac:dyDescent="0.4">
      <c r="M5149" s="3"/>
      <c r="O5149" s="5"/>
      <c r="R5149" s="3"/>
    </row>
    <row r="5150" spans="13:18" x14ac:dyDescent="0.4">
      <c r="M5150" s="3"/>
      <c r="O5150" s="5"/>
      <c r="R5150" s="3"/>
    </row>
    <row r="5151" spans="13:18" x14ac:dyDescent="0.4">
      <c r="M5151" s="3"/>
      <c r="O5151" s="5"/>
      <c r="R5151" s="3"/>
    </row>
    <row r="5152" spans="13:18" x14ac:dyDescent="0.4">
      <c r="M5152" s="3"/>
      <c r="O5152" s="5"/>
      <c r="R5152" s="3"/>
    </row>
    <row r="5153" spans="13:18" x14ac:dyDescent="0.4">
      <c r="M5153" s="3"/>
      <c r="O5153" s="5"/>
      <c r="R5153" s="3"/>
    </row>
    <row r="5154" spans="13:18" x14ac:dyDescent="0.4">
      <c r="M5154" s="3"/>
      <c r="O5154" s="5"/>
      <c r="R5154" s="3"/>
    </row>
    <row r="5155" spans="13:18" x14ac:dyDescent="0.4">
      <c r="M5155" s="3"/>
      <c r="O5155" s="5"/>
      <c r="R5155" s="3"/>
    </row>
    <row r="5156" spans="13:18" x14ac:dyDescent="0.4">
      <c r="M5156" s="3"/>
      <c r="O5156" s="5"/>
      <c r="R5156" s="3"/>
    </row>
    <row r="5157" spans="13:18" x14ac:dyDescent="0.4">
      <c r="M5157" s="3"/>
      <c r="O5157" s="5"/>
      <c r="R5157" s="3"/>
    </row>
    <row r="5158" spans="13:18" x14ac:dyDescent="0.4">
      <c r="M5158" s="3"/>
      <c r="O5158" s="5"/>
      <c r="R5158" s="3"/>
    </row>
    <row r="5159" spans="13:18" x14ac:dyDescent="0.4">
      <c r="M5159" s="3"/>
      <c r="O5159" s="5"/>
      <c r="R5159" s="3"/>
    </row>
    <row r="5160" spans="13:18" x14ac:dyDescent="0.4">
      <c r="M5160" s="3"/>
      <c r="O5160" s="5"/>
      <c r="R5160" s="3"/>
    </row>
    <row r="5161" spans="13:18" x14ac:dyDescent="0.4">
      <c r="M5161" s="3"/>
      <c r="O5161" s="5"/>
      <c r="R5161" s="3"/>
    </row>
    <row r="5162" spans="13:18" x14ac:dyDescent="0.4">
      <c r="M5162" s="3"/>
      <c r="O5162" s="5"/>
      <c r="R5162" s="3"/>
    </row>
    <row r="5163" spans="13:18" x14ac:dyDescent="0.4">
      <c r="M5163" s="3"/>
      <c r="O5163" s="5"/>
      <c r="R5163" s="3"/>
    </row>
    <row r="5164" spans="13:18" x14ac:dyDescent="0.4">
      <c r="M5164" s="3"/>
      <c r="O5164" s="5"/>
      <c r="R5164" s="3"/>
    </row>
    <row r="5165" spans="13:18" x14ac:dyDescent="0.4">
      <c r="M5165" s="3"/>
      <c r="O5165" s="5"/>
      <c r="R5165" s="3"/>
    </row>
    <row r="5166" spans="13:18" x14ac:dyDescent="0.4">
      <c r="M5166" s="3"/>
      <c r="O5166" s="5"/>
      <c r="R5166" s="3"/>
    </row>
    <row r="5167" spans="13:18" x14ac:dyDescent="0.4">
      <c r="M5167" s="3"/>
      <c r="O5167" s="5"/>
      <c r="R5167" s="3"/>
    </row>
    <row r="5168" spans="13:18" x14ac:dyDescent="0.4">
      <c r="M5168" s="3"/>
      <c r="O5168" s="5"/>
      <c r="R5168" s="3"/>
    </row>
    <row r="5169" spans="13:18" x14ac:dyDescent="0.4">
      <c r="M5169" s="3"/>
      <c r="O5169" s="5"/>
      <c r="R5169" s="3"/>
    </row>
    <row r="5170" spans="13:18" x14ac:dyDescent="0.4">
      <c r="M5170" s="3"/>
      <c r="O5170" s="5"/>
      <c r="R5170" s="3"/>
    </row>
    <row r="5171" spans="13:18" x14ac:dyDescent="0.4">
      <c r="M5171" s="3"/>
      <c r="O5171" s="5"/>
      <c r="R5171" s="3"/>
    </row>
    <row r="5172" spans="13:18" x14ac:dyDescent="0.4">
      <c r="M5172" s="3"/>
      <c r="O5172" s="5"/>
      <c r="R5172" s="3"/>
    </row>
    <row r="5173" spans="13:18" x14ac:dyDescent="0.4">
      <c r="M5173" s="3"/>
      <c r="O5173" s="5"/>
      <c r="R5173" s="3"/>
    </row>
    <row r="5174" spans="13:18" x14ac:dyDescent="0.4">
      <c r="M5174" s="3"/>
      <c r="O5174" s="5"/>
      <c r="R5174" s="3"/>
    </row>
    <row r="5175" spans="13:18" x14ac:dyDescent="0.4">
      <c r="M5175" s="3"/>
      <c r="O5175" s="5"/>
      <c r="R5175" s="3"/>
    </row>
    <row r="5176" spans="13:18" x14ac:dyDescent="0.4">
      <c r="M5176" s="3"/>
      <c r="O5176" s="5"/>
      <c r="R5176" s="3"/>
    </row>
    <row r="5177" spans="13:18" x14ac:dyDescent="0.4">
      <c r="M5177" s="3"/>
      <c r="O5177" s="5"/>
      <c r="R5177" s="3"/>
    </row>
    <row r="5178" spans="13:18" x14ac:dyDescent="0.4">
      <c r="M5178" s="3"/>
      <c r="O5178" s="5"/>
      <c r="R5178" s="3"/>
    </row>
    <row r="5179" spans="13:18" x14ac:dyDescent="0.4">
      <c r="M5179" s="3"/>
      <c r="O5179" s="5"/>
      <c r="R5179" s="3"/>
    </row>
    <row r="5180" spans="13:18" x14ac:dyDescent="0.4">
      <c r="M5180" s="3"/>
      <c r="O5180" s="5"/>
      <c r="R5180" s="3"/>
    </row>
    <row r="5181" spans="13:18" x14ac:dyDescent="0.4">
      <c r="M5181" s="3"/>
      <c r="O5181" s="5"/>
      <c r="R5181" s="3"/>
    </row>
    <row r="5182" spans="13:18" x14ac:dyDescent="0.4">
      <c r="M5182" s="3"/>
      <c r="O5182" s="5"/>
      <c r="R5182" s="3"/>
    </row>
    <row r="5183" spans="13:18" x14ac:dyDescent="0.4">
      <c r="M5183" s="3"/>
      <c r="O5183" s="5"/>
      <c r="R5183" s="3"/>
    </row>
    <row r="5184" spans="13:18" x14ac:dyDescent="0.4">
      <c r="M5184" s="3"/>
      <c r="O5184" s="5"/>
      <c r="R5184" s="3"/>
    </row>
    <row r="5185" spans="13:18" x14ac:dyDescent="0.4">
      <c r="M5185" s="3"/>
      <c r="O5185" s="5"/>
      <c r="R5185" s="3"/>
    </row>
    <row r="5186" spans="13:18" x14ac:dyDescent="0.4">
      <c r="M5186" s="3"/>
      <c r="O5186" s="5"/>
      <c r="R5186" s="3"/>
    </row>
    <row r="5187" spans="13:18" x14ac:dyDescent="0.4">
      <c r="M5187" s="3"/>
      <c r="O5187" s="5"/>
      <c r="R5187" s="3"/>
    </row>
    <row r="5188" spans="13:18" x14ac:dyDescent="0.4">
      <c r="M5188" s="3"/>
      <c r="O5188" s="5"/>
      <c r="R5188" s="3"/>
    </row>
    <row r="5189" spans="13:18" x14ac:dyDescent="0.4">
      <c r="M5189" s="3"/>
      <c r="O5189" s="5"/>
      <c r="R5189" s="3"/>
    </row>
    <row r="5190" spans="13:18" x14ac:dyDescent="0.4">
      <c r="M5190" s="3"/>
      <c r="O5190" s="5"/>
      <c r="R5190" s="3"/>
    </row>
    <row r="5191" spans="13:18" x14ac:dyDescent="0.4">
      <c r="M5191" s="3"/>
      <c r="O5191" s="5"/>
      <c r="R5191" s="3"/>
    </row>
    <row r="5192" spans="13:18" x14ac:dyDescent="0.4">
      <c r="M5192" s="3"/>
      <c r="O5192" s="5"/>
      <c r="R5192" s="3"/>
    </row>
    <row r="5193" spans="13:18" x14ac:dyDescent="0.4">
      <c r="M5193" s="3"/>
      <c r="O5193" s="5"/>
      <c r="R5193" s="3"/>
    </row>
    <row r="5194" spans="13:18" x14ac:dyDescent="0.4">
      <c r="M5194" s="3"/>
      <c r="O5194" s="5"/>
      <c r="R5194" s="3"/>
    </row>
    <row r="5195" spans="13:18" x14ac:dyDescent="0.4">
      <c r="M5195" s="3"/>
      <c r="O5195" s="5"/>
      <c r="R5195" s="3"/>
    </row>
    <row r="5196" spans="13:18" x14ac:dyDescent="0.4">
      <c r="M5196" s="3"/>
      <c r="O5196" s="5"/>
      <c r="R5196" s="3"/>
    </row>
    <row r="5197" spans="13:18" x14ac:dyDescent="0.4">
      <c r="M5197" s="3"/>
      <c r="O5197" s="5"/>
      <c r="R5197" s="3"/>
    </row>
    <row r="5198" spans="13:18" x14ac:dyDescent="0.4">
      <c r="M5198" s="3"/>
      <c r="O5198" s="5"/>
      <c r="R5198" s="3"/>
    </row>
    <row r="5199" spans="13:18" x14ac:dyDescent="0.4">
      <c r="M5199" s="3"/>
      <c r="O5199" s="5"/>
      <c r="R5199" s="3"/>
    </row>
    <row r="5200" spans="13:18" x14ac:dyDescent="0.4">
      <c r="M5200" s="3"/>
      <c r="O5200" s="5"/>
      <c r="R5200" s="3"/>
    </row>
    <row r="5201" spans="13:18" x14ac:dyDescent="0.4">
      <c r="M5201" s="3"/>
      <c r="O5201" s="5"/>
      <c r="R5201" s="3"/>
    </row>
    <row r="5202" spans="13:18" x14ac:dyDescent="0.4">
      <c r="M5202" s="3"/>
      <c r="O5202" s="5"/>
      <c r="R5202" s="3"/>
    </row>
    <row r="5203" spans="13:18" x14ac:dyDescent="0.4">
      <c r="M5203" s="3"/>
      <c r="O5203" s="5"/>
      <c r="R5203" s="3"/>
    </row>
    <row r="5204" spans="13:18" x14ac:dyDescent="0.4">
      <c r="M5204" s="3"/>
      <c r="O5204" s="5"/>
      <c r="R5204" s="3"/>
    </row>
    <row r="5205" spans="13:18" x14ac:dyDescent="0.4">
      <c r="M5205" s="3"/>
      <c r="O5205" s="5"/>
      <c r="R5205" s="3"/>
    </row>
    <row r="5206" spans="13:18" x14ac:dyDescent="0.4">
      <c r="M5206" s="3"/>
      <c r="O5206" s="5"/>
      <c r="R5206" s="3"/>
    </row>
    <row r="5207" spans="13:18" x14ac:dyDescent="0.4">
      <c r="M5207" s="3"/>
      <c r="O5207" s="5"/>
      <c r="R5207" s="3"/>
    </row>
    <row r="5208" spans="13:18" x14ac:dyDescent="0.4">
      <c r="M5208" s="3"/>
      <c r="O5208" s="5"/>
      <c r="R5208" s="3"/>
    </row>
    <row r="5209" spans="13:18" x14ac:dyDescent="0.4">
      <c r="M5209" s="3"/>
      <c r="O5209" s="5"/>
      <c r="R5209" s="3"/>
    </row>
    <row r="5210" spans="13:18" x14ac:dyDescent="0.4">
      <c r="M5210" s="3"/>
      <c r="O5210" s="5"/>
      <c r="R5210" s="3"/>
    </row>
    <row r="5211" spans="13:18" x14ac:dyDescent="0.4">
      <c r="M5211" s="3"/>
      <c r="O5211" s="5"/>
      <c r="R5211" s="3"/>
    </row>
    <row r="5212" spans="13:18" x14ac:dyDescent="0.4">
      <c r="M5212" s="3"/>
      <c r="O5212" s="5"/>
      <c r="R5212" s="3"/>
    </row>
    <row r="5213" spans="13:18" x14ac:dyDescent="0.4">
      <c r="M5213" s="3"/>
      <c r="O5213" s="5"/>
      <c r="R5213" s="3"/>
    </row>
    <row r="5214" spans="13:18" x14ac:dyDescent="0.4">
      <c r="M5214" s="3"/>
      <c r="O5214" s="5"/>
      <c r="R5214" s="3"/>
    </row>
    <row r="5215" spans="13:18" x14ac:dyDescent="0.4">
      <c r="M5215" s="3"/>
      <c r="O5215" s="5"/>
      <c r="R5215" s="3"/>
    </row>
    <row r="5216" spans="13:18" x14ac:dyDescent="0.4">
      <c r="M5216" s="3"/>
      <c r="O5216" s="5"/>
      <c r="R5216" s="3"/>
    </row>
    <row r="5217" spans="13:18" x14ac:dyDescent="0.4">
      <c r="M5217" s="3"/>
      <c r="O5217" s="5"/>
      <c r="R5217" s="3"/>
    </row>
    <row r="5218" spans="13:18" x14ac:dyDescent="0.4">
      <c r="M5218" s="3"/>
      <c r="O5218" s="5"/>
      <c r="R5218" s="3"/>
    </row>
    <row r="5219" spans="13:18" x14ac:dyDescent="0.4">
      <c r="M5219" s="3"/>
      <c r="O5219" s="5"/>
      <c r="R5219" s="3"/>
    </row>
    <row r="5220" spans="13:18" x14ac:dyDescent="0.4">
      <c r="M5220" s="3"/>
      <c r="O5220" s="5"/>
      <c r="R5220" s="3"/>
    </row>
    <row r="5221" spans="13:18" x14ac:dyDescent="0.4">
      <c r="M5221" s="3"/>
      <c r="O5221" s="5"/>
      <c r="R5221" s="3"/>
    </row>
    <row r="5222" spans="13:18" x14ac:dyDescent="0.4">
      <c r="M5222" s="3"/>
      <c r="O5222" s="5"/>
      <c r="R5222" s="3"/>
    </row>
    <row r="5223" spans="13:18" x14ac:dyDescent="0.4">
      <c r="M5223" s="3"/>
      <c r="O5223" s="5"/>
      <c r="R5223" s="3"/>
    </row>
    <row r="5224" spans="13:18" x14ac:dyDescent="0.4">
      <c r="M5224" s="3"/>
      <c r="O5224" s="5"/>
      <c r="R5224" s="3"/>
    </row>
    <row r="5225" spans="13:18" x14ac:dyDescent="0.4">
      <c r="M5225" s="3"/>
      <c r="O5225" s="5"/>
      <c r="R5225" s="3"/>
    </row>
    <row r="5226" spans="13:18" x14ac:dyDescent="0.4">
      <c r="M5226" s="3"/>
      <c r="O5226" s="5"/>
      <c r="R5226" s="3"/>
    </row>
    <row r="5227" spans="13:18" x14ac:dyDescent="0.4">
      <c r="M5227" s="3"/>
      <c r="O5227" s="5"/>
      <c r="R5227" s="3"/>
    </row>
    <row r="5228" spans="13:18" x14ac:dyDescent="0.4">
      <c r="M5228" s="3"/>
      <c r="O5228" s="5"/>
      <c r="R5228" s="3"/>
    </row>
    <row r="5229" spans="13:18" x14ac:dyDescent="0.4">
      <c r="M5229" s="3"/>
      <c r="O5229" s="5"/>
      <c r="R5229" s="3"/>
    </row>
    <row r="5230" spans="13:18" x14ac:dyDescent="0.4">
      <c r="M5230" s="3"/>
      <c r="O5230" s="5"/>
      <c r="R5230" s="3"/>
    </row>
    <row r="5231" spans="13:18" x14ac:dyDescent="0.4">
      <c r="M5231" s="3"/>
      <c r="O5231" s="5"/>
      <c r="R5231" s="3"/>
    </row>
    <row r="5232" spans="13:18" x14ac:dyDescent="0.4">
      <c r="M5232" s="3"/>
      <c r="O5232" s="5"/>
      <c r="R5232" s="3"/>
    </row>
    <row r="5233" spans="13:18" x14ac:dyDescent="0.4">
      <c r="M5233" s="3"/>
      <c r="O5233" s="5"/>
      <c r="R5233" s="3"/>
    </row>
    <row r="5234" spans="13:18" x14ac:dyDescent="0.4">
      <c r="M5234" s="3"/>
      <c r="O5234" s="5"/>
      <c r="R5234" s="3"/>
    </row>
    <row r="5235" spans="13:18" x14ac:dyDescent="0.4">
      <c r="M5235" s="3"/>
      <c r="O5235" s="5"/>
      <c r="R5235" s="3"/>
    </row>
    <row r="5236" spans="13:18" x14ac:dyDescent="0.4">
      <c r="M5236" s="3"/>
      <c r="O5236" s="5"/>
      <c r="R5236" s="3"/>
    </row>
    <row r="5237" spans="13:18" x14ac:dyDescent="0.4">
      <c r="M5237" s="3"/>
      <c r="O5237" s="5"/>
      <c r="R5237" s="3"/>
    </row>
    <row r="5238" spans="13:18" x14ac:dyDescent="0.4">
      <c r="M5238" s="3"/>
      <c r="O5238" s="5"/>
      <c r="R5238" s="3"/>
    </row>
    <row r="5239" spans="13:18" x14ac:dyDescent="0.4">
      <c r="M5239" s="3"/>
      <c r="O5239" s="5"/>
      <c r="R5239" s="3"/>
    </row>
    <row r="5240" spans="13:18" x14ac:dyDescent="0.4">
      <c r="M5240" s="3"/>
      <c r="O5240" s="5"/>
      <c r="R5240" s="3"/>
    </row>
    <row r="5241" spans="13:18" x14ac:dyDescent="0.4">
      <c r="M5241" s="3"/>
      <c r="O5241" s="5"/>
      <c r="R5241" s="3"/>
    </row>
    <row r="5242" spans="13:18" x14ac:dyDescent="0.4">
      <c r="M5242" s="3"/>
      <c r="O5242" s="5"/>
      <c r="R5242" s="3"/>
    </row>
    <row r="5243" spans="13:18" x14ac:dyDescent="0.4">
      <c r="M5243" s="3"/>
      <c r="O5243" s="5"/>
      <c r="R5243" s="3"/>
    </row>
    <row r="5244" spans="13:18" x14ac:dyDescent="0.4">
      <c r="M5244" s="3"/>
      <c r="O5244" s="5"/>
      <c r="R5244" s="3"/>
    </row>
    <row r="5245" spans="13:18" x14ac:dyDescent="0.4">
      <c r="M5245" s="3"/>
      <c r="O5245" s="5"/>
      <c r="R5245" s="3"/>
    </row>
    <row r="5246" spans="13:18" x14ac:dyDescent="0.4">
      <c r="M5246" s="3"/>
      <c r="O5246" s="5"/>
      <c r="R5246" s="3"/>
    </row>
    <row r="5247" spans="13:18" x14ac:dyDescent="0.4">
      <c r="M5247" s="3"/>
      <c r="O5247" s="5"/>
      <c r="R5247" s="3"/>
    </row>
    <row r="5248" spans="13:18" x14ac:dyDescent="0.4">
      <c r="M5248" s="3"/>
      <c r="O5248" s="5"/>
      <c r="R5248" s="3"/>
    </row>
    <row r="5249" spans="13:18" x14ac:dyDescent="0.4">
      <c r="M5249" s="3"/>
      <c r="O5249" s="5"/>
      <c r="R5249" s="3"/>
    </row>
    <row r="5250" spans="13:18" x14ac:dyDescent="0.4">
      <c r="M5250" s="3"/>
      <c r="O5250" s="5"/>
      <c r="R5250" s="3"/>
    </row>
    <row r="5251" spans="13:18" x14ac:dyDescent="0.4">
      <c r="M5251" s="3"/>
      <c r="O5251" s="5"/>
      <c r="R5251" s="3"/>
    </row>
    <row r="5252" spans="13:18" x14ac:dyDescent="0.4">
      <c r="M5252" s="3"/>
      <c r="O5252" s="5"/>
      <c r="R5252" s="3"/>
    </row>
    <row r="5253" spans="13:18" x14ac:dyDescent="0.4">
      <c r="M5253" s="3"/>
      <c r="O5253" s="5"/>
      <c r="R5253" s="3"/>
    </row>
    <row r="5254" spans="13:18" x14ac:dyDescent="0.4">
      <c r="M5254" s="3"/>
      <c r="O5254" s="5"/>
      <c r="R5254" s="3"/>
    </row>
    <row r="5255" spans="13:18" x14ac:dyDescent="0.4">
      <c r="M5255" s="3"/>
      <c r="O5255" s="5"/>
      <c r="R5255" s="3"/>
    </row>
    <row r="5256" spans="13:18" x14ac:dyDescent="0.4">
      <c r="M5256" s="3"/>
      <c r="O5256" s="5"/>
      <c r="R5256" s="3"/>
    </row>
    <row r="5257" spans="13:18" x14ac:dyDescent="0.4">
      <c r="M5257" s="3"/>
      <c r="O5257" s="5"/>
      <c r="R5257" s="3"/>
    </row>
    <row r="5258" spans="13:18" x14ac:dyDescent="0.4">
      <c r="M5258" s="3"/>
      <c r="O5258" s="5"/>
      <c r="R5258" s="3"/>
    </row>
    <row r="5259" spans="13:18" x14ac:dyDescent="0.4">
      <c r="M5259" s="3"/>
      <c r="O5259" s="5"/>
      <c r="R5259" s="3"/>
    </row>
    <row r="5260" spans="13:18" x14ac:dyDescent="0.4">
      <c r="M5260" s="3"/>
      <c r="O5260" s="5"/>
      <c r="R5260" s="3"/>
    </row>
    <row r="5261" spans="13:18" x14ac:dyDescent="0.4">
      <c r="M5261" s="3"/>
      <c r="O5261" s="5"/>
      <c r="R5261" s="3"/>
    </row>
    <row r="5262" spans="13:18" x14ac:dyDescent="0.4">
      <c r="M5262" s="3"/>
      <c r="O5262" s="5"/>
      <c r="R5262" s="3"/>
    </row>
    <row r="5263" spans="13:18" x14ac:dyDescent="0.4">
      <c r="M5263" s="3"/>
      <c r="O5263" s="5"/>
      <c r="R5263" s="3"/>
    </row>
    <row r="5264" spans="13:18" x14ac:dyDescent="0.4">
      <c r="M5264" s="3"/>
      <c r="O5264" s="5"/>
      <c r="R5264" s="3"/>
    </row>
    <row r="5265" spans="13:18" x14ac:dyDescent="0.4">
      <c r="M5265" s="3"/>
      <c r="O5265" s="5"/>
      <c r="R5265" s="3"/>
    </row>
    <row r="5266" spans="13:18" x14ac:dyDescent="0.4">
      <c r="M5266" s="3"/>
      <c r="O5266" s="5"/>
      <c r="R5266" s="3"/>
    </row>
    <row r="5267" spans="13:18" x14ac:dyDescent="0.4">
      <c r="M5267" s="3"/>
      <c r="O5267" s="5"/>
      <c r="R5267" s="3"/>
    </row>
    <row r="5268" spans="13:18" x14ac:dyDescent="0.4">
      <c r="M5268" s="3"/>
      <c r="O5268" s="5"/>
      <c r="R5268" s="3"/>
    </row>
    <row r="5269" spans="13:18" x14ac:dyDescent="0.4">
      <c r="M5269" s="3"/>
      <c r="O5269" s="5"/>
      <c r="R5269" s="3"/>
    </row>
    <row r="5270" spans="13:18" x14ac:dyDescent="0.4">
      <c r="M5270" s="3"/>
      <c r="O5270" s="5"/>
      <c r="R5270" s="3"/>
    </row>
    <row r="5271" spans="13:18" x14ac:dyDescent="0.4">
      <c r="M5271" s="3"/>
      <c r="O5271" s="5"/>
      <c r="R5271" s="3"/>
    </row>
    <row r="5272" spans="13:18" x14ac:dyDescent="0.4">
      <c r="M5272" s="3"/>
      <c r="O5272" s="5"/>
      <c r="R5272" s="3"/>
    </row>
    <row r="5273" spans="13:18" x14ac:dyDescent="0.4">
      <c r="M5273" s="3"/>
      <c r="O5273" s="5"/>
      <c r="R5273" s="3"/>
    </row>
    <row r="5274" spans="13:18" x14ac:dyDescent="0.4">
      <c r="M5274" s="3"/>
      <c r="O5274" s="5"/>
      <c r="R5274" s="3"/>
    </row>
    <row r="5275" spans="13:18" x14ac:dyDescent="0.4">
      <c r="M5275" s="3"/>
      <c r="O5275" s="5"/>
      <c r="R5275" s="3"/>
    </row>
    <row r="5276" spans="13:18" x14ac:dyDescent="0.4">
      <c r="M5276" s="3"/>
      <c r="O5276" s="5"/>
      <c r="R5276" s="3"/>
    </row>
    <row r="5277" spans="13:18" x14ac:dyDescent="0.4">
      <c r="M5277" s="3"/>
      <c r="O5277" s="5"/>
      <c r="R5277" s="3"/>
    </row>
    <row r="5278" spans="13:18" x14ac:dyDescent="0.4">
      <c r="M5278" s="3"/>
      <c r="O5278" s="5"/>
      <c r="R5278" s="3"/>
    </row>
    <row r="5279" spans="13:18" x14ac:dyDescent="0.4">
      <c r="M5279" s="3"/>
      <c r="O5279" s="5"/>
      <c r="R5279" s="3"/>
    </row>
    <row r="5280" spans="13:18" x14ac:dyDescent="0.4">
      <c r="M5280" s="3"/>
      <c r="O5280" s="5"/>
      <c r="R5280" s="3"/>
    </row>
    <row r="5281" spans="13:18" x14ac:dyDescent="0.4">
      <c r="M5281" s="3"/>
      <c r="O5281" s="5"/>
      <c r="R5281" s="3"/>
    </row>
    <row r="5282" spans="13:18" x14ac:dyDescent="0.4">
      <c r="M5282" s="3"/>
      <c r="O5282" s="5"/>
      <c r="R5282" s="3"/>
    </row>
    <row r="5283" spans="13:18" x14ac:dyDescent="0.4">
      <c r="M5283" s="3"/>
      <c r="O5283" s="5"/>
      <c r="R5283" s="3"/>
    </row>
    <row r="5284" spans="13:18" x14ac:dyDescent="0.4">
      <c r="M5284" s="3"/>
      <c r="O5284" s="5"/>
      <c r="R5284" s="3"/>
    </row>
    <row r="5285" spans="13:18" x14ac:dyDescent="0.4">
      <c r="M5285" s="3"/>
      <c r="O5285" s="5"/>
      <c r="R5285" s="3"/>
    </row>
    <row r="5286" spans="13:18" x14ac:dyDescent="0.4">
      <c r="M5286" s="3"/>
      <c r="O5286" s="5"/>
      <c r="R5286" s="3"/>
    </row>
    <row r="5287" spans="13:18" x14ac:dyDescent="0.4">
      <c r="M5287" s="3"/>
      <c r="O5287" s="5"/>
      <c r="R5287" s="3"/>
    </row>
    <row r="5288" spans="13:18" x14ac:dyDescent="0.4">
      <c r="M5288" s="3"/>
      <c r="O5288" s="5"/>
      <c r="R5288" s="3"/>
    </row>
    <row r="5289" spans="13:18" x14ac:dyDescent="0.4">
      <c r="M5289" s="3"/>
      <c r="O5289" s="5"/>
      <c r="R5289" s="3"/>
    </row>
    <row r="5290" spans="13:18" x14ac:dyDescent="0.4">
      <c r="M5290" s="3"/>
      <c r="O5290" s="5"/>
      <c r="R5290" s="3"/>
    </row>
    <row r="5291" spans="13:18" x14ac:dyDescent="0.4">
      <c r="M5291" s="3"/>
      <c r="O5291" s="5"/>
      <c r="R5291" s="3"/>
    </row>
    <row r="5292" spans="13:18" x14ac:dyDescent="0.4">
      <c r="M5292" s="3"/>
      <c r="O5292" s="5"/>
      <c r="R5292" s="3"/>
    </row>
    <row r="5293" spans="13:18" x14ac:dyDescent="0.4">
      <c r="M5293" s="3"/>
      <c r="O5293" s="5"/>
      <c r="R5293" s="3"/>
    </row>
    <row r="5294" spans="13:18" x14ac:dyDescent="0.4">
      <c r="M5294" s="3"/>
      <c r="O5294" s="5"/>
      <c r="R5294" s="3"/>
    </row>
    <row r="5295" spans="13:18" x14ac:dyDescent="0.4">
      <c r="M5295" s="3"/>
      <c r="O5295" s="5"/>
      <c r="R5295" s="3"/>
    </row>
    <row r="5296" spans="13:18" x14ac:dyDescent="0.4">
      <c r="M5296" s="3"/>
      <c r="O5296" s="5"/>
      <c r="R5296" s="3"/>
    </row>
    <row r="5297" spans="13:18" x14ac:dyDescent="0.4">
      <c r="M5297" s="3"/>
      <c r="O5297" s="5"/>
      <c r="R5297" s="3"/>
    </row>
    <row r="5298" spans="13:18" x14ac:dyDescent="0.4">
      <c r="M5298" s="3"/>
      <c r="O5298" s="5"/>
      <c r="R5298" s="3"/>
    </row>
    <row r="5299" spans="13:18" x14ac:dyDescent="0.4">
      <c r="M5299" s="3"/>
      <c r="O5299" s="5"/>
      <c r="R5299" s="3"/>
    </row>
    <row r="5300" spans="13:18" x14ac:dyDescent="0.4">
      <c r="M5300" s="3"/>
      <c r="O5300" s="5"/>
      <c r="R5300" s="3"/>
    </row>
    <row r="5301" spans="13:18" x14ac:dyDescent="0.4">
      <c r="M5301" s="3"/>
      <c r="O5301" s="5"/>
      <c r="R5301" s="3"/>
    </row>
    <row r="5302" spans="13:18" x14ac:dyDescent="0.4">
      <c r="M5302" s="3"/>
      <c r="O5302" s="5"/>
      <c r="R5302" s="3"/>
    </row>
    <row r="5303" spans="13:18" x14ac:dyDescent="0.4">
      <c r="M5303" s="3"/>
      <c r="O5303" s="5"/>
      <c r="R5303" s="3"/>
    </row>
    <row r="5304" spans="13:18" x14ac:dyDescent="0.4">
      <c r="M5304" s="3"/>
      <c r="O5304" s="5"/>
      <c r="R5304" s="3"/>
    </row>
    <row r="5305" spans="13:18" x14ac:dyDescent="0.4">
      <c r="M5305" s="3"/>
      <c r="O5305" s="5"/>
      <c r="R5305" s="3"/>
    </row>
    <row r="5306" spans="13:18" x14ac:dyDescent="0.4">
      <c r="M5306" s="3"/>
      <c r="O5306" s="5"/>
      <c r="R5306" s="3"/>
    </row>
    <row r="5307" spans="13:18" x14ac:dyDescent="0.4">
      <c r="M5307" s="3"/>
      <c r="O5307" s="5"/>
      <c r="R5307" s="3"/>
    </row>
    <row r="5308" spans="13:18" x14ac:dyDescent="0.4">
      <c r="M5308" s="3"/>
      <c r="O5308" s="5"/>
      <c r="R5308" s="3"/>
    </row>
    <row r="5309" spans="13:18" x14ac:dyDescent="0.4">
      <c r="M5309" s="3"/>
      <c r="O5309" s="5"/>
      <c r="R5309" s="3"/>
    </row>
    <row r="5310" spans="13:18" x14ac:dyDescent="0.4">
      <c r="M5310" s="3"/>
      <c r="O5310" s="5"/>
      <c r="R5310" s="3"/>
    </row>
    <row r="5311" spans="13:18" x14ac:dyDescent="0.4">
      <c r="M5311" s="3"/>
      <c r="O5311" s="5"/>
      <c r="R5311" s="3"/>
    </row>
    <row r="5312" spans="13:18" x14ac:dyDescent="0.4">
      <c r="M5312" s="3"/>
      <c r="O5312" s="5"/>
      <c r="R5312" s="3"/>
    </row>
    <row r="5313" spans="13:18" x14ac:dyDescent="0.4">
      <c r="M5313" s="3"/>
      <c r="O5313" s="5"/>
      <c r="R5313" s="3"/>
    </row>
    <row r="5314" spans="13:18" x14ac:dyDescent="0.4">
      <c r="M5314" s="3"/>
      <c r="O5314" s="5"/>
      <c r="R5314" s="3"/>
    </row>
    <row r="5315" spans="13:18" x14ac:dyDescent="0.4">
      <c r="M5315" s="3"/>
      <c r="O5315" s="5"/>
      <c r="R5315" s="3"/>
    </row>
    <row r="5316" spans="13:18" x14ac:dyDescent="0.4">
      <c r="M5316" s="3"/>
      <c r="O5316" s="5"/>
      <c r="R5316" s="3"/>
    </row>
    <row r="5317" spans="13:18" x14ac:dyDescent="0.4">
      <c r="M5317" s="3"/>
      <c r="O5317" s="5"/>
      <c r="R5317" s="3"/>
    </row>
    <row r="5318" spans="13:18" x14ac:dyDescent="0.4">
      <c r="M5318" s="3"/>
      <c r="O5318" s="5"/>
      <c r="R5318" s="3"/>
    </row>
    <row r="5319" spans="13:18" x14ac:dyDescent="0.4">
      <c r="M5319" s="3"/>
      <c r="O5319" s="5"/>
      <c r="R5319" s="3"/>
    </row>
    <row r="5320" spans="13:18" x14ac:dyDescent="0.4">
      <c r="M5320" s="3"/>
      <c r="O5320" s="5"/>
      <c r="R5320" s="3"/>
    </row>
    <row r="5321" spans="13:18" x14ac:dyDescent="0.4">
      <c r="M5321" s="3"/>
      <c r="O5321" s="5"/>
      <c r="R5321" s="3"/>
    </row>
    <row r="5322" spans="13:18" x14ac:dyDescent="0.4">
      <c r="M5322" s="3"/>
      <c r="O5322" s="5"/>
      <c r="R5322" s="3"/>
    </row>
    <row r="5323" spans="13:18" x14ac:dyDescent="0.4">
      <c r="M5323" s="3"/>
      <c r="O5323" s="5"/>
      <c r="R5323" s="3"/>
    </row>
    <row r="5324" spans="13:18" x14ac:dyDescent="0.4">
      <c r="M5324" s="3"/>
      <c r="O5324" s="5"/>
      <c r="R5324" s="3"/>
    </row>
    <row r="5325" spans="13:18" x14ac:dyDescent="0.4">
      <c r="M5325" s="3"/>
      <c r="O5325" s="5"/>
      <c r="R5325" s="3"/>
    </row>
    <row r="5326" spans="13:18" x14ac:dyDescent="0.4">
      <c r="M5326" s="3"/>
      <c r="O5326" s="5"/>
      <c r="R5326" s="3"/>
    </row>
    <row r="5327" spans="13:18" x14ac:dyDescent="0.4">
      <c r="M5327" s="3"/>
      <c r="O5327" s="5"/>
      <c r="R5327" s="3"/>
    </row>
    <row r="5328" spans="13:18" x14ac:dyDescent="0.4">
      <c r="M5328" s="3"/>
      <c r="O5328" s="5"/>
      <c r="R5328" s="3"/>
    </row>
    <row r="5329" spans="13:18" x14ac:dyDescent="0.4">
      <c r="M5329" s="3"/>
      <c r="O5329" s="5"/>
      <c r="R5329" s="3"/>
    </row>
    <row r="5330" spans="13:18" x14ac:dyDescent="0.4">
      <c r="M5330" s="3"/>
      <c r="O5330" s="5"/>
      <c r="R5330" s="3"/>
    </row>
    <row r="5331" spans="13:18" x14ac:dyDescent="0.4">
      <c r="M5331" s="3"/>
      <c r="O5331" s="5"/>
      <c r="R5331" s="3"/>
    </row>
    <row r="5332" spans="13:18" x14ac:dyDescent="0.4">
      <c r="M5332" s="3"/>
      <c r="O5332" s="5"/>
      <c r="R5332" s="3"/>
    </row>
    <row r="5333" spans="13:18" x14ac:dyDescent="0.4">
      <c r="M5333" s="3"/>
      <c r="O5333" s="5"/>
      <c r="R5333" s="3"/>
    </row>
    <row r="5334" spans="13:18" x14ac:dyDescent="0.4">
      <c r="M5334" s="3"/>
      <c r="O5334" s="5"/>
      <c r="R5334" s="3"/>
    </row>
    <row r="5335" spans="13:18" x14ac:dyDescent="0.4">
      <c r="M5335" s="3"/>
      <c r="O5335" s="5"/>
      <c r="R5335" s="3"/>
    </row>
    <row r="5336" spans="13:18" x14ac:dyDescent="0.4">
      <c r="M5336" s="3"/>
      <c r="O5336" s="5"/>
      <c r="R5336" s="3"/>
    </row>
    <row r="5337" spans="13:18" x14ac:dyDescent="0.4">
      <c r="M5337" s="3"/>
      <c r="O5337" s="5"/>
      <c r="R5337" s="3"/>
    </row>
    <row r="5338" spans="13:18" x14ac:dyDescent="0.4">
      <c r="M5338" s="3"/>
      <c r="O5338" s="5"/>
      <c r="R5338" s="3"/>
    </row>
    <row r="5339" spans="13:18" x14ac:dyDescent="0.4">
      <c r="M5339" s="3"/>
      <c r="O5339" s="5"/>
      <c r="R5339" s="3"/>
    </row>
    <row r="5340" spans="13:18" x14ac:dyDescent="0.4">
      <c r="M5340" s="3"/>
      <c r="O5340" s="5"/>
      <c r="R5340" s="3"/>
    </row>
    <row r="5341" spans="13:18" x14ac:dyDescent="0.4">
      <c r="M5341" s="3"/>
      <c r="O5341" s="5"/>
      <c r="R5341" s="3"/>
    </row>
    <row r="5342" spans="13:18" x14ac:dyDescent="0.4">
      <c r="M5342" s="3"/>
      <c r="O5342" s="5"/>
      <c r="R5342" s="3"/>
    </row>
    <row r="5343" spans="13:18" x14ac:dyDescent="0.4">
      <c r="M5343" s="3"/>
      <c r="O5343" s="5"/>
      <c r="R5343" s="3"/>
    </row>
    <row r="5344" spans="13:18" x14ac:dyDescent="0.4">
      <c r="M5344" s="3"/>
      <c r="O5344" s="5"/>
      <c r="R5344" s="3"/>
    </row>
    <row r="5345" spans="13:18" x14ac:dyDescent="0.4">
      <c r="M5345" s="3"/>
      <c r="O5345" s="5"/>
      <c r="R5345" s="3"/>
    </row>
    <row r="5346" spans="13:18" x14ac:dyDescent="0.4">
      <c r="M5346" s="3"/>
      <c r="O5346" s="5"/>
      <c r="R5346" s="3"/>
    </row>
    <row r="5347" spans="13:18" x14ac:dyDescent="0.4">
      <c r="M5347" s="3"/>
      <c r="O5347" s="5"/>
      <c r="R5347" s="3"/>
    </row>
    <row r="5348" spans="13:18" x14ac:dyDescent="0.4">
      <c r="M5348" s="3"/>
      <c r="O5348" s="5"/>
      <c r="R5348" s="3"/>
    </row>
    <row r="5349" spans="13:18" x14ac:dyDescent="0.4">
      <c r="M5349" s="3"/>
      <c r="O5349" s="5"/>
      <c r="R5349" s="3"/>
    </row>
    <row r="5350" spans="13:18" x14ac:dyDescent="0.4">
      <c r="M5350" s="3"/>
      <c r="O5350" s="5"/>
      <c r="R5350" s="3"/>
    </row>
    <row r="5351" spans="13:18" x14ac:dyDescent="0.4">
      <c r="M5351" s="3"/>
      <c r="O5351" s="5"/>
      <c r="R5351" s="3"/>
    </row>
    <row r="5352" spans="13:18" x14ac:dyDescent="0.4">
      <c r="M5352" s="3"/>
      <c r="O5352" s="5"/>
      <c r="R5352" s="3"/>
    </row>
    <row r="5353" spans="13:18" x14ac:dyDescent="0.4">
      <c r="M5353" s="3"/>
      <c r="O5353" s="5"/>
      <c r="R5353" s="3"/>
    </row>
    <row r="5354" spans="13:18" x14ac:dyDescent="0.4">
      <c r="M5354" s="3"/>
      <c r="O5354" s="5"/>
      <c r="R5354" s="3"/>
    </row>
    <row r="5355" spans="13:18" x14ac:dyDescent="0.4">
      <c r="M5355" s="3"/>
      <c r="O5355" s="5"/>
      <c r="R5355" s="3"/>
    </row>
    <row r="5356" spans="13:18" x14ac:dyDescent="0.4">
      <c r="M5356" s="3"/>
      <c r="O5356" s="5"/>
      <c r="R5356" s="3"/>
    </row>
    <row r="5357" spans="13:18" x14ac:dyDescent="0.4">
      <c r="M5357" s="3"/>
      <c r="O5357" s="5"/>
      <c r="R5357" s="3"/>
    </row>
    <row r="5358" spans="13:18" x14ac:dyDescent="0.4">
      <c r="M5358" s="3"/>
      <c r="O5358" s="5"/>
      <c r="R5358" s="3"/>
    </row>
    <row r="5359" spans="13:18" x14ac:dyDescent="0.4">
      <c r="M5359" s="3"/>
      <c r="O5359" s="5"/>
      <c r="R5359" s="3"/>
    </row>
    <row r="5360" spans="13:18" x14ac:dyDescent="0.4">
      <c r="M5360" s="3"/>
      <c r="O5360" s="5"/>
      <c r="R5360" s="3"/>
    </row>
    <row r="5361" spans="13:18" x14ac:dyDescent="0.4">
      <c r="M5361" s="3"/>
      <c r="O5361" s="5"/>
      <c r="R5361" s="3"/>
    </row>
    <row r="5362" spans="13:18" x14ac:dyDescent="0.4">
      <c r="M5362" s="3"/>
      <c r="O5362" s="5"/>
      <c r="R5362" s="3"/>
    </row>
    <row r="5363" spans="13:18" x14ac:dyDescent="0.4">
      <c r="M5363" s="3"/>
      <c r="O5363" s="5"/>
      <c r="R5363" s="3"/>
    </row>
    <row r="5364" spans="13:18" x14ac:dyDescent="0.4">
      <c r="M5364" s="3"/>
      <c r="O5364" s="5"/>
      <c r="R5364" s="3"/>
    </row>
    <row r="5365" spans="13:18" x14ac:dyDescent="0.4">
      <c r="M5365" s="3"/>
      <c r="O5365" s="5"/>
      <c r="R5365" s="3"/>
    </row>
    <row r="5366" spans="13:18" x14ac:dyDescent="0.4">
      <c r="M5366" s="3"/>
      <c r="O5366" s="5"/>
      <c r="R5366" s="3"/>
    </row>
    <row r="5367" spans="13:18" x14ac:dyDescent="0.4">
      <c r="M5367" s="3"/>
      <c r="O5367" s="5"/>
      <c r="R5367" s="3"/>
    </row>
    <row r="5368" spans="13:18" x14ac:dyDescent="0.4">
      <c r="M5368" s="3"/>
      <c r="O5368" s="5"/>
      <c r="R5368" s="3"/>
    </row>
    <row r="5369" spans="13:18" x14ac:dyDescent="0.4">
      <c r="M5369" s="3"/>
      <c r="O5369" s="5"/>
      <c r="R5369" s="3"/>
    </row>
    <row r="5370" spans="13:18" x14ac:dyDescent="0.4">
      <c r="M5370" s="3"/>
      <c r="O5370" s="5"/>
      <c r="R5370" s="3"/>
    </row>
    <row r="5371" spans="13:18" x14ac:dyDescent="0.4">
      <c r="M5371" s="3"/>
      <c r="O5371" s="5"/>
      <c r="R5371" s="3"/>
    </row>
    <row r="5372" spans="13:18" x14ac:dyDescent="0.4">
      <c r="M5372" s="3"/>
      <c r="O5372" s="5"/>
      <c r="R5372" s="3"/>
    </row>
    <row r="5373" spans="13:18" x14ac:dyDescent="0.4">
      <c r="M5373" s="3"/>
      <c r="O5373" s="5"/>
      <c r="R5373" s="3"/>
    </row>
    <row r="5374" spans="13:18" x14ac:dyDescent="0.4">
      <c r="M5374" s="3"/>
      <c r="O5374" s="5"/>
      <c r="R5374" s="3"/>
    </row>
    <row r="5375" spans="13:18" x14ac:dyDescent="0.4">
      <c r="M5375" s="3"/>
      <c r="O5375" s="5"/>
      <c r="R5375" s="3"/>
    </row>
    <row r="5376" spans="13:18" x14ac:dyDescent="0.4">
      <c r="M5376" s="3"/>
      <c r="O5376" s="5"/>
      <c r="R5376" s="3"/>
    </row>
    <row r="5377" spans="13:18" x14ac:dyDescent="0.4">
      <c r="M5377" s="3"/>
      <c r="O5377" s="5"/>
      <c r="R5377" s="3"/>
    </row>
    <row r="5378" spans="13:18" x14ac:dyDescent="0.4">
      <c r="M5378" s="3"/>
      <c r="O5378" s="5"/>
      <c r="R5378" s="3"/>
    </row>
    <row r="5379" spans="13:18" x14ac:dyDescent="0.4">
      <c r="M5379" s="3"/>
      <c r="O5379" s="5"/>
      <c r="R5379" s="3"/>
    </row>
    <row r="5380" spans="13:18" x14ac:dyDescent="0.4">
      <c r="M5380" s="3"/>
      <c r="O5380" s="5"/>
      <c r="R5380" s="3"/>
    </row>
    <row r="5381" spans="13:18" x14ac:dyDescent="0.4">
      <c r="M5381" s="3"/>
      <c r="O5381" s="5"/>
      <c r="R5381" s="3"/>
    </row>
    <row r="5382" spans="13:18" x14ac:dyDescent="0.4">
      <c r="M5382" s="3"/>
      <c r="O5382" s="5"/>
      <c r="R5382" s="3"/>
    </row>
    <row r="5383" spans="13:18" x14ac:dyDescent="0.4">
      <c r="M5383" s="3"/>
      <c r="O5383" s="5"/>
      <c r="R5383" s="3"/>
    </row>
    <row r="5384" spans="13:18" x14ac:dyDescent="0.4">
      <c r="M5384" s="3"/>
      <c r="O5384" s="5"/>
      <c r="R5384" s="3"/>
    </row>
    <row r="5385" spans="13:18" x14ac:dyDescent="0.4">
      <c r="M5385" s="3"/>
      <c r="O5385" s="5"/>
      <c r="R5385" s="3"/>
    </row>
    <row r="5386" spans="13:18" x14ac:dyDescent="0.4">
      <c r="M5386" s="3"/>
      <c r="O5386" s="5"/>
      <c r="R5386" s="3"/>
    </row>
    <row r="5387" spans="13:18" x14ac:dyDescent="0.4">
      <c r="M5387" s="3"/>
      <c r="O5387" s="5"/>
      <c r="R5387" s="3"/>
    </row>
    <row r="5388" spans="13:18" x14ac:dyDescent="0.4">
      <c r="M5388" s="3"/>
      <c r="O5388" s="5"/>
      <c r="R5388" s="3"/>
    </row>
    <row r="5389" spans="13:18" x14ac:dyDescent="0.4">
      <c r="M5389" s="3"/>
      <c r="O5389" s="5"/>
      <c r="R5389" s="3"/>
    </row>
    <row r="5390" spans="13:18" x14ac:dyDescent="0.4">
      <c r="M5390" s="3"/>
      <c r="O5390" s="5"/>
      <c r="R5390" s="3"/>
    </row>
    <row r="5391" spans="13:18" x14ac:dyDescent="0.4">
      <c r="M5391" s="3"/>
      <c r="O5391" s="5"/>
      <c r="R5391" s="3"/>
    </row>
    <row r="5392" spans="13:18" x14ac:dyDescent="0.4">
      <c r="M5392" s="3"/>
      <c r="O5392" s="5"/>
      <c r="R5392" s="3"/>
    </row>
    <row r="5393" spans="13:18" x14ac:dyDescent="0.4">
      <c r="M5393" s="3"/>
      <c r="O5393" s="5"/>
      <c r="R5393" s="3"/>
    </row>
    <row r="5394" spans="13:18" x14ac:dyDescent="0.4">
      <c r="M5394" s="3"/>
      <c r="O5394" s="5"/>
      <c r="R5394" s="3"/>
    </row>
    <row r="5395" spans="13:18" x14ac:dyDescent="0.4">
      <c r="M5395" s="3"/>
      <c r="O5395" s="5"/>
      <c r="R5395" s="3"/>
    </row>
    <row r="5396" spans="13:18" x14ac:dyDescent="0.4">
      <c r="M5396" s="3"/>
      <c r="O5396" s="5"/>
      <c r="R5396" s="3"/>
    </row>
    <row r="5397" spans="13:18" x14ac:dyDescent="0.4">
      <c r="M5397" s="3"/>
      <c r="O5397" s="5"/>
      <c r="R5397" s="3"/>
    </row>
    <row r="5398" spans="13:18" x14ac:dyDescent="0.4">
      <c r="M5398" s="3"/>
      <c r="O5398" s="5"/>
      <c r="R5398" s="3"/>
    </row>
    <row r="5399" spans="13:18" x14ac:dyDescent="0.4">
      <c r="M5399" s="3"/>
      <c r="O5399" s="5"/>
      <c r="R5399" s="3"/>
    </row>
    <row r="5400" spans="13:18" x14ac:dyDescent="0.4">
      <c r="M5400" s="3"/>
      <c r="O5400" s="5"/>
      <c r="R5400" s="3"/>
    </row>
    <row r="5401" spans="13:18" x14ac:dyDescent="0.4">
      <c r="M5401" s="3"/>
      <c r="O5401" s="5"/>
      <c r="R5401" s="3"/>
    </row>
    <row r="5402" spans="13:18" x14ac:dyDescent="0.4">
      <c r="M5402" s="3"/>
      <c r="O5402" s="5"/>
      <c r="R5402" s="3"/>
    </row>
    <row r="5403" spans="13:18" x14ac:dyDescent="0.4">
      <c r="M5403" s="3"/>
      <c r="O5403" s="5"/>
      <c r="R5403" s="3"/>
    </row>
    <row r="5404" spans="13:18" x14ac:dyDescent="0.4">
      <c r="M5404" s="3"/>
      <c r="O5404" s="5"/>
      <c r="R5404" s="3"/>
    </row>
    <row r="5405" spans="13:18" x14ac:dyDescent="0.4">
      <c r="M5405" s="3"/>
      <c r="O5405" s="5"/>
      <c r="R5405" s="3"/>
    </row>
    <row r="5406" spans="13:18" x14ac:dyDescent="0.4">
      <c r="M5406" s="3"/>
      <c r="O5406" s="5"/>
      <c r="R5406" s="3"/>
    </row>
    <row r="5407" spans="13:18" x14ac:dyDescent="0.4">
      <c r="M5407" s="3"/>
      <c r="O5407" s="5"/>
      <c r="R5407" s="3"/>
    </row>
    <row r="5408" spans="13:18" x14ac:dyDescent="0.4">
      <c r="M5408" s="3"/>
      <c r="O5408" s="5"/>
      <c r="R5408" s="3"/>
    </row>
    <row r="5409" spans="13:18" x14ac:dyDescent="0.4">
      <c r="M5409" s="3"/>
      <c r="O5409" s="5"/>
      <c r="R5409" s="3"/>
    </row>
    <row r="5410" spans="13:18" x14ac:dyDescent="0.4">
      <c r="M5410" s="3"/>
      <c r="O5410" s="5"/>
      <c r="R5410" s="3"/>
    </row>
    <row r="5411" spans="13:18" x14ac:dyDescent="0.4">
      <c r="M5411" s="3"/>
      <c r="O5411" s="5"/>
      <c r="R5411" s="3"/>
    </row>
    <row r="5412" spans="13:18" x14ac:dyDescent="0.4">
      <c r="M5412" s="3"/>
      <c r="O5412" s="5"/>
      <c r="R5412" s="3"/>
    </row>
    <row r="5413" spans="13:18" x14ac:dyDescent="0.4">
      <c r="M5413" s="3"/>
      <c r="O5413" s="5"/>
      <c r="R5413" s="3"/>
    </row>
    <row r="5414" spans="13:18" x14ac:dyDescent="0.4">
      <c r="M5414" s="3"/>
      <c r="O5414" s="5"/>
      <c r="R5414" s="3"/>
    </row>
    <row r="5415" spans="13:18" x14ac:dyDescent="0.4">
      <c r="M5415" s="3"/>
      <c r="O5415" s="5"/>
      <c r="R5415" s="3"/>
    </row>
    <row r="5416" spans="13:18" x14ac:dyDescent="0.4">
      <c r="M5416" s="3"/>
      <c r="O5416" s="5"/>
      <c r="R5416" s="3"/>
    </row>
    <row r="5417" spans="13:18" x14ac:dyDescent="0.4">
      <c r="M5417" s="3"/>
      <c r="O5417" s="5"/>
      <c r="R5417" s="3"/>
    </row>
    <row r="5418" spans="13:18" x14ac:dyDescent="0.4">
      <c r="M5418" s="3"/>
      <c r="O5418" s="5"/>
      <c r="R5418" s="3"/>
    </row>
    <row r="5419" spans="13:18" x14ac:dyDescent="0.4">
      <c r="M5419" s="3"/>
      <c r="O5419" s="5"/>
      <c r="R5419" s="3"/>
    </row>
    <row r="5420" spans="13:18" x14ac:dyDescent="0.4">
      <c r="M5420" s="3"/>
      <c r="O5420" s="5"/>
      <c r="R5420" s="3"/>
    </row>
    <row r="5421" spans="13:18" x14ac:dyDescent="0.4">
      <c r="M5421" s="3"/>
      <c r="O5421" s="5"/>
      <c r="R5421" s="3"/>
    </row>
    <row r="5422" spans="13:18" x14ac:dyDescent="0.4">
      <c r="M5422" s="3"/>
      <c r="O5422" s="5"/>
      <c r="R5422" s="3"/>
    </row>
    <row r="5423" spans="13:18" x14ac:dyDescent="0.4">
      <c r="M5423" s="3"/>
      <c r="O5423" s="5"/>
      <c r="R5423" s="3"/>
    </row>
    <row r="5424" spans="13:18" x14ac:dyDescent="0.4">
      <c r="M5424" s="3"/>
      <c r="O5424" s="5"/>
      <c r="R5424" s="3"/>
    </row>
    <row r="5425" spans="13:18" x14ac:dyDescent="0.4">
      <c r="M5425" s="3"/>
      <c r="O5425" s="5"/>
      <c r="R5425" s="3"/>
    </row>
    <row r="5426" spans="13:18" x14ac:dyDescent="0.4">
      <c r="M5426" s="3"/>
      <c r="O5426" s="5"/>
      <c r="R5426" s="3"/>
    </row>
    <row r="5427" spans="13:18" x14ac:dyDescent="0.4">
      <c r="M5427" s="3"/>
      <c r="O5427" s="5"/>
      <c r="R5427" s="3"/>
    </row>
    <row r="5428" spans="13:18" x14ac:dyDescent="0.4">
      <c r="M5428" s="3"/>
      <c r="O5428" s="5"/>
      <c r="R5428" s="3"/>
    </row>
    <row r="5429" spans="13:18" x14ac:dyDescent="0.4">
      <c r="M5429" s="3"/>
      <c r="O5429" s="5"/>
      <c r="R5429" s="3"/>
    </row>
    <row r="5430" spans="13:18" x14ac:dyDescent="0.4">
      <c r="M5430" s="3"/>
      <c r="O5430" s="5"/>
      <c r="R5430" s="3"/>
    </row>
    <row r="5431" spans="13:18" x14ac:dyDescent="0.4">
      <c r="M5431" s="3"/>
      <c r="O5431" s="5"/>
      <c r="R5431" s="3"/>
    </row>
    <row r="5432" spans="13:18" x14ac:dyDescent="0.4">
      <c r="M5432" s="3"/>
      <c r="O5432" s="5"/>
      <c r="R5432" s="3"/>
    </row>
    <row r="5433" spans="13:18" x14ac:dyDescent="0.4">
      <c r="M5433" s="3"/>
      <c r="O5433" s="5"/>
      <c r="R5433" s="3"/>
    </row>
    <row r="5434" spans="13:18" x14ac:dyDescent="0.4">
      <c r="M5434" s="3"/>
      <c r="O5434" s="5"/>
      <c r="R5434" s="3"/>
    </row>
    <row r="5435" spans="13:18" x14ac:dyDescent="0.4">
      <c r="M5435" s="3"/>
      <c r="O5435" s="5"/>
      <c r="R5435" s="3"/>
    </row>
    <row r="5436" spans="13:18" x14ac:dyDescent="0.4">
      <c r="M5436" s="3"/>
      <c r="O5436" s="5"/>
      <c r="R5436" s="3"/>
    </row>
    <row r="5437" spans="13:18" x14ac:dyDescent="0.4">
      <c r="M5437" s="3"/>
      <c r="O5437" s="5"/>
      <c r="R5437" s="3"/>
    </row>
    <row r="5438" spans="13:18" x14ac:dyDescent="0.4">
      <c r="M5438" s="3"/>
      <c r="O5438" s="5"/>
      <c r="R5438" s="3"/>
    </row>
    <row r="5439" spans="13:18" x14ac:dyDescent="0.4">
      <c r="M5439" s="3"/>
      <c r="O5439" s="5"/>
      <c r="R5439" s="3"/>
    </row>
    <row r="5440" spans="13:18" x14ac:dyDescent="0.4">
      <c r="M5440" s="3"/>
      <c r="O5440" s="5"/>
      <c r="R5440" s="3"/>
    </row>
    <row r="5441" spans="13:18" x14ac:dyDescent="0.4">
      <c r="M5441" s="3"/>
      <c r="O5441" s="5"/>
      <c r="R5441" s="3"/>
    </row>
    <row r="5442" spans="13:18" x14ac:dyDescent="0.4">
      <c r="M5442" s="3"/>
      <c r="O5442" s="5"/>
      <c r="R5442" s="3"/>
    </row>
    <row r="5443" spans="13:18" x14ac:dyDescent="0.4">
      <c r="M5443" s="3"/>
      <c r="O5443" s="5"/>
      <c r="R5443" s="3"/>
    </row>
    <row r="5444" spans="13:18" x14ac:dyDescent="0.4">
      <c r="M5444" s="3"/>
      <c r="O5444" s="5"/>
      <c r="R5444" s="3"/>
    </row>
    <row r="5445" spans="13:18" x14ac:dyDescent="0.4">
      <c r="M5445" s="3"/>
      <c r="O5445" s="5"/>
      <c r="R5445" s="3"/>
    </row>
    <row r="5446" spans="13:18" x14ac:dyDescent="0.4">
      <c r="M5446" s="3"/>
      <c r="O5446" s="5"/>
      <c r="R5446" s="3"/>
    </row>
    <row r="5447" spans="13:18" x14ac:dyDescent="0.4">
      <c r="M5447" s="3"/>
      <c r="O5447" s="5"/>
      <c r="R5447" s="3"/>
    </row>
    <row r="5448" spans="13:18" x14ac:dyDescent="0.4">
      <c r="M5448" s="3"/>
      <c r="O5448" s="5"/>
      <c r="R5448" s="3"/>
    </row>
    <row r="5449" spans="13:18" x14ac:dyDescent="0.4">
      <c r="M5449" s="3"/>
      <c r="O5449" s="5"/>
      <c r="R5449" s="3"/>
    </row>
    <row r="5450" spans="13:18" x14ac:dyDescent="0.4">
      <c r="M5450" s="3"/>
      <c r="O5450" s="5"/>
      <c r="R5450" s="3"/>
    </row>
    <row r="5451" spans="13:18" x14ac:dyDescent="0.4">
      <c r="M5451" s="3"/>
      <c r="O5451" s="5"/>
      <c r="R5451" s="3"/>
    </row>
    <row r="5452" spans="13:18" x14ac:dyDescent="0.4">
      <c r="M5452" s="3"/>
      <c r="O5452" s="5"/>
      <c r="R5452" s="3"/>
    </row>
    <row r="5453" spans="13:18" x14ac:dyDescent="0.4">
      <c r="M5453" s="3"/>
      <c r="O5453" s="5"/>
      <c r="R5453" s="3"/>
    </row>
    <row r="5454" spans="13:18" x14ac:dyDescent="0.4">
      <c r="M5454" s="3"/>
      <c r="O5454" s="5"/>
      <c r="R5454" s="3"/>
    </row>
    <row r="5455" spans="13:18" x14ac:dyDescent="0.4">
      <c r="M5455" s="3"/>
      <c r="O5455" s="5"/>
      <c r="R5455" s="3"/>
    </row>
    <row r="5456" spans="13:18" x14ac:dyDescent="0.4">
      <c r="M5456" s="3"/>
      <c r="O5456" s="5"/>
      <c r="R5456" s="3"/>
    </row>
    <row r="5457" spans="13:18" x14ac:dyDescent="0.4">
      <c r="M5457" s="3"/>
      <c r="O5457" s="5"/>
      <c r="R5457" s="3"/>
    </row>
    <row r="5458" spans="13:18" x14ac:dyDescent="0.4">
      <c r="M5458" s="3"/>
      <c r="O5458" s="5"/>
      <c r="R5458" s="3"/>
    </row>
    <row r="5459" spans="13:18" x14ac:dyDescent="0.4">
      <c r="M5459" s="3"/>
      <c r="O5459" s="5"/>
      <c r="R5459" s="3"/>
    </row>
    <row r="5460" spans="13:18" x14ac:dyDescent="0.4">
      <c r="M5460" s="3"/>
      <c r="O5460" s="5"/>
      <c r="R5460" s="3"/>
    </row>
    <row r="5461" spans="13:18" x14ac:dyDescent="0.4">
      <c r="M5461" s="3"/>
      <c r="O5461" s="5"/>
      <c r="R5461" s="3"/>
    </row>
    <row r="5462" spans="13:18" x14ac:dyDescent="0.4">
      <c r="M5462" s="3"/>
      <c r="O5462" s="5"/>
      <c r="R5462" s="3"/>
    </row>
    <row r="5463" spans="13:18" x14ac:dyDescent="0.4">
      <c r="M5463" s="3"/>
      <c r="O5463" s="5"/>
      <c r="R5463" s="3"/>
    </row>
    <row r="5464" spans="13:18" x14ac:dyDescent="0.4">
      <c r="M5464" s="3"/>
      <c r="O5464" s="5"/>
      <c r="R5464" s="3"/>
    </row>
    <row r="5465" spans="13:18" x14ac:dyDescent="0.4">
      <c r="M5465" s="3"/>
      <c r="O5465" s="5"/>
      <c r="R5465" s="3"/>
    </row>
    <row r="5466" spans="13:18" x14ac:dyDescent="0.4">
      <c r="M5466" s="3"/>
      <c r="O5466" s="5"/>
      <c r="R5466" s="3"/>
    </row>
    <row r="5467" spans="13:18" x14ac:dyDescent="0.4">
      <c r="M5467" s="3"/>
      <c r="O5467" s="5"/>
      <c r="R5467" s="3"/>
    </row>
    <row r="5468" spans="13:18" x14ac:dyDescent="0.4">
      <c r="M5468" s="3"/>
      <c r="O5468" s="5"/>
      <c r="R5468" s="3"/>
    </row>
    <row r="5469" spans="13:18" x14ac:dyDescent="0.4">
      <c r="M5469" s="3"/>
      <c r="O5469" s="5"/>
      <c r="R5469" s="3"/>
    </row>
    <row r="5470" spans="13:18" x14ac:dyDescent="0.4">
      <c r="M5470" s="3"/>
      <c r="O5470" s="5"/>
      <c r="R5470" s="3"/>
    </row>
    <row r="5471" spans="13:18" x14ac:dyDescent="0.4">
      <c r="M5471" s="3"/>
      <c r="O5471" s="5"/>
      <c r="R5471" s="3"/>
    </row>
    <row r="5472" spans="13:18" x14ac:dyDescent="0.4">
      <c r="M5472" s="3"/>
      <c r="O5472" s="5"/>
      <c r="R5472" s="3"/>
    </row>
    <row r="5473" spans="13:18" x14ac:dyDescent="0.4">
      <c r="M5473" s="3"/>
      <c r="O5473" s="5"/>
      <c r="R5473" s="3"/>
    </row>
    <row r="5474" spans="13:18" x14ac:dyDescent="0.4">
      <c r="M5474" s="3"/>
      <c r="O5474" s="5"/>
      <c r="R5474" s="3"/>
    </row>
    <row r="5475" spans="13:18" x14ac:dyDescent="0.4">
      <c r="M5475" s="3"/>
      <c r="O5475" s="5"/>
      <c r="R5475" s="3"/>
    </row>
    <row r="5476" spans="13:18" x14ac:dyDescent="0.4">
      <c r="M5476" s="3"/>
      <c r="O5476" s="5"/>
      <c r="R5476" s="3"/>
    </row>
    <row r="5477" spans="13:18" x14ac:dyDescent="0.4">
      <c r="M5477" s="3"/>
      <c r="O5477" s="5"/>
      <c r="R5477" s="3"/>
    </row>
    <row r="5478" spans="13:18" x14ac:dyDescent="0.4">
      <c r="M5478" s="3"/>
      <c r="O5478" s="5"/>
      <c r="R5478" s="3"/>
    </row>
    <row r="5479" spans="13:18" x14ac:dyDescent="0.4">
      <c r="M5479" s="3"/>
      <c r="O5479" s="5"/>
      <c r="R5479" s="3"/>
    </row>
    <row r="5480" spans="13:18" x14ac:dyDescent="0.4">
      <c r="M5480" s="3"/>
      <c r="O5480" s="5"/>
      <c r="R5480" s="3"/>
    </row>
    <row r="5481" spans="13:18" x14ac:dyDescent="0.4">
      <c r="M5481" s="3"/>
      <c r="O5481" s="5"/>
      <c r="R5481" s="3"/>
    </row>
    <row r="5482" spans="13:18" x14ac:dyDescent="0.4">
      <c r="M5482" s="3"/>
      <c r="O5482" s="5"/>
      <c r="R5482" s="3"/>
    </row>
    <row r="5483" spans="13:18" x14ac:dyDescent="0.4">
      <c r="M5483" s="3"/>
      <c r="O5483" s="5"/>
      <c r="R5483" s="3"/>
    </row>
    <row r="5484" spans="13:18" x14ac:dyDescent="0.4">
      <c r="M5484" s="3"/>
      <c r="O5484" s="5"/>
      <c r="R5484" s="3"/>
    </row>
    <row r="5485" spans="13:18" x14ac:dyDescent="0.4">
      <c r="M5485" s="3"/>
      <c r="O5485" s="5"/>
      <c r="R5485" s="3"/>
    </row>
    <row r="5486" spans="13:18" x14ac:dyDescent="0.4">
      <c r="M5486" s="3"/>
      <c r="O5486" s="5"/>
      <c r="R5486" s="3"/>
    </row>
    <row r="5487" spans="13:18" x14ac:dyDescent="0.4">
      <c r="M5487" s="3"/>
      <c r="O5487" s="5"/>
      <c r="R5487" s="3"/>
    </row>
    <row r="5488" spans="13:18" x14ac:dyDescent="0.4">
      <c r="M5488" s="3"/>
      <c r="O5488" s="5"/>
      <c r="R5488" s="3"/>
    </row>
    <row r="5489" spans="13:18" x14ac:dyDescent="0.4">
      <c r="M5489" s="3"/>
      <c r="O5489" s="5"/>
      <c r="R5489" s="3"/>
    </row>
    <row r="5490" spans="13:18" x14ac:dyDescent="0.4">
      <c r="M5490" s="3"/>
      <c r="O5490" s="5"/>
      <c r="R5490" s="3"/>
    </row>
    <row r="5491" spans="13:18" x14ac:dyDescent="0.4">
      <c r="M5491" s="3"/>
      <c r="O5491" s="5"/>
      <c r="R5491" s="3"/>
    </row>
    <row r="5492" spans="13:18" x14ac:dyDescent="0.4">
      <c r="M5492" s="3"/>
      <c r="O5492" s="5"/>
      <c r="R5492" s="3"/>
    </row>
    <row r="5493" spans="13:18" x14ac:dyDescent="0.4">
      <c r="M5493" s="3"/>
      <c r="O5493" s="5"/>
      <c r="R5493" s="3"/>
    </row>
    <row r="5494" spans="13:18" x14ac:dyDescent="0.4">
      <c r="M5494" s="3"/>
      <c r="O5494" s="5"/>
      <c r="R5494" s="3"/>
    </row>
    <row r="5495" spans="13:18" x14ac:dyDescent="0.4">
      <c r="M5495" s="3"/>
      <c r="O5495" s="5"/>
      <c r="R5495" s="3"/>
    </row>
    <row r="5496" spans="13:18" x14ac:dyDescent="0.4">
      <c r="M5496" s="3"/>
      <c r="O5496" s="5"/>
      <c r="R5496" s="3"/>
    </row>
    <row r="5497" spans="13:18" x14ac:dyDescent="0.4">
      <c r="M5497" s="3"/>
      <c r="O5497" s="5"/>
      <c r="R5497" s="3"/>
    </row>
    <row r="5498" spans="13:18" x14ac:dyDescent="0.4">
      <c r="M5498" s="3"/>
      <c r="O5498" s="5"/>
      <c r="R5498" s="3"/>
    </row>
    <row r="5499" spans="13:18" x14ac:dyDescent="0.4">
      <c r="M5499" s="3"/>
      <c r="O5499" s="5"/>
      <c r="R5499" s="3"/>
    </row>
    <row r="5500" spans="13:18" x14ac:dyDescent="0.4">
      <c r="M5500" s="3"/>
      <c r="O5500" s="5"/>
      <c r="R5500" s="3"/>
    </row>
    <row r="5501" spans="13:18" x14ac:dyDescent="0.4">
      <c r="M5501" s="3"/>
      <c r="O5501" s="5"/>
      <c r="R5501" s="3"/>
    </row>
    <row r="5502" spans="13:18" x14ac:dyDescent="0.4">
      <c r="M5502" s="3"/>
      <c r="O5502" s="5"/>
      <c r="R5502" s="3"/>
    </row>
    <row r="5503" spans="13:18" x14ac:dyDescent="0.4">
      <c r="M5503" s="3"/>
      <c r="O5503" s="5"/>
      <c r="R5503" s="3"/>
    </row>
    <row r="5504" spans="13:18" x14ac:dyDescent="0.4">
      <c r="M5504" s="3"/>
      <c r="O5504" s="5"/>
      <c r="R5504" s="3"/>
    </row>
    <row r="5505" spans="13:18" x14ac:dyDescent="0.4">
      <c r="M5505" s="3"/>
      <c r="O5505" s="5"/>
      <c r="R5505" s="3"/>
    </row>
    <row r="5506" spans="13:18" x14ac:dyDescent="0.4">
      <c r="M5506" s="3"/>
      <c r="O5506" s="5"/>
      <c r="R5506" s="3"/>
    </row>
    <row r="5507" spans="13:18" x14ac:dyDescent="0.4">
      <c r="M5507" s="3"/>
      <c r="O5507" s="5"/>
      <c r="R5507" s="3"/>
    </row>
    <row r="5508" spans="13:18" x14ac:dyDescent="0.4">
      <c r="M5508" s="3"/>
      <c r="O5508" s="5"/>
      <c r="R5508" s="3"/>
    </row>
    <row r="5509" spans="13:18" x14ac:dyDescent="0.4">
      <c r="M5509" s="3"/>
      <c r="O5509" s="5"/>
      <c r="R5509" s="3"/>
    </row>
    <row r="5510" spans="13:18" x14ac:dyDescent="0.4">
      <c r="M5510" s="3"/>
      <c r="O5510" s="5"/>
      <c r="R5510" s="3"/>
    </row>
    <row r="5511" spans="13:18" x14ac:dyDescent="0.4">
      <c r="M5511" s="3"/>
      <c r="O5511" s="5"/>
      <c r="R5511" s="3"/>
    </row>
    <row r="5512" spans="13:18" x14ac:dyDescent="0.4">
      <c r="M5512" s="3"/>
      <c r="O5512" s="5"/>
      <c r="R5512" s="3"/>
    </row>
    <row r="5513" spans="13:18" x14ac:dyDescent="0.4">
      <c r="M5513" s="3"/>
      <c r="O5513" s="5"/>
      <c r="R5513" s="3"/>
    </row>
    <row r="5514" spans="13:18" x14ac:dyDescent="0.4">
      <c r="M5514" s="3"/>
      <c r="O5514" s="5"/>
      <c r="R5514" s="3"/>
    </row>
    <row r="5515" spans="13:18" x14ac:dyDescent="0.4">
      <c r="M5515" s="3"/>
      <c r="O5515" s="5"/>
      <c r="R5515" s="3"/>
    </row>
    <row r="5516" spans="13:18" x14ac:dyDescent="0.4">
      <c r="M5516" s="3"/>
      <c r="O5516" s="5"/>
      <c r="R5516" s="3"/>
    </row>
    <row r="5517" spans="13:18" x14ac:dyDescent="0.4">
      <c r="M5517" s="3"/>
      <c r="O5517" s="5"/>
      <c r="R5517" s="3"/>
    </row>
    <row r="5518" spans="13:18" x14ac:dyDescent="0.4">
      <c r="M5518" s="3"/>
      <c r="O5518" s="5"/>
      <c r="R5518" s="3"/>
    </row>
    <row r="5519" spans="13:18" x14ac:dyDescent="0.4">
      <c r="M5519" s="3"/>
      <c r="O5519" s="5"/>
      <c r="R5519" s="3"/>
    </row>
    <row r="5520" spans="13:18" x14ac:dyDescent="0.4">
      <c r="M5520" s="3"/>
      <c r="O5520" s="5"/>
      <c r="R5520" s="3"/>
    </row>
    <row r="5521" spans="13:18" x14ac:dyDescent="0.4">
      <c r="M5521" s="3"/>
      <c r="O5521" s="5"/>
      <c r="R5521" s="3"/>
    </row>
    <row r="5522" spans="13:18" x14ac:dyDescent="0.4">
      <c r="M5522" s="3"/>
      <c r="O5522" s="5"/>
      <c r="R5522" s="3"/>
    </row>
    <row r="5523" spans="13:18" x14ac:dyDescent="0.4">
      <c r="M5523" s="3"/>
      <c r="O5523" s="5"/>
      <c r="R5523" s="3"/>
    </row>
    <row r="5524" spans="13:18" x14ac:dyDescent="0.4">
      <c r="M5524" s="3"/>
      <c r="O5524" s="5"/>
      <c r="R5524" s="3"/>
    </row>
    <row r="5525" spans="13:18" x14ac:dyDescent="0.4">
      <c r="M5525" s="3"/>
      <c r="O5525" s="5"/>
      <c r="R5525" s="3"/>
    </row>
    <row r="5526" spans="13:18" x14ac:dyDescent="0.4">
      <c r="M5526" s="3"/>
      <c r="O5526" s="5"/>
      <c r="R5526" s="3"/>
    </row>
    <row r="5527" spans="13:18" x14ac:dyDescent="0.4">
      <c r="M5527" s="3"/>
      <c r="O5527" s="5"/>
      <c r="R5527" s="3"/>
    </row>
    <row r="5528" spans="13:18" x14ac:dyDescent="0.4">
      <c r="M5528" s="3"/>
      <c r="O5528" s="5"/>
      <c r="R5528" s="3"/>
    </row>
    <row r="5529" spans="13:18" x14ac:dyDescent="0.4">
      <c r="M5529" s="3"/>
      <c r="O5529" s="5"/>
      <c r="R5529" s="3"/>
    </row>
    <row r="5530" spans="13:18" x14ac:dyDescent="0.4">
      <c r="M5530" s="3"/>
      <c r="O5530" s="5"/>
      <c r="R5530" s="3"/>
    </row>
    <row r="5531" spans="13:18" x14ac:dyDescent="0.4">
      <c r="M5531" s="3"/>
      <c r="O5531" s="5"/>
      <c r="R5531" s="3"/>
    </row>
    <row r="5532" spans="13:18" x14ac:dyDescent="0.4">
      <c r="M5532" s="3"/>
      <c r="O5532" s="5"/>
      <c r="R5532" s="3"/>
    </row>
    <row r="5533" spans="13:18" x14ac:dyDescent="0.4">
      <c r="M5533" s="3"/>
      <c r="O5533" s="5"/>
      <c r="R5533" s="3"/>
    </row>
    <row r="5534" spans="13:18" x14ac:dyDescent="0.4">
      <c r="M5534" s="3"/>
      <c r="O5534" s="5"/>
      <c r="R5534" s="3"/>
    </row>
    <row r="5535" spans="13:18" x14ac:dyDescent="0.4">
      <c r="M5535" s="3"/>
      <c r="O5535" s="5"/>
      <c r="R5535" s="3"/>
    </row>
    <row r="5536" spans="13:18" x14ac:dyDescent="0.4">
      <c r="M5536" s="3"/>
      <c r="O5536" s="5"/>
      <c r="R5536" s="3"/>
    </row>
    <row r="5537" spans="13:18" x14ac:dyDescent="0.4">
      <c r="M5537" s="3"/>
      <c r="O5537" s="5"/>
      <c r="R5537" s="3"/>
    </row>
    <row r="5538" spans="13:18" x14ac:dyDescent="0.4">
      <c r="M5538" s="3"/>
      <c r="O5538" s="5"/>
      <c r="R5538" s="3"/>
    </row>
    <row r="5539" spans="13:18" x14ac:dyDescent="0.4">
      <c r="M5539" s="3"/>
      <c r="O5539" s="5"/>
      <c r="R5539" s="3"/>
    </row>
    <row r="5540" spans="13:18" x14ac:dyDescent="0.4">
      <c r="M5540" s="3"/>
      <c r="O5540" s="5"/>
      <c r="R5540" s="3"/>
    </row>
    <row r="5541" spans="13:18" x14ac:dyDescent="0.4">
      <c r="M5541" s="3"/>
      <c r="O5541" s="5"/>
      <c r="R5541" s="3"/>
    </row>
    <row r="5542" spans="13:18" x14ac:dyDescent="0.4">
      <c r="M5542" s="3"/>
      <c r="O5542" s="5"/>
      <c r="R5542" s="3"/>
    </row>
    <row r="5543" spans="13:18" x14ac:dyDescent="0.4">
      <c r="M5543" s="3"/>
      <c r="O5543" s="5"/>
      <c r="R5543" s="3"/>
    </row>
    <row r="5544" spans="13:18" x14ac:dyDescent="0.4">
      <c r="M5544" s="3"/>
      <c r="O5544" s="5"/>
      <c r="R5544" s="3"/>
    </row>
    <row r="5545" spans="13:18" x14ac:dyDescent="0.4">
      <c r="M5545" s="3"/>
      <c r="O5545" s="5"/>
      <c r="R5545" s="3"/>
    </row>
    <row r="5546" spans="13:18" x14ac:dyDescent="0.4">
      <c r="M5546" s="3"/>
      <c r="O5546" s="5"/>
      <c r="R5546" s="3"/>
    </row>
    <row r="5547" spans="13:18" x14ac:dyDescent="0.4">
      <c r="M5547" s="3"/>
      <c r="O5547" s="5"/>
      <c r="R5547" s="3"/>
    </row>
    <row r="5548" spans="13:18" x14ac:dyDescent="0.4">
      <c r="M5548" s="3"/>
      <c r="O5548" s="5"/>
      <c r="R5548" s="3"/>
    </row>
    <row r="5549" spans="13:18" x14ac:dyDescent="0.4">
      <c r="M5549" s="3"/>
      <c r="O5549" s="5"/>
      <c r="R5549" s="3"/>
    </row>
    <row r="5550" spans="13:18" x14ac:dyDescent="0.4">
      <c r="M5550" s="3"/>
      <c r="O5550" s="5"/>
      <c r="R5550" s="3"/>
    </row>
    <row r="5551" spans="13:18" x14ac:dyDescent="0.4">
      <c r="M5551" s="3"/>
      <c r="O5551" s="5"/>
      <c r="R5551" s="3"/>
    </row>
    <row r="5552" spans="13:18" x14ac:dyDescent="0.4">
      <c r="M5552" s="3"/>
      <c r="O5552" s="5"/>
      <c r="R5552" s="3"/>
    </row>
    <row r="5553" spans="13:18" x14ac:dyDescent="0.4">
      <c r="M5553" s="3"/>
      <c r="O5553" s="5"/>
      <c r="R5553" s="3"/>
    </row>
    <row r="5554" spans="13:18" x14ac:dyDescent="0.4">
      <c r="M5554" s="3"/>
      <c r="O5554" s="5"/>
      <c r="R5554" s="3"/>
    </row>
    <row r="5555" spans="13:18" x14ac:dyDescent="0.4">
      <c r="M5555" s="3"/>
      <c r="O5555" s="5"/>
      <c r="R5555" s="3"/>
    </row>
    <row r="5556" spans="13:18" x14ac:dyDescent="0.4">
      <c r="M5556" s="3"/>
      <c r="O5556" s="5"/>
      <c r="R5556" s="3"/>
    </row>
    <row r="5557" spans="13:18" x14ac:dyDescent="0.4">
      <c r="M5557" s="3"/>
      <c r="O5557" s="5"/>
      <c r="R5557" s="3"/>
    </row>
    <row r="5558" spans="13:18" x14ac:dyDescent="0.4">
      <c r="M5558" s="3"/>
      <c r="O5558" s="5"/>
      <c r="R5558" s="3"/>
    </row>
    <row r="5559" spans="13:18" x14ac:dyDescent="0.4">
      <c r="M5559" s="3"/>
      <c r="O5559" s="5"/>
      <c r="R5559" s="3"/>
    </row>
    <row r="5560" spans="13:18" x14ac:dyDescent="0.4">
      <c r="M5560" s="3"/>
      <c r="O5560" s="5"/>
      <c r="R5560" s="3"/>
    </row>
    <row r="5561" spans="13:18" x14ac:dyDescent="0.4">
      <c r="M5561" s="3"/>
      <c r="O5561" s="5"/>
      <c r="R5561" s="3"/>
    </row>
    <row r="5562" spans="13:18" x14ac:dyDescent="0.4">
      <c r="M5562" s="3"/>
      <c r="O5562" s="5"/>
      <c r="R5562" s="3"/>
    </row>
    <row r="5563" spans="13:18" x14ac:dyDescent="0.4">
      <c r="M5563" s="3"/>
      <c r="O5563" s="5"/>
      <c r="R5563" s="3"/>
    </row>
    <row r="5564" spans="13:18" x14ac:dyDescent="0.4">
      <c r="M5564" s="3"/>
      <c r="O5564" s="5"/>
      <c r="R5564" s="3"/>
    </row>
    <row r="5565" spans="13:18" x14ac:dyDescent="0.4">
      <c r="M5565" s="3"/>
      <c r="O5565" s="5"/>
      <c r="R5565" s="3"/>
    </row>
    <row r="5566" spans="13:18" x14ac:dyDescent="0.4">
      <c r="M5566" s="3"/>
      <c r="O5566" s="5"/>
      <c r="R5566" s="3"/>
    </row>
    <row r="5567" spans="13:18" x14ac:dyDescent="0.4">
      <c r="M5567" s="3"/>
      <c r="O5567" s="5"/>
      <c r="R5567" s="3"/>
    </row>
    <row r="5568" spans="13:18" x14ac:dyDescent="0.4">
      <c r="M5568" s="3"/>
      <c r="O5568" s="5"/>
      <c r="R5568" s="3"/>
    </row>
    <row r="5569" spans="13:18" x14ac:dyDescent="0.4">
      <c r="M5569" s="3"/>
      <c r="O5569" s="5"/>
      <c r="R5569" s="3"/>
    </row>
    <row r="5570" spans="13:18" x14ac:dyDescent="0.4">
      <c r="M5570" s="3"/>
      <c r="O5570" s="5"/>
      <c r="R5570" s="3"/>
    </row>
    <row r="5571" spans="13:18" x14ac:dyDescent="0.4">
      <c r="M5571" s="3"/>
      <c r="O5571" s="5"/>
      <c r="R5571" s="3"/>
    </row>
    <row r="5572" spans="13:18" x14ac:dyDescent="0.4">
      <c r="M5572" s="3"/>
      <c r="O5572" s="5"/>
      <c r="R5572" s="3"/>
    </row>
    <row r="5573" spans="13:18" x14ac:dyDescent="0.4">
      <c r="M5573" s="3"/>
      <c r="O5573" s="5"/>
      <c r="R5573" s="3"/>
    </row>
    <row r="5574" spans="13:18" x14ac:dyDescent="0.4">
      <c r="M5574" s="3"/>
      <c r="O5574" s="5"/>
      <c r="R5574" s="3"/>
    </row>
    <row r="5575" spans="13:18" x14ac:dyDescent="0.4">
      <c r="M5575" s="3"/>
      <c r="O5575" s="5"/>
      <c r="R5575" s="3"/>
    </row>
    <row r="5576" spans="13:18" x14ac:dyDescent="0.4">
      <c r="M5576" s="3"/>
      <c r="O5576" s="5"/>
      <c r="R5576" s="3"/>
    </row>
    <row r="5577" spans="13:18" x14ac:dyDescent="0.4">
      <c r="M5577" s="3"/>
      <c r="O5577" s="5"/>
      <c r="R5577" s="3"/>
    </row>
    <row r="5578" spans="13:18" x14ac:dyDescent="0.4">
      <c r="M5578" s="3"/>
      <c r="O5578" s="5"/>
      <c r="R5578" s="3"/>
    </row>
    <row r="5579" spans="13:18" x14ac:dyDescent="0.4">
      <c r="M5579" s="3"/>
      <c r="O5579" s="5"/>
      <c r="R5579" s="3"/>
    </row>
    <row r="5580" spans="13:18" x14ac:dyDescent="0.4">
      <c r="M5580" s="3"/>
      <c r="O5580" s="5"/>
      <c r="R5580" s="3"/>
    </row>
    <row r="5581" spans="13:18" x14ac:dyDescent="0.4">
      <c r="M5581" s="3"/>
      <c r="O5581" s="5"/>
      <c r="R5581" s="3"/>
    </row>
    <row r="5582" spans="13:18" x14ac:dyDescent="0.4">
      <c r="M5582" s="3"/>
      <c r="O5582" s="5"/>
      <c r="R5582" s="3"/>
    </row>
    <row r="5583" spans="13:18" x14ac:dyDescent="0.4">
      <c r="M5583" s="3"/>
      <c r="O5583" s="5"/>
      <c r="R5583" s="3"/>
    </row>
    <row r="5584" spans="13:18" x14ac:dyDescent="0.4">
      <c r="M5584" s="3"/>
      <c r="O5584" s="5"/>
      <c r="R5584" s="3"/>
    </row>
    <row r="5585" spans="13:18" x14ac:dyDescent="0.4">
      <c r="M5585" s="3"/>
      <c r="O5585" s="5"/>
      <c r="R5585" s="3"/>
    </row>
    <row r="5586" spans="13:18" x14ac:dyDescent="0.4">
      <c r="M5586" s="3"/>
      <c r="O5586" s="5"/>
      <c r="R5586" s="3"/>
    </row>
    <row r="5587" spans="13:18" x14ac:dyDescent="0.4">
      <c r="M5587" s="3"/>
      <c r="O5587" s="5"/>
      <c r="R5587" s="3"/>
    </row>
    <row r="5588" spans="13:18" x14ac:dyDescent="0.4">
      <c r="M5588" s="3"/>
      <c r="O5588" s="5"/>
      <c r="R5588" s="3"/>
    </row>
    <row r="5589" spans="13:18" x14ac:dyDescent="0.4">
      <c r="M5589" s="3"/>
      <c r="O5589" s="5"/>
      <c r="R5589" s="3"/>
    </row>
    <row r="5590" spans="13:18" x14ac:dyDescent="0.4">
      <c r="M5590" s="3"/>
      <c r="O5590" s="5"/>
      <c r="R5590" s="3"/>
    </row>
    <row r="5591" spans="13:18" x14ac:dyDescent="0.4">
      <c r="M5591" s="3"/>
      <c r="O5591" s="5"/>
      <c r="R5591" s="3"/>
    </row>
    <row r="5592" spans="13:18" x14ac:dyDescent="0.4">
      <c r="M5592" s="3"/>
      <c r="O5592" s="5"/>
      <c r="R5592" s="3"/>
    </row>
    <row r="5593" spans="13:18" x14ac:dyDescent="0.4">
      <c r="M5593" s="3"/>
      <c r="O5593" s="5"/>
      <c r="R5593" s="3"/>
    </row>
    <row r="5594" spans="13:18" x14ac:dyDescent="0.4">
      <c r="M5594" s="3"/>
      <c r="O5594" s="5"/>
      <c r="R5594" s="3"/>
    </row>
    <row r="5595" spans="13:18" x14ac:dyDescent="0.4">
      <c r="M5595" s="3"/>
      <c r="O5595" s="5"/>
      <c r="R5595" s="3"/>
    </row>
    <row r="5596" spans="13:18" x14ac:dyDescent="0.4">
      <c r="M5596" s="3"/>
      <c r="O5596" s="5"/>
      <c r="R5596" s="3"/>
    </row>
    <row r="5597" spans="13:18" x14ac:dyDescent="0.4">
      <c r="M5597" s="3"/>
      <c r="O5597" s="5"/>
      <c r="R5597" s="3"/>
    </row>
    <row r="5598" spans="13:18" x14ac:dyDescent="0.4">
      <c r="M5598" s="3"/>
      <c r="O5598" s="5"/>
      <c r="R5598" s="3"/>
    </row>
    <row r="5599" spans="13:18" x14ac:dyDescent="0.4">
      <c r="M5599" s="3"/>
      <c r="O5599" s="5"/>
      <c r="R5599" s="3"/>
    </row>
    <row r="5600" spans="13:18" x14ac:dyDescent="0.4">
      <c r="M5600" s="3"/>
      <c r="O5600" s="5"/>
      <c r="R5600" s="3"/>
    </row>
    <row r="5601" spans="13:18" x14ac:dyDescent="0.4">
      <c r="M5601" s="3"/>
      <c r="O5601" s="5"/>
      <c r="R5601" s="3"/>
    </row>
    <row r="5602" spans="13:18" x14ac:dyDescent="0.4">
      <c r="M5602" s="3"/>
      <c r="O5602" s="5"/>
      <c r="R5602" s="3"/>
    </row>
    <row r="5603" spans="13:18" x14ac:dyDescent="0.4">
      <c r="M5603" s="3"/>
      <c r="O5603" s="5"/>
      <c r="R5603" s="3"/>
    </row>
    <row r="5604" spans="13:18" x14ac:dyDescent="0.4">
      <c r="M5604" s="3"/>
      <c r="O5604" s="5"/>
      <c r="R5604" s="3"/>
    </row>
    <row r="5605" spans="13:18" x14ac:dyDescent="0.4">
      <c r="M5605" s="3"/>
      <c r="O5605" s="5"/>
      <c r="R5605" s="3"/>
    </row>
    <row r="5606" spans="13:18" x14ac:dyDescent="0.4">
      <c r="M5606" s="3"/>
      <c r="O5606" s="5"/>
      <c r="R5606" s="3"/>
    </row>
    <row r="5607" spans="13:18" x14ac:dyDescent="0.4">
      <c r="M5607" s="3"/>
      <c r="O5607" s="5"/>
      <c r="R5607" s="3"/>
    </row>
    <row r="5608" spans="13:18" x14ac:dyDescent="0.4">
      <c r="M5608" s="3"/>
      <c r="O5608" s="5"/>
      <c r="R5608" s="3"/>
    </row>
    <row r="5609" spans="13:18" x14ac:dyDescent="0.4">
      <c r="M5609" s="3"/>
      <c r="O5609" s="5"/>
      <c r="R5609" s="3"/>
    </row>
    <row r="5610" spans="13:18" x14ac:dyDescent="0.4">
      <c r="M5610" s="3"/>
      <c r="O5610" s="5"/>
      <c r="R5610" s="3"/>
    </row>
    <row r="5611" spans="13:18" x14ac:dyDescent="0.4">
      <c r="M5611" s="3"/>
      <c r="O5611" s="5"/>
      <c r="R5611" s="3"/>
    </row>
    <row r="5612" spans="13:18" x14ac:dyDescent="0.4">
      <c r="M5612" s="3"/>
      <c r="O5612" s="5"/>
      <c r="R5612" s="3"/>
    </row>
    <row r="5613" spans="13:18" x14ac:dyDescent="0.4">
      <c r="M5613" s="3"/>
      <c r="O5613" s="5"/>
      <c r="R5613" s="3"/>
    </row>
    <row r="5614" spans="13:18" x14ac:dyDescent="0.4">
      <c r="M5614" s="3"/>
      <c r="O5614" s="5"/>
      <c r="R5614" s="3"/>
    </row>
    <row r="5615" spans="13:18" x14ac:dyDescent="0.4">
      <c r="M5615" s="3"/>
      <c r="O5615" s="5"/>
      <c r="R5615" s="3"/>
    </row>
    <row r="5616" spans="13:18" x14ac:dyDescent="0.4">
      <c r="M5616" s="3"/>
      <c r="O5616" s="5"/>
      <c r="R5616" s="3"/>
    </row>
    <row r="5617" spans="13:18" x14ac:dyDescent="0.4">
      <c r="M5617" s="3"/>
      <c r="O5617" s="5"/>
      <c r="R5617" s="3"/>
    </row>
    <row r="5618" spans="13:18" x14ac:dyDescent="0.4">
      <c r="M5618" s="3"/>
      <c r="O5618" s="5"/>
      <c r="R5618" s="3"/>
    </row>
    <row r="5619" spans="13:18" x14ac:dyDescent="0.4">
      <c r="M5619" s="3"/>
      <c r="O5619" s="5"/>
      <c r="R5619" s="3"/>
    </row>
    <row r="5620" spans="13:18" x14ac:dyDescent="0.4">
      <c r="M5620" s="3"/>
      <c r="O5620" s="5"/>
      <c r="R5620" s="3"/>
    </row>
    <row r="5621" spans="13:18" x14ac:dyDescent="0.4">
      <c r="M5621" s="3"/>
      <c r="O5621" s="5"/>
      <c r="R5621" s="3"/>
    </row>
    <row r="5622" spans="13:18" x14ac:dyDescent="0.4">
      <c r="M5622" s="3"/>
      <c r="O5622" s="5"/>
      <c r="R5622" s="3"/>
    </row>
    <row r="5623" spans="13:18" x14ac:dyDescent="0.4">
      <c r="M5623" s="3"/>
      <c r="O5623" s="5"/>
      <c r="R5623" s="3"/>
    </row>
    <row r="5624" spans="13:18" x14ac:dyDescent="0.4">
      <c r="M5624" s="3"/>
      <c r="O5624" s="5"/>
      <c r="R5624" s="3"/>
    </row>
    <row r="5625" spans="13:18" x14ac:dyDescent="0.4">
      <c r="M5625" s="3"/>
      <c r="O5625" s="5"/>
      <c r="R5625" s="3"/>
    </row>
    <row r="5626" spans="13:18" x14ac:dyDescent="0.4">
      <c r="M5626" s="3"/>
      <c r="O5626" s="5"/>
      <c r="R5626" s="3"/>
    </row>
    <row r="5627" spans="13:18" x14ac:dyDescent="0.4">
      <c r="M5627" s="3"/>
      <c r="O5627" s="5"/>
      <c r="R5627" s="3"/>
    </row>
    <row r="5628" spans="13:18" x14ac:dyDescent="0.4">
      <c r="M5628" s="3"/>
      <c r="O5628" s="5"/>
      <c r="R5628" s="3"/>
    </row>
    <row r="5629" spans="13:18" x14ac:dyDescent="0.4">
      <c r="M5629" s="3"/>
      <c r="O5629" s="5"/>
      <c r="R5629" s="3"/>
    </row>
    <row r="5630" spans="13:18" x14ac:dyDescent="0.4">
      <c r="M5630" s="3"/>
      <c r="O5630" s="5"/>
      <c r="R5630" s="3"/>
    </row>
    <row r="5631" spans="13:18" x14ac:dyDescent="0.4">
      <c r="M5631" s="3"/>
      <c r="O5631" s="5"/>
      <c r="R5631" s="3"/>
    </row>
    <row r="5632" spans="13:18" x14ac:dyDescent="0.4">
      <c r="M5632" s="3"/>
      <c r="O5632" s="5"/>
      <c r="R5632" s="3"/>
    </row>
    <row r="5633" spans="13:18" x14ac:dyDescent="0.4">
      <c r="M5633" s="3"/>
      <c r="O5633" s="5"/>
      <c r="R5633" s="3"/>
    </row>
    <row r="5634" spans="13:18" x14ac:dyDescent="0.4">
      <c r="M5634" s="3"/>
      <c r="O5634" s="5"/>
      <c r="R5634" s="3"/>
    </row>
    <row r="5635" spans="13:18" x14ac:dyDescent="0.4">
      <c r="M5635" s="3"/>
      <c r="O5635" s="5"/>
      <c r="R5635" s="3"/>
    </row>
    <row r="5636" spans="13:18" x14ac:dyDescent="0.4">
      <c r="M5636" s="3"/>
      <c r="O5636" s="5"/>
      <c r="R5636" s="3"/>
    </row>
    <row r="5637" spans="13:18" x14ac:dyDescent="0.4">
      <c r="M5637" s="3"/>
      <c r="O5637" s="5"/>
      <c r="R5637" s="3"/>
    </row>
    <row r="5638" spans="13:18" x14ac:dyDescent="0.4">
      <c r="M5638" s="3"/>
      <c r="O5638" s="5"/>
      <c r="R5638" s="3"/>
    </row>
    <row r="5639" spans="13:18" x14ac:dyDescent="0.4">
      <c r="M5639" s="3"/>
      <c r="O5639" s="5"/>
      <c r="R5639" s="3"/>
    </row>
    <row r="5640" spans="13:18" x14ac:dyDescent="0.4">
      <c r="M5640" s="3"/>
      <c r="O5640" s="5"/>
      <c r="R5640" s="3"/>
    </row>
    <row r="5641" spans="13:18" x14ac:dyDescent="0.4">
      <c r="M5641" s="3"/>
      <c r="O5641" s="5"/>
      <c r="R5641" s="3"/>
    </row>
    <row r="5642" spans="13:18" x14ac:dyDescent="0.4">
      <c r="M5642" s="3"/>
      <c r="O5642" s="5"/>
      <c r="R5642" s="3"/>
    </row>
    <row r="5643" spans="13:18" x14ac:dyDescent="0.4">
      <c r="M5643" s="3"/>
      <c r="O5643" s="5"/>
      <c r="R5643" s="3"/>
    </row>
    <row r="5644" spans="13:18" x14ac:dyDescent="0.4">
      <c r="M5644" s="3"/>
      <c r="O5644" s="5"/>
      <c r="R5644" s="3"/>
    </row>
    <row r="5645" spans="13:18" x14ac:dyDescent="0.4">
      <c r="M5645" s="3"/>
      <c r="O5645" s="5"/>
      <c r="R5645" s="3"/>
    </row>
    <row r="5646" spans="13:18" x14ac:dyDescent="0.4">
      <c r="M5646" s="3"/>
      <c r="O5646" s="5"/>
      <c r="R5646" s="3"/>
    </row>
    <row r="5647" spans="13:18" x14ac:dyDescent="0.4">
      <c r="M5647" s="3"/>
      <c r="O5647" s="5"/>
      <c r="R5647" s="3"/>
    </row>
    <row r="5648" spans="13:18" x14ac:dyDescent="0.4">
      <c r="M5648" s="3"/>
      <c r="O5648" s="5"/>
      <c r="R5648" s="3"/>
    </row>
    <row r="5649" spans="13:18" x14ac:dyDescent="0.4">
      <c r="M5649" s="3"/>
      <c r="O5649" s="5"/>
      <c r="R5649" s="3"/>
    </row>
    <row r="5650" spans="13:18" x14ac:dyDescent="0.4">
      <c r="M5650" s="3"/>
      <c r="O5650" s="5"/>
      <c r="R5650" s="3"/>
    </row>
    <row r="5651" spans="13:18" x14ac:dyDescent="0.4">
      <c r="M5651" s="3"/>
      <c r="O5651" s="5"/>
      <c r="R5651" s="3"/>
    </row>
    <row r="5652" spans="13:18" x14ac:dyDescent="0.4">
      <c r="M5652" s="3"/>
      <c r="O5652" s="5"/>
      <c r="R5652" s="3"/>
    </row>
    <row r="5653" spans="13:18" x14ac:dyDescent="0.4">
      <c r="M5653" s="3"/>
      <c r="O5653" s="5"/>
      <c r="R5653" s="3"/>
    </row>
    <row r="5654" spans="13:18" x14ac:dyDescent="0.4">
      <c r="M5654" s="3"/>
      <c r="O5654" s="5"/>
      <c r="R5654" s="3"/>
    </row>
    <row r="5655" spans="13:18" x14ac:dyDescent="0.4">
      <c r="M5655" s="3"/>
      <c r="O5655" s="5"/>
      <c r="R5655" s="3"/>
    </row>
    <row r="5656" spans="13:18" x14ac:dyDescent="0.4">
      <c r="M5656" s="3"/>
      <c r="O5656" s="5"/>
      <c r="R5656" s="3"/>
    </row>
    <row r="5657" spans="13:18" x14ac:dyDescent="0.4">
      <c r="M5657" s="3"/>
      <c r="O5657" s="5"/>
      <c r="R5657" s="3"/>
    </row>
    <row r="5658" spans="13:18" x14ac:dyDescent="0.4">
      <c r="M5658" s="3"/>
      <c r="O5658" s="5"/>
      <c r="R5658" s="3"/>
    </row>
    <row r="5659" spans="13:18" x14ac:dyDescent="0.4">
      <c r="M5659" s="3"/>
      <c r="O5659" s="5"/>
      <c r="R5659" s="3"/>
    </row>
    <row r="5660" spans="13:18" x14ac:dyDescent="0.4">
      <c r="M5660" s="3"/>
      <c r="O5660" s="5"/>
      <c r="R5660" s="3"/>
    </row>
    <row r="5661" spans="13:18" x14ac:dyDescent="0.4">
      <c r="M5661" s="3"/>
      <c r="O5661" s="5"/>
      <c r="R5661" s="3"/>
    </row>
    <row r="5662" spans="13:18" x14ac:dyDescent="0.4">
      <c r="M5662" s="3"/>
      <c r="O5662" s="5"/>
      <c r="R5662" s="3"/>
    </row>
    <row r="5663" spans="13:18" x14ac:dyDescent="0.4">
      <c r="M5663" s="3"/>
      <c r="O5663" s="5"/>
      <c r="R5663" s="3"/>
    </row>
    <row r="5664" spans="13:18" x14ac:dyDescent="0.4">
      <c r="M5664" s="3"/>
      <c r="O5664" s="5"/>
      <c r="R5664" s="3"/>
    </row>
    <row r="5665" spans="13:18" x14ac:dyDescent="0.4">
      <c r="M5665" s="3"/>
      <c r="O5665" s="5"/>
      <c r="R5665" s="3"/>
    </row>
    <row r="5666" spans="13:18" x14ac:dyDescent="0.4">
      <c r="M5666" s="3"/>
      <c r="O5666" s="5"/>
      <c r="R5666" s="3"/>
    </row>
    <row r="5667" spans="13:18" x14ac:dyDescent="0.4">
      <c r="M5667" s="3"/>
      <c r="O5667" s="5"/>
      <c r="R5667" s="3"/>
    </row>
    <row r="5668" spans="13:18" x14ac:dyDescent="0.4">
      <c r="M5668" s="3"/>
      <c r="O5668" s="5"/>
      <c r="R5668" s="3"/>
    </row>
    <row r="5669" spans="13:18" x14ac:dyDescent="0.4">
      <c r="M5669" s="3"/>
      <c r="O5669" s="5"/>
      <c r="R5669" s="3"/>
    </row>
    <row r="5670" spans="13:18" x14ac:dyDescent="0.4">
      <c r="M5670" s="3"/>
      <c r="O5670" s="5"/>
      <c r="R5670" s="3"/>
    </row>
    <row r="5671" spans="13:18" x14ac:dyDescent="0.4">
      <c r="M5671" s="3"/>
      <c r="O5671" s="5"/>
      <c r="R5671" s="3"/>
    </row>
    <row r="5672" spans="13:18" x14ac:dyDescent="0.4">
      <c r="M5672" s="3"/>
      <c r="O5672" s="5"/>
      <c r="R5672" s="3"/>
    </row>
    <row r="5673" spans="13:18" x14ac:dyDescent="0.4">
      <c r="M5673" s="3"/>
      <c r="O5673" s="5"/>
      <c r="R5673" s="3"/>
    </row>
    <row r="5674" spans="13:18" x14ac:dyDescent="0.4">
      <c r="M5674" s="3"/>
      <c r="O5674" s="5"/>
      <c r="R5674" s="3"/>
    </row>
    <row r="5675" spans="13:18" x14ac:dyDescent="0.4">
      <c r="M5675" s="3"/>
      <c r="O5675" s="5"/>
      <c r="R5675" s="3"/>
    </row>
    <row r="5676" spans="13:18" x14ac:dyDescent="0.4">
      <c r="M5676" s="3"/>
      <c r="O5676" s="5"/>
      <c r="R5676" s="3"/>
    </row>
    <row r="5677" spans="13:18" x14ac:dyDescent="0.4">
      <c r="M5677" s="3"/>
      <c r="O5677" s="5"/>
      <c r="R5677" s="3"/>
    </row>
    <row r="5678" spans="13:18" x14ac:dyDescent="0.4">
      <c r="M5678" s="3"/>
      <c r="O5678" s="5"/>
      <c r="R5678" s="3"/>
    </row>
    <row r="5679" spans="13:18" x14ac:dyDescent="0.4">
      <c r="M5679" s="3"/>
      <c r="O5679" s="5"/>
      <c r="R5679" s="3"/>
    </row>
    <row r="5680" spans="13:18" x14ac:dyDescent="0.4">
      <c r="M5680" s="3"/>
      <c r="O5680" s="5"/>
      <c r="R5680" s="3"/>
    </row>
    <row r="5681" spans="13:18" x14ac:dyDescent="0.4">
      <c r="M5681" s="3"/>
      <c r="O5681" s="5"/>
      <c r="R5681" s="3"/>
    </row>
    <row r="5682" spans="13:18" x14ac:dyDescent="0.4">
      <c r="M5682" s="3"/>
      <c r="O5682" s="5"/>
      <c r="R5682" s="3"/>
    </row>
    <row r="5683" spans="13:18" x14ac:dyDescent="0.4">
      <c r="M5683" s="3"/>
      <c r="O5683" s="5"/>
      <c r="R5683" s="3"/>
    </row>
    <row r="5684" spans="13:18" x14ac:dyDescent="0.4">
      <c r="M5684" s="3"/>
      <c r="O5684" s="5"/>
      <c r="R5684" s="3"/>
    </row>
    <row r="5685" spans="13:18" x14ac:dyDescent="0.4">
      <c r="M5685" s="3"/>
      <c r="O5685" s="5"/>
      <c r="R5685" s="3"/>
    </row>
    <row r="5686" spans="13:18" x14ac:dyDescent="0.4">
      <c r="M5686" s="3"/>
      <c r="O5686" s="5"/>
      <c r="R5686" s="3"/>
    </row>
    <row r="5687" spans="13:18" x14ac:dyDescent="0.4">
      <c r="M5687" s="3"/>
      <c r="O5687" s="5"/>
      <c r="R5687" s="3"/>
    </row>
    <row r="5688" spans="13:18" x14ac:dyDescent="0.4">
      <c r="M5688" s="3"/>
      <c r="O5688" s="5"/>
      <c r="R5688" s="3"/>
    </row>
    <row r="5689" spans="13:18" x14ac:dyDescent="0.4">
      <c r="M5689" s="3"/>
      <c r="O5689" s="5"/>
      <c r="R5689" s="3"/>
    </row>
    <row r="5690" spans="13:18" x14ac:dyDescent="0.4">
      <c r="M5690" s="3"/>
      <c r="O5690" s="5"/>
      <c r="R5690" s="3"/>
    </row>
    <row r="5691" spans="13:18" x14ac:dyDescent="0.4">
      <c r="M5691" s="3"/>
      <c r="O5691" s="5"/>
      <c r="R5691" s="3"/>
    </row>
    <row r="5692" spans="13:18" x14ac:dyDescent="0.4">
      <c r="M5692" s="3"/>
      <c r="O5692" s="5"/>
      <c r="R5692" s="3"/>
    </row>
    <row r="5693" spans="13:18" x14ac:dyDescent="0.4">
      <c r="M5693" s="3"/>
      <c r="O5693" s="5"/>
      <c r="R5693" s="3"/>
    </row>
    <row r="5694" spans="13:18" x14ac:dyDescent="0.4">
      <c r="M5694" s="3"/>
      <c r="O5694" s="5"/>
      <c r="R5694" s="3"/>
    </row>
    <row r="5695" spans="13:18" x14ac:dyDescent="0.4">
      <c r="M5695" s="3"/>
      <c r="O5695" s="5"/>
      <c r="R5695" s="3"/>
    </row>
    <row r="5696" spans="13:18" x14ac:dyDescent="0.4">
      <c r="M5696" s="3"/>
      <c r="O5696" s="5"/>
      <c r="R5696" s="3"/>
    </row>
    <row r="5697" spans="13:18" x14ac:dyDescent="0.4">
      <c r="M5697" s="3"/>
      <c r="O5697" s="5"/>
      <c r="R5697" s="3"/>
    </row>
    <row r="5698" spans="13:18" x14ac:dyDescent="0.4">
      <c r="M5698" s="3"/>
      <c r="O5698" s="5"/>
      <c r="R5698" s="3"/>
    </row>
    <row r="5699" spans="13:18" x14ac:dyDescent="0.4">
      <c r="M5699" s="3"/>
      <c r="O5699" s="5"/>
      <c r="R5699" s="3"/>
    </row>
    <row r="5700" spans="13:18" x14ac:dyDescent="0.4">
      <c r="M5700" s="3"/>
      <c r="O5700" s="5"/>
      <c r="R5700" s="3"/>
    </row>
    <row r="5701" spans="13:18" x14ac:dyDescent="0.4">
      <c r="M5701" s="3"/>
      <c r="O5701" s="5"/>
      <c r="R5701" s="3"/>
    </row>
    <row r="5702" spans="13:18" x14ac:dyDescent="0.4">
      <c r="M5702" s="3"/>
      <c r="O5702" s="5"/>
      <c r="R5702" s="3"/>
    </row>
    <row r="5703" spans="13:18" x14ac:dyDescent="0.4">
      <c r="M5703" s="3"/>
      <c r="O5703" s="5"/>
      <c r="R5703" s="3"/>
    </row>
    <row r="5704" spans="13:18" x14ac:dyDescent="0.4">
      <c r="M5704" s="3"/>
      <c r="O5704" s="5"/>
      <c r="R5704" s="3"/>
    </row>
    <row r="5705" spans="13:18" x14ac:dyDescent="0.4">
      <c r="M5705" s="3"/>
      <c r="O5705" s="5"/>
      <c r="R5705" s="3"/>
    </row>
    <row r="5706" spans="13:18" x14ac:dyDescent="0.4">
      <c r="M5706" s="3"/>
      <c r="O5706" s="5"/>
      <c r="R5706" s="3"/>
    </row>
    <row r="5707" spans="13:18" x14ac:dyDescent="0.4">
      <c r="M5707" s="3"/>
      <c r="O5707" s="5"/>
      <c r="R5707" s="3"/>
    </row>
    <row r="5708" spans="13:18" x14ac:dyDescent="0.4">
      <c r="M5708" s="3"/>
      <c r="O5708" s="5"/>
      <c r="R5708" s="3"/>
    </row>
    <row r="5709" spans="13:18" x14ac:dyDescent="0.4">
      <c r="M5709" s="3"/>
      <c r="O5709" s="5"/>
      <c r="R5709" s="3"/>
    </row>
    <row r="5710" spans="13:18" x14ac:dyDescent="0.4">
      <c r="M5710" s="3"/>
      <c r="O5710" s="5"/>
      <c r="R5710" s="3"/>
    </row>
    <row r="5711" spans="13:18" x14ac:dyDescent="0.4">
      <c r="M5711" s="3"/>
      <c r="O5711" s="5"/>
      <c r="R5711" s="3"/>
    </row>
    <row r="5712" spans="13:18" x14ac:dyDescent="0.4">
      <c r="M5712" s="3"/>
      <c r="O5712" s="5"/>
      <c r="R5712" s="3"/>
    </row>
    <row r="5713" spans="13:18" x14ac:dyDescent="0.4">
      <c r="M5713" s="3"/>
      <c r="O5713" s="5"/>
      <c r="R5713" s="3"/>
    </row>
    <row r="5714" spans="13:18" x14ac:dyDescent="0.4">
      <c r="M5714" s="3"/>
      <c r="O5714" s="5"/>
      <c r="R5714" s="3"/>
    </row>
    <row r="5715" spans="13:18" x14ac:dyDescent="0.4">
      <c r="M5715" s="3"/>
      <c r="O5715" s="5"/>
      <c r="R5715" s="3"/>
    </row>
    <row r="5716" spans="13:18" x14ac:dyDescent="0.4">
      <c r="M5716" s="3"/>
      <c r="O5716" s="5"/>
      <c r="R5716" s="3"/>
    </row>
    <row r="5717" spans="13:18" x14ac:dyDescent="0.4">
      <c r="M5717" s="3"/>
      <c r="O5717" s="5"/>
      <c r="R5717" s="3"/>
    </row>
    <row r="5718" spans="13:18" x14ac:dyDescent="0.4">
      <c r="M5718" s="3"/>
      <c r="O5718" s="5"/>
      <c r="R5718" s="3"/>
    </row>
    <row r="5719" spans="13:18" x14ac:dyDescent="0.4">
      <c r="M5719" s="3"/>
      <c r="O5719" s="5"/>
      <c r="R5719" s="3"/>
    </row>
    <row r="5720" spans="13:18" x14ac:dyDescent="0.4">
      <c r="M5720" s="3"/>
      <c r="O5720" s="5"/>
      <c r="R5720" s="3"/>
    </row>
    <row r="5721" spans="13:18" x14ac:dyDescent="0.4">
      <c r="M5721" s="3"/>
      <c r="O5721" s="5"/>
      <c r="R5721" s="3"/>
    </row>
    <row r="5722" spans="13:18" x14ac:dyDescent="0.4">
      <c r="M5722" s="3"/>
      <c r="O5722" s="5"/>
      <c r="R5722" s="3"/>
    </row>
    <row r="5723" spans="13:18" x14ac:dyDescent="0.4">
      <c r="M5723" s="3"/>
      <c r="O5723" s="5"/>
      <c r="R5723" s="3"/>
    </row>
    <row r="5724" spans="13:18" x14ac:dyDescent="0.4">
      <c r="M5724" s="3"/>
      <c r="O5724" s="5"/>
      <c r="R5724" s="3"/>
    </row>
    <row r="5725" spans="13:18" x14ac:dyDescent="0.4">
      <c r="M5725" s="3"/>
      <c r="O5725" s="5"/>
      <c r="R5725" s="3"/>
    </row>
    <row r="5726" spans="13:18" x14ac:dyDescent="0.4">
      <c r="M5726" s="3"/>
      <c r="O5726" s="5"/>
      <c r="R5726" s="3"/>
    </row>
    <row r="5727" spans="13:18" x14ac:dyDescent="0.4">
      <c r="M5727" s="3"/>
      <c r="O5727" s="5"/>
      <c r="R5727" s="3"/>
    </row>
    <row r="5728" spans="13:18" x14ac:dyDescent="0.4">
      <c r="M5728" s="3"/>
      <c r="O5728" s="5"/>
      <c r="R5728" s="3"/>
    </row>
    <row r="5729" spans="13:18" x14ac:dyDescent="0.4">
      <c r="M5729" s="3"/>
      <c r="O5729" s="5"/>
      <c r="R5729" s="3"/>
    </row>
    <row r="5730" spans="13:18" x14ac:dyDescent="0.4">
      <c r="M5730" s="3"/>
      <c r="O5730" s="5"/>
      <c r="R5730" s="3"/>
    </row>
    <row r="5731" spans="13:18" x14ac:dyDescent="0.4">
      <c r="M5731" s="3"/>
      <c r="O5731" s="5"/>
      <c r="R5731" s="3"/>
    </row>
    <row r="5732" spans="13:18" x14ac:dyDescent="0.4">
      <c r="M5732" s="3"/>
      <c r="O5732" s="5"/>
      <c r="R5732" s="3"/>
    </row>
    <row r="5733" spans="13:18" x14ac:dyDescent="0.4">
      <c r="M5733" s="3"/>
      <c r="O5733" s="5"/>
      <c r="R5733" s="3"/>
    </row>
    <row r="5734" spans="13:18" x14ac:dyDescent="0.4">
      <c r="M5734" s="3"/>
      <c r="O5734" s="5"/>
      <c r="R5734" s="3"/>
    </row>
    <row r="5735" spans="13:18" x14ac:dyDescent="0.4">
      <c r="M5735" s="3"/>
      <c r="O5735" s="5"/>
      <c r="R5735" s="3"/>
    </row>
    <row r="5736" spans="13:18" x14ac:dyDescent="0.4">
      <c r="M5736" s="3"/>
      <c r="O5736" s="5"/>
      <c r="R5736" s="3"/>
    </row>
    <row r="5737" spans="13:18" x14ac:dyDescent="0.4">
      <c r="M5737" s="3"/>
      <c r="O5737" s="5"/>
      <c r="R5737" s="3"/>
    </row>
    <row r="5738" spans="13:18" x14ac:dyDescent="0.4">
      <c r="M5738" s="3"/>
      <c r="O5738" s="5"/>
      <c r="R5738" s="3"/>
    </row>
    <row r="5739" spans="13:18" x14ac:dyDescent="0.4">
      <c r="M5739" s="3"/>
      <c r="O5739" s="5"/>
      <c r="R5739" s="3"/>
    </row>
    <row r="5740" spans="13:18" x14ac:dyDescent="0.4">
      <c r="M5740" s="3"/>
      <c r="O5740" s="5"/>
      <c r="R5740" s="3"/>
    </row>
    <row r="5741" spans="13:18" x14ac:dyDescent="0.4">
      <c r="M5741" s="3"/>
      <c r="O5741" s="5"/>
      <c r="R5741" s="3"/>
    </row>
    <row r="5742" spans="13:18" x14ac:dyDescent="0.4">
      <c r="M5742" s="3"/>
      <c r="O5742" s="5"/>
      <c r="R5742" s="3"/>
    </row>
    <row r="5743" spans="13:18" x14ac:dyDescent="0.4">
      <c r="M5743" s="3"/>
      <c r="O5743" s="5"/>
      <c r="R5743" s="3"/>
    </row>
    <row r="5744" spans="13:18" x14ac:dyDescent="0.4">
      <c r="M5744" s="3"/>
      <c r="O5744" s="5"/>
      <c r="R5744" s="3"/>
    </row>
    <row r="5745" spans="13:18" x14ac:dyDescent="0.4">
      <c r="M5745" s="3"/>
      <c r="O5745" s="5"/>
      <c r="R5745" s="3"/>
    </row>
    <row r="5746" spans="13:18" x14ac:dyDescent="0.4">
      <c r="M5746" s="3"/>
      <c r="O5746" s="5"/>
      <c r="R5746" s="3"/>
    </row>
    <row r="5747" spans="13:18" x14ac:dyDescent="0.4">
      <c r="M5747" s="3"/>
      <c r="O5747" s="5"/>
      <c r="R5747" s="3"/>
    </row>
    <row r="5748" spans="13:18" x14ac:dyDescent="0.4">
      <c r="M5748" s="3"/>
      <c r="O5748" s="5"/>
      <c r="R5748" s="3"/>
    </row>
    <row r="5749" spans="13:18" x14ac:dyDescent="0.4">
      <c r="M5749" s="3"/>
      <c r="O5749" s="5"/>
      <c r="R5749" s="3"/>
    </row>
    <row r="5750" spans="13:18" x14ac:dyDescent="0.4">
      <c r="M5750" s="3"/>
      <c r="O5750" s="5"/>
      <c r="R5750" s="3"/>
    </row>
    <row r="5751" spans="13:18" x14ac:dyDescent="0.4">
      <c r="M5751" s="3"/>
      <c r="O5751" s="5"/>
      <c r="R5751" s="3"/>
    </row>
    <row r="5752" spans="13:18" x14ac:dyDescent="0.4">
      <c r="M5752" s="3"/>
      <c r="O5752" s="5"/>
      <c r="R5752" s="3"/>
    </row>
    <row r="5753" spans="13:18" x14ac:dyDescent="0.4">
      <c r="M5753" s="3"/>
      <c r="O5753" s="5"/>
      <c r="R5753" s="3"/>
    </row>
    <row r="5754" spans="13:18" x14ac:dyDescent="0.4">
      <c r="M5754" s="3"/>
      <c r="O5754" s="5"/>
      <c r="R5754" s="3"/>
    </row>
    <row r="5755" spans="13:18" x14ac:dyDescent="0.4">
      <c r="M5755" s="3"/>
      <c r="O5755" s="5"/>
      <c r="R5755" s="3"/>
    </row>
    <row r="5756" spans="13:18" x14ac:dyDescent="0.4">
      <c r="M5756" s="3"/>
      <c r="O5756" s="5"/>
      <c r="R5756" s="3"/>
    </row>
    <row r="5757" spans="13:18" x14ac:dyDescent="0.4">
      <c r="M5757" s="3"/>
      <c r="O5757" s="5"/>
      <c r="R5757" s="3"/>
    </row>
    <row r="5758" spans="13:18" x14ac:dyDescent="0.4">
      <c r="M5758" s="3"/>
      <c r="O5758" s="5"/>
      <c r="R5758" s="3"/>
    </row>
    <row r="5759" spans="13:18" x14ac:dyDescent="0.4">
      <c r="M5759" s="3"/>
      <c r="O5759" s="5"/>
      <c r="R5759" s="3"/>
    </row>
    <row r="5760" spans="13:18" x14ac:dyDescent="0.4">
      <c r="M5760" s="3"/>
      <c r="O5760" s="5"/>
      <c r="R5760" s="3"/>
    </row>
    <row r="5761" spans="13:18" x14ac:dyDescent="0.4">
      <c r="M5761" s="3"/>
      <c r="O5761" s="5"/>
      <c r="R5761" s="3"/>
    </row>
    <row r="5762" spans="13:18" x14ac:dyDescent="0.4">
      <c r="M5762" s="3"/>
      <c r="O5762" s="5"/>
      <c r="R5762" s="3"/>
    </row>
    <row r="5763" spans="13:18" x14ac:dyDescent="0.4">
      <c r="M5763" s="3"/>
      <c r="O5763" s="5"/>
      <c r="R5763" s="3"/>
    </row>
    <row r="5764" spans="13:18" x14ac:dyDescent="0.4">
      <c r="M5764" s="3"/>
      <c r="O5764" s="5"/>
      <c r="R5764" s="3"/>
    </row>
    <row r="5765" spans="13:18" x14ac:dyDescent="0.4">
      <c r="M5765" s="3"/>
      <c r="O5765" s="5"/>
      <c r="R5765" s="3"/>
    </row>
    <row r="5766" spans="13:18" x14ac:dyDescent="0.4">
      <c r="M5766" s="3"/>
      <c r="O5766" s="5"/>
      <c r="R5766" s="3"/>
    </row>
    <row r="5767" spans="13:18" x14ac:dyDescent="0.4">
      <c r="M5767" s="3"/>
      <c r="O5767" s="5"/>
      <c r="R5767" s="3"/>
    </row>
    <row r="5768" spans="13:18" x14ac:dyDescent="0.4">
      <c r="M5768" s="3"/>
      <c r="O5768" s="5"/>
      <c r="R5768" s="3"/>
    </row>
    <row r="5769" spans="13:18" x14ac:dyDescent="0.4">
      <c r="M5769" s="3"/>
      <c r="O5769" s="5"/>
      <c r="R5769" s="3"/>
    </row>
    <row r="5770" spans="13:18" x14ac:dyDescent="0.4">
      <c r="M5770" s="3"/>
      <c r="O5770" s="5"/>
      <c r="R5770" s="3"/>
    </row>
    <row r="5771" spans="13:18" x14ac:dyDescent="0.4">
      <c r="M5771" s="3"/>
      <c r="O5771" s="5"/>
      <c r="R5771" s="3"/>
    </row>
    <row r="5772" spans="13:18" x14ac:dyDescent="0.4">
      <c r="M5772" s="3"/>
      <c r="O5772" s="5"/>
      <c r="R5772" s="3"/>
    </row>
    <row r="5773" spans="13:18" x14ac:dyDescent="0.4">
      <c r="M5773" s="3"/>
      <c r="O5773" s="5"/>
      <c r="R5773" s="3"/>
    </row>
    <row r="5774" spans="13:18" x14ac:dyDescent="0.4">
      <c r="M5774" s="3"/>
      <c r="O5774" s="5"/>
      <c r="R5774" s="3"/>
    </row>
    <row r="5775" spans="13:18" x14ac:dyDescent="0.4">
      <c r="M5775" s="3"/>
      <c r="O5775" s="5"/>
      <c r="R5775" s="3"/>
    </row>
    <row r="5776" spans="13:18" x14ac:dyDescent="0.4">
      <c r="M5776" s="3"/>
      <c r="O5776" s="5"/>
      <c r="R5776" s="3"/>
    </row>
    <row r="5777" spans="13:18" x14ac:dyDescent="0.4">
      <c r="M5777" s="3"/>
      <c r="O5777" s="5"/>
      <c r="R5777" s="3"/>
    </row>
    <row r="5778" spans="13:18" x14ac:dyDescent="0.4">
      <c r="M5778" s="3"/>
      <c r="O5778" s="5"/>
      <c r="R5778" s="3"/>
    </row>
    <row r="5779" spans="13:18" x14ac:dyDescent="0.4">
      <c r="M5779" s="3"/>
      <c r="O5779" s="5"/>
      <c r="R5779" s="3"/>
    </row>
    <row r="5780" spans="13:18" x14ac:dyDescent="0.4">
      <c r="M5780" s="3"/>
      <c r="O5780" s="5"/>
      <c r="R5780" s="3"/>
    </row>
    <row r="5781" spans="13:18" x14ac:dyDescent="0.4">
      <c r="M5781" s="3"/>
      <c r="O5781" s="5"/>
      <c r="R5781" s="3"/>
    </row>
    <row r="5782" spans="13:18" x14ac:dyDescent="0.4">
      <c r="M5782" s="3"/>
      <c r="O5782" s="5"/>
      <c r="R5782" s="3"/>
    </row>
    <row r="5783" spans="13:18" x14ac:dyDescent="0.4">
      <c r="M5783" s="3"/>
      <c r="O5783" s="5"/>
      <c r="R5783" s="3"/>
    </row>
    <row r="5784" spans="13:18" x14ac:dyDescent="0.4">
      <c r="M5784" s="3"/>
      <c r="O5784" s="5"/>
      <c r="R5784" s="3"/>
    </row>
    <row r="5785" spans="13:18" x14ac:dyDescent="0.4">
      <c r="M5785" s="3"/>
      <c r="O5785" s="5"/>
      <c r="R5785" s="3"/>
    </row>
    <row r="5786" spans="13:18" x14ac:dyDescent="0.4">
      <c r="M5786" s="3"/>
      <c r="O5786" s="5"/>
      <c r="R5786" s="3"/>
    </row>
    <row r="5787" spans="13:18" x14ac:dyDescent="0.4">
      <c r="M5787" s="3"/>
      <c r="O5787" s="5"/>
      <c r="R5787" s="3"/>
    </row>
    <row r="5788" spans="13:18" x14ac:dyDescent="0.4">
      <c r="M5788" s="3"/>
      <c r="O5788" s="5"/>
      <c r="R5788" s="3"/>
    </row>
    <row r="5789" spans="13:18" x14ac:dyDescent="0.4">
      <c r="M5789" s="3"/>
      <c r="O5789" s="5"/>
      <c r="R5789" s="3"/>
    </row>
    <row r="5790" spans="13:18" x14ac:dyDescent="0.4">
      <c r="M5790" s="3"/>
      <c r="O5790" s="5"/>
      <c r="R5790" s="3"/>
    </row>
    <row r="5791" spans="13:18" x14ac:dyDescent="0.4">
      <c r="M5791" s="3"/>
      <c r="O5791" s="5"/>
      <c r="R5791" s="3"/>
    </row>
    <row r="5792" spans="13:18" x14ac:dyDescent="0.4">
      <c r="M5792" s="3"/>
      <c r="O5792" s="5"/>
      <c r="R5792" s="3"/>
    </row>
    <row r="5793" spans="13:18" x14ac:dyDescent="0.4">
      <c r="M5793" s="3"/>
      <c r="O5793" s="5"/>
      <c r="R5793" s="3"/>
    </row>
    <row r="5794" spans="13:18" x14ac:dyDescent="0.4">
      <c r="M5794" s="3"/>
      <c r="O5794" s="5"/>
      <c r="R5794" s="3"/>
    </row>
    <row r="5795" spans="13:18" x14ac:dyDescent="0.4">
      <c r="M5795" s="3"/>
      <c r="O5795" s="5"/>
      <c r="R5795" s="3"/>
    </row>
    <row r="5796" spans="13:18" x14ac:dyDescent="0.4">
      <c r="M5796" s="3"/>
      <c r="O5796" s="5"/>
      <c r="R5796" s="3"/>
    </row>
    <row r="5797" spans="13:18" x14ac:dyDescent="0.4">
      <c r="M5797" s="3"/>
      <c r="O5797" s="5"/>
      <c r="R5797" s="3"/>
    </row>
    <row r="5798" spans="13:18" x14ac:dyDescent="0.4">
      <c r="M5798" s="3"/>
      <c r="O5798" s="5"/>
      <c r="R5798" s="3"/>
    </row>
    <row r="5799" spans="13:18" x14ac:dyDescent="0.4">
      <c r="M5799" s="3"/>
      <c r="O5799" s="5"/>
      <c r="R5799" s="3"/>
    </row>
    <row r="5800" spans="13:18" x14ac:dyDescent="0.4">
      <c r="M5800" s="3"/>
      <c r="O5800" s="5"/>
      <c r="R5800" s="3"/>
    </row>
    <row r="5801" spans="13:18" x14ac:dyDescent="0.4">
      <c r="M5801" s="3"/>
      <c r="O5801" s="5"/>
      <c r="R5801" s="3"/>
    </row>
    <row r="5802" spans="13:18" x14ac:dyDescent="0.4">
      <c r="M5802" s="3"/>
      <c r="O5802" s="5"/>
      <c r="R5802" s="3"/>
    </row>
    <row r="5803" spans="13:18" x14ac:dyDescent="0.4">
      <c r="M5803" s="3"/>
      <c r="O5803" s="5"/>
      <c r="R5803" s="3"/>
    </row>
    <row r="5804" spans="13:18" x14ac:dyDescent="0.4">
      <c r="M5804" s="3"/>
      <c r="O5804" s="5"/>
      <c r="R5804" s="3"/>
    </row>
    <row r="5805" spans="13:18" x14ac:dyDescent="0.4">
      <c r="M5805" s="3"/>
      <c r="O5805" s="5"/>
      <c r="R5805" s="3"/>
    </row>
    <row r="5806" spans="13:18" x14ac:dyDescent="0.4">
      <c r="M5806" s="3"/>
      <c r="O5806" s="5"/>
      <c r="R5806" s="3"/>
    </row>
    <row r="5807" spans="13:18" x14ac:dyDescent="0.4">
      <c r="M5807" s="3"/>
      <c r="O5807" s="5"/>
      <c r="R5807" s="3"/>
    </row>
    <row r="5808" spans="13:18" x14ac:dyDescent="0.4">
      <c r="M5808" s="3"/>
      <c r="O5808" s="5"/>
      <c r="R5808" s="3"/>
    </row>
    <row r="5809" spans="13:18" x14ac:dyDescent="0.4">
      <c r="M5809" s="3"/>
      <c r="O5809" s="5"/>
      <c r="R5809" s="3"/>
    </row>
    <row r="5810" spans="13:18" x14ac:dyDescent="0.4">
      <c r="M5810" s="3"/>
      <c r="O5810" s="5"/>
      <c r="R5810" s="3"/>
    </row>
    <row r="5811" spans="13:18" x14ac:dyDescent="0.4">
      <c r="M5811" s="3"/>
      <c r="O5811" s="5"/>
      <c r="R5811" s="3"/>
    </row>
    <row r="5812" spans="13:18" x14ac:dyDescent="0.4">
      <c r="M5812" s="3"/>
      <c r="O5812" s="5"/>
      <c r="R5812" s="3"/>
    </row>
    <row r="5813" spans="13:18" x14ac:dyDescent="0.4">
      <c r="M5813" s="3"/>
      <c r="O5813" s="5"/>
      <c r="R5813" s="3"/>
    </row>
    <row r="5814" spans="13:18" x14ac:dyDescent="0.4">
      <c r="M5814" s="3"/>
      <c r="O5814" s="5"/>
      <c r="R5814" s="3"/>
    </row>
    <row r="5815" spans="13:18" x14ac:dyDescent="0.4">
      <c r="M5815" s="3"/>
      <c r="O5815" s="5"/>
      <c r="R5815" s="3"/>
    </row>
    <row r="5816" spans="13:18" x14ac:dyDescent="0.4">
      <c r="M5816" s="3"/>
      <c r="O5816" s="5"/>
      <c r="R5816" s="3"/>
    </row>
    <row r="5817" spans="13:18" x14ac:dyDescent="0.4">
      <c r="M5817" s="3"/>
      <c r="O5817" s="5"/>
      <c r="R5817" s="3"/>
    </row>
    <row r="5818" spans="13:18" x14ac:dyDescent="0.4">
      <c r="M5818" s="3"/>
      <c r="O5818" s="5"/>
      <c r="R5818" s="3"/>
    </row>
    <row r="5819" spans="13:18" x14ac:dyDescent="0.4">
      <c r="M5819" s="3"/>
      <c r="O5819" s="5"/>
      <c r="R5819" s="3"/>
    </row>
    <row r="5820" spans="13:18" x14ac:dyDescent="0.4">
      <c r="M5820" s="3"/>
      <c r="O5820" s="5"/>
      <c r="R5820" s="3"/>
    </row>
    <row r="5821" spans="13:18" x14ac:dyDescent="0.4">
      <c r="M5821" s="3"/>
      <c r="O5821" s="5"/>
      <c r="R5821" s="3"/>
    </row>
    <row r="5822" spans="13:18" x14ac:dyDescent="0.4">
      <c r="M5822" s="3"/>
      <c r="O5822" s="5"/>
      <c r="R5822" s="3"/>
    </row>
    <row r="5823" spans="13:18" x14ac:dyDescent="0.4">
      <c r="M5823" s="3"/>
      <c r="O5823" s="5"/>
      <c r="R5823" s="3"/>
    </row>
    <row r="5824" spans="13:18" x14ac:dyDescent="0.4">
      <c r="M5824" s="3"/>
      <c r="O5824" s="5"/>
      <c r="R5824" s="3"/>
    </row>
    <row r="5825" spans="13:18" x14ac:dyDescent="0.4">
      <c r="M5825" s="3"/>
      <c r="O5825" s="5"/>
      <c r="R5825" s="3"/>
    </row>
    <row r="5826" spans="13:18" x14ac:dyDescent="0.4">
      <c r="M5826" s="3"/>
      <c r="O5826" s="5"/>
      <c r="R5826" s="3"/>
    </row>
    <row r="5827" spans="13:18" x14ac:dyDescent="0.4">
      <c r="M5827" s="3"/>
      <c r="O5827" s="5"/>
      <c r="R5827" s="3"/>
    </row>
    <row r="5828" spans="13:18" x14ac:dyDescent="0.4">
      <c r="M5828" s="3"/>
      <c r="O5828" s="5"/>
      <c r="R5828" s="3"/>
    </row>
    <row r="5829" spans="13:18" x14ac:dyDescent="0.4">
      <c r="M5829" s="3"/>
      <c r="O5829" s="5"/>
      <c r="R5829" s="3"/>
    </row>
    <row r="5830" spans="13:18" x14ac:dyDescent="0.4">
      <c r="M5830" s="3"/>
      <c r="O5830" s="5"/>
      <c r="R5830" s="3"/>
    </row>
    <row r="5831" spans="13:18" x14ac:dyDescent="0.4">
      <c r="M5831" s="3"/>
      <c r="O5831" s="5"/>
      <c r="R5831" s="3"/>
    </row>
    <row r="5832" spans="13:18" x14ac:dyDescent="0.4">
      <c r="M5832" s="3"/>
      <c r="O5832" s="5"/>
      <c r="R5832" s="3"/>
    </row>
    <row r="5833" spans="13:18" x14ac:dyDescent="0.4">
      <c r="M5833" s="3"/>
      <c r="O5833" s="5"/>
      <c r="R5833" s="3"/>
    </row>
    <row r="5834" spans="13:18" x14ac:dyDescent="0.4">
      <c r="M5834" s="3"/>
      <c r="O5834" s="5"/>
      <c r="R5834" s="3"/>
    </row>
    <row r="5835" spans="13:18" x14ac:dyDescent="0.4">
      <c r="M5835" s="3"/>
      <c r="O5835" s="5"/>
      <c r="R5835" s="3"/>
    </row>
    <row r="5836" spans="13:18" x14ac:dyDescent="0.4">
      <c r="M5836" s="3"/>
      <c r="O5836" s="5"/>
      <c r="R5836" s="3"/>
    </row>
    <row r="5837" spans="13:18" x14ac:dyDescent="0.4">
      <c r="M5837" s="3"/>
      <c r="O5837" s="5"/>
      <c r="R5837" s="3"/>
    </row>
    <row r="5838" spans="13:18" x14ac:dyDescent="0.4">
      <c r="M5838" s="3"/>
      <c r="O5838" s="5"/>
      <c r="R5838" s="3"/>
    </row>
    <row r="5839" spans="13:18" x14ac:dyDescent="0.4">
      <c r="M5839" s="3"/>
      <c r="O5839" s="5"/>
      <c r="R5839" s="3"/>
    </row>
    <row r="5840" spans="13:18" x14ac:dyDescent="0.4">
      <c r="M5840" s="3"/>
      <c r="O5840" s="5"/>
      <c r="R5840" s="3"/>
    </row>
    <row r="5841" spans="13:18" x14ac:dyDescent="0.4">
      <c r="M5841" s="3"/>
      <c r="O5841" s="5"/>
      <c r="R5841" s="3"/>
    </row>
    <row r="5842" spans="13:18" x14ac:dyDescent="0.4">
      <c r="M5842" s="3"/>
      <c r="O5842" s="5"/>
      <c r="R5842" s="3"/>
    </row>
    <row r="5843" spans="13:18" x14ac:dyDescent="0.4">
      <c r="M5843" s="3"/>
      <c r="O5843" s="5"/>
      <c r="R5843" s="3"/>
    </row>
    <row r="5844" spans="13:18" x14ac:dyDescent="0.4">
      <c r="M5844" s="3"/>
      <c r="O5844" s="5"/>
      <c r="R5844" s="3"/>
    </row>
    <row r="5845" spans="13:18" x14ac:dyDescent="0.4">
      <c r="M5845" s="3"/>
      <c r="O5845" s="5"/>
      <c r="R5845" s="3"/>
    </row>
    <row r="5846" spans="13:18" x14ac:dyDescent="0.4">
      <c r="M5846" s="3"/>
      <c r="O5846" s="5"/>
      <c r="R5846" s="3"/>
    </row>
    <row r="5847" spans="13:18" x14ac:dyDescent="0.4">
      <c r="M5847" s="3"/>
      <c r="O5847" s="5"/>
      <c r="R5847" s="3"/>
    </row>
    <row r="5848" spans="13:18" x14ac:dyDescent="0.4">
      <c r="M5848" s="3"/>
      <c r="O5848" s="5"/>
      <c r="R5848" s="3"/>
    </row>
    <row r="5849" spans="13:18" x14ac:dyDescent="0.4">
      <c r="M5849" s="3"/>
      <c r="O5849" s="5"/>
      <c r="R5849" s="3"/>
    </row>
    <row r="5850" spans="13:18" x14ac:dyDescent="0.4">
      <c r="M5850" s="3"/>
      <c r="O5850" s="5"/>
      <c r="R5850" s="3"/>
    </row>
    <row r="5851" spans="13:18" x14ac:dyDescent="0.4">
      <c r="M5851" s="3"/>
      <c r="O5851" s="5"/>
      <c r="R5851" s="3"/>
    </row>
    <row r="5852" spans="13:18" x14ac:dyDescent="0.4">
      <c r="M5852" s="3"/>
      <c r="O5852" s="5"/>
      <c r="R5852" s="3"/>
    </row>
    <row r="5853" spans="13:18" x14ac:dyDescent="0.4">
      <c r="M5853" s="3"/>
      <c r="O5853" s="5"/>
      <c r="R5853" s="3"/>
    </row>
    <row r="5854" spans="13:18" x14ac:dyDescent="0.4">
      <c r="M5854" s="3"/>
      <c r="O5854" s="5"/>
      <c r="R5854" s="3"/>
    </row>
    <row r="5855" spans="13:18" x14ac:dyDescent="0.4">
      <c r="M5855" s="3"/>
      <c r="O5855" s="5"/>
      <c r="R5855" s="3"/>
    </row>
    <row r="5856" spans="13:18" x14ac:dyDescent="0.4">
      <c r="M5856" s="3"/>
      <c r="O5856" s="5"/>
      <c r="R5856" s="3"/>
    </row>
    <row r="5857" spans="13:18" x14ac:dyDescent="0.4">
      <c r="M5857" s="3"/>
      <c r="O5857" s="5"/>
      <c r="R5857" s="3"/>
    </row>
    <row r="5858" spans="13:18" x14ac:dyDescent="0.4">
      <c r="M5858" s="3"/>
      <c r="O5858" s="5"/>
      <c r="R5858" s="3"/>
    </row>
    <row r="5859" spans="13:18" x14ac:dyDescent="0.4">
      <c r="M5859" s="3"/>
      <c r="O5859" s="5"/>
      <c r="R5859" s="3"/>
    </row>
    <row r="5860" spans="13:18" x14ac:dyDescent="0.4">
      <c r="M5860" s="3"/>
      <c r="O5860" s="5"/>
      <c r="R5860" s="3"/>
    </row>
    <row r="5861" spans="13:18" x14ac:dyDescent="0.4">
      <c r="M5861" s="3"/>
      <c r="O5861" s="5"/>
      <c r="R5861" s="3"/>
    </row>
    <row r="5862" spans="13:18" x14ac:dyDescent="0.4">
      <c r="M5862" s="3"/>
      <c r="O5862" s="5"/>
      <c r="R5862" s="3"/>
    </row>
    <row r="5863" spans="13:18" x14ac:dyDescent="0.4">
      <c r="M5863" s="3"/>
      <c r="O5863" s="5"/>
      <c r="R5863" s="3"/>
    </row>
    <row r="5864" spans="13:18" x14ac:dyDescent="0.4">
      <c r="M5864" s="3"/>
      <c r="O5864" s="5"/>
      <c r="R5864" s="3"/>
    </row>
    <row r="5865" spans="13:18" x14ac:dyDescent="0.4">
      <c r="M5865" s="3"/>
      <c r="O5865" s="5"/>
      <c r="R5865" s="3"/>
    </row>
    <row r="5866" spans="13:18" x14ac:dyDescent="0.4">
      <c r="M5866" s="3"/>
      <c r="O5866" s="5"/>
      <c r="R5866" s="3"/>
    </row>
    <row r="5867" spans="13:18" x14ac:dyDescent="0.4">
      <c r="M5867" s="3"/>
      <c r="O5867" s="5"/>
      <c r="R5867" s="3"/>
    </row>
    <row r="5868" spans="13:18" x14ac:dyDescent="0.4">
      <c r="M5868" s="3"/>
      <c r="O5868" s="5"/>
      <c r="R5868" s="3"/>
    </row>
    <row r="5869" spans="13:18" x14ac:dyDescent="0.4">
      <c r="M5869" s="3"/>
      <c r="O5869" s="5"/>
      <c r="R5869" s="3"/>
    </row>
    <row r="5870" spans="13:18" x14ac:dyDescent="0.4">
      <c r="M5870" s="3"/>
      <c r="O5870" s="5"/>
      <c r="R5870" s="3"/>
    </row>
    <row r="5871" spans="13:18" x14ac:dyDescent="0.4">
      <c r="M5871" s="3"/>
      <c r="O5871" s="5"/>
      <c r="R5871" s="3"/>
    </row>
    <row r="5872" spans="13:18" x14ac:dyDescent="0.4">
      <c r="M5872" s="3"/>
      <c r="O5872" s="5"/>
      <c r="R5872" s="3"/>
    </row>
    <row r="5873" spans="13:18" x14ac:dyDescent="0.4">
      <c r="M5873" s="3"/>
      <c r="O5873" s="5"/>
      <c r="R5873" s="3"/>
    </row>
    <row r="5874" spans="13:18" x14ac:dyDescent="0.4">
      <c r="M5874" s="3"/>
      <c r="O5874" s="5"/>
      <c r="R5874" s="3"/>
    </row>
    <row r="5875" spans="13:18" x14ac:dyDescent="0.4">
      <c r="M5875" s="3"/>
      <c r="O5875" s="5"/>
      <c r="R5875" s="3"/>
    </row>
    <row r="5876" spans="13:18" x14ac:dyDescent="0.4">
      <c r="M5876" s="3"/>
      <c r="O5876" s="5"/>
      <c r="R5876" s="3"/>
    </row>
    <row r="5877" spans="13:18" x14ac:dyDescent="0.4">
      <c r="M5877" s="3"/>
      <c r="O5877" s="5"/>
      <c r="R5877" s="3"/>
    </row>
    <row r="5878" spans="13:18" x14ac:dyDescent="0.4">
      <c r="M5878" s="3"/>
      <c r="O5878" s="5"/>
      <c r="R5878" s="3"/>
    </row>
    <row r="5879" spans="13:18" x14ac:dyDescent="0.4">
      <c r="M5879" s="3"/>
      <c r="O5879" s="5"/>
      <c r="R5879" s="3"/>
    </row>
    <row r="5880" spans="13:18" x14ac:dyDescent="0.4">
      <c r="M5880" s="3"/>
      <c r="O5880" s="5"/>
      <c r="R5880" s="3"/>
    </row>
    <row r="5881" spans="13:18" x14ac:dyDescent="0.4">
      <c r="M5881" s="3"/>
      <c r="O5881" s="5"/>
      <c r="R5881" s="3"/>
    </row>
    <row r="5882" spans="13:18" x14ac:dyDescent="0.4">
      <c r="M5882" s="3"/>
      <c r="O5882" s="5"/>
      <c r="R5882" s="3"/>
    </row>
    <row r="5883" spans="13:18" x14ac:dyDescent="0.4">
      <c r="M5883" s="3"/>
      <c r="O5883" s="5"/>
      <c r="R5883" s="3"/>
    </row>
    <row r="5884" spans="13:18" x14ac:dyDescent="0.4">
      <c r="M5884" s="3"/>
      <c r="O5884" s="5"/>
      <c r="R5884" s="3"/>
    </row>
    <row r="5885" spans="13:18" x14ac:dyDescent="0.4">
      <c r="M5885" s="3"/>
      <c r="O5885" s="5"/>
      <c r="R5885" s="3"/>
    </row>
    <row r="5886" spans="13:18" x14ac:dyDescent="0.4">
      <c r="M5886" s="3"/>
      <c r="O5886" s="5"/>
      <c r="R5886" s="3"/>
    </row>
    <row r="5887" spans="13:18" x14ac:dyDescent="0.4">
      <c r="M5887" s="3"/>
      <c r="O5887" s="5"/>
      <c r="R5887" s="3"/>
    </row>
    <row r="5888" spans="13:18" x14ac:dyDescent="0.4">
      <c r="M5888" s="3"/>
      <c r="O5888" s="5"/>
      <c r="R5888" s="3"/>
    </row>
    <row r="5889" spans="13:18" x14ac:dyDescent="0.4">
      <c r="M5889" s="3"/>
      <c r="O5889" s="5"/>
      <c r="R5889" s="3"/>
    </row>
    <row r="5890" spans="13:18" x14ac:dyDescent="0.4">
      <c r="M5890" s="3"/>
      <c r="O5890" s="5"/>
      <c r="R5890" s="3"/>
    </row>
    <row r="5891" spans="13:18" x14ac:dyDescent="0.4">
      <c r="M5891" s="3"/>
      <c r="O5891" s="5"/>
      <c r="R5891" s="3"/>
    </row>
    <row r="5892" spans="13:18" x14ac:dyDescent="0.4">
      <c r="M5892" s="3"/>
      <c r="O5892" s="5"/>
      <c r="R5892" s="3"/>
    </row>
    <row r="5893" spans="13:18" x14ac:dyDescent="0.4">
      <c r="M5893" s="3"/>
      <c r="O5893" s="5"/>
      <c r="R5893" s="3"/>
    </row>
    <row r="5894" spans="13:18" x14ac:dyDescent="0.4">
      <c r="M5894" s="3"/>
      <c r="O5894" s="5"/>
      <c r="R5894" s="3"/>
    </row>
    <row r="5895" spans="13:18" x14ac:dyDescent="0.4">
      <c r="M5895" s="3"/>
      <c r="O5895" s="5"/>
      <c r="R5895" s="3"/>
    </row>
    <row r="5896" spans="13:18" x14ac:dyDescent="0.4">
      <c r="M5896" s="3"/>
      <c r="O5896" s="5"/>
      <c r="R5896" s="3"/>
    </row>
    <row r="5897" spans="13:18" x14ac:dyDescent="0.4">
      <c r="M5897" s="3"/>
      <c r="O5897" s="5"/>
      <c r="R5897" s="3"/>
    </row>
    <row r="5898" spans="13:18" x14ac:dyDescent="0.4">
      <c r="M5898" s="3"/>
      <c r="O5898" s="5"/>
      <c r="R5898" s="3"/>
    </row>
    <row r="5899" spans="13:18" x14ac:dyDescent="0.4">
      <c r="M5899" s="3"/>
      <c r="O5899" s="5"/>
      <c r="R5899" s="3"/>
    </row>
    <row r="5900" spans="13:18" x14ac:dyDescent="0.4">
      <c r="M5900" s="3"/>
      <c r="O5900" s="5"/>
      <c r="R5900" s="3"/>
    </row>
    <row r="5901" spans="13:18" x14ac:dyDescent="0.4">
      <c r="M5901" s="3"/>
      <c r="O5901" s="5"/>
      <c r="R5901" s="3"/>
    </row>
    <row r="5902" spans="13:18" x14ac:dyDescent="0.4">
      <c r="M5902" s="3"/>
      <c r="O5902" s="5"/>
      <c r="R5902" s="3"/>
    </row>
    <row r="5903" spans="13:18" x14ac:dyDescent="0.4">
      <c r="M5903" s="3"/>
      <c r="O5903" s="5"/>
      <c r="R5903" s="3"/>
    </row>
    <row r="5904" spans="13:18" x14ac:dyDescent="0.4">
      <c r="M5904" s="3"/>
      <c r="O5904" s="5"/>
      <c r="R5904" s="3"/>
    </row>
    <row r="5905" spans="13:18" x14ac:dyDescent="0.4">
      <c r="M5905" s="3"/>
      <c r="O5905" s="5"/>
      <c r="R5905" s="3"/>
    </row>
    <row r="5906" spans="13:18" x14ac:dyDescent="0.4">
      <c r="M5906" s="3"/>
      <c r="O5906" s="5"/>
      <c r="R5906" s="3"/>
    </row>
    <row r="5907" spans="13:18" x14ac:dyDescent="0.4">
      <c r="M5907" s="3"/>
      <c r="O5907" s="5"/>
      <c r="R5907" s="3"/>
    </row>
    <row r="5908" spans="13:18" x14ac:dyDescent="0.4">
      <c r="M5908" s="3"/>
      <c r="O5908" s="5"/>
      <c r="R5908" s="3"/>
    </row>
    <row r="5909" spans="13:18" x14ac:dyDescent="0.4">
      <c r="M5909" s="3"/>
      <c r="O5909" s="5"/>
      <c r="R5909" s="3"/>
    </row>
    <row r="5910" spans="13:18" x14ac:dyDescent="0.4">
      <c r="M5910" s="3"/>
      <c r="O5910" s="5"/>
      <c r="R5910" s="3"/>
    </row>
    <row r="5911" spans="13:18" x14ac:dyDescent="0.4">
      <c r="M5911" s="3"/>
      <c r="O5911" s="5"/>
      <c r="R5911" s="3"/>
    </row>
    <row r="5912" spans="13:18" x14ac:dyDescent="0.4">
      <c r="M5912" s="3"/>
      <c r="O5912" s="5"/>
      <c r="R5912" s="3"/>
    </row>
    <row r="5913" spans="13:18" x14ac:dyDescent="0.4">
      <c r="M5913" s="3"/>
      <c r="O5913" s="5"/>
      <c r="R5913" s="3"/>
    </row>
    <row r="5914" spans="13:18" x14ac:dyDescent="0.4">
      <c r="M5914" s="3"/>
      <c r="O5914" s="5"/>
      <c r="R5914" s="3"/>
    </row>
    <row r="5915" spans="13:18" x14ac:dyDescent="0.4">
      <c r="M5915" s="3"/>
      <c r="O5915" s="5"/>
      <c r="R5915" s="3"/>
    </row>
    <row r="5916" spans="13:18" x14ac:dyDescent="0.4">
      <c r="M5916" s="3"/>
      <c r="O5916" s="5"/>
      <c r="R5916" s="3"/>
    </row>
    <row r="5917" spans="13:18" x14ac:dyDescent="0.4">
      <c r="M5917" s="3"/>
      <c r="O5917" s="5"/>
      <c r="R5917" s="3"/>
    </row>
    <row r="5918" spans="13:18" x14ac:dyDescent="0.4">
      <c r="M5918" s="3"/>
      <c r="O5918" s="5"/>
      <c r="R5918" s="3"/>
    </row>
    <row r="5919" spans="13:18" x14ac:dyDescent="0.4">
      <c r="M5919" s="3"/>
      <c r="O5919" s="5"/>
      <c r="R5919" s="3"/>
    </row>
    <row r="5920" spans="13:18" x14ac:dyDescent="0.4">
      <c r="M5920" s="3"/>
      <c r="O5920" s="5"/>
      <c r="R5920" s="3"/>
    </row>
    <row r="5921" spans="13:18" x14ac:dyDescent="0.4">
      <c r="M5921" s="3"/>
      <c r="O5921" s="5"/>
      <c r="R5921" s="3"/>
    </row>
    <row r="5922" spans="13:18" x14ac:dyDescent="0.4">
      <c r="M5922" s="3"/>
      <c r="O5922" s="5"/>
      <c r="R5922" s="3"/>
    </row>
    <row r="5923" spans="13:18" x14ac:dyDescent="0.4">
      <c r="M5923" s="3"/>
      <c r="O5923" s="5"/>
      <c r="R5923" s="3"/>
    </row>
    <row r="5924" spans="13:18" x14ac:dyDescent="0.4">
      <c r="M5924" s="3"/>
      <c r="O5924" s="5"/>
      <c r="R5924" s="3"/>
    </row>
    <row r="5925" spans="13:18" x14ac:dyDescent="0.4">
      <c r="M5925" s="3"/>
      <c r="O5925" s="5"/>
      <c r="R5925" s="3"/>
    </row>
    <row r="5926" spans="13:18" x14ac:dyDescent="0.4">
      <c r="M5926" s="3"/>
      <c r="O5926" s="5"/>
      <c r="R5926" s="3"/>
    </row>
    <row r="5927" spans="13:18" x14ac:dyDescent="0.4">
      <c r="M5927" s="3"/>
      <c r="O5927" s="5"/>
      <c r="R5927" s="3"/>
    </row>
    <row r="5928" spans="13:18" x14ac:dyDescent="0.4">
      <c r="M5928" s="3"/>
      <c r="O5928" s="5"/>
      <c r="R5928" s="3"/>
    </row>
    <row r="5929" spans="13:18" x14ac:dyDescent="0.4">
      <c r="M5929" s="3"/>
      <c r="O5929" s="5"/>
      <c r="R5929" s="3"/>
    </row>
    <row r="5930" spans="13:18" x14ac:dyDescent="0.4">
      <c r="M5930" s="3"/>
      <c r="O5930" s="5"/>
      <c r="R5930" s="3"/>
    </row>
    <row r="5931" spans="13:18" x14ac:dyDescent="0.4">
      <c r="M5931" s="3"/>
      <c r="O5931" s="5"/>
      <c r="R5931" s="3"/>
    </row>
    <row r="5932" spans="13:18" x14ac:dyDescent="0.4">
      <c r="M5932" s="3"/>
      <c r="O5932" s="5"/>
      <c r="R5932" s="3"/>
    </row>
    <row r="5933" spans="13:18" x14ac:dyDescent="0.4">
      <c r="M5933" s="3"/>
      <c r="O5933" s="5"/>
      <c r="R5933" s="3"/>
    </row>
    <row r="5934" spans="13:18" x14ac:dyDescent="0.4">
      <c r="M5934" s="3"/>
      <c r="O5934" s="5"/>
      <c r="R5934" s="3"/>
    </row>
    <row r="5935" spans="13:18" x14ac:dyDescent="0.4">
      <c r="M5935" s="3"/>
      <c r="O5935" s="5"/>
      <c r="R5935" s="3"/>
    </row>
    <row r="5936" spans="13:18" x14ac:dyDescent="0.4">
      <c r="M5936" s="3"/>
      <c r="O5936" s="5"/>
      <c r="R5936" s="3"/>
    </row>
    <row r="5937" spans="13:18" x14ac:dyDescent="0.4">
      <c r="M5937" s="3"/>
      <c r="O5937" s="5"/>
      <c r="R5937" s="3"/>
    </row>
    <row r="5938" spans="13:18" x14ac:dyDescent="0.4">
      <c r="M5938" s="3"/>
      <c r="O5938" s="5"/>
      <c r="R5938" s="3"/>
    </row>
    <row r="5939" spans="13:18" x14ac:dyDescent="0.4">
      <c r="M5939" s="3"/>
      <c r="O5939" s="5"/>
      <c r="R5939" s="3"/>
    </row>
    <row r="5940" spans="13:18" x14ac:dyDescent="0.4">
      <c r="M5940" s="3"/>
      <c r="O5940" s="5"/>
      <c r="R5940" s="3"/>
    </row>
    <row r="5941" spans="13:18" x14ac:dyDescent="0.4">
      <c r="M5941" s="3"/>
      <c r="O5941" s="5"/>
      <c r="R5941" s="3"/>
    </row>
    <row r="5942" spans="13:18" x14ac:dyDescent="0.4">
      <c r="M5942" s="3"/>
      <c r="O5942" s="5"/>
      <c r="R5942" s="3"/>
    </row>
    <row r="5943" spans="13:18" x14ac:dyDescent="0.4">
      <c r="M5943" s="3"/>
      <c r="O5943" s="5"/>
      <c r="R5943" s="3"/>
    </row>
    <row r="5944" spans="13:18" x14ac:dyDescent="0.4">
      <c r="M5944" s="3"/>
      <c r="O5944" s="5"/>
      <c r="R5944" s="3"/>
    </row>
    <row r="5945" spans="13:18" x14ac:dyDescent="0.4">
      <c r="M5945" s="3"/>
      <c r="O5945" s="5"/>
      <c r="R5945" s="3"/>
    </row>
    <row r="5946" spans="13:18" x14ac:dyDescent="0.4">
      <c r="M5946" s="3"/>
      <c r="O5946" s="5"/>
      <c r="R5946" s="3"/>
    </row>
    <row r="5947" spans="13:18" x14ac:dyDescent="0.4">
      <c r="M5947" s="3"/>
      <c r="O5947" s="5"/>
      <c r="R5947" s="3"/>
    </row>
    <row r="5948" spans="13:18" x14ac:dyDescent="0.4">
      <c r="M5948" s="3"/>
      <c r="O5948" s="5"/>
      <c r="R5948" s="3"/>
    </row>
    <row r="5949" spans="13:18" x14ac:dyDescent="0.4">
      <c r="M5949" s="3"/>
      <c r="O5949" s="5"/>
      <c r="R5949" s="3"/>
    </row>
    <row r="5950" spans="13:18" x14ac:dyDescent="0.4">
      <c r="M5950" s="3"/>
      <c r="O5950" s="5"/>
      <c r="R5950" s="3"/>
    </row>
    <row r="5951" spans="13:18" x14ac:dyDescent="0.4">
      <c r="M5951" s="3"/>
      <c r="O5951" s="5"/>
      <c r="R5951" s="3"/>
    </row>
    <row r="5952" spans="13:18" x14ac:dyDescent="0.4">
      <c r="M5952" s="3"/>
      <c r="O5952" s="5"/>
      <c r="R5952" s="3"/>
    </row>
    <row r="5953" spans="13:18" x14ac:dyDescent="0.4">
      <c r="M5953" s="3"/>
      <c r="O5953" s="5"/>
      <c r="R5953" s="3"/>
    </row>
    <row r="5954" spans="13:18" x14ac:dyDescent="0.4">
      <c r="M5954" s="3"/>
      <c r="O5954" s="5"/>
      <c r="R5954" s="3"/>
    </row>
    <row r="5955" spans="13:18" x14ac:dyDescent="0.4">
      <c r="M5955" s="3"/>
      <c r="O5955" s="5"/>
      <c r="R5955" s="3"/>
    </row>
    <row r="5956" spans="13:18" x14ac:dyDescent="0.4">
      <c r="M5956" s="3"/>
      <c r="O5956" s="5"/>
      <c r="R5956" s="3"/>
    </row>
    <row r="5957" spans="13:18" x14ac:dyDescent="0.4">
      <c r="M5957" s="3"/>
      <c r="O5957" s="5"/>
      <c r="R5957" s="3"/>
    </row>
    <row r="5958" spans="13:18" x14ac:dyDescent="0.4">
      <c r="M5958" s="3"/>
      <c r="O5958" s="5"/>
      <c r="R5958" s="3"/>
    </row>
    <row r="5959" spans="13:18" x14ac:dyDescent="0.4">
      <c r="M5959" s="3"/>
      <c r="O5959" s="5"/>
      <c r="R5959" s="3"/>
    </row>
    <row r="5960" spans="13:18" x14ac:dyDescent="0.4">
      <c r="M5960" s="3"/>
      <c r="O5960" s="5"/>
      <c r="R5960" s="3"/>
    </row>
    <row r="5961" spans="13:18" x14ac:dyDescent="0.4">
      <c r="M5961" s="3"/>
      <c r="O5961" s="5"/>
      <c r="R5961" s="3"/>
    </row>
    <row r="5962" spans="13:18" x14ac:dyDescent="0.4">
      <c r="M5962" s="3"/>
      <c r="O5962" s="5"/>
      <c r="R5962" s="3"/>
    </row>
    <row r="5963" spans="13:18" x14ac:dyDescent="0.4">
      <c r="M5963" s="3"/>
      <c r="O5963" s="5"/>
      <c r="R5963" s="3"/>
    </row>
    <row r="5964" spans="13:18" x14ac:dyDescent="0.4">
      <c r="M5964" s="3"/>
      <c r="O5964" s="5"/>
      <c r="R5964" s="3"/>
    </row>
    <row r="5965" spans="13:18" x14ac:dyDescent="0.4">
      <c r="M5965" s="3"/>
      <c r="O5965" s="5"/>
      <c r="R5965" s="3"/>
    </row>
    <row r="5966" spans="13:18" x14ac:dyDescent="0.4">
      <c r="M5966" s="3"/>
      <c r="O5966" s="5"/>
      <c r="R5966" s="3"/>
    </row>
    <row r="5967" spans="13:18" x14ac:dyDescent="0.4">
      <c r="M5967" s="3"/>
      <c r="O5967" s="5"/>
      <c r="R5967" s="3"/>
    </row>
    <row r="5968" spans="13:18" x14ac:dyDescent="0.4">
      <c r="M5968" s="3"/>
      <c r="O5968" s="5"/>
      <c r="R5968" s="3"/>
    </row>
    <row r="5969" spans="13:18" x14ac:dyDescent="0.4">
      <c r="M5969" s="3"/>
      <c r="O5969" s="5"/>
      <c r="R5969" s="3"/>
    </row>
    <row r="5970" spans="13:18" x14ac:dyDescent="0.4">
      <c r="M5970" s="3"/>
      <c r="O5970" s="5"/>
      <c r="R5970" s="3"/>
    </row>
    <row r="5971" spans="13:18" x14ac:dyDescent="0.4">
      <c r="M5971" s="3"/>
      <c r="O5971" s="5"/>
      <c r="R5971" s="3"/>
    </row>
    <row r="5972" spans="13:18" x14ac:dyDescent="0.4">
      <c r="M5972" s="3"/>
      <c r="O5972" s="5"/>
      <c r="R5972" s="3"/>
    </row>
    <row r="5973" spans="13:18" x14ac:dyDescent="0.4">
      <c r="M5973" s="3"/>
      <c r="O5973" s="5"/>
      <c r="R5973" s="3"/>
    </row>
    <row r="5974" spans="13:18" x14ac:dyDescent="0.4">
      <c r="M5974" s="3"/>
      <c r="O5974" s="5"/>
      <c r="R5974" s="3"/>
    </row>
    <row r="5975" spans="13:18" x14ac:dyDescent="0.4">
      <c r="M5975" s="3"/>
      <c r="O5975" s="5"/>
      <c r="R5975" s="3"/>
    </row>
    <row r="5976" spans="13:18" x14ac:dyDescent="0.4">
      <c r="M5976" s="3"/>
      <c r="O5976" s="5"/>
      <c r="R5976" s="3"/>
    </row>
    <row r="5977" spans="13:18" x14ac:dyDescent="0.4">
      <c r="M5977" s="3"/>
      <c r="O5977" s="5"/>
      <c r="R5977" s="3"/>
    </row>
    <row r="5978" spans="13:18" x14ac:dyDescent="0.4">
      <c r="M5978" s="3"/>
      <c r="O5978" s="5"/>
      <c r="R5978" s="3"/>
    </row>
    <row r="5979" spans="13:18" x14ac:dyDescent="0.4">
      <c r="M5979" s="3"/>
      <c r="O5979" s="5"/>
      <c r="R5979" s="3"/>
    </row>
    <row r="5980" spans="13:18" x14ac:dyDescent="0.4">
      <c r="M5980" s="3"/>
      <c r="O5980" s="5"/>
      <c r="R5980" s="3"/>
    </row>
    <row r="5981" spans="13:18" x14ac:dyDescent="0.4">
      <c r="M5981" s="3"/>
      <c r="O5981" s="5"/>
      <c r="R5981" s="3"/>
    </row>
    <row r="5982" spans="13:18" x14ac:dyDescent="0.4">
      <c r="M5982" s="3"/>
      <c r="O5982" s="5"/>
      <c r="R5982" s="3"/>
    </row>
    <row r="5983" spans="13:18" x14ac:dyDescent="0.4">
      <c r="M5983" s="3"/>
      <c r="O5983" s="5"/>
      <c r="R5983" s="3"/>
    </row>
    <row r="5984" spans="13:18" x14ac:dyDescent="0.4">
      <c r="M5984" s="3"/>
      <c r="O5984" s="5"/>
      <c r="R5984" s="3"/>
    </row>
    <row r="5985" spans="13:18" x14ac:dyDescent="0.4">
      <c r="M5985" s="3"/>
      <c r="O5985" s="5"/>
      <c r="R5985" s="3"/>
    </row>
    <row r="5986" spans="13:18" x14ac:dyDescent="0.4">
      <c r="M5986" s="3"/>
      <c r="O5986" s="5"/>
      <c r="R5986" s="3"/>
    </row>
    <row r="5987" spans="13:18" x14ac:dyDescent="0.4">
      <c r="M5987" s="3"/>
      <c r="O5987" s="5"/>
      <c r="R5987" s="3"/>
    </row>
    <row r="5988" spans="13:18" x14ac:dyDescent="0.4">
      <c r="M5988" s="3"/>
      <c r="O5988" s="5"/>
      <c r="R5988" s="3"/>
    </row>
    <row r="5989" spans="13:18" x14ac:dyDescent="0.4">
      <c r="M5989" s="3"/>
      <c r="O5989" s="5"/>
      <c r="R5989" s="3"/>
    </row>
    <row r="5990" spans="13:18" x14ac:dyDescent="0.4">
      <c r="M5990" s="3"/>
      <c r="O5990" s="5"/>
      <c r="R5990" s="3"/>
    </row>
    <row r="5991" spans="13:18" x14ac:dyDescent="0.4">
      <c r="M5991" s="3"/>
      <c r="O5991" s="5"/>
      <c r="R5991" s="3"/>
    </row>
    <row r="5992" spans="13:18" x14ac:dyDescent="0.4">
      <c r="M5992" s="3"/>
      <c r="O5992" s="5"/>
      <c r="R5992" s="3"/>
    </row>
    <row r="5993" spans="13:18" x14ac:dyDescent="0.4">
      <c r="M5993" s="3"/>
      <c r="O5993" s="5"/>
      <c r="R5993" s="3"/>
    </row>
    <row r="5994" spans="13:18" x14ac:dyDescent="0.4">
      <c r="M5994" s="3"/>
      <c r="O5994" s="5"/>
      <c r="R5994" s="3"/>
    </row>
    <row r="5995" spans="13:18" x14ac:dyDescent="0.4">
      <c r="M5995" s="3"/>
      <c r="O5995" s="5"/>
      <c r="R5995" s="3"/>
    </row>
    <row r="5996" spans="13:18" x14ac:dyDescent="0.4">
      <c r="M5996" s="3"/>
      <c r="O5996" s="5"/>
      <c r="R5996" s="3"/>
    </row>
    <row r="5997" spans="13:18" x14ac:dyDescent="0.4">
      <c r="M5997" s="3"/>
      <c r="O5997" s="5"/>
      <c r="R5997" s="3"/>
    </row>
    <row r="5998" spans="13:18" x14ac:dyDescent="0.4">
      <c r="M5998" s="3"/>
      <c r="O5998" s="5"/>
      <c r="R5998" s="3"/>
    </row>
    <row r="5999" spans="13:18" x14ac:dyDescent="0.4">
      <c r="M5999" s="3"/>
      <c r="O5999" s="5"/>
      <c r="R5999" s="3"/>
    </row>
    <row r="6000" spans="13:18" x14ac:dyDescent="0.4">
      <c r="M6000" s="3"/>
      <c r="O6000" s="5"/>
      <c r="R6000" s="3"/>
    </row>
    <row r="6001" spans="13:18" x14ac:dyDescent="0.4">
      <c r="M6001" s="3"/>
      <c r="O6001" s="5"/>
      <c r="R6001" s="3"/>
    </row>
    <row r="6002" spans="13:18" x14ac:dyDescent="0.4">
      <c r="M6002" s="3"/>
      <c r="O6002" s="5"/>
      <c r="R6002" s="3"/>
    </row>
    <row r="6003" spans="13:18" x14ac:dyDescent="0.4">
      <c r="M6003" s="3"/>
      <c r="O6003" s="5"/>
      <c r="R6003" s="3"/>
    </row>
    <row r="6004" spans="13:18" x14ac:dyDescent="0.4">
      <c r="M6004" s="3"/>
      <c r="O6004" s="5"/>
      <c r="R6004" s="3"/>
    </row>
    <row r="6005" spans="13:18" x14ac:dyDescent="0.4">
      <c r="M6005" s="3"/>
      <c r="O6005" s="5"/>
      <c r="R6005" s="3"/>
    </row>
    <row r="6006" spans="13:18" x14ac:dyDescent="0.4">
      <c r="M6006" s="3"/>
      <c r="O6006" s="5"/>
      <c r="R6006" s="3"/>
    </row>
    <row r="6007" spans="13:18" x14ac:dyDescent="0.4">
      <c r="M6007" s="3"/>
      <c r="O6007" s="5"/>
      <c r="R6007" s="3"/>
    </row>
    <row r="6008" spans="13:18" x14ac:dyDescent="0.4">
      <c r="M6008" s="3"/>
      <c r="O6008" s="5"/>
      <c r="R6008" s="3"/>
    </row>
    <row r="6009" spans="13:18" x14ac:dyDescent="0.4">
      <c r="M6009" s="3"/>
      <c r="O6009" s="5"/>
      <c r="R6009" s="3"/>
    </row>
    <row r="6010" spans="13:18" x14ac:dyDescent="0.4">
      <c r="M6010" s="3"/>
      <c r="O6010" s="5"/>
      <c r="R6010" s="3"/>
    </row>
    <row r="6011" spans="13:18" x14ac:dyDescent="0.4">
      <c r="M6011" s="3"/>
      <c r="O6011" s="5"/>
      <c r="R6011" s="3"/>
    </row>
    <row r="6012" spans="13:18" x14ac:dyDescent="0.4">
      <c r="M6012" s="3"/>
      <c r="O6012" s="5"/>
      <c r="R6012" s="3"/>
    </row>
    <row r="6013" spans="13:18" x14ac:dyDescent="0.4">
      <c r="M6013" s="3"/>
      <c r="O6013" s="5"/>
      <c r="R6013" s="3"/>
    </row>
    <row r="6014" spans="13:18" x14ac:dyDescent="0.4">
      <c r="M6014" s="3"/>
      <c r="O6014" s="5"/>
      <c r="R6014" s="3"/>
    </row>
    <row r="6015" spans="13:18" x14ac:dyDescent="0.4">
      <c r="M6015" s="3"/>
      <c r="O6015" s="5"/>
      <c r="R6015" s="3"/>
    </row>
    <row r="6016" spans="13:18" x14ac:dyDescent="0.4">
      <c r="M6016" s="3"/>
      <c r="O6016" s="5"/>
      <c r="R6016" s="3"/>
    </row>
    <row r="6017" spans="13:18" x14ac:dyDescent="0.4">
      <c r="M6017" s="3"/>
      <c r="O6017" s="5"/>
      <c r="R6017" s="3"/>
    </row>
    <row r="6018" spans="13:18" x14ac:dyDescent="0.4">
      <c r="M6018" s="3"/>
      <c r="O6018" s="5"/>
      <c r="R6018" s="3"/>
    </row>
    <row r="6019" spans="13:18" x14ac:dyDescent="0.4">
      <c r="M6019" s="3"/>
      <c r="O6019" s="5"/>
      <c r="R6019" s="3"/>
    </row>
    <row r="6020" spans="13:18" x14ac:dyDescent="0.4">
      <c r="M6020" s="3"/>
      <c r="O6020" s="5"/>
      <c r="R6020" s="3"/>
    </row>
    <row r="6021" spans="13:18" x14ac:dyDescent="0.4">
      <c r="M6021" s="3"/>
      <c r="O6021" s="5"/>
      <c r="R6021" s="3"/>
    </row>
    <row r="6022" spans="13:18" x14ac:dyDescent="0.4">
      <c r="M6022" s="3"/>
      <c r="O6022" s="5"/>
      <c r="R6022" s="3"/>
    </row>
    <row r="6023" spans="13:18" x14ac:dyDescent="0.4">
      <c r="M6023" s="3"/>
      <c r="O6023" s="5"/>
      <c r="R6023" s="3"/>
    </row>
    <row r="6024" spans="13:18" x14ac:dyDescent="0.4">
      <c r="M6024" s="3"/>
      <c r="O6024" s="5"/>
      <c r="R6024" s="3"/>
    </row>
    <row r="6025" spans="13:18" x14ac:dyDescent="0.4">
      <c r="M6025" s="3"/>
      <c r="O6025" s="5"/>
      <c r="R6025" s="3"/>
    </row>
    <row r="6026" spans="13:18" x14ac:dyDescent="0.4">
      <c r="M6026" s="3"/>
      <c r="O6026" s="5"/>
      <c r="R6026" s="3"/>
    </row>
    <row r="6027" spans="13:18" x14ac:dyDescent="0.4">
      <c r="M6027" s="3"/>
      <c r="O6027" s="5"/>
      <c r="R6027" s="3"/>
    </row>
    <row r="6028" spans="13:18" x14ac:dyDescent="0.4">
      <c r="M6028" s="3"/>
      <c r="O6028" s="5"/>
      <c r="R6028" s="3"/>
    </row>
    <row r="6029" spans="13:18" x14ac:dyDescent="0.4">
      <c r="M6029" s="3"/>
      <c r="O6029" s="5"/>
      <c r="R6029" s="3"/>
    </row>
    <row r="6030" spans="13:18" x14ac:dyDescent="0.4">
      <c r="M6030" s="3"/>
      <c r="O6030" s="5"/>
      <c r="R6030" s="3"/>
    </row>
    <row r="6031" spans="13:18" x14ac:dyDescent="0.4">
      <c r="M6031" s="3"/>
      <c r="O6031" s="5"/>
      <c r="R6031" s="3"/>
    </row>
    <row r="6032" spans="13:18" x14ac:dyDescent="0.4">
      <c r="M6032" s="3"/>
      <c r="O6032" s="5"/>
      <c r="R6032" s="3"/>
    </row>
    <row r="6033" spans="13:18" x14ac:dyDescent="0.4">
      <c r="M6033" s="3"/>
      <c r="O6033" s="5"/>
      <c r="R6033" s="3"/>
    </row>
    <row r="6034" spans="13:18" x14ac:dyDescent="0.4">
      <c r="M6034" s="3"/>
      <c r="O6034" s="5"/>
      <c r="R6034" s="3"/>
    </row>
    <row r="6035" spans="13:18" x14ac:dyDescent="0.4">
      <c r="M6035" s="3"/>
      <c r="O6035" s="5"/>
      <c r="R6035" s="3"/>
    </row>
    <row r="6036" spans="13:18" x14ac:dyDescent="0.4">
      <c r="M6036" s="3"/>
      <c r="O6036" s="5"/>
      <c r="R6036" s="3"/>
    </row>
    <row r="6037" spans="13:18" x14ac:dyDescent="0.4">
      <c r="M6037" s="3"/>
      <c r="O6037" s="5"/>
      <c r="R6037" s="3"/>
    </row>
    <row r="6038" spans="13:18" x14ac:dyDescent="0.4">
      <c r="M6038" s="3"/>
      <c r="O6038" s="5"/>
      <c r="R6038" s="3"/>
    </row>
    <row r="6039" spans="13:18" x14ac:dyDescent="0.4">
      <c r="M6039" s="3"/>
      <c r="O6039" s="5"/>
      <c r="R6039" s="3"/>
    </row>
    <row r="6040" spans="13:18" x14ac:dyDescent="0.4">
      <c r="M6040" s="3"/>
      <c r="O6040" s="5"/>
      <c r="R6040" s="3"/>
    </row>
    <row r="6041" spans="13:18" x14ac:dyDescent="0.4">
      <c r="M6041" s="3"/>
      <c r="O6041" s="5"/>
      <c r="R6041" s="3"/>
    </row>
    <row r="6042" spans="13:18" x14ac:dyDescent="0.4">
      <c r="M6042" s="3"/>
      <c r="O6042" s="5"/>
      <c r="R6042" s="3"/>
    </row>
    <row r="6043" spans="13:18" x14ac:dyDescent="0.4">
      <c r="M6043" s="3"/>
      <c r="O6043" s="5"/>
      <c r="R6043" s="3"/>
    </row>
    <row r="6044" spans="13:18" x14ac:dyDescent="0.4">
      <c r="M6044" s="3"/>
      <c r="O6044" s="5"/>
      <c r="R6044" s="3"/>
    </row>
    <row r="6045" spans="13:18" x14ac:dyDescent="0.4">
      <c r="M6045" s="3"/>
      <c r="O6045" s="5"/>
      <c r="R6045" s="3"/>
    </row>
    <row r="6046" spans="13:18" x14ac:dyDescent="0.4">
      <c r="M6046" s="3"/>
      <c r="O6046" s="5"/>
      <c r="R6046" s="3"/>
    </row>
    <row r="6047" spans="13:18" x14ac:dyDescent="0.4">
      <c r="M6047" s="3"/>
      <c r="O6047" s="5"/>
      <c r="R6047" s="3"/>
    </row>
    <row r="6048" spans="13:18" x14ac:dyDescent="0.4">
      <c r="M6048" s="3"/>
      <c r="O6048" s="5"/>
      <c r="R6048" s="3"/>
    </row>
    <row r="6049" spans="13:18" x14ac:dyDescent="0.4">
      <c r="M6049" s="3"/>
      <c r="O6049" s="5"/>
      <c r="R6049" s="3"/>
    </row>
    <row r="6050" spans="13:18" x14ac:dyDescent="0.4">
      <c r="M6050" s="3"/>
      <c r="O6050" s="5"/>
      <c r="R6050" s="3"/>
    </row>
    <row r="6051" spans="13:18" x14ac:dyDescent="0.4">
      <c r="M6051" s="3"/>
      <c r="O6051" s="5"/>
      <c r="R6051" s="3"/>
    </row>
    <row r="6052" spans="13:18" x14ac:dyDescent="0.4">
      <c r="M6052" s="3"/>
      <c r="O6052" s="5"/>
      <c r="R6052" s="3"/>
    </row>
    <row r="6053" spans="13:18" x14ac:dyDescent="0.4">
      <c r="M6053" s="3"/>
      <c r="O6053" s="5"/>
      <c r="R6053" s="3"/>
    </row>
    <row r="6054" spans="13:18" x14ac:dyDescent="0.4">
      <c r="M6054" s="3"/>
      <c r="O6054" s="5"/>
      <c r="R6054" s="3"/>
    </row>
    <row r="6055" spans="13:18" x14ac:dyDescent="0.4">
      <c r="M6055" s="3"/>
      <c r="O6055" s="5"/>
      <c r="R6055" s="3"/>
    </row>
    <row r="6056" spans="13:18" x14ac:dyDescent="0.4">
      <c r="M6056" s="3"/>
      <c r="O6056" s="5"/>
      <c r="R6056" s="3"/>
    </row>
    <row r="6057" spans="13:18" x14ac:dyDescent="0.4">
      <c r="M6057" s="3"/>
      <c r="O6057" s="5"/>
      <c r="R6057" s="3"/>
    </row>
    <row r="6058" spans="13:18" x14ac:dyDescent="0.4">
      <c r="M6058" s="3"/>
      <c r="O6058" s="5"/>
      <c r="R6058" s="3"/>
    </row>
    <row r="6059" spans="13:18" x14ac:dyDescent="0.4">
      <c r="M6059" s="3"/>
      <c r="O6059" s="5"/>
      <c r="R6059" s="3"/>
    </row>
    <row r="6060" spans="13:18" x14ac:dyDescent="0.4">
      <c r="M6060" s="3"/>
      <c r="O6060" s="5"/>
      <c r="R6060" s="3"/>
    </row>
    <row r="6061" spans="13:18" x14ac:dyDescent="0.4">
      <c r="M6061" s="3"/>
      <c r="O6061" s="5"/>
      <c r="R6061" s="3"/>
    </row>
    <row r="6062" spans="13:18" x14ac:dyDescent="0.4">
      <c r="M6062" s="3"/>
      <c r="O6062" s="5"/>
      <c r="R6062" s="3"/>
    </row>
    <row r="6063" spans="13:18" x14ac:dyDescent="0.4">
      <c r="M6063" s="3"/>
      <c r="O6063" s="5"/>
      <c r="R6063" s="3"/>
    </row>
    <row r="6064" spans="13:18" x14ac:dyDescent="0.4">
      <c r="M6064" s="3"/>
      <c r="O6064" s="5"/>
      <c r="R6064" s="3"/>
    </row>
    <row r="6065" spans="13:18" x14ac:dyDescent="0.4">
      <c r="M6065" s="3"/>
      <c r="O6065" s="5"/>
      <c r="R6065" s="3"/>
    </row>
    <row r="6066" spans="13:18" x14ac:dyDescent="0.4">
      <c r="M6066" s="3"/>
      <c r="O6066" s="5"/>
      <c r="R6066" s="3"/>
    </row>
    <row r="6067" spans="13:18" x14ac:dyDescent="0.4">
      <c r="M6067" s="3"/>
      <c r="O6067" s="5"/>
      <c r="R6067" s="3"/>
    </row>
    <row r="6068" spans="13:18" x14ac:dyDescent="0.4">
      <c r="M6068" s="3"/>
      <c r="O6068" s="5"/>
      <c r="R6068" s="3"/>
    </row>
    <row r="6069" spans="13:18" x14ac:dyDescent="0.4">
      <c r="M6069" s="3"/>
      <c r="O6069" s="5"/>
      <c r="R6069" s="3"/>
    </row>
    <row r="6070" spans="13:18" x14ac:dyDescent="0.4">
      <c r="M6070" s="3"/>
      <c r="O6070" s="5"/>
      <c r="R6070" s="3"/>
    </row>
    <row r="6071" spans="13:18" x14ac:dyDescent="0.4">
      <c r="M6071" s="3"/>
      <c r="O6071" s="5"/>
      <c r="R6071" s="3"/>
    </row>
    <row r="6072" spans="13:18" x14ac:dyDescent="0.4">
      <c r="M6072" s="3"/>
      <c r="O6072" s="5"/>
      <c r="R6072" s="3"/>
    </row>
    <row r="6073" spans="13:18" x14ac:dyDescent="0.4">
      <c r="M6073" s="3"/>
      <c r="O6073" s="5"/>
      <c r="R6073" s="3"/>
    </row>
    <row r="6074" spans="13:18" x14ac:dyDescent="0.4">
      <c r="M6074" s="3"/>
      <c r="O6074" s="5"/>
      <c r="R6074" s="3"/>
    </row>
    <row r="6075" spans="13:18" x14ac:dyDescent="0.4">
      <c r="M6075" s="3"/>
      <c r="O6075" s="5"/>
      <c r="R6075" s="3"/>
    </row>
    <row r="6076" spans="13:18" x14ac:dyDescent="0.4">
      <c r="M6076" s="3"/>
      <c r="O6076" s="5"/>
      <c r="R6076" s="3"/>
    </row>
    <row r="6077" spans="13:18" x14ac:dyDescent="0.4">
      <c r="M6077" s="3"/>
      <c r="O6077" s="5"/>
      <c r="R6077" s="3"/>
    </row>
    <row r="6078" spans="13:18" x14ac:dyDescent="0.4">
      <c r="M6078" s="3"/>
      <c r="O6078" s="5"/>
      <c r="R6078" s="3"/>
    </row>
    <row r="6079" spans="13:18" x14ac:dyDescent="0.4">
      <c r="M6079" s="3"/>
      <c r="O6079" s="5"/>
      <c r="R6079" s="3"/>
    </row>
    <row r="6080" spans="13:18" x14ac:dyDescent="0.4">
      <c r="M6080" s="3"/>
      <c r="O6080" s="5"/>
      <c r="R6080" s="3"/>
    </row>
    <row r="6081" spans="13:18" x14ac:dyDescent="0.4">
      <c r="M6081" s="3"/>
      <c r="O6081" s="5"/>
      <c r="R6081" s="3"/>
    </row>
    <row r="6082" spans="13:18" x14ac:dyDescent="0.4">
      <c r="M6082" s="3"/>
      <c r="O6082" s="5"/>
      <c r="R6082" s="3"/>
    </row>
    <row r="6083" spans="13:18" x14ac:dyDescent="0.4">
      <c r="M6083" s="3"/>
      <c r="O6083" s="5"/>
      <c r="R6083" s="3"/>
    </row>
    <row r="6084" spans="13:18" x14ac:dyDescent="0.4">
      <c r="M6084" s="3"/>
      <c r="O6084" s="5"/>
      <c r="R6084" s="3"/>
    </row>
    <row r="6085" spans="13:18" x14ac:dyDescent="0.4">
      <c r="M6085" s="3"/>
      <c r="O6085" s="5"/>
      <c r="R6085" s="3"/>
    </row>
    <row r="6086" spans="13:18" x14ac:dyDescent="0.4">
      <c r="M6086" s="3"/>
      <c r="O6086" s="5"/>
      <c r="R6086" s="3"/>
    </row>
    <row r="6087" spans="13:18" x14ac:dyDescent="0.4">
      <c r="M6087" s="3"/>
      <c r="O6087" s="5"/>
      <c r="R6087" s="3"/>
    </row>
    <row r="6088" spans="13:18" x14ac:dyDescent="0.4">
      <c r="M6088" s="3"/>
      <c r="O6088" s="5"/>
      <c r="R6088" s="3"/>
    </row>
    <row r="6089" spans="13:18" x14ac:dyDescent="0.4">
      <c r="M6089" s="3"/>
      <c r="O6089" s="5"/>
      <c r="R6089" s="3"/>
    </row>
    <row r="6090" spans="13:18" x14ac:dyDescent="0.4">
      <c r="M6090" s="3"/>
      <c r="O6090" s="5"/>
      <c r="R6090" s="3"/>
    </row>
    <row r="6091" spans="13:18" x14ac:dyDescent="0.4">
      <c r="M6091" s="3"/>
      <c r="O6091" s="5"/>
      <c r="R6091" s="3"/>
    </row>
    <row r="6092" spans="13:18" x14ac:dyDescent="0.4">
      <c r="M6092" s="3"/>
      <c r="O6092" s="5"/>
      <c r="R6092" s="3"/>
    </row>
    <row r="6093" spans="13:18" x14ac:dyDescent="0.4">
      <c r="M6093" s="3"/>
      <c r="O6093" s="5"/>
      <c r="R6093" s="3"/>
    </row>
    <row r="6094" spans="13:18" x14ac:dyDescent="0.4">
      <c r="M6094" s="3"/>
      <c r="O6094" s="5"/>
      <c r="R6094" s="3"/>
    </row>
    <row r="6095" spans="13:18" x14ac:dyDescent="0.4">
      <c r="M6095" s="3"/>
      <c r="O6095" s="5"/>
      <c r="R6095" s="3"/>
    </row>
    <row r="6096" spans="13:18" x14ac:dyDescent="0.4">
      <c r="M6096" s="3"/>
      <c r="O6096" s="5"/>
      <c r="R6096" s="3"/>
    </row>
    <row r="6097" spans="13:18" x14ac:dyDescent="0.4">
      <c r="M6097" s="3"/>
      <c r="O6097" s="5"/>
      <c r="R6097" s="3"/>
    </row>
    <row r="6098" spans="13:18" x14ac:dyDescent="0.4">
      <c r="M6098" s="3"/>
      <c r="O6098" s="5"/>
      <c r="R6098" s="3"/>
    </row>
    <row r="6099" spans="13:18" x14ac:dyDescent="0.4">
      <c r="M6099" s="3"/>
      <c r="O6099" s="5"/>
      <c r="R6099" s="3"/>
    </row>
    <row r="6100" spans="13:18" x14ac:dyDescent="0.4">
      <c r="M6100" s="3"/>
      <c r="O6100" s="5"/>
      <c r="R6100" s="3"/>
    </row>
    <row r="6101" spans="13:18" x14ac:dyDescent="0.4">
      <c r="M6101" s="3"/>
      <c r="O6101" s="5"/>
      <c r="R6101" s="3"/>
    </row>
    <row r="6102" spans="13:18" x14ac:dyDescent="0.4">
      <c r="M6102" s="3"/>
      <c r="O6102" s="5"/>
      <c r="R6102" s="3"/>
    </row>
    <row r="6103" spans="13:18" x14ac:dyDescent="0.4">
      <c r="M6103" s="3"/>
      <c r="O6103" s="5"/>
      <c r="R6103" s="3"/>
    </row>
    <row r="6104" spans="13:18" x14ac:dyDescent="0.4">
      <c r="M6104" s="3"/>
      <c r="O6104" s="5"/>
      <c r="R6104" s="3"/>
    </row>
    <row r="6105" spans="13:18" x14ac:dyDescent="0.4">
      <c r="M6105" s="3"/>
      <c r="O6105" s="5"/>
      <c r="R6105" s="3"/>
    </row>
    <row r="6106" spans="13:18" x14ac:dyDescent="0.4">
      <c r="M6106" s="3"/>
      <c r="O6106" s="5"/>
      <c r="R6106" s="3"/>
    </row>
    <row r="6107" spans="13:18" x14ac:dyDescent="0.4">
      <c r="M6107" s="3"/>
      <c r="O6107" s="5"/>
      <c r="R6107" s="3"/>
    </row>
    <row r="6108" spans="13:18" x14ac:dyDescent="0.4">
      <c r="M6108" s="3"/>
      <c r="O6108" s="5"/>
      <c r="R6108" s="3"/>
    </row>
    <row r="6109" spans="13:18" x14ac:dyDescent="0.4">
      <c r="M6109" s="3"/>
      <c r="O6109" s="5"/>
      <c r="R6109" s="3"/>
    </row>
    <row r="6110" spans="13:18" x14ac:dyDescent="0.4">
      <c r="M6110" s="3"/>
      <c r="O6110" s="5"/>
      <c r="R6110" s="3"/>
    </row>
    <row r="6111" spans="13:18" x14ac:dyDescent="0.4">
      <c r="M6111" s="3"/>
      <c r="O6111" s="5"/>
      <c r="R6111" s="3"/>
    </row>
    <row r="6112" spans="13:18" x14ac:dyDescent="0.4">
      <c r="M6112" s="3"/>
      <c r="O6112" s="5"/>
      <c r="R6112" s="3"/>
    </row>
    <row r="6113" spans="13:18" x14ac:dyDescent="0.4">
      <c r="M6113" s="3"/>
      <c r="O6113" s="5"/>
      <c r="R6113" s="3"/>
    </row>
    <row r="6114" spans="13:18" x14ac:dyDescent="0.4">
      <c r="M6114" s="3"/>
      <c r="O6114" s="5"/>
      <c r="R6114" s="3"/>
    </row>
    <row r="6115" spans="13:18" x14ac:dyDescent="0.4">
      <c r="M6115" s="3"/>
      <c r="O6115" s="5"/>
      <c r="R6115" s="3"/>
    </row>
    <row r="6116" spans="13:18" x14ac:dyDescent="0.4">
      <c r="M6116" s="3"/>
      <c r="O6116" s="5"/>
      <c r="R6116" s="3"/>
    </row>
    <row r="6117" spans="13:18" x14ac:dyDescent="0.4">
      <c r="M6117" s="3"/>
      <c r="O6117" s="5"/>
      <c r="R6117" s="3"/>
    </row>
    <row r="6118" spans="13:18" x14ac:dyDescent="0.4">
      <c r="M6118" s="3"/>
      <c r="O6118" s="5"/>
      <c r="R6118" s="3"/>
    </row>
    <row r="6119" spans="13:18" x14ac:dyDescent="0.4">
      <c r="M6119" s="3"/>
      <c r="O6119" s="5"/>
      <c r="R6119" s="3"/>
    </row>
    <row r="6120" spans="13:18" x14ac:dyDescent="0.4">
      <c r="M6120" s="3"/>
      <c r="O6120" s="5"/>
      <c r="R6120" s="3"/>
    </row>
    <row r="6121" spans="13:18" x14ac:dyDescent="0.4">
      <c r="M6121" s="3"/>
      <c r="O6121" s="5"/>
      <c r="R6121" s="3"/>
    </row>
    <row r="6122" spans="13:18" x14ac:dyDescent="0.4">
      <c r="M6122" s="3"/>
      <c r="O6122" s="5"/>
      <c r="R6122" s="3"/>
    </row>
    <row r="6123" spans="13:18" x14ac:dyDescent="0.4">
      <c r="M6123" s="3"/>
      <c r="O6123" s="5"/>
      <c r="R6123" s="3"/>
    </row>
    <row r="6124" spans="13:18" x14ac:dyDescent="0.4">
      <c r="M6124" s="3"/>
      <c r="O6124" s="5"/>
      <c r="R6124" s="3"/>
    </row>
    <row r="6125" spans="13:18" x14ac:dyDescent="0.4">
      <c r="M6125" s="3"/>
      <c r="O6125" s="5"/>
      <c r="R6125" s="3"/>
    </row>
    <row r="6126" spans="13:18" x14ac:dyDescent="0.4">
      <c r="M6126" s="3"/>
      <c r="O6126" s="5"/>
      <c r="R6126" s="3"/>
    </row>
    <row r="6127" spans="13:18" x14ac:dyDescent="0.4">
      <c r="M6127" s="3"/>
      <c r="O6127" s="5"/>
      <c r="R6127" s="3"/>
    </row>
    <row r="6128" spans="13:18" x14ac:dyDescent="0.4">
      <c r="M6128" s="3"/>
      <c r="O6128" s="5"/>
      <c r="R6128" s="3"/>
    </row>
    <row r="6129" spans="13:18" x14ac:dyDescent="0.4">
      <c r="M6129" s="3"/>
      <c r="O6129" s="5"/>
      <c r="R6129" s="3"/>
    </row>
    <row r="6130" spans="13:18" x14ac:dyDescent="0.4">
      <c r="M6130" s="3"/>
      <c r="O6130" s="5"/>
      <c r="R6130" s="3"/>
    </row>
    <row r="6131" spans="13:18" x14ac:dyDescent="0.4">
      <c r="M6131" s="3"/>
      <c r="O6131" s="5"/>
      <c r="R6131" s="3"/>
    </row>
    <row r="6132" spans="13:18" x14ac:dyDescent="0.4">
      <c r="M6132" s="3"/>
      <c r="O6132" s="5"/>
      <c r="R6132" s="3"/>
    </row>
    <row r="6133" spans="13:18" x14ac:dyDescent="0.4">
      <c r="M6133" s="3"/>
      <c r="O6133" s="5"/>
      <c r="R6133" s="3"/>
    </row>
    <row r="6134" spans="13:18" x14ac:dyDescent="0.4">
      <c r="M6134" s="3"/>
      <c r="O6134" s="5"/>
      <c r="R6134" s="3"/>
    </row>
    <row r="6135" spans="13:18" x14ac:dyDescent="0.4">
      <c r="M6135" s="3"/>
      <c r="O6135" s="5"/>
      <c r="R6135" s="3"/>
    </row>
    <row r="6136" spans="13:18" x14ac:dyDescent="0.4">
      <c r="M6136" s="3"/>
      <c r="O6136" s="5"/>
      <c r="R6136" s="3"/>
    </row>
    <row r="6137" spans="13:18" x14ac:dyDescent="0.4">
      <c r="M6137" s="3"/>
      <c r="O6137" s="5"/>
      <c r="R6137" s="3"/>
    </row>
    <row r="6138" spans="13:18" x14ac:dyDescent="0.4">
      <c r="M6138" s="3"/>
      <c r="O6138" s="5"/>
      <c r="R6138" s="3"/>
    </row>
    <row r="6139" spans="13:18" x14ac:dyDescent="0.4">
      <c r="M6139" s="3"/>
      <c r="O6139" s="5"/>
      <c r="R6139" s="3"/>
    </row>
    <row r="6140" spans="13:18" x14ac:dyDescent="0.4">
      <c r="M6140" s="3"/>
      <c r="O6140" s="5"/>
      <c r="R6140" s="3"/>
    </row>
    <row r="6141" spans="13:18" x14ac:dyDescent="0.4">
      <c r="M6141" s="3"/>
      <c r="O6141" s="5"/>
      <c r="R6141" s="3"/>
    </row>
    <row r="6142" spans="13:18" x14ac:dyDescent="0.4">
      <c r="M6142" s="3"/>
      <c r="O6142" s="5"/>
      <c r="R6142" s="3"/>
    </row>
    <row r="6143" spans="13:18" x14ac:dyDescent="0.4">
      <c r="M6143" s="3"/>
      <c r="O6143" s="5"/>
      <c r="R6143" s="3"/>
    </row>
    <row r="6144" spans="13:18" x14ac:dyDescent="0.4">
      <c r="M6144" s="3"/>
      <c r="O6144" s="5"/>
      <c r="R6144" s="3"/>
    </row>
    <row r="6145" spans="13:18" x14ac:dyDescent="0.4">
      <c r="M6145" s="3"/>
      <c r="O6145" s="5"/>
      <c r="R6145" s="3"/>
    </row>
    <row r="6146" spans="13:18" x14ac:dyDescent="0.4">
      <c r="M6146" s="3"/>
      <c r="O6146" s="5"/>
      <c r="R6146" s="3"/>
    </row>
    <row r="6147" spans="13:18" x14ac:dyDescent="0.4">
      <c r="M6147" s="3"/>
      <c r="O6147" s="5"/>
      <c r="R6147" s="3"/>
    </row>
    <row r="6148" spans="13:18" x14ac:dyDescent="0.4">
      <c r="M6148" s="3"/>
      <c r="O6148" s="5"/>
      <c r="R6148" s="3"/>
    </row>
    <row r="6149" spans="13:18" x14ac:dyDescent="0.4">
      <c r="M6149" s="3"/>
      <c r="O6149" s="5"/>
      <c r="R6149" s="3"/>
    </row>
    <row r="6150" spans="13:18" x14ac:dyDescent="0.4">
      <c r="M6150" s="3"/>
      <c r="O6150" s="5"/>
      <c r="R6150" s="3"/>
    </row>
    <row r="6151" spans="13:18" x14ac:dyDescent="0.4">
      <c r="M6151" s="3"/>
      <c r="O6151" s="5"/>
      <c r="R6151" s="3"/>
    </row>
    <row r="6152" spans="13:18" x14ac:dyDescent="0.4">
      <c r="M6152" s="3"/>
      <c r="O6152" s="5"/>
      <c r="R6152" s="3"/>
    </row>
    <row r="6153" spans="13:18" x14ac:dyDescent="0.4">
      <c r="M6153" s="3"/>
      <c r="O6153" s="5"/>
      <c r="R6153" s="3"/>
    </row>
    <row r="6154" spans="13:18" x14ac:dyDescent="0.4">
      <c r="M6154" s="3"/>
      <c r="O6154" s="5"/>
      <c r="R6154" s="3"/>
    </row>
    <row r="6155" spans="13:18" x14ac:dyDescent="0.4">
      <c r="M6155" s="3"/>
      <c r="O6155" s="5"/>
      <c r="R6155" s="3"/>
    </row>
    <row r="6156" spans="13:18" x14ac:dyDescent="0.4">
      <c r="M6156" s="3"/>
      <c r="O6156" s="5"/>
      <c r="R6156" s="3"/>
    </row>
    <row r="6157" spans="13:18" x14ac:dyDescent="0.4">
      <c r="M6157" s="3"/>
      <c r="O6157" s="5"/>
      <c r="R6157" s="3"/>
    </row>
    <row r="6158" spans="13:18" x14ac:dyDescent="0.4">
      <c r="M6158" s="3"/>
      <c r="O6158" s="5"/>
      <c r="R6158" s="3"/>
    </row>
    <row r="6159" spans="13:18" x14ac:dyDescent="0.4">
      <c r="M6159" s="3"/>
      <c r="O6159" s="5"/>
      <c r="R6159" s="3"/>
    </row>
    <row r="6160" spans="13:18" x14ac:dyDescent="0.4">
      <c r="M6160" s="3"/>
      <c r="O6160" s="5"/>
      <c r="R6160" s="3"/>
    </row>
    <row r="6161" spans="13:18" x14ac:dyDescent="0.4">
      <c r="M6161" s="3"/>
      <c r="O6161" s="5"/>
      <c r="R6161" s="3"/>
    </row>
    <row r="6162" spans="13:18" x14ac:dyDescent="0.4">
      <c r="M6162" s="3"/>
      <c r="O6162" s="5"/>
      <c r="R6162" s="3"/>
    </row>
    <row r="6163" spans="13:18" x14ac:dyDescent="0.4">
      <c r="M6163" s="3"/>
      <c r="O6163" s="5"/>
      <c r="R6163" s="3"/>
    </row>
    <row r="6164" spans="13:18" x14ac:dyDescent="0.4">
      <c r="M6164" s="3"/>
      <c r="O6164" s="5"/>
      <c r="R6164" s="3"/>
    </row>
    <row r="6165" spans="13:18" x14ac:dyDescent="0.4">
      <c r="M6165" s="3"/>
      <c r="O6165" s="5"/>
      <c r="R6165" s="3"/>
    </row>
    <row r="6166" spans="13:18" x14ac:dyDescent="0.4">
      <c r="M6166" s="3"/>
      <c r="O6166" s="5"/>
      <c r="R6166" s="3"/>
    </row>
    <row r="6167" spans="13:18" x14ac:dyDescent="0.4">
      <c r="M6167" s="3"/>
      <c r="O6167" s="5"/>
      <c r="R6167" s="3"/>
    </row>
    <row r="6168" spans="13:18" x14ac:dyDescent="0.4">
      <c r="M6168" s="3"/>
      <c r="O6168" s="5"/>
      <c r="R6168" s="3"/>
    </row>
    <row r="6169" spans="13:18" x14ac:dyDescent="0.4">
      <c r="M6169" s="3"/>
      <c r="O6169" s="5"/>
      <c r="R6169" s="3"/>
    </row>
    <row r="6170" spans="13:18" x14ac:dyDescent="0.4">
      <c r="M6170" s="3"/>
      <c r="O6170" s="5"/>
      <c r="R6170" s="3"/>
    </row>
    <row r="6171" spans="13:18" x14ac:dyDescent="0.4">
      <c r="M6171" s="3"/>
      <c r="O6171" s="5"/>
      <c r="R6171" s="3"/>
    </row>
    <row r="6172" spans="13:18" x14ac:dyDescent="0.4">
      <c r="M6172" s="3"/>
      <c r="O6172" s="5"/>
      <c r="R6172" s="3"/>
    </row>
    <row r="6173" spans="13:18" x14ac:dyDescent="0.4">
      <c r="M6173" s="3"/>
      <c r="O6173" s="5"/>
      <c r="R6173" s="3"/>
    </row>
    <row r="6174" spans="13:18" x14ac:dyDescent="0.4">
      <c r="M6174" s="3"/>
      <c r="O6174" s="5"/>
      <c r="R6174" s="3"/>
    </row>
    <row r="6175" spans="13:18" x14ac:dyDescent="0.4">
      <c r="M6175" s="3"/>
      <c r="O6175" s="5"/>
      <c r="R6175" s="3"/>
    </row>
    <row r="6176" spans="13:18" x14ac:dyDescent="0.4">
      <c r="M6176" s="3"/>
      <c r="O6176" s="5"/>
      <c r="R6176" s="3"/>
    </row>
    <row r="6177" spans="13:18" x14ac:dyDescent="0.4">
      <c r="M6177" s="3"/>
      <c r="O6177" s="5"/>
      <c r="R6177" s="3"/>
    </row>
    <row r="6178" spans="13:18" x14ac:dyDescent="0.4">
      <c r="M6178" s="3"/>
      <c r="O6178" s="5"/>
      <c r="R6178" s="3"/>
    </row>
    <row r="6179" spans="13:18" x14ac:dyDescent="0.4">
      <c r="M6179" s="3"/>
      <c r="O6179" s="5"/>
      <c r="R6179" s="3"/>
    </row>
    <row r="6180" spans="13:18" x14ac:dyDescent="0.4">
      <c r="M6180" s="3"/>
      <c r="O6180" s="5"/>
      <c r="R6180" s="3"/>
    </row>
    <row r="6181" spans="13:18" x14ac:dyDescent="0.4">
      <c r="M6181" s="3"/>
      <c r="O6181" s="5"/>
      <c r="R6181" s="3"/>
    </row>
    <row r="6182" spans="13:18" x14ac:dyDescent="0.4">
      <c r="M6182" s="3"/>
      <c r="O6182" s="5"/>
      <c r="R6182" s="3"/>
    </row>
    <row r="6183" spans="13:18" x14ac:dyDescent="0.4">
      <c r="M6183" s="3"/>
      <c r="O6183" s="5"/>
      <c r="R6183" s="3"/>
    </row>
    <row r="6184" spans="13:18" x14ac:dyDescent="0.4">
      <c r="M6184" s="3"/>
      <c r="O6184" s="5"/>
      <c r="R6184" s="3"/>
    </row>
    <row r="6185" spans="13:18" x14ac:dyDescent="0.4">
      <c r="M6185" s="3"/>
      <c r="O6185" s="5"/>
      <c r="R6185" s="3"/>
    </row>
    <row r="6186" spans="13:18" x14ac:dyDescent="0.4">
      <c r="M6186" s="3"/>
      <c r="O6186" s="5"/>
      <c r="R6186" s="3"/>
    </row>
    <row r="6187" spans="13:18" x14ac:dyDescent="0.4">
      <c r="M6187" s="3"/>
      <c r="O6187" s="5"/>
      <c r="R6187" s="3"/>
    </row>
    <row r="6188" spans="13:18" x14ac:dyDescent="0.4">
      <c r="M6188" s="3"/>
      <c r="O6188" s="5"/>
      <c r="R6188" s="3"/>
    </row>
    <row r="6189" spans="13:18" x14ac:dyDescent="0.4">
      <c r="M6189" s="3"/>
      <c r="O6189" s="5"/>
      <c r="R6189" s="3"/>
    </row>
    <row r="6190" spans="13:18" x14ac:dyDescent="0.4">
      <c r="M6190" s="3"/>
      <c r="O6190" s="5"/>
      <c r="R6190" s="3"/>
    </row>
    <row r="6191" spans="13:18" x14ac:dyDescent="0.4">
      <c r="M6191" s="3"/>
      <c r="O6191" s="5"/>
      <c r="R6191" s="3"/>
    </row>
    <row r="6192" spans="13:18" x14ac:dyDescent="0.4">
      <c r="M6192" s="3"/>
      <c r="O6192" s="5"/>
      <c r="R6192" s="3"/>
    </row>
    <row r="6193" spans="13:18" x14ac:dyDescent="0.4">
      <c r="M6193" s="3"/>
      <c r="O6193" s="5"/>
      <c r="R6193" s="3"/>
    </row>
    <row r="6194" spans="13:18" x14ac:dyDescent="0.4">
      <c r="M6194" s="3"/>
      <c r="O6194" s="5"/>
      <c r="R6194" s="3"/>
    </row>
    <row r="6195" spans="13:18" x14ac:dyDescent="0.4">
      <c r="M6195" s="3"/>
      <c r="O6195" s="5"/>
      <c r="R6195" s="3"/>
    </row>
    <row r="6196" spans="13:18" x14ac:dyDescent="0.4">
      <c r="M6196" s="3"/>
      <c r="O6196" s="5"/>
      <c r="R6196" s="3"/>
    </row>
    <row r="6197" spans="13:18" x14ac:dyDescent="0.4">
      <c r="M6197" s="3"/>
      <c r="O6197" s="5"/>
      <c r="R6197" s="3"/>
    </row>
    <row r="6198" spans="13:18" x14ac:dyDescent="0.4">
      <c r="M6198" s="3"/>
      <c r="O6198" s="5"/>
      <c r="R6198" s="3"/>
    </row>
    <row r="6199" spans="13:18" x14ac:dyDescent="0.4">
      <c r="M6199" s="3"/>
      <c r="O6199" s="5"/>
      <c r="R6199" s="3"/>
    </row>
    <row r="6200" spans="13:18" x14ac:dyDescent="0.4">
      <c r="M6200" s="3"/>
      <c r="O6200" s="5"/>
      <c r="R6200" s="3"/>
    </row>
    <row r="6201" spans="13:18" x14ac:dyDescent="0.4">
      <c r="M6201" s="3"/>
      <c r="O6201" s="5"/>
      <c r="R6201" s="3"/>
    </row>
    <row r="6202" spans="13:18" x14ac:dyDescent="0.4">
      <c r="M6202" s="3"/>
      <c r="O6202" s="5"/>
      <c r="R6202" s="3"/>
    </row>
    <row r="6203" spans="13:18" x14ac:dyDescent="0.4">
      <c r="M6203" s="3"/>
      <c r="O6203" s="5"/>
      <c r="R6203" s="3"/>
    </row>
    <row r="6204" spans="13:18" x14ac:dyDescent="0.4">
      <c r="M6204" s="3"/>
      <c r="O6204" s="5"/>
      <c r="R6204" s="3"/>
    </row>
    <row r="6205" spans="13:18" x14ac:dyDescent="0.4">
      <c r="M6205" s="3"/>
      <c r="O6205" s="5"/>
      <c r="R6205" s="3"/>
    </row>
    <row r="6206" spans="13:18" x14ac:dyDescent="0.4">
      <c r="M6206" s="3"/>
      <c r="O6206" s="5"/>
      <c r="R6206" s="3"/>
    </row>
    <row r="6207" spans="13:18" x14ac:dyDescent="0.4">
      <c r="M6207" s="3"/>
      <c r="O6207" s="5"/>
      <c r="R6207" s="3"/>
    </row>
    <row r="6208" spans="13:18" x14ac:dyDescent="0.4">
      <c r="M6208" s="3"/>
      <c r="O6208" s="5"/>
      <c r="R6208" s="3"/>
    </row>
    <row r="6209" spans="13:18" x14ac:dyDescent="0.4">
      <c r="M6209" s="3"/>
      <c r="O6209" s="5"/>
      <c r="R6209" s="3"/>
    </row>
    <row r="6210" spans="13:18" x14ac:dyDescent="0.4">
      <c r="M6210" s="3"/>
      <c r="O6210" s="5"/>
      <c r="R6210" s="3"/>
    </row>
    <row r="6211" spans="13:18" x14ac:dyDescent="0.4">
      <c r="M6211" s="3"/>
      <c r="O6211" s="5"/>
      <c r="R6211" s="3"/>
    </row>
    <row r="6212" spans="13:18" x14ac:dyDescent="0.4">
      <c r="M6212" s="3"/>
      <c r="O6212" s="5"/>
      <c r="R6212" s="3"/>
    </row>
    <row r="6213" spans="13:18" x14ac:dyDescent="0.4">
      <c r="M6213" s="3"/>
      <c r="O6213" s="5"/>
      <c r="R6213" s="3"/>
    </row>
    <row r="6214" spans="13:18" x14ac:dyDescent="0.4">
      <c r="M6214" s="3"/>
      <c r="O6214" s="5"/>
      <c r="R6214" s="3"/>
    </row>
    <row r="6215" spans="13:18" x14ac:dyDescent="0.4">
      <c r="M6215" s="3"/>
      <c r="O6215" s="5"/>
      <c r="R6215" s="3"/>
    </row>
    <row r="6216" spans="13:18" x14ac:dyDescent="0.4">
      <c r="M6216" s="3"/>
      <c r="O6216" s="5"/>
      <c r="R6216" s="3"/>
    </row>
    <row r="6217" spans="13:18" x14ac:dyDescent="0.4">
      <c r="M6217" s="3"/>
      <c r="O6217" s="5"/>
      <c r="R6217" s="3"/>
    </row>
    <row r="6218" spans="13:18" x14ac:dyDescent="0.4">
      <c r="M6218" s="3"/>
      <c r="O6218" s="5"/>
      <c r="R6218" s="3"/>
    </row>
    <row r="6219" spans="13:18" x14ac:dyDescent="0.4">
      <c r="M6219" s="3"/>
      <c r="O6219" s="5"/>
      <c r="R6219" s="3"/>
    </row>
    <row r="6220" spans="13:18" x14ac:dyDescent="0.4">
      <c r="M6220" s="3"/>
      <c r="O6220" s="5"/>
      <c r="R6220" s="3"/>
    </row>
    <row r="6221" spans="13:18" x14ac:dyDescent="0.4">
      <c r="M6221" s="3"/>
      <c r="O6221" s="5"/>
      <c r="R6221" s="3"/>
    </row>
    <row r="6222" spans="13:18" x14ac:dyDescent="0.4">
      <c r="M6222" s="3"/>
      <c r="O6222" s="5"/>
      <c r="R6222" s="3"/>
    </row>
    <row r="6223" spans="13:18" x14ac:dyDescent="0.4">
      <c r="M6223" s="3"/>
      <c r="O6223" s="5"/>
      <c r="R6223" s="3"/>
    </row>
    <row r="6224" spans="13:18" x14ac:dyDescent="0.4">
      <c r="M6224" s="3"/>
      <c r="O6224" s="5"/>
      <c r="R6224" s="3"/>
    </row>
    <row r="6225" spans="13:18" x14ac:dyDescent="0.4">
      <c r="M6225" s="3"/>
      <c r="O6225" s="5"/>
      <c r="R6225" s="3"/>
    </row>
    <row r="6226" spans="13:18" x14ac:dyDescent="0.4">
      <c r="M6226" s="3"/>
      <c r="O6226" s="5"/>
      <c r="R6226" s="3"/>
    </row>
    <row r="6227" spans="13:18" x14ac:dyDescent="0.4">
      <c r="M6227" s="3"/>
      <c r="O6227" s="5"/>
      <c r="R6227" s="3"/>
    </row>
    <row r="6228" spans="13:18" x14ac:dyDescent="0.4">
      <c r="M6228" s="3"/>
      <c r="O6228" s="5"/>
      <c r="R6228" s="3"/>
    </row>
    <row r="6229" spans="13:18" x14ac:dyDescent="0.4">
      <c r="M6229" s="3"/>
      <c r="O6229" s="5"/>
      <c r="R6229" s="3"/>
    </row>
    <row r="6230" spans="13:18" x14ac:dyDescent="0.4">
      <c r="M6230" s="3"/>
      <c r="O6230" s="5"/>
      <c r="R6230" s="3"/>
    </row>
    <row r="6231" spans="13:18" x14ac:dyDescent="0.4">
      <c r="M6231" s="3"/>
      <c r="O6231" s="5"/>
      <c r="R6231" s="3"/>
    </row>
    <row r="6232" spans="13:18" x14ac:dyDescent="0.4">
      <c r="M6232" s="3"/>
      <c r="O6232" s="5"/>
      <c r="R6232" s="3"/>
    </row>
    <row r="6233" spans="13:18" x14ac:dyDescent="0.4">
      <c r="M6233" s="3"/>
      <c r="O6233" s="5"/>
      <c r="R6233" s="3"/>
    </row>
    <row r="6234" spans="13:18" x14ac:dyDescent="0.4">
      <c r="M6234" s="3"/>
      <c r="O6234" s="5"/>
      <c r="R6234" s="3"/>
    </row>
    <row r="6235" spans="13:18" x14ac:dyDescent="0.4">
      <c r="M6235" s="3"/>
      <c r="O6235" s="5"/>
      <c r="R6235" s="3"/>
    </row>
    <row r="6236" spans="13:18" x14ac:dyDescent="0.4">
      <c r="M6236" s="3"/>
      <c r="O6236" s="5"/>
      <c r="R6236" s="3"/>
    </row>
    <row r="6237" spans="13:18" x14ac:dyDescent="0.4">
      <c r="M6237" s="3"/>
      <c r="O6237" s="5"/>
      <c r="R6237" s="3"/>
    </row>
    <row r="6238" spans="13:18" x14ac:dyDescent="0.4">
      <c r="M6238" s="3"/>
      <c r="O6238" s="5"/>
      <c r="R6238" s="3"/>
    </row>
    <row r="6239" spans="13:18" x14ac:dyDescent="0.4">
      <c r="M6239" s="3"/>
      <c r="O6239" s="5"/>
      <c r="R6239" s="3"/>
    </row>
    <row r="6240" spans="13:18" x14ac:dyDescent="0.4">
      <c r="M6240" s="3"/>
      <c r="O6240" s="5"/>
      <c r="R6240" s="3"/>
    </row>
    <row r="6241" spans="13:18" x14ac:dyDescent="0.4">
      <c r="M6241" s="3"/>
      <c r="O6241" s="5"/>
      <c r="R6241" s="3"/>
    </row>
    <row r="6242" spans="13:18" x14ac:dyDescent="0.4">
      <c r="M6242" s="3"/>
      <c r="O6242" s="5"/>
      <c r="R6242" s="3"/>
    </row>
    <row r="6243" spans="13:18" x14ac:dyDescent="0.4">
      <c r="M6243" s="3"/>
      <c r="O6243" s="5"/>
      <c r="R6243" s="3"/>
    </row>
    <row r="6244" spans="13:18" x14ac:dyDescent="0.4">
      <c r="M6244" s="3"/>
      <c r="O6244" s="5"/>
      <c r="R6244" s="3"/>
    </row>
    <row r="6245" spans="13:18" x14ac:dyDescent="0.4">
      <c r="M6245" s="3"/>
      <c r="O6245" s="5"/>
      <c r="R6245" s="3"/>
    </row>
    <row r="6246" spans="13:18" x14ac:dyDescent="0.4">
      <c r="M6246" s="3"/>
      <c r="O6246" s="5"/>
      <c r="R6246" s="3"/>
    </row>
    <row r="6247" spans="13:18" x14ac:dyDescent="0.4">
      <c r="M6247" s="3"/>
      <c r="O6247" s="5"/>
      <c r="R6247" s="3"/>
    </row>
    <row r="6248" spans="13:18" x14ac:dyDescent="0.4">
      <c r="M6248" s="3"/>
      <c r="O6248" s="5"/>
      <c r="R6248" s="3"/>
    </row>
    <row r="6249" spans="13:18" x14ac:dyDescent="0.4">
      <c r="M6249" s="3"/>
      <c r="O6249" s="5"/>
      <c r="R6249" s="3"/>
    </row>
    <row r="6250" spans="13:18" x14ac:dyDescent="0.4">
      <c r="M6250" s="3"/>
      <c r="O6250" s="5"/>
      <c r="R6250" s="3"/>
    </row>
    <row r="6251" spans="13:18" x14ac:dyDescent="0.4">
      <c r="M6251" s="3"/>
      <c r="O6251" s="5"/>
      <c r="R6251" s="3"/>
    </row>
    <row r="6252" spans="13:18" x14ac:dyDescent="0.4">
      <c r="M6252" s="3"/>
      <c r="O6252" s="5"/>
      <c r="R6252" s="3"/>
    </row>
    <row r="6253" spans="13:18" x14ac:dyDescent="0.4">
      <c r="M6253" s="3"/>
      <c r="O6253" s="5"/>
      <c r="R6253" s="3"/>
    </row>
    <row r="6254" spans="13:18" x14ac:dyDescent="0.4">
      <c r="M6254" s="3"/>
      <c r="O6254" s="5"/>
      <c r="R6254" s="3"/>
    </row>
    <row r="6255" spans="13:18" x14ac:dyDescent="0.4">
      <c r="M6255" s="3"/>
      <c r="O6255" s="5"/>
      <c r="R6255" s="3"/>
    </row>
    <row r="6256" spans="13:18" x14ac:dyDescent="0.4">
      <c r="M6256" s="3"/>
      <c r="O6256" s="5"/>
      <c r="R6256" s="3"/>
    </row>
    <row r="6257" spans="13:18" x14ac:dyDescent="0.4">
      <c r="M6257" s="3"/>
      <c r="O6257" s="5"/>
      <c r="R6257" s="3"/>
    </row>
    <row r="6258" spans="13:18" x14ac:dyDescent="0.4">
      <c r="M6258" s="3"/>
      <c r="O6258" s="5"/>
      <c r="R6258" s="3"/>
    </row>
    <row r="6259" spans="13:18" x14ac:dyDescent="0.4">
      <c r="M6259" s="3"/>
      <c r="O6259" s="5"/>
      <c r="R6259" s="3"/>
    </row>
    <row r="6260" spans="13:18" x14ac:dyDescent="0.4">
      <c r="M6260" s="3"/>
      <c r="O6260" s="5"/>
      <c r="R6260" s="3"/>
    </row>
    <row r="6261" spans="13:18" x14ac:dyDescent="0.4">
      <c r="M6261" s="3"/>
      <c r="O6261" s="5"/>
      <c r="R6261" s="3"/>
    </row>
    <row r="6262" spans="13:18" x14ac:dyDescent="0.4">
      <c r="M6262" s="3"/>
      <c r="O6262" s="5"/>
      <c r="R6262" s="3"/>
    </row>
    <row r="6263" spans="13:18" x14ac:dyDescent="0.4">
      <c r="M6263" s="3"/>
      <c r="O6263" s="5"/>
      <c r="R6263" s="3"/>
    </row>
    <row r="6264" spans="13:18" x14ac:dyDescent="0.4">
      <c r="M6264" s="3"/>
      <c r="O6264" s="5"/>
      <c r="R6264" s="3"/>
    </row>
    <row r="6265" spans="13:18" x14ac:dyDescent="0.4">
      <c r="M6265" s="3"/>
      <c r="O6265" s="5"/>
      <c r="R6265" s="3"/>
    </row>
    <row r="6266" spans="13:18" x14ac:dyDescent="0.4">
      <c r="M6266" s="3"/>
      <c r="O6266" s="5"/>
      <c r="R6266" s="3"/>
    </row>
    <row r="6267" spans="13:18" x14ac:dyDescent="0.4">
      <c r="M6267" s="3"/>
      <c r="O6267" s="5"/>
      <c r="R6267" s="3"/>
    </row>
    <row r="6268" spans="13:18" x14ac:dyDescent="0.4">
      <c r="M6268" s="3"/>
      <c r="O6268" s="5"/>
      <c r="R6268" s="3"/>
    </row>
    <row r="6269" spans="13:18" x14ac:dyDescent="0.4">
      <c r="M6269" s="3"/>
      <c r="O6269" s="5"/>
      <c r="R6269" s="3"/>
    </row>
    <row r="6270" spans="13:18" x14ac:dyDescent="0.4">
      <c r="M6270" s="3"/>
      <c r="O6270" s="5"/>
      <c r="R6270" s="3"/>
    </row>
    <row r="6271" spans="13:18" x14ac:dyDescent="0.4">
      <c r="M6271" s="3"/>
      <c r="O6271" s="5"/>
      <c r="R6271" s="3"/>
    </row>
    <row r="6272" spans="13:18" x14ac:dyDescent="0.4">
      <c r="M6272" s="3"/>
      <c r="O6272" s="5"/>
      <c r="R6272" s="3"/>
    </row>
    <row r="6273" spans="13:18" x14ac:dyDescent="0.4">
      <c r="M6273" s="3"/>
      <c r="O6273" s="5"/>
      <c r="R6273" s="3"/>
    </row>
    <row r="6274" spans="13:18" x14ac:dyDescent="0.4">
      <c r="M6274" s="3"/>
      <c r="O6274" s="5"/>
      <c r="R6274" s="3"/>
    </row>
    <row r="6275" spans="13:18" x14ac:dyDescent="0.4">
      <c r="M6275" s="3"/>
      <c r="O6275" s="5"/>
      <c r="R6275" s="3"/>
    </row>
    <row r="6276" spans="13:18" x14ac:dyDescent="0.4">
      <c r="M6276" s="3"/>
      <c r="O6276" s="5"/>
      <c r="R6276" s="3"/>
    </row>
    <row r="6277" spans="13:18" x14ac:dyDescent="0.4">
      <c r="M6277" s="3"/>
      <c r="O6277" s="5"/>
      <c r="R6277" s="3"/>
    </row>
    <row r="6278" spans="13:18" x14ac:dyDescent="0.4">
      <c r="M6278" s="3"/>
      <c r="O6278" s="5"/>
      <c r="R6278" s="3"/>
    </row>
    <row r="6279" spans="13:18" x14ac:dyDescent="0.4">
      <c r="M6279" s="3"/>
      <c r="O6279" s="5"/>
      <c r="R6279" s="3"/>
    </row>
    <row r="6280" spans="13:18" x14ac:dyDescent="0.4">
      <c r="M6280" s="3"/>
      <c r="O6280" s="5"/>
      <c r="R6280" s="3"/>
    </row>
    <row r="6281" spans="13:18" x14ac:dyDescent="0.4">
      <c r="M6281" s="3"/>
      <c r="O6281" s="5"/>
      <c r="R6281" s="3"/>
    </row>
    <row r="6282" spans="13:18" x14ac:dyDescent="0.4">
      <c r="M6282" s="3"/>
      <c r="O6282" s="5"/>
      <c r="R6282" s="3"/>
    </row>
    <row r="6283" spans="13:18" x14ac:dyDescent="0.4">
      <c r="M6283" s="3"/>
      <c r="O6283" s="5"/>
      <c r="R6283" s="3"/>
    </row>
    <row r="6284" spans="13:18" x14ac:dyDescent="0.4">
      <c r="M6284" s="3"/>
      <c r="O6284" s="5"/>
      <c r="R6284" s="3"/>
    </row>
    <row r="6285" spans="13:18" x14ac:dyDescent="0.4">
      <c r="M6285" s="3"/>
      <c r="O6285" s="5"/>
      <c r="R6285" s="3"/>
    </row>
    <row r="6286" spans="13:18" x14ac:dyDescent="0.4">
      <c r="M6286" s="3"/>
      <c r="O6286" s="5"/>
      <c r="R6286" s="3"/>
    </row>
    <row r="6287" spans="13:18" x14ac:dyDescent="0.4">
      <c r="M6287" s="3"/>
      <c r="O6287" s="5"/>
      <c r="R6287" s="3"/>
    </row>
    <row r="6288" spans="13:18" x14ac:dyDescent="0.4">
      <c r="M6288" s="3"/>
      <c r="O6288" s="5"/>
      <c r="R6288" s="3"/>
    </row>
    <row r="6289" spans="13:18" x14ac:dyDescent="0.4">
      <c r="M6289" s="3"/>
      <c r="O6289" s="5"/>
      <c r="R6289" s="3"/>
    </row>
    <row r="6290" spans="13:18" x14ac:dyDescent="0.4">
      <c r="M6290" s="3"/>
      <c r="O6290" s="5"/>
      <c r="R6290" s="3"/>
    </row>
    <row r="6291" spans="13:18" x14ac:dyDescent="0.4">
      <c r="M6291" s="3"/>
      <c r="O6291" s="5"/>
      <c r="R6291" s="3"/>
    </row>
    <row r="6292" spans="13:18" x14ac:dyDescent="0.4">
      <c r="M6292" s="3"/>
      <c r="O6292" s="5"/>
      <c r="R6292" s="3"/>
    </row>
    <row r="6293" spans="13:18" x14ac:dyDescent="0.4">
      <c r="M6293" s="3"/>
      <c r="O6293" s="5"/>
      <c r="R6293" s="3"/>
    </row>
    <row r="6294" spans="13:18" x14ac:dyDescent="0.4">
      <c r="M6294" s="3"/>
      <c r="O6294" s="5"/>
      <c r="R6294" s="3"/>
    </row>
    <row r="6295" spans="13:18" x14ac:dyDescent="0.4">
      <c r="M6295" s="3"/>
      <c r="O6295" s="5"/>
      <c r="R6295" s="3"/>
    </row>
    <row r="6296" spans="13:18" x14ac:dyDescent="0.4">
      <c r="M6296" s="3"/>
      <c r="O6296" s="5"/>
      <c r="R6296" s="3"/>
    </row>
    <row r="6297" spans="13:18" x14ac:dyDescent="0.4">
      <c r="M6297" s="3"/>
      <c r="O6297" s="5"/>
      <c r="R6297" s="3"/>
    </row>
    <row r="6298" spans="13:18" x14ac:dyDescent="0.4">
      <c r="M6298" s="3"/>
      <c r="O6298" s="5"/>
      <c r="R6298" s="3"/>
    </row>
    <row r="6299" spans="13:18" x14ac:dyDescent="0.4">
      <c r="M6299" s="3"/>
      <c r="O6299" s="5"/>
      <c r="R6299" s="3"/>
    </row>
    <row r="6300" spans="13:18" x14ac:dyDescent="0.4">
      <c r="M6300" s="3"/>
      <c r="O6300" s="5"/>
      <c r="R6300" s="3"/>
    </row>
    <row r="6301" spans="13:18" x14ac:dyDescent="0.4">
      <c r="M6301" s="3"/>
      <c r="O6301" s="5"/>
      <c r="R6301" s="3"/>
    </row>
    <row r="6302" spans="13:18" x14ac:dyDescent="0.4">
      <c r="M6302" s="3"/>
      <c r="O6302" s="5"/>
      <c r="R6302" s="3"/>
    </row>
    <row r="6303" spans="13:18" x14ac:dyDescent="0.4">
      <c r="M6303" s="3"/>
      <c r="O6303" s="5"/>
      <c r="R6303" s="3"/>
    </row>
    <row r="6304" spans="13:18" x14ac:dyDescent="0.4">
      <c r="M6304" s="3"/>
      <c r="O6304" s="5"/>
      <c r="R6304" s="3"/>
    </row>
    <row r="6305" spans="13:18" x14ac:dyDescent="0.4">
      <c r="M6305" s="3"/>
      <c r="O6305" s="5"/>
      <c r="R6305" s="3"/>
    </row>
    <row r="6306" spans="13:18" x14ac:dyDescent="0.4">
      <c r="M6306" s="3"/>
      <c r="O6306" s="5"/>
      <c r="R6306" s="3"/>
    </row>
    <row r="6307" spans="13:18" x14ac:dyDescent="0.4">
      <c r="M6307" s="3"/>
      <c r="O6307" s="5"/>
      <c r="R6307" s="3"/>
    </row>
    <row r="6308" spans="13:18" x14ac:dyDescent="0.4">
      <c r="M6308" s="3"/>
      <c r="O6308" s="5"/>
      <c r="R6308" s="3"/>
    </row>
    <row r="6309" spans="13:18" x14ac:dyDescent="0.4">
      <c r="M6309" s="3"/>
      <c r="O6309" s="5"/>
      <c r="R6309" s="3"/>
    </row>
    <row r="6310" spans="13:18" x14ac:dyDescent="0.4">
      <c r="M6310" s="3"/>
      <c r="O6310" s="5"/>
      <c r="R6310" s="3"/>
    </row>
    <row r="6311" spans="13:18" x14ac:dyDescent="0.4">
      <c r="M6311" s="3"/>
      <c r="O6311" s="5"/>
      <c r="R6311" s="3"/>
    </row>
    <row r="6312" spans="13:18" x14ac:dyDescent="0.4">
      <c r="M6312" s="3"/>
      <c r="O6312" s="5"/>
      <c r="R6312" s="3"/>
    </row>
    <row r="6313" spans="13:18" x14ac:dyDescent="0.4">
      <c r="M6313" s="3"/>
      <c r="O6313" s="5"/>
      <c r="R6313" s="3"/>
    </row>
    <row r="6314" spans="13:18" x14ac:dyDescent="0.4">
      <c r="M6314" s="3"/>
      <c r="O6314" s="5"/>
      <c r="R6314" s="3"/>
    </row>
    <row r="6315" spans="13:18" x14ac:dyDescent="0.4">
      <c r="M6315" s="3"/>
      <c r="O6315" s="5"/>
      <c r="R6315" s="3"/>
    </row>
    <row r="6316" spans="13:18" x14ac:dyDescent="0.4">
      <c r="M6316" s="3"/>
      <c r="O6316" s="5"/>
      <c r="R6316" s="3"/>
    </row>
    <row r="6317" spans="13:18" x14ac:dyDescent="0.4">
      <c r="M6317" s="3"/>
      <c r="O6317" s="5"/>
      <c r="R6317" s="3"/>
    </row>
    <row r="6318" spans="13:18" x14ac:dyDescent="0.4">
      <c r="M6318" s="3"/>
      <c r="O6318" s="5"/>
      <c r="R6318" s="3"/>
    </row>
    <row r="6319" spans="13:18" x14ac:dyDescent="0.4">
      <c r="M6319" s="3"/>
      <c r="O6319" s="5"/>
      <c r="R6319" s="3"/>
    </row>
    <row r="6320" spans="13:18" x14ac:dyDescent="0.4">
      <c r="M6320" s="3"/>
      <c r="O6320" s="5"/>
      <c r="R6320" s="3"/>
    </row>
    <row r="6321" spans="13:18" x14ac:dyDescent="0.4">
      <c r="M6321" s="3"/>
      <c r="O6321" s="5"/>
      <c r="R6321" s="3"/>
    </row>
    <row r="6322" spans="13:18" x14ac:dyDescent="0.4">
      <c r="M6322" s="3"/>
      <c r="O6322" s="5"/>
      <c r="R6322" s="3"/>
    </row>
    <row r="6323" spans="13:18" x14ac:dyDescent="0.4">
      <c r="M6323" s="3"/>
      <c r="O6323" s="5"/>
      <c r="R6323" s="3"/>
    </row>
    <row r="6324" spans="13:18" x14ac:dyDescent="0.4">
      <c r="M6324" s="3"/>
      <c r="O6324" s="5"/>
      <c r="R6324" s="3"/>
    </row>
    <row r="6325" spans="13:18" x14ac:dyDescent="0.4">
      <c r="M6325" s="3"/>
      <c r="O6325" s="5"/>
      <c r="R6325" s="3"/>
    </row>
    <row r="6326" spans="13:18" x14ac:dyDescent="0.4">
      <c r="M6326" s="3"/>
      <c r="O6326" s="5"/>
      <c r="R6326" s="3"/>
    </row>
    <row r="6327" spans="13:18" x14ac:dyDescent="0.4">
      <c r="M6327" s="3"/>
      <c r="O6327" s="5"/>
      <c r="R6327" s="3"/>
    </row>
    <row r="6328" spans="13:18" x14ac:dyDescent="0.4">
      <c r="M6328" s="3"/>
      <c r="O6328" s="5"/>
      <c r="R6328" s="3"/>
    </row>
    <row r="6329" spans="13:18" x14ac:dyDescent="0.4">
      <c r="M6329" s="3"/>
      <c r="O6329" s="5"/>
      <c r="R6329" s="3"/>
    </row>
    <row r="6330" spans="13:18" x14ac:dyDescent="0.4">
      <c r="M6330" s="3"/>
      <c r="O6330" s="5"/>
      <c r="R6330" s="3"/>
    </row>
    <row r="6331" spans="13:18" x14ac:dyDescent="0.4">
      <c r="M6331" s="3"/>
      <c r="O6331" s="5"/>
      <c r="R6331" s="3"/>
    </row>
    <row r="6332" spans="13:18" x14ac:dyDescent="0.4">
      <c r="M6332" s="3"/>
      <c r="O6332" s="5"/>
      <c r="R6332" s="3"/>
    </row>
    <row r="6333" spans="13:18" x14ac:dyDescent="0.4">
      <c r="M6333" s="3"/>
      <c r="O6333" s="5"/>
      <c r="R6333" s="3"/>
    </row>
    <row r="6334" spans="13:18" x14ac:dyDescent="0.4">
      <c r="M6334" s="3"/>
      <c r="O6334" s="5"/>
      <c r="R6334" s="3"/>
    </row>
    <row r="6335" spans="13:18" x14ac:dyDescent="0.4">
      <c r="M6335" s="3"/>
      <c r="O6335" s="5"/>
      <c r="R6335" s="3"/>
    </row>
    <row r="6336" spans="13:18" x14ac:dyDescent="0.4">
      <c r="M6336" s="3"/>
      <c r="O6336" s="5"/>
      <c r="R6336" s="3"/>
    </row>
    <row r="6337" spans="13:18" x14ac:dyDescent="0.4">
      <c r="M6337" s="3"/>
      <c r="O6337" s="5"/>
      <c r="R6337" s="3"/>
    </row>
    <row r="6338" spans="13:18" x14ac:dyDescent="0.4">
      <c r="M6338" s="3"/>
      <c r="O6338" s="5"/>
      <c r="R6338" s="3"/>
    </row>
    <row r="6339" spans="13:18" x14ac:dyDescent="0.4">
      <c r="M6339" s="3"/>
      <c r="O6339" s="5"/>
      <c r="R6339" s="3"/>
    </row>
    <row r="6340" spans="13:18" x14ac:dyDescent="0.4">
      <c r="M6340" s="3"/>
      <c r="O6340" s="5"/>
      <c r="R6340" s="3"/>
    </row>
    <row r="6341" spans="13:18" x14ac:dyDescent="0.4">
      <c r="M6341" s="3"/>
      <c r="O6341" s="5"/>
      <c r="R6341" s="3"/>
    </row>
    <row r="6342" spans="13:18" x14ac:dyDescent="0.4">
      <c r="M6342" s="3"/>
      <c r="O6342" s="5"/>
      <c r="R6342" s="3"/>
    </row>
    <row r="6343" spans="13:18" x14ac:dyDescent="0.4">
      <c r="M6343" s="3"/>
      <c r="O6343" s="5"/>
      <c r="R6343" s="3"/>
    </row>
    <row r="6344" spans="13:18" x14ac:dyDescent="0.4">
      <c r="M6344" s="3"/>
      <c r="O6344" s="5"/>
      <c r="R6344" s="3"/>
    </row>
    <row r="6345" spans="13:18" x14ac:dyDescent="0.4">
      <c r="M6345" s="3"/>
      <c r="O6345" s="5"/>
      <c r="R6345" s="3"/>
    </row>
    <row r="6346" spans="13:18" x14ac:dyDescent="0.4">
      <c r="M6346" s="3"/>
      <c r="O6346" s="5"/>
      <c r="R6346" s="3"/>
    </row>
    <row r="6347" spans="13:18" x14ac:dyDescent="0.4">
      <c r="M6347" s="3"/>
      <c r="O6347" s="5"/>
      <c r="R6347" s="3"/>
    </row>
    <row r="6348" spans="13:18" x14ac:dyDescent="0.4">
      <c r="M6348" s="3"/>
      <c r="O6348" s="5"/>
      <c r="R6348" s="3"/>
    </row>
    <row r="6349" spans="13:18" x14ac:dyDescent="0.4">
      <c r="M6349" s="3"/>
      <c r="O6349" s="5"/>
      <c r="R6349" s="3"/>
    </row>
    <row r="6350" spans="13:18" x14ac:dyDescent="0.4">
      <c r="M6350" s="3"/>
      <c r="O6350" s="5"/>
      <c r="R6350" s="3"/>
    </row>
    <row r="6351" spans="13:18" x14ac:dyDescent="0.4">
      <c r="M6351" s="3"/>
      <c r="O6351" s="5"/>
      <c r="R6351" s="3"/>
    </row>
    <row r="6352" spans="13:18" x14ac:dyDescent="0.4">
      <c r="M6352" s="3"/>
      <c r="O6352" s="5"/>
      <c r="R6352" s="3"/>
    </row>
    <row r="6353" spans="13:18" x14ac:dyDescent="0.4">
      <c r="M6353" s="3"/>
      <c r="O6353" s="5"/>
      <c r="R6353" s="3"/>
    </row>
    <row r="6354" spans="13:18" x14ac:dyDescent="0.4">
      <c r="M6354" s="3"/>
      <c r="O6354" s="5"/>
      <c r="R6354" s="3"/>
    </row>
    <row r="6355" spans="13:18" x14ac:dyDescent="0.4">
      <c r="M6355" s="3"/>
      <c r="O6355" s="5"/>
      <c r="R6355" s="3"/>
    </row>
    <row r="6356" spans="13:18" x14ac:dyDescent="0.4">
      <c r="M6356" s="3"/>
      <c r="O6356" s="5"/>
      <c r="R6356" s="3"/>
    </row>
    <row r="6357" spans="13:18" x14ac:dyDescent="0.4">
      <c r="M6357" s="3"/>
      <c r="O6357" s="5"/>
      <c r="R6357" s="3"/>
    </row>
    <row r="6358" spans="13:18" x14ac:dyDescent="0.4">
      <c r="M6358" s="3"/>
      <c r="O6358" s="5"/>
      <c r="R6358" s="3"/>
    </row>
    <row r="6359" spans="13:18" x14ac:dyDescent="0.4">
      <c r="M6359" s="3"/>
      <c r="O6359" s="5"/>
      <c r="R6359" s="3"/>
    </row>
    <row r="6360" spans="13:18" x14ac:dyDescent="0.4">
      <c r="M6360" s="3"/>
      <c r="O6360" s="5"/>
      <c r="R6360" s="3"/>
    </row>
    <row r="6361" spans="13:18" x14ac:dyDescent="0.4">
      <c r="M6361" s="3"/>
      <c r="O6361" s="5"/>
      <c r="R6361" s="3"/>
    </row>
    <row r="6362" spans="13:18" x14ac:dyDescent="0.4">
      <c r="M6362" s="3"/>
      <c r="O6362" s="5"/>
      <c r="R6362" s="3"/>
    </row>
    <row r="6363" spans="13:18" x14ac:dyDescent="0.4">
      <c r="M6363" s="3"/>
      <c r="O6363" s="5"/>
      <c r="R6363" s="3"/>
    </row>
    <row r="6364" spans="13:18" x14ac:dyDescent="0.4">
      <c r="M6364" s="3"/>
      <c r="O6364" s="5"/>
      <c r="R6364" s="3"/>
    </row>
    <row r="6365" spans="13:18" x14ac:dyDescent="0.4">
      <c r="M6365" s="3"/>
      <c r="O6365" s="5"/>
      <c r="R6365" s="3"/>
    </row>
    <row r="6366" spans="13:18" x14ac:dyDescent="0.4">
      <c r="M6366" s="3"/>
      <c r="O6366" s="5"/>
      <c r="R6366" s="3"/>
    </row>
    <row r="6367" spans="13:18" x14ac:dyDescent="0.4">
      <c r="M6367" s="3"/>
      <c r="O6367" s="5"/>
      <c r="R6367" s="3"/>
    </row>
    <row r="6368" spans="13:18" x14ac:dyDescent="0.4">
      <c r="M6368" s="3"/>
      <c r="O6368" s="5"/>
      <c r="R6368" s="3"/>
    </row>
    <row r="6369" spans="13:18" x14ac:dyDescent="0.4">
      <c r="M6369" s="3"/>
      <c r="O6369" s="5"/>
      <c r="R6369" s="3"/>
    </row>
    <row r="6370" spans="13:18" x14ac:dyDescent="0.4">
      <c r="M6370" s="3"/>
      <c r="O6370" s="5"/>
      <c r="R6370" s="3"/>
    </row>
    <row r="6371" spans="13:18" x14ac:dyDescent="0.4">
      <c r="M6371" s="3"/>
      <c r="O6371" s="5"/>
      <c r="R6371" s="3"/>
    </row>
    <row r="6372" spans="13:18" x14ac:dyDescent="0.4">
      <c r="M6372" s="3"/>
      <c r="O6372" s="5"/>
      <c r="R6372" s="3"/>
    </row>
    <row r="6373" spans="13:18" x14ac:dyDescent="0.4">
      <c r="M6373" s="3"/>
      <c r="O6373" s="5"/>
      <c r="R6373" s="3"/>
    </row>
    <row r="6374" spans="13:18" x14ac:dyDescent="0.4">
      <c r="M6374" s="3"/>
      <c r="O6374" s="5"/>
      <c r="R6374" s="3"/>
    </row>
    <row r="6375" spans="13:18" x14ac:dyDescent="0.4">
      <c r="M6375" s="3"/>
      <c r="O6375" s="5"/>
      <c r="R6375" s="3"/>
    </row>
    <row r="6376" spans="13:18" x14ac:dyDescent="0.4">
      <c r="M6376" s="3"/>
      <c r="O6376" s="5"/>
      <c r="R6376" s="3"/>
    </row>
    <row r="6377" spans="13:18" x14ac:dyDescent="0.4">
      <c r="M6377" s="3"/>
      <c r="O6377" s="5"/>
      <c r="R6377" s="3"/>
    </row>
    <row r="6378" spans="13:18" x14ac:dyDescent="0.4">
      <c r="M6378" s="3"/>
      <c r="O6378" s="5"/>
      <c r="R6378" s="3"/>
    </row>
    <row r="6379" spans="13:18" x14ac:dyDescent="0.4">
      <c r="M6379" s="3"/>
      <c r="O6379" s="5"/>
      <c r="R6379" s="3"/>
    </row>
    <row r="6380" spans="13:18" x14ac:dyDescent="0.4">
      <c r="M6380" s="3"/>
      <c r="O6380" s="5"/>
      <c r="R6380" s="3"/>
    </row>
    <row r="6381" spans="13:18" x14ac:dyDescent="0.4">
      <c r="M6381" s="3"/>
      <c r="O6381" s="5"/>
      <c r="R6381" s="3"/>
    </row>
    <row r="6382" spans="13:18" x14ac:dyDescent="0.4">
      <c r="M6382" s="3"/>
      <c r="O6382" s="5"/>
      <c r="R6382" s="3"/>
    </row>
    <row r="6383" spans="13:18" x14ac:dyDescent="0.4">
      <c r="M6383" s="3"/>
      <c r="O6383" s="5"/>
      <c r="R6383" s="3"/>
    </row>
    <row r="6384" spans="13:18" x14ac:dyDescent="0.4">
      <c r="M6384" s="3"/>
      <c r="O6384" s="5"/>
      <c r="R6384" s="3"/>
    </row>
    <row r="6385" spans="13:18" x14ac:dyDescent="0.4">
      <c r="M6385" s="3"/>
      <c r="O6385" s="5"/>
      <c r="R6385" s="3"/>
    </row>
    <row r="6386" spans="13:18" x14ac:dyDescent="0.4">
      <c r="M6386" s="3"/>
      <c r="O6386" s="5"/>
      <c r="R6386" s="3"/>
    </row>
    <row r="6387" spans="13:18" x14ac:dyDescent="0.4">
      <c r="M6387" s="3"/>
      <c r="O6387" s="5"/>
      <c r="R6387" s="3"/>
    </row>
    <row r="6388" spans="13:18" x14ac:dyDescent="0.4">
      <c r="M6388" s="3"/>
      <c r="O6388" s="5"/>
      <c r="R6388" s="3"/>
    </row>
    <row r="6389" spans="13:18" x14ac:dyDescent="0.4">
      <c r="M6389" s="3"/>
      <c r="O6389" s="5"/>
      <c r="R6389" s="3"/>
    </row>
    <row r="6390" spans="13:18" x14ac:dyDescent="0.4">
      <c r="M6390" s="3"/>
      <c r="O6390" s="5"/>
      <c r="R6390" s="3"/>
    </row>
    <row r="6391" spans="13:18" x14ac:dyDescent="0.4">
      <c r="M6391" s="3"/>
      <c r="O6391" s="5"/>
      <c r="R6391" s="3"/>
    </row>
    <row r="6392" spans="13:18" x14ac:dyDescent="0.4">
      <c r="M6392" s="3"/>
      <c r="O6392" s="5"/>
      <c r="R6392" s="3"/>
    </row>
    <row r="6393" spans="13:18" x14ac:dyDescent="0.4">
      <c r="M6393" s="3"/>
      <c r="O6393" s="5"/>
      <c r="R6393" s="3"/>
    </row>
    <row r="6394" spans="13:18" x14ac:dyDescent="0.4">
      <c r="M6394" s="3"/>
      <c r="O6394" s="5"/>
      <c r="R6394" s="3"/>
    </row>
    <row r="6395" spans="13:18" x14ac:dyDescent="0.4">
      <c r="M6395" s="3"/>
      <c r="O6395" s="5"/>
      <c r="R6395" s="3"/>
    </row>
    <row r="6396" spans="13:18" x14ac:dyDescent="0.4">
      <c r="M6396" s="3"/>
      <c r="O6396" s="5"/>
      <c r="R6396" s="3"/>
    </row>
    <row r="6397" spans="13:18" x14ac:dyDescent="0.4">
      <c r="M6397" s="3"/>
      <c r="O6397" s="5"/>
      <c r="R6397" s="3"/>
    </row>
    <row r="6398" spans="13:18" x14ac:dyDescent="0.4">
      <c r="M6398" s="3"/>
      <c r="O6398" s="5"/>
      <c r="R6398" s="3"/>
    </row>
    <row r="6399" spans="13:18" x14ac:dyDescent="0.4">
      <c r="M6399" s="3"/>
      <c r="O6399" s="5"/>
      <c r="R6399" s="3"/>
    </row>
    <row r="6400" spans="13:18" x14ac:dyDescent="0.4">
      <c r="M6400" s="3"/>
      <c r="O6400" s="5"/>
      <c r="R6400" s="3"/>
    </row>
    <row r="6401" spans="13:18" x14ac:dyDescent="0.4">
      <c r="M6401" s="3"/>
      <c r="O6401" s="5"/>
      <c r="R6401" s="3"/>
    </row>
    <row r="6402" spans="13:18" x14ac:dyDescent="0.4">
      <c r="M6402" s="3"/>
      <c r="O6402" s="5"/>
      <c r="R6402" s="3"/>
    </row>
    <row r="6403" spans="13:18" x14ac:dyDescent="0.4">
      <c r="M6403" s="3"/>
      <c r="O6403" s="5"/>
      <c r="R6403" s="3"/>
    </row>
    <row r="6404" spans="13:18" x14ac:dyDescent="0.4">
      <c r="M6404" s="3"/>
      <c r="O6404" s="5"/>
      <c r="R6404" s="3"/>
    </row>
    <row r="6405" spans="13:18" x14ac:dyDescent="0.4">
      <c r="M6405" s="3"/>
      <c r="O6405" s="5"/>
      <c r="R6405" s="3"/>
    </row>
    <row r="6406" spans="13:18" x14ac:dyDescent="0.4">
      <c r="M6406" s="3"/>
      <c r="O6406" s="5"/>
      <c r="R6406" s="3"/>
    </row>
    <row r="6407" spans="13:18" x14ac:dyDescent="0.4">
      <c r="M6407" s="3"/>
      <c r="O6407" s="5"/>
      <c r="R6407" s="3"/>
    </row>
    <row r="6408" spans="13:18" x14ac:dyDescent="0.4">
      <c r="M6408" s="3"/>
      <c r="O6408" s="5"/>
      <c r="R6408" s="3"/>
    </row>
    <row r="6409" spans="13:18" x14ac:dyDescent="0.4">
      <c r="M6409" s="3"/>
      <c r="O6409" s="5"/>
      <c r="R6409" s="3"/>
    </row>
    <row r="6410" spans="13:18" x14ac:dyDescent="0.4">
      <c r="M6410" s="3"/>
      <c r="O6410" s="5"/>
      <c r="R6410" s="3"/>
    </row>
    <row r="6411" spans="13:18" x14ac:dyDescent="0.4">
      <c r="M6411" s="3"/>
      <c r="O6411" s="5"/>
      <c r="R6411" s="3"/>
    </row>
    <row r="6412" spans="13:18" x14ac:dyDescent="0.4">
      <c r="M6412" s="3"/>
      <c r="O6412" s="5"/>
      <c r="R6412" s="3"/>
    </row>
    <row r="6413" spans="13:18" x14ac:dyDescent="0.4">
      <c r="M6413" s="3"/>
      <c r="O6413" s="5"/>
      <c r="R6413" s="3"/>
    </row>
    <row r="6414" spans="13:18" x14ac:dyDescent="0.4">
      <c r="M6414" s="3"/>
      <c r="O6414" s="5"/>
      <c r="R6414" s="3"/>
    </row>
    <row r="6415" spans="13:18" x14ac:dyDescent="0.4">
      <c r="M6415" s="3"/>
      <c r="O6415" s="5"/>
      <c r="R6415" s="3"/>
    </row>
    <row r="6416" spans="13:18" x14ac:dyDescent="0.4">
      <c r="M6416" s="3"/>
      <c r="O6416" s="5"/>
      <c r="R6416" s="3"/>
    </row>
    <row r="6417" spans="13:18" x14ac:dyDescent="0.4">
      <c r="M6417" s="3"/>
      <c r="O6417" s="5"/>
      <c r="R6417" s="3"/>
    </row>
    <row r="6418" spans="13:18" x14ac:dyDescent="0.4">
      <c r="M6418" s="3"/>
      <c r="O6418" s="5"/>
      <c r="R6418" s="3"/>
    </row>
    <row r="6419" spans="13:18" x14ac:dyDescent="0.4">
      <c r="M6419" s="3"/>
      <c r="O6419" s="5"/>
      <c r="R6419" s="3"/>
    </row>
    <row r="6420" spans="13:18" x14ac:dyDescent="0.4">
      <c r="M6420" s="3"/>
      <c r="O6420" s="5"/>
      <c r="R6420" s="3"/>
    </row>
    <row r="6421" spans="13:18" x14ac:dyDescent="0.4">
      <c r="M6421" s="3"/>
      <c r="O6421" s="5"/>
      <c r="R6421" s="3"/>
    </row>
    <row r="6422" spans="13:18" x14ac:dyDescent="0.4">
      <c r="M6422" s="3"/>
      <c r="O6422" s="5"/>
      <c r="R6422" s="3"/>
    </row>
    <row r="6423" spans="13:18" x14ac:dyDescent="0.4">
      <c r="M6423" s="3"/>
      <c r="O6423" s="5"/>
      <c r="R6423" s="3"/>
    </row>
    <row r="6424" spans="13:18" x14ac:dyDescent="0.4">
      <c r="M6424" s="3"/>
      <c r="O6424" s="5"/>
      <c r="R6424" s="3"/>
    </row>
    <row r="6425" spans="13:18" x14ac:dyDescent="0.4">
      <c r="M6425" s="3"/>
      <c r="O6425" s="5"/>
      <c r="R6425" s="3"/>
    </row>
    <row r="6426" spans="13:18" x14ac:dyDescent="0.4">
      <c r="M6426" s="3"/>
      <c r="O6426" s="5"/>
      <c r="R6426" s="3"/>
    </row>
    <row r="6427" spans="13:18" x14ac:dyDescent="0.4">
      <c r="M6427" s="3"/>
      <c r="O6427" s="5"/>
      <c r="R6427" s="3"/>
    </row>
    <row r="6428" spans="13:18" x14ac:dyDescent="0.4">
      <c r="M6428" s="3"/>
      <c r="O6428" s="5"/>
      <c r="R6428" s="3"/>
    </row>
    <row r="6429" spans="13:18" x14ac:dyDescent="0.4">
      <c r="M6429" s="3"/>
      <c r="O6429" s="5"/>
      <c r="R6429" s="3"/>
    </row>
    <row r="6430" spans="13:18" x14ac:dyDescent="0.4">
      <c r="M6430" s="3"/>
      <c r="O6430" s="5"/>
      <c r="R6430" s="3"/>
    </row>
    <row r="6431" spans="13:18" x14ac:dyDescent="0.4">
      <c r="M6431" s="3"/>
      <c r="O6431" s="5"/>
      <c r="R6431" s="3"/>
    </row>
    <row r="6432" spans="13:18" x14ac:dyDescent="0.4">
      <c r="M6432" s="3"/>
      <c r="O6432" s="5"/>
      <c r="R6432" s="3"/>
    </row>
    <row r="6433" spans="13:18" x14ac:dyDescent="0.4">
      <c r="M6433" s="3"/>
      <c r="O6433" s="5"/>
      <c r="R6433" s="3"/>
    </row>
    <row r="6434" spans="13:18" x14ac:dyDescent="0.4">
      <c r="M6434" s="3"/>
      <c r="O6434" s="5"/>
      <c r="R6434" s="3"/>
    </row>
    <row r="6435" spans="13:18" x14ac:dyDescent="0.4">
      <c r="M6435" s="3"/>
      <c r="O6435" s="5"/>
      <c r="R6435" s="3"/>
    </row>
    <row r="6436" spans="13:18" x14ac:dyDescent="0.4">
      <c r="M6436" s="3"/>
      <c r="O6436" s="5"/>
      <c r="R6436" s="3"/>
    </row>
    <row r="6437" spans="13:18" x14ac:dyDescent="0.4">
      <c r="M6437" s="3"/>
      <c r="O6437" s="5"/>
      <c r="R6437" s="3"/>
    </row>
    <row r="6438" spans="13:18" x14ac:dyDescent="0.4">
      <c r="M6438" s="3"/>
      <c r="O6438" s="5"/>
      <c r="R6438" s="3"/>
    </row>
    <row r="6439" spans="13:18" x14ac:dyDescent="0.4">
      <c r="M6439" s="3"/>
      <c r="O6439" s="5"/>
      <c r="R6439" s="3"/>
    </row>
    <row r="6440" spans="13:18" x14ac:dyDescent="0.4">
      <c r="M6440" s="3"/>
      <c r="O6440" s="5"/>
      <c r="R6440" s="3"/>
    </row>
    <row r="6441" spans="13:18" x14ac:dyDescent="0.4">
      <c r="M6441" s="3"/>
      <c r="O6441" s="5"/>
      <c r="R6441" s="3"/>
    </row>
    <row r="6442" spans="13:18" x14ac:dyDescent="0.4">
      <c r="M6442" s="3"/>
      <c r="O6442" s="5"/>
      <c r="R6442" s="3"/>
    </row>
    <row r="6443" spans="13:18" x14ac:dyDescent="0.4">
      <c r="M6443" s="3"/>
      <c r="O6443" s="5"/>
      <c r="R6443" s="3"/>
    </row>
    <row r="6444" spans="13:18" x14ac:dyDescent="0.4">
      <c r="M6444" s="3"/>
      <c r="O6444" s="5"/>
      <c r="R6444" s="3"/>
    </row>
    <row r="6445" spans="13:18" x14ac:dyDescent="0.4">
      <c r="M6445" s="3"/>
      <c r="O6445" s="5"/>
      <c r="R6445" s="3"/>
    </row>
    <row r="6446" spans="13:18" x14ac:dyDescent="0.4">
      <c r="M6446" s="3"/>
      <c r="O6446" s="5"/>
      <c r="R6446" s="3"/>
    </row>
    <row r="6447" spans="13:18" x14ac:dyDescent="0.4">
      <c r="M6447" s="3"/>
      <c r="O6447" s="5"/>
      <c r="R6447" s="3"/>
    </row>
    <row r="6448" spans="13:18" x14ac:dyDescent="0.4">
      <c r="M6448" s="3"/>
      <c r="O6448" s="5"/>
      <c r="R6448" s="3"/>
    </row>
    <row r="6449" spans="13:18" x14ac:dyDescent="0.4">
      <c r="M6449" s="3"/>
      <c r="O6449" s="5"/>
      <c r="R6449" s="3"/>
    </row>
    <row r="6450" spans="13:18" x14ac:dyDescent="0.4">
      <c r="M6450" s="3"/>
      <c r="O6450" s="5"/>
      <c r="R6450" s="3"/>
    </row>
    <row r="6451" spans="13:18" x14ac:dyDescent="0.4">
      <c r="M6451" s="3"/>
      <c r="O6451" s="5"/>
      <c r="R6451" s="3"/>
    </row>
    <row r="6452" spans="13:18" x14ac:dyDescent="0.4">
      <c r="M6452" s="3"/>
      <c r="O6452" s="5"/>
      <c r="R6452" s="3"/>
    </row>
    <row r="6453" spans="13:18" x14ac:dyDescent="0.4">
      <c r="M6453" s="3"/>
      <c r="O6453" s="5"/>
      <c r="R6453" s="3"/>
    </row>
    <row r="6454" spans="13:18" x14ac:dyDescent="0.4">
      <c r="M6454" s="3"/>
      <c r="O6454" s="5"/>
      <c r="R6454" s="3"/>
    </row>
    <row r="6455" spans="13:18" x14ac:dyDescent="0.4">
      <c r="M6455" s="3"/>
      <c r="O6455" s="5"/>
      <c r="R6455" s="3"/>
    </row>
    <row r="6456" spans="13:18" x14ac:dyDescent="0.4">
      <c r="M6456" s="3"/>
      <c r="O6456" s="5"/>
      <c r="R6456" s="3"/>
    </row>
    <row r="6457" spans="13:18" x14ac:dyDescent="0.4">
      <c r="M6457" s="3"/>
      <c r="O6457" s="5"/>
      <c r="R6457" s="3"/>
    </row>
    <row r="6458" spans="13:18" x14ac:dyDescent="0.4">
      <c r="M6458" s="3"/>
      <c r="O6458" s="5"/>
      <c r="R6458" s="3"/>
    </row>
    <row r="6459" spans="13:18" x14ac:dyDescent="0.4">
      <c r="M6459" s="3"/>
      <c r="O6459" s="5"/>
      <c r="R6459" s="3"/>
    </row>
    <row r="6460" spans="13:18" x14ac:dyDescent="0.4">
      <c r="M6460" s="3"/>
      <c r="O6460" s="5"/>
      <c r="R6460" s="3"/>
    </row>
    <row r="6461" spans="13:18" x14ac:dyDescent="0.4">
      <c r="M6461" s="3"/>
      <c r="O6461" s="5"/>
      <c r="R6461" s="3"/>
    </row>
    <row r="6462" spans="13:18" x14ac:dyDescent="0.4">
      <c r="M6462" s="3"/>
      <c r="O6462" s="5"/>
      <c r="R6462" s="3"/>
    </row>
    <row r="6463" spans="13:18" x14ac:dyDescent="0.4">
      <c r="M6463" s="3"/>
      <c r="O6463" s="5"/>
      <c r="R6463" s="3"/>
    </row>
    <row r="6464" spans="13:18" x14ac:dyDescent="0.4">
      <c r="M6464" s="3"/>
      <c r="O6464" s="5"/>
      <c r="R6464" s="3"/>
    </row>
    <row r="6465" spans="13:18" x14ac:dyDescent="0.4">
      <c r="M6465" s="3"/>
      <c r="O6465" s="5"/>
      <c r="R6465" s="3"/>
    </row>
    <row r="6466" spans="13:18" x14ac:dyDescent="0.4">
      <c r="M6466" s="3"/>
      <c r="O6466" s="5"/>
      <c r="R6466" s="3"/>
    </row>
    <row r="6467" spans="13:18" x14ac:dyDescent="0.4">
      <c r="M6467" s="3"/>
      <c r="O6467" s="5"/>
      <c r="R6467" s="3"/>
    </row>
    <row r="6468" spans="13:18" x14ac:dyDescent="0.4">
      <c r="M6468" s="3"/>
      <c r="O6468" s="5"/>
      <c r="R6468" s="3"/>
    </row>
    <row r="6469" spans="13:18" x14ac:dyDescent="0.4">
      <c r="M6469" s="3"/>
      <c r="O6469" s="5"/>
      <c r="R6469" s="3"/>
    </row>
    <row r="6470" spans="13:18" x14ac:dyDescent="0.4">
      <c r="M6470" s="3"/>
      <c r="O6470" s="5"/>
      <c r="R6470" s="3"/>
    </row>
    <row r="6471" spans="13:18" x14ac:dyDescent="0.4">
      <c r="M6471" s="3"/>
      <c r="O6471" s="5"/>
      <c r="R6471" s="3"/>
    </row>
    <row r="6472" spans="13:18" x14ac:dyDescent="0.4">
      <c r="M6472" s="3"/>
      <c r="O6472" s="5"/>
      <c r="R6472" s="3"/>
    </row>
    <row r="6473" spans="13:18" x14ac:dyDescent="0.4">
      <c r="M6473" s="3"/>
      <c r="O6473" s="5"/>
      <c r="R6473" s="3"/>
    </row>
    <row r="6474" spans="13:18" x14ac:dyDescent="0.4">
      <c r="M6474" s="3"/>
      <c r="O6474" s="5"/>
      <c r="R6474" s="3"/>
    </row>
    <row r="6475" spans="13:18" x14ac:dyDescent="0.4">
      <c r="M6475" s="3"/>
      <c r="O6475" s="5"/>
      <c r="R6475" s="3"/>
    </row>
    <row r="6476" spans="13:18" x14ac:dyDescent="0.4">
      <c r="M6476" s="3"/>
      <c r="O6476" s="5"/>
      <c r="R6476" s="3"/>
    </row>
    <row r="6477" spans="13:18" x14ac:dyDescent="0.4">
      <c r="M6477" s="3"/>
      <c r="O6477" s="5"/>
      <c r="R6477" s="3"/>
    </row>
    <row r="6478" spans="13:18" x14ac:dyDescent="0.4">
      <c r="M6478" s="3"/>
      <c r="O6478" s="5"/>
      <c r="R6478" s="3"/>
    </row>
    <row r="6479" spans="13:18" x14ac:dyDescent="0.4">
      <c r="M6479" s="3"/>
      <c r="O6479" s="5"/>
      <c r="R6479" s="3"/>
    </row>
    <row r="6480" spans="13:18" x14ac:dyDescent="0.4">
      <c r="M6480" s="3"/>
      <c r="O6480" s="5"/>
      <c r="R6480" s="3"/>
    </row>
    <row r="6481" spans="13:18" x14ac:dyDescent="0.4">
      <c r="M6481" s="3"/>
      <c r="O6481" s="5"/>
      <c r="R6481" s="3"/>
    </row>
    <row r="6482" spans="13:18" x14ac:dyDescent="0.4">
      <c r="M6482" s="3"/>
      <c r="O6482" s="5"/>
      <c r="R6482" s="3"/>
    </row>
    <row r="6483" spans="13:18" x14ac:dyDescent="0.4">
      <c r="M6483" s="3"/>
      <c r="O6483" s="5"/>
      <c r="R6483" s="3"/>
    </row>
    <row r="6484" spans="13:18" x14ac:dyDescent="0.4">
      <c r="M6484" s="3"/>
      <c r="O6484" s="5"/>
      <c r="R6484" s="3"/>
    </row>
    <row r="6485" spans="13:18" x14ac:dyDescent="0.4">
      <c r="M6485" s="3"/>
      <c r="O6485" s="5"/>
      <c r="R6485" s="3"/>
    </row>
    <row r="6486" spans="13:18" x14ac:dyDescent="0.4">
      <c r="M6486" s="3"/>
      <c r="O6486" s="5"/>
      <c r="R6486" s="3"/>
    </row>
    <row r="6487" spans="13:18" x14ac:dyDescent="0.4">
      <c r="M6487" s="3"/>
      <c r="O6487" s="5"/>
      <c r="R6487" s="3"/>
    </row>
    <row r="6488" spans="13:18" x14ac:dyDescent="0.4">
      <c r="M6488" s="3"/>
      <c r="O6488" s="5"/>
      <c r="R6488" s="3"/>
    </row>
    <row r="6489" spans="13:18" x14ac:dyDescent="0.4">
      <c r="M6489" s="3"/>
      <c r="O6489" s="5"/>
      <c r="R6489" s="3"/>
    </row>
    <row r="6490" spans="13:18" x14ac:dyDescent="0.4">
      <c r="M6490" s="3"/>
      <c r="O6490" s="5"/>
      <c r="R6490" s="3"/>
    </row>
    <row r="6491" spans="13:18" x14ac:dyDescent="0.4">
      <c r="M6491" s="3"/>
      <c r="O6491" s="5"/>
      <c r="R6491" s="3"/>
    </row>
    <row r="6492" spans="13:18" x14ac:dyDescent="0.4">
      <c r="M6492" s="3"/>
      <c r="O6492" s="5"/>
      <c r="R6492" s="3"/>
    </row>
    <row r="6493" spans="13:18" x14ac:dyDescent="0.4">
      <c r="M6493" s="3"/>
      <c r="O6493" s="5"/>
      <c r="R6493" s="3"/>
    </row>
    <row r="6494" spans="13:18" x14ac:dyDescent="0.4">
      <c r="M6494" s="3"/>
      <c r="O6494" s="5"/>
      <c r="R6494" s="3"/>
    </row>
    <row r="6495" spans="13:18" x14ac:dyDescent="0.4">
      <c r="M6495" s="3"/>
      <c r="O6495" s="5"/>
      <c r="R6495" s="3"/>
    </row>
    <row r="6496" spans="13:18" x14ac:dyDescent="0.4">
      <c r="M6496" s="3"/>
      <c r="O6496" s="5"/>
      <c r="R6496" s="3"/>
    </row>
    <row r="6497" spans="13:18" x14ac:dyDescent="0.4">
      <c r="M6497" s="3"/>
      <c r="O6497" s="5"/>
      <c r="R6497" s="3"/>
    </row>
    <row r="6498" spans="13:18" x14ac:dyDescent="0.4">
      <c r="M6498" s="3"/>
      <c r="O6498" s="5"/>
      <c r="R6498" s="3"/>
    </row>
    <row r="6499" spans="13:18" x14ac:dyDescent="0.4">
      <c r="M6499" s="3"/>
      <c r="O6499" s="5"/>
      <c r="R6499" s="3"/>
    </row>
    <row r="6500" spans="13:18" x14ac:dyDescent="0.4">
      <c r="M6500" s="3"/>
      <c r="O6500" s="5"/>
      <c r="R6500" s="3"/>
    </row>
    <row r="6501" spans="13:18" x14ac:dyDescent="0.4">
      <c r="M6501" s="3"/>
      <c r="O6501" s="5"/>
      <c r="R6501" s="3"/>
    </row>
    <row r="6502" spans="13:18" x14ac:dyDescent="0.4">
      <c r="M6502" s="3"/>
      <c r="O6502" s="5"/>
      <c r="R6502" s="3"/>
    </row>
    <row r="6503" spans="13:18" x14ac:dyDescent="0.4">
      <c r="M6503" s="3"/>
      <c r="O6503" s="5"/>
      <c r="R6503" s="3"/>
    </row>
    <row r="6504" spans="13:18" x14ac:dyDescent="0.4">
      <c r="M6504" s="3"/>
      <c r="O6504" s="5"/>
      <c r="R6504" s="3"/>
    </row>
    <row r="6505" spans="13:18" x14ac:dyDescent="0.4">
      <c r="M6505" s="3"/>
      <c r="O6505" s="5"/>
      <c r="R6505" s="3"/>
    </row>
    <row r="6506" spans="13:18" x14ac:dyDescent="0.4">
      <c r="M6506" s="3"/>
      <c r="O6506" s="5"/>
      <c r="R6506" s="3"/>
    </row>
    <row r="6507" spans="13:18" x14ac:dyDescent="0.4">
      <c r="M6507" s="3"/>
      <c r="O6507" s="5"/>
      <c r="R6507" s="3"/>
    </row>
    <row r="6508" spans="13:18" x14ac:dyDescent="0.4">
      <c r="M6508" s="3"/>
      <c r="O6508" s="5"/>
      <c r="R6508" s="3"/>
    </row>
    <row r="6509" spans="13:18" x14ac:dyDescent="0.4">
      <c r="M6509" s="3"/>
      <c r="O6509" s="5"/>
      <c r="R6509" s="3"/>
    </row>
    <row r="6510" spans="13:18" x14ac:dyDescent="0.4">
      <c r="M6510" s="3"/>
      <c r="O6510" s="5"/>
      <c r="R6510" s="3"/>
    </row>
    <row r="6511" spans="13:18" x14ac:dyDescent="0.4">
      <c r="M6511" s="3"/>
      <c r="O6511" s="5"/>
      <c r="R6511" s="3"/>
    </row>
    <row r="6512" spans="13:18" x14ac:dyDescent="0.4">
      <c r="M6512" s="3"/>
      <c r="O6512" s="5"/>
      <c r="R6512" s="3"/>
    </row>
    <row r="6513" spans="13:18" x14ac:dyDescent="0.4">
      <c r="M6513" s="3"/>
      <c r="O6513" s="5"/>
      <c r="R6513" s="3"/>
    </row>
    <row r="6514" spans="13:18" x14ac:dyDescent="0.4">
      <c r="M6514" s="3"/>
      <c r="O6514" s="5"/>
      <c r="R6514" s="3"/>
    </row>
    <row r="6515" spans="13:18" x14ac:dyDescent="0.4">
      <c r="M6515" s="3"/>
      <c r="O6515" s="5"/>
      <c r="R6515" s="3"/>
    </row>
    <row r="6516" spans="13:18" x14ac:dyDescent="0.4">
      <c r="M6516" s="3"/>
      <c r="O6516" s="5"/>
      <c r="R6516" s="3"/>
    </row>
    <row r="6517" spans="13:18" x14ac:dyDescent="0.4">
      <c r="M6517" s="3"/>
      <c r="O6517" s="5"/>
      <c r="R6517" s="3"/>
    </row>
    <row r="6518" spans="13:18" x14ac:dyDescent="0.4">
      <c r="M6518" s="3"/>
      <c r="O6518" s="5"/>
      <c r="R6518" s="3"/>
    </row>
    <row r="6519" spans="13:18" x14ac:dyDescent="0.4">
      <c r="M6519" s="3"/>
      <c r="O6519" s="5"/>
      <c r="R6519" s="3"/>
    </row>
    <row r="6520" spans="13:18" x14ac:dyDescent="0.4">
      <c r="M6520" s="3"/>
      <c r="O6520" s="5"/>
      <c r="R6520" s="3"/>
    </row>
    <row r="6521" spans="13:18" x14ac:dyDescent="0.4">
      <c r="M6521" s="3"/>
      <c r="O6521" s="5"/>
      <c r="R6521" s="3"/>
    </row>
    <row r="6522" spans="13:18" x14ac:dyDescent="0.4">
      <c r="M6522" s="3"/>
      <c r="O6522" s="5"/>
      <c r="R6522" s="3"/>
    </row>
    <row r="6523" spans="13:18" x14ac:dyDescent="0.4">
      <c r="M6523" s="3"/>
      <c r="O6523" s="5"/>
      <c r="R6523" s="3"/>
    </row>
    <row r="6524" spans="13:18" x14ac:dyDescent="0.4">
      <c r="M6524" s="3"/>
      <c r="O6524" s="5"/>
      <c r="R6524" s="3"/>
    </row>
    <row r="6525" spans="13:18" x14ac:dyDescent="0.4">
      <c r="M6525" s="3"/>
      <c r="O6525" s="5"/>
      <c r="R6525" s="3"/>
    </row>
    <row r="6526" spans="13:18" x14ac:dyDescent="0.4">
      <c r="M6526" s="3"/>
      <c r="O6526" s="5"/>
      <c r="R6526" s="3"/>
    </row>
    <row r="6527" spans="13:18" x14ac:dyDescent="0.4">
      <c r="M6527" s="3"/>
      <c r="O6527" s="5"/>
      <c r="R6527" s="3"/>
    </row>
    <row r="6528" spans="13:18" x14ac:dyDescent="0.4">
      <c r="M6528" s="3"/>
      <c r="O6528" s="5"/>
      <c r="R6528" s="3"/>
    </row>
    <row r="6529" spans="13:18" x14ac:dyDescent="0.4">
      <c r="M6529" s="3"/>
      <c r="O6529" s="5"/>
      <c r="R6529" s="3"/>
    </row>
    <row r="6530" spans="13:18" x14ac:dyDescent="0.4">
      <c r="M6530" s="3"/>
      <c r="O6530" s="5"/>
      <c r="R6530" s="3"/>
    </row>
    <row r="6531" spans="13:18" x14ac:dyDescent="0.4">
      <c r="M6531" s="3"/>
      <c r="O6531" s="5"/>
      <c r="R6531" s="3"/>
    </row>
    <row r="6532" spans="13:18" x14ac:dyDescent="0.4">
      <c r="M6532" s="3"/>
      <c r="O6532" s="5"/>
      <c r="R6532" s="3"/>
    </row>
    <row r="6533" spans="13:18" x14ac:dyDescent="0.4">
      <c r="M6533" s="3"/>
      <c r="O6533" s="5"/>
      <c r="R6533" s="3"/>
    </row>
    <row r="6534" spans="13:18" x14ac:dyDescent="0.4">
      <c r="M6534" s="3"/>
      <c r="O6534" s="5"/>
      <c r="R6534" s="3"/>
    </row>
    <row r="6535" spans="13:18" x14ac:dyDescent="0.4">
      <c r="M6535" s="3"/>
      <c r="O6535" s="5"/>
      <c r="R6535" s="3"/>
    </row>
    <row r="6536" spans="13:18" x14ac:dyDescent="0.4">
      <c r="M6536" s="3"/>
      <c r="O6536" s="5"/>
      <c r="R6536" s="3"/>
    </row>
    <row r="6537" spans="13:18" x14ac:dyDescent="0.4">
      <c r="M6537" s="3"/>
      <c r="O6537" s="5"/>
      <c r="R6537" s="3"/>
    </row>
    <row r="6538" spans="13:18" x14ac:dyDescent="0.4">
      <c r="M6538" s="3"/>
      <c r="O6538" s="5"/>
      <c r="R6538" s="3"/>
    </row>
    <row r="6539" spans="13:18" x14ac:dyDescent="0.4">
      <c r="M6539" s="3"/>
      <c r="O6539" s="5"/>
      <c r="R6539" s="3"/>
    </row>
    <row r="6540" spans="13:18" x14ac:dyDescent="0.4">
      <c r="M6540" s="3"/>
      <c r="O6540" s="5"/>
      <c r="R6540" s="3"/>
    </row>
    <row r="6541" spans="13:18" x14ac:dyDescent="0.4">
      <c r="M6541" s="3"/>
      <c r="O6541" s="5"/>
      <c r="R6541" s="3"/>
    </row>
    <row r="6542" spans="13:18" x14ac:dyDescent="0.4">
      <c r="M6542" s="3"/>
      <c r="O6542" s="5"/>
      <c r="R6542" s="3"/>
    </row>
    <row r="6543" spans="13:18" x14ac:dyDescent="0.4">
      <c r="M6543" s="3"/>
      <c r="O6543" s="5"/>
      <c r="R6543" s="3"/>
    </row>
    <row r="6544" spans="13:18" x14ac:dyDescent="0.4">
      <c r="M6544" s="3"/>
      <c r="O6544" s="5"/>
      <c r="R6544" s="3"/>
    </row>
    <row r="6545" spans="13:18" x14ac:dyDescent="0.4">
      <c r="M6545" s="3"/>
      <c r="O6545" s="5"/>
      <c r="R6545" s="3"/>
    </row>
    <row r="6546" spans="13:18" x14ac:dyDescent="0.4">
      <c r="M6546" s="3"/>
      <c r="O6546" s="5"/>
      <c r="R6546" s="3"/>
    </row>
    <row r="6547" spans="13:18" x14ac:dyDescent="0.4">
      <c r="M6547" s="3"/>
      <c r="O6547" s="5"/>
      <c r="R6547" s="3"/>
    </row>
    <row r="6548" spans="13:18" x14ac:dyDescent="0.4">
      <c r="M6548" s="3"/>
      <c r="O6548" s="5"/>
      <c r="R6548" s="3"/>
    </row>
    <row r="6549" spans="13:18" x14ac:dyDescent="0.4">
      <c r="M6549" s="3"/>
      <c r="O6549" s="5"/>
      <c r="R6549" s="3"/>
    </row>
    <row r="6550" spans="13:18" x14ac:dyDescent="0.4">
      <c r="M6550" s="3"/>
      <c r="O6550" s="5"/>
      <c r="R6550" s="3"/>
    </row>
    <row r="6551" spans="13:18" x14ac:dyDescent="0.4">
      <c r="M6551" s="3"/>
      <c r="O6551" s="5"/>
      <c r="R6551" s="3"/>
    </row>
    <row r="6552" spans="13:18" x14ac:dyDescent="0.4">
      <c r="M6552" s="3"/>
      <c r="O6552" s="5"/>
      <c r="R6552" s="3"/>
    </row>
    <row r="6553" spans="13:18" x14ac:dyDescent="0.4">
      <c r="M6553" s="3"/>
      <c r="O6553" s="5"/>
      <c r="R6553" s="3"/>
    </row>
    <row r="6554" spans="13:18" x14ac:dyDescent="0.4">
      <c r="M6554" s="3"/>
      <c r="O6554" s="5"/>
      <c r="R6554" s="3"/>
    </row>
    <row r="6555" spans="13:18" x14ac:dyDescent="0.4">
      <c r="M6555" s="3"/>
      <c r="O6555" s="5"/>
      <c r="R6555" s="3"/>
    </row>
    <row r="6556" spans="13:18" x14ac:dyDescent="0.4">
      <c r="M6556" s="3"/>
      <c r="O6556" s="5"/>
      <c r="R6556" s="3"/>
    </row>
    <row r="6557" spans="13:18" x14ac:dyDescent="0.4">
      <c r="M6557" s="3"/>
      <c r="O6557" s="5"/>
      <c r="R6557" s="3"/>
    </row>
    <row r="6558" spans="13:18" x14ac:dyDescent="0.4">
      <c r="M6558" s="3"/>
      <c r="O6558" s="5"/>
      <c r="R6558" s="3"/>
    </row>
    <row r="6559" spans="13:18" x14ac:dyDescent="0.4">
      <c r="M6559" s="3"/>
      <c r="O6559" s="5"/>
      <c r="R6559" s="3"/>
    </row>
    <row r="6560" spans="13:18" x14ac:dyDescent="0.4">
      <c r="M6560" s="3"/>
      <c r="O6560" s="5"/>
      <c r="R6560" s="3"/>
    </row>
    <row r="6561" spans="13:18" x14ac:dyDescent="0.4">
      <c r="M6561" s="3"/>
      <c r="O6561" s="5"/>
      <c r="R6561" s="3"/>
    </row>
    <row r="6562" spans="13:18" x14ac:dyDescent="0.4">
      <c r="M6562" s="3"/>
      <c r="O6562" s="5"/>
      <c r="R6562" s="3"/>
    </row>
    <row r="6563" spans="13:18" x14ac:dyDescent="0.4">
      <c r="M6563" s="3"/>
      <c r="O6563" s="5"/>
      <c r="R6563" s="3"/>
    </row>
    <row r="6564" spans="13:18" x14ac:dyDescent="0.4">
      <c r="M6564" s="3"/>
      <c r="O6564" s="5"/>
      <c r="R6564" s="3"/>
    </row>
    <row r="6565" spans="13:18" x14ac:dyDescent="0.4">
      <c r="M6565" s="3"/>
      <c r="O6565" s="5"/>
      <c r="R6565" s="3"/>
    </row>
    <row r="6566" spans="13:18" x14ac:dyDescent="0.4">
      <c r="M6566" s="3"/>
      <c r="O6566" s="5"/>
      <c r="R6566" s="3"/>
    </row>
    <row r="6567" spans="13:18" x14ac:dyDescent="0.4">
      <c r="M6567" s="3"/>
      <c r="O6567" s="5"/>
      <c r="R6567" s="3"/>
    </row>
    <row r="6568" spans="13:18" x14ac:dyDescent="0.4">
      <c r="M6568" s="3"/>
      <c r="O6568" s="5"/>
      <c r="R6568" s="3"/>
    </row>
    <row r="6569" spans="13:18" x14ac:dyDescent="0.4">
      <c r="M6569" s="3"/>
      <c r="O6569" s="5"/>
      <c r="R6569" s="3"/>
    </row>
    <row r="6570" spans="13:18" x14ac:dyDescent="0.4">
      <c r="M6570" s="3"/>
      <c r="O6570" s="5"/>
      <c r="R6570" s="3"/>
    </row>
    <row r="6571" spans="13:18" x14ac:dyDescent="0.4">
      <c r="M6571" s="3"/>
      <c r="O6571" s="5"/>
      <c r="R6571" s="3"/>
    </row>
    <row r="6572" spans="13:18" x14ac:dyDescent="0.4">
      <c r="M6572" s="3"/>
      <c r="O6572" s="5"/>
      <c r="R6572" s="3"/>
    </row>
    <row r="6573" spans="13:18" x14ac:dyDescent="0.4">
      <c r="M6573" s="3"/>
      <c r="O6573" s="5"/>
      <c r="R6573" s="3"/>
    </row>
    <row r="6574" spans="13:18" x14ac:dyDescent="0.4">
      <c r="M6574" s="3"/>
      <c r="O6574" s="5"/>
      <c r="R6574" s="3"/>
    </row>
    <row r="6575" spans="13:18" x14ac:dyDescent="0.4">
      <c r="M6575" s="3"/>
      <c r="O6575" s="5"/>
      <c r="R6575" s="3"/>
    </row>
    <row r="6576" spans="13:18" x14ac:dyDescent="0.4">
      <c r="M6576" s="3"/>
      <c r="O6576" s="5"/>
      <c r="R6576" s="3"/>
    </row>
    <row r="6577" spans="13:18" x14ac:dyDescent="0.4">
      <c r="M6577" s="3"/>
      <c r="O6577" s="5"/>
      <c r="R6577" s="3"/>
    </row>
    <row r="6578" spans="13:18" x14ac:dyDescent="0.4">
      <c r="M6578" s="3"/>
      <c r="O6578" s="5"/>
      <c r="R6578" s="3"/>
    </row>
    <row r="6579" spans="13:18" x14ac:dyDescent="0.4">
      <c r="M6579" s="3"/>
      <c r="O6579" s="5"/>
      <c r="R6579" s="3"/>
    </row>
    <row r="6580" spans="13:18" x14ac:dyDescent="0.4">
      <c r="M6580" s="3"/>
      <c r="O6580" s="5"/>
      <c r="R6580" s="3"/>
    </row>
    <row r="6581" spans="13:18" x14ac:dyDescent="0.4">
      <c r="M6581" s="3"/>
      <c r="O6581" s="5"/>
      <c r="R6581" s="3"/>
    </row>
    <row r="6582" spans="13:18" x14ac:dyDescent="0.4">
      <c r="M6582" s="3"/>
      <c r="O6582" s="5"/>
      <c r="R6582" s="3"/>
    </row>
    <row r="6583" spans="13:18" x14ac:dyDescent="0.4">
      <c r="M6583" s="3"/>
      <c r="O6583" s="5"/>
      <c r="R6583" s="3"/>
    </row>
    <row r="6584" spans="13:18" x14ac:dyDescent="0.4">
      <c r="M6584" s="3"/>
      <c r="O6584" s="5"/>
      <c r="R6584" s="3"/>
    </row>
    <row r="6585" spans="13:18" x14ac:dyDescent="0.4">
      <c r="M6585" s="3"/>
      <c r="O6585" s="5"/>
      <c r="R6585" s="3"/>
    </row>
    <row r="6586" spans="13:18" x14ac:dyDescent="0.4">
      <c r="M6586" s="3"/>
      <c r="O6586" s="5"/>
      <c r="R6586" s="3"/>
    </row>
    <row r="6587" spans="13:18" x14ac:dyDescent="0.4">
      <c r="M6587" s="3"/>
      <c r="O6587" s="5"/>
      <c r="R6587" s="3"/>
    </row>
    <row r="6588" spans="13:18" x14ac:dyDescent="0.4">
      <c r="M6588" s="3"/>
      <c r="O6588" s="5"/>
      <c r="R6588" s="3"/>
    </row>
    <row r="6589" spans="13:18" x14ac:dyDescent="0.4">
      <c r="M6589" s="3"/>
      <c r="O6589" s="5"/>
      <c r="R6589" s="3"/>
    </row>
    <row r="6590" spans="13:18" x14ac:dyDescent="0.4">
      <c r="M6590" s="3"/>
      <c r="O6590" s="5"/>
      <c r="R6590" s="3"/>
    </row>
    <row r="6591" spans="13:18" x14ac:dyDescent="0.4">
      <c r="M6591" s="3"/>
      <c r="O6591" s="5"/>
      <c r="R6591" s="3"/>
    </row>
    <row r="6592" spans="13:18" x14ac:dyDescent="0.4">
      <c r="M6592" s="3"/>
      <c r="O6592" s="5"/>
      <c r="R6592" s="3"/>
    </row>
    <row r="6593" spans="13:18" x14ac:dyDescent="0.4">
      <c r="M6593" s="3"/>
      <c r="O6593" s="5"/>
      <c r="R6593" s="3"/>
    </row>
    <row r="6594" spans="13:18" x14ac:dyDescent="0.4">
      <c r="M6594" s="3"/>
      <c r="O6594" s="5"/>
      <c r="R6594" s="3"/>
    </row>
    <row r="6595" spans="13:18" x14ac:dyDescent="0.4">
      <c r="M6595" s="3"/>
      <c r="O6595" s="5"/>
      <c r="R6595" s="3"/>
    </row>
    <row r="6596" spans="13:18" x14ac:dyDescent="0.4">
      <c r="M6596" s="3"/>
      <c r="O6596" s="5"/>
      <c r="R6596" s="3"/>
    </row>
    <row r="6597" spans="13:18" x14ac:dyDescent="0.4">
      <c r="M6597" s="3"/>
      <c r="O6597" s="5"/>
      <c r="R6597" s="3"/>
    </row>
    <row r="6598" spans="13:18" x14ac:dyDescent="0.4">
      <c r="M6598" s="3"/>
      <c r="O6598" s="5"/>
      <c r="R6598" s="3"/>
    </row>
    <row r="6599" spans="13:18" x14ac:dyDescent="0.4">
      <c r="M6599" s="3"/>
      <c r="O6599" s="5"/>
      <c r="R6599" s="3"/>
    </row>
    <row r="6600" spans="13:18" x14ac:dyDescent="0.4">
      <c r="M6600" s="3"/>
      <c r="O6600" s="5"/>
      <c r="R6600" s="3"/>
    </row>
    <row r="6601" spans="13:18" x14ac:dyDescent="0.4">
      <c r="M6601" s="3"/>
      <c r="O6601" s="5"/>
      <c r="R6601" s="3"/>
    </row>
    <row r="6602" spans="13:18" x14ac:dyDescent="0.4">
      <c r="M6602" s="3"/>
      <c r="O6602" s="5"/>
      <c r="R6602" s="3"/>
    </row>
    <row r="6603" spans="13:18" x14ac:dyDescent="0.4">
      <c r="M6603" s="3"/>
      <c r="O6603" s="5"/>
      <c r="R6603" s="3"/>
    </row>
    <row r="6604" spans="13:18" x14ac:dyDescent="0.4">
      <c r="M6604" s="3"/>
      <c r="O6604" s="5"/>
      <c r="R6604" s="3"/>
    </row>
    <row r="6605" spans="13:18" x14ac:dyDescent="0.4">
      <c r="M6605" s="3"/>
      <c r="O6605" s="5"/>
      <c r="R6605" s="3"/>
    </row>
    <row r="6606" spans="13:18" x14ac:dyDescent="0.4">
      <c r="M6606" s="3"/>
      <c r="O6606" s="5"/>
      <c r="R6606" s="3"/>
    </row>
    <row r="6607" spans="13:18" x14ac:dyDescent="0.4">
      <c r="M6607" s="3"/>
      <c r="O6607" s="5"/>
      <c r="R6607" s="3"/>
    </row>
    <row r="6608" spans="13:18" x14ac:dyDescent="0.4">
      <c r="M6608" s="3"/>
      <c r="O6608" s="5"/>
      <c r="R6608" s="3"/>
    </row>
    <row r="6609" spans="13:18" x14ac:dyDescent="0.4">
      <c r="M6609" s="3"/>
      <c r="O6609" s="5"/>
      <c r="R6609" s="3"/>
    </row>
    <row r="6610" spans="13:18" x14ac:dyDescent="0.4">
      <c r="M6610" s="3"/>
      <c r="O6610" s="5"/>
      <c r="R6610" s="3"/>
    </row>
    <row r="6611" spans="13:18" x14ac:dyDescent="0.4">
      <c r="M6611" s="3"/>
      <c r="O6611" s="5"/>
      <c r="R6611" s="3"/>
    </row>
    <row r="6612" spans="13:18" x14ac:dyDescent="0.4">
      <c r="M6612" s="3"/>
      <c r="O6612" s="5"/>
      <c r="R6612" s="3"/>
    </row>
    <row r="6613" spans="13:18" x14ac:dyDescent="0.4">
      <c r="M6613" s="3"/>
      <c r="O6613" s="5"/>
      <c r="R6613" s="3"/>
    </row>
    <row r="6614" spans="13:18" x14ac:dyDescent="0.4">
      <c r="M6614" s="3"/>
      <c r="O6614" s="5"/>
      <c r="R6614" s="3"/>
    </row>
    <row r="6615" spans="13:18" x14ac:dyDescent="0.4">
      <c r="M6615" s="3"/>
      <c r="O6615" s="5"/>
      <c r="R6615" s="3"/>
    </row>
    <row r="6616" spans="13:18" x14ac:dyDescent="0.4">
      <c r="M6616" s="3"/>
      <c r="O6616" s="5"/>
      <c r="R6616" s="3"/>
    </row>
    <row r="6617" spans="13:18" x14ac:dyDescent="0.4">
      <c r="M6617" s="3"/>
      <c r="O6617" s="5"/>
      <c r="R6617" s="3"/>
    </row>
    <row r="6618" spans="13:18" x14ac:dyDescent="0.4">
      <c r="M6618" s="3"/>
      <c r="O6618" s="5"/>
      <c r="R6618" s="3"/>
    </row>
    <row r="6619" spans="13:18" x14ac:dyDescent="0.4">
      <c r="M6619" s="3"/>
      <c r="O6619" s="5"/>
      <c r="R6619" s="3"/>
    </row>
    <row r="6620" spans="13:18" x14ac:dyDescent="0.4">
      <c r="M6620" s="3"/>
      <c r="O6620" s="5"/>
      <c r="R6620" s="3"/>
    </row>
    <row r="6621" spans="13:18" x14ac:dyDescent="0.4">
      <c r="M6621" s="3"/>
      <c r="O6621" s="5"/>
      <c r="R6621" s="3"/>
    </row>
    <row r="6622" spans="13:18" x14ac:dyDescent="0.4">
      <c r="M6622" s="3"/>
      <c r="O6622" s="5"/>
      <c r="R6622" s="3"/>
    </row>
    <row r="6623" spans="13:18" x14ac:dyDescent="0.4">
      <c r="M6623" s="3"/>
      <c r="O6623" s="5"/>
      <c r="R6623" s="3"/>
    </row>
    <row r="6624" spans="13:18" x14ac:dyDescent="0.4">
      <c r="M6624" s="3"/>
      <c r="O6624" s="5"/>
      <c r="R6624" s="3"/>
    </row>
    <row r="6625" spans="13:18" x14ac:dyDescent="0.4">
      <c r="M6625" s="3"/>
      <c r="O6625" s="5"/>
      <c r="R6625" s="3"/>
    </row>
    <row r="6626" spans="13:18" x14ac:dyDescent="0.4">
      <c r="M6626" s="3"/>
      <c r="O6626" s="5"/>
      <c r="R6626" s="3"/>
    </row>
    <row r="6627" spans="13:18" x14ac:dyDescent="0.4">
      <c r="M6627" s="3"/>
      <c r="O6627" s="5"/>
      <c r="R6627" s="3"/>
    </row>
    <row r="6628" spans="13:18" x14ac:dyDescent="0.4">
      <c r="M6628" s="3"/>
      <c r="O6628" s="5"/>
      <c r="R6628" s="3"/>
    </row>
    <row r="6629" spans="13:18" x14ac:dyDescent="0.4">
      <c r="M6629" s="3"/>
      <c r="O6629" s="5"/>
      <c r="R6629" s="3"/>
    </row>
    <row r="6630" spans="13:18" x14ac:dyDescent="0.4">
      <c r="M6630" s="3"/>
      <c r="O6630" s="5"/>
      <c r="R6630" s="3"/>
    </row>
    <row r="6631" spans="13:18" x14ac:dyDescent="0.4">
      <c r="M6631" s="3"/>
      <c r="O6631" s="5"/>
      <c r="R6631" s="3"/>
    </row>
    <row r="6632" spans="13:18" x14ac:dyDescent="0.4">
      <c r="M6632" s="3"/>
      <c r="O6632" s="5"/>
      <c r="R6632" s="3"/>
    </row>
    <row r="6633" spans="13:18" x14ac:dyDescent="0.4">
      <c r="M6633" s="3"/>
      <c r="O6633" s="5"/>
      <c r="R6633" s="3"/>
    </row>
    <row r="6634" spans="13:18" x14ac:dyDescent="0.4">
      <c r="M6634" s="3"/>
      <c r="O6634" s="5"/>
      <c r="R6634" s="3"/>
    </row>
    <row r="6635" spans="13:18" x14ac:dyDescent="0.4">
      <c r="M6635" s="3"/>
      <c r="O6635" s="5"/>
      <c r="R6635" s="3"/>
    </row>
    <row r="6636" spans="13:18" x14ac:dyDescent="0.4">
      <c r="M6636" s="3"/>
      <c r="O6636" s="5"/>
      <c r="R6636" s="3"/>
    </row>
    <row r="6637" spans="13:18" x14ac:dyDescent="0.4">
      <c r="M6637" s="3"/>
      <c r="O6637" s="5"/>
      <c r="R6637" s="3"/>
    </row>
    <row r="6638" spans="13:18" x14ac:dyDescent="0.4">
      <c r="M6638" s="3"/>
      <c r="O6638" s="5"/>
      <c r="R6638" s="3"/>
    </row>
    <row r="6639" spans="13:18" x14ac:dyDescent="0.4">
      <c r="M6639" s="3"/>
      <c r="O6639" s="5"/>
      <c r="R6639" s="3"/>
    </row>
    <row r="6640" spans="13:18" x14ac:dyDescent="0.4">
      <c r="M6640" s="3"/>
      <c r="O6640" s="5"/>
      <c r="R6640" s="3"/>
    </row>
    <row r="6641" spans="13:18" x14ac:dyDescent="0.4">
      <c r="M6641" s="3"/>
      <c r="O6641" s="5"/>
      <c r="R6641" s="3"/>
    </row>
    <row r="6642" spans="13:18" x14ac:dyDescent="0.4">
      <c r="M6642" s="3"/>
      <c r="O6642" s="5"/>
      <c r="R6642" s="3"/>
    </row>
    <row r="6643" spans="13:18" x14ac:dyDescent="0.4">
      <c r="M6643" s="3"/>
      <c r="O6643" s="5"/>
      <c r="R6643" s="3"/>
    </row>
    <row r="6644" spans="13:18" x14ac:dyDescent="0.4">
      <c r="M6644" s="3"/>
      <c r="O6644" s="5"/>
      <c r="R6644" s="3"/>
    </row>
    <row r="6645" spans="13:18" x14ac:dyDescent="0.4">
      <c r="M6645" s="3"/>
      <c r="O6645" s="5"/>
      <c r="R6645" s="3"/>
    </row>
    <row r="6646" spans="13:18" x14ac:dyDescent="0.4">
      <c r="M6646" s="3"/>
      <c r="O6646" s="5"/>
      <c r="R6646" s="3"/>
    </row>
    <row r="6647" spans="13:18" x14ac:dyDescent="0.4">
      <c r="M6647" s="3"/>
      <c r="O6647" s="5"/>
      <c r="R6647" s="3"/>
    </row>
    <row r="6648" spans="13:18" x14ac:dyDescent="0.4">
      <c r="M6648" s="3"/>
      <c r="O6648" s="5"/>
      <c r="R6648" s="3"/>
    </row>
    <row r="6649" spans="13:18" x14ac:dyDescent="0.4">
      <c r="M6649" s="3"/>
      <c r="O6649" s="5"/>
      <c r="R6649" s="3"/>
    </row>
    <row r="6650" spans="13:18" x14ac:dyDescent="0.4">
      <c r="M6650" s="3"/>
      <c r="O6650" s="5"/>
      <c r="R6650" s="3"/>
    </row>
    <row r="6651" spans="13:18" x14ac:dyDescent="0.4">
      <c r="M6651" s="3"/>
      <c r="O6651" s="5"/>
      <c r="R6651" s="3"/>
    </row>
    <row r="6652" spans="13:18" x14ac:dyDescent="0.4">
      <c r="M6652" s="3"/>
      <c r="O6652" s="5"/>
      <c r="R6652" s="3"/>
    </row>
    <row r="6653" spans="13:18" x14ac:dyDescent="0.4">
      <c r="M6653" s="3"/>
      <c r="O6653" s="5"/>
      <c r="R6653" s="3"/>
    </row>
    <row r="6654" spans="13:18" x14ac:dyDescent="0.4">
      <c r="M6654" s="3"/>
      <c r="O6654" s="5"/>
      <c r="R6654" s="3"/>
    </row>
    <row r="6655" spans="13:18" x14ac:dyDescent="0.4">
      <c r="M6655" s="3"/>
      <c r="O6655" s="5"/>
      <c r="R6655" s="3"/>
    </row>
    <row r="6656" spans="13:18" x14ac:dyDescent="0.4">
      <c r="M6656" s="3"/>
      <c r="O6656" s="5"/>
      <c r="R6656" s="3"/>
    </row>
    <row r="6657" spans="13:18" x14ac:dyDescent="0.4">
      <c r="M6657" s="3"/>
      <c r="O6657" s="5"/>
      <c r="R6657" s="3"/>
    </row>
    <row r="6658" spans="13:18" x14ac:dyDescent="0.4">
      <c r="M6658" s="3"/>
      <c r="O6658" s="5"/>
      <c r="R6658" s="3"/>
    </row>
    <row r="6659" spans="13:18" x14ac:dyDescent="0.4">
      <c r="M6659" s="3"/>
      <c r="O6659" s="5"/>
      <c r="R6659" s="3"/>
    </row>
    <row r="6660" spans="13:18" x14ac:dyDescent="0.4">
      <c r="M6660" s="3"/>
      <c r="O6660" s="5"/>
      <c r="R6660" s="3"/>
    </row>
    <row r="6661" spans="13:18" x14ac:dyDescent="0.4">
      <c r="M6661" s="3"/>
      <c r="O6661" s="5"/>
      <c r="R6661" s="3"/>
    </row>
    <row r="6662" spans="13:18" x14ac:dyDescent="0.4">
      <c r="M6662" s="3"/>
      <c r="O6662" s="5"/>
      <c r="R6662" s="3"/>
    </row>
    <row r="6663" spans="13:18" x14ac:dyDescent="0.4">
      <c r="M6663" s="3"/>
      <c r="O6663" s="5"/>
      <c r="R6663" s="3"/>
    </row>
    <row r="6664" spans="13:18" x14ac:dyDescent="0.4">
      <c r="M6664" s="3"/>
      <c r="O6664" s="5"/>
      <c r="R6664" s="3"/>
    </row>
    <row r="6665" spans="13:18" x14ac:dyDescent="0.4">
      <c r="M6665" s="3"/>
      <c r="O6665" s="5"/>
      <c r="R6665" s="3"/>
    </row>
    <row r="6666" spans="13:18" x14ac:dyDescent="0.4">
      <c r="M6666" s="3"/>
      <c r="O6666" s="5"/>
      <c r="R6666" s="3"/>
    </row>
    <row r="6667" spans="13:18" x14ac:dyDescent="0.4">
      <c r="M6667" s="3"/>
      <c r="O6667" s="5"/>
      <c r="R6667" s="3"/>
    </row>
    <row r="6668" spans="13:18" x14ac:dyDescent="0.4">
      <c r="M6668" s="3"/>
      <c r="O6668" s="5"/>
      <c r="R6668" s="3"/>
    </row>
    <row r="6669" spans="13:18" x14ac:dyDescent="0.4">
      <c r="M6669" s="3"/>
      <c r="O6669" s="5"/>
      <c r="R6669" s="3"/>
    </row>
    <row r="6670" spans="13:18" x14ac:dyDescent="0.4">
      <c r="M6670" s="3"/>
      <c r="O6670" s="5"/>
      <c r="R6670" s="3"/>
    </row>
    <row r="6671" spans="13:18" x14ac:dyDescent="0.4">
      <c r="M6671" s="3"/>
      <c r="O6671" s="5"/>
      <c r="R6671" s="3"/>
    </row>
    <row r="6672" spans="13:18" x14ac:dyDescent="0.4">
      <c r="M6672" s="3"/>
      <c r="O6672" s="5"/>
      <c r="R6672" s="3"/>
    </row>
    <row r="6673" spans="13:18" x14ac:dyDescent="0.4">
      <c r="M6673" s="3"/>
      <c r="O6673" s="5"/>
      <c r="R6673" s="3"/>
    </row>
    <row r="6674" spans="13:18" x14ac:dyDescent="0.4">
      <c r="M6674" s="3"/>
      <c r="O6674" s="5"/>
      <c r="R6674" s="3"/>
    </row>
    <row r="6675" spans="13:18" x14ac:dyDescent="0.4">
      <c r="M6675" s="3"/>
      <c r="O6675" s="5"/>
      <c r="R6675" s="3"/>
    </row>
    <row r="6676" spans="13:18" x14ac:dyDescent="0.4">
      <c r="M6676" s="3"/>
      <c r="O6676" s="5"/>
      <c r="R6676" s="3"/>
    </row>
    <row r="6677" spans="13:18" x14ac:dyDescent="0.4">
      <c r="M6677" s="3"/>
      <c r="O6677" s="5"/>
      <c r="R6677" s="3"/>
    </row>
    <row r="6678" spans="13:18" x14ac:dyDescent="0.4">
      <c r="M6678" s="3"/>
      <c r="O6678" s="5"/>
      <c r="R6678" s="3"/>
    </row>
    <row r="6679" spans="13:18" x14ac:dyDescent="0.4">
      <c r="M6679" s="3"/>
      <c r="O6679" s="5"/>
      <c r="R6679" s="3"/>
    </row>
    <row r="6680" spans="13:18" x14ac:dyDescent="0.4">
      <c r="M6680" s="3"/>
      <c r="O6680" s="5"/>
      <c r="R6680" s="3"/>
    </row>
    <row r="6681" spans="13:18" x14ac:dyDescent="0.4">
      <c r="M6681" s="3"/>
      <c r="O6681" s="5"/>
      <c r="R6681" s="3"/>
    </row>
    <row r="6682" spans="13:18" x14ac:dyDescent="0.4">
      <c r="M6682" s="3"/>
      <c r="O6682" s="5"/>
      <c r="R6682" s="3"/>
    </row>
    <row r="6683" spans="13:18" x14ac:dyDescent="0.4">
      <c r="M6683" s="3"/>
      <c r="O6683" s="5"/>
      <c r="R6683" s="3"/>
    </row>
    <row r="6684" spans="13:18" x14ac:dyDescent="0.4">
      <c r="M6684" s="3"/>
      <c r="O6684" s="5"/>
      <c r="R6684" s="3"/>
    </row>
    <row r="6685" spans="13:18" x14ac:dyDescent="0.4">
      <c r="M6685" s="3"/>
      <c r="O6685" s="5"/>
      <c r="R6685" s="3"/>
    </row>
    <row r="6686" spans="13:18" x14ac:dyDescent="0.4">
      <c r="M6686" s="3"/>
      <c r="O6686" s="5"/>
      <c r="R6686" s="3"/>
    </row>
    <row r="6687" spans="13:18" x14ac:dyDescent="0.4">
      <c r="M6687" s="3"/>
      <c r="O6687" s="5"/>
      <c r="R6687" s="3"/>
    </row>
    <row r="6688" spans="13:18" x14ac:dyDescent="0.4">
      <c r="M6688" s="3"/>
      <c r="O6688" s="5"/>
      <c r="R6688" s="3"/>
    </row>
    <row r="6689" spans="13:18" x14ac:dyDescent="0.4">
      <c r="M6689" s="3"/>
      <c r="O6689" s="5"/>
      <c r="R6689" s="3"/>
    </row>
    <row r="6690" spans="13:18" x14ac:dyDescent="0.4">
      <c r="M6690" s="3"/>
      <c r="O6690" s="5"/>
      <c r="R6690" s="3"/>
    </row>
    <row r="6691" spans="13:18" x14ac:dyDescent="0.4">
      <c r="M6691" s="3"/>
      <c r="O6691" s="5"/>
      <c r="R6691" s="3"/>
    </row>
    <row r="6692" spans="13:18" x14ac:dyDescent="0.4">
      <c r="M6692" s="3"/>
      <c r="O6692" s="5"/>
      <c r="R6692" s="3"/>
    </row>
    <row r="6693" spans="13:18" x14ac:dyDescent="0.4">
      <c r="M6693" s="3"/>
      <c r="O6693" s="5"/>
      <c r="R6693" s="3"/>
    </row>
    <row r="6694" spans="13:18" x14ac:dyDescent="0.4">
      <c r="M6694" s="3"/>
      <c r="O6694" s="5"/>
      <c r="R6694" s="3"/>
    </row>
    <row r="6695" spans="13:18" x14ac:dyDescent="0.4">
      <c r="M6695" s="3"/>
      <c r="O6695" s="5"/>
      <c r="R6695" s="3"/>
    </row>
    <row r="6696" spans="13:18" x14ac:dyDescent="0.4">
      <c r="M6696" s="3"/>
      <c r="O6696" s="5"/>
      <c r="R6696" s="3"/>
    </row>
    <row r="6697" spans="13:18" x14ac:dyDescent="0.4">
      <c r="M6697" s="3"/>
      <c r="O6697" s="5"/>
      <c r="R6697" s="3"/>
    </row>
    <row r="6698" spans="13:18" x14ac:dyDescent="0.4">
      <c r="M6698" s="3"/>
      <c r="O6698" s="5"/>
      <c r="R6698" s="3"/>
    </row>
    <row r="6699" spans="13:18" x14ac:dyDescent="0.4">
      <c r="M6699" s="3"/>
      <c r="O6699" s="5"/>
      <c r="R6699" s="3"/>
    </row>
    <row r="6700" spans="13:18" x14ac:dyDescent="0.4">
      <c r="M6700" s="3"/>
      <c r="O6700" s="5"/>
      <c r="R6700" s="3"/>
    </row>
    <row r="6701" spans="13:18" x14ac:dyDescent="0.4">
      <c r="M6701" s="3"/>
      <c r="O6701" s="5"/>
      <c r="R6701" s="3"/>
    </row>
    <row r="6702" spans="13:18" x14ac:dyDescent="0.4">
      <c r="M6702" s="3"/>
      <c r="O6702" s="5"/>
      <c r="R6702" s="3"/>
    </row>
    <row r="6703" spans="13:18" x14ac:dyDescent="0.4">
      <c r="M6703" s="3"/>
      <c r="O6703" s="5"/>
      <c r="R6703" s="3"/>
    </row>
    <row r="6704" spans="13:18" x14ac:dyDescent="0.4">
      <c r="M6704" s="3"/>
      <c r="O6704" s="5"/>
      <c r="R6704" s="3"/>
    </row>
    <row r="6705" spans="13:18" x14ac:dyDescent="0.4">
      <c r="M6705" s="3"/>
      <c r="O6705" s="5"/>
      <c r="R6705" s="3"/>
    </row>
    <row r="6706" spans="13:18" x14ac:dyDescent="0.4">
      <c r="M6706" s="3"/>
      <c r="O6706" s="5"/>
      <c r="R6706" s="3"/>
    </row>
    <row r="6707" spans="13:18" x14ac:dyDescent="0.4">
      <c r="M6707" s="3"/>
      <c r="O6707" s="5"/>
      <c r="R6707" s="3"/>
    </row>
    <row r="6708" spans="13:18" x14ac:dyDescent="0.4">
      <c r="M6708" s="3"/>
      <c r="O6708" s="5"/>
      <c r="R6708" s="3"/>
    </row>
    <row r="6709" spans="13:18" x14ac:dyDescent="0.4">
      <c r="M6709" s="3"/>
      <c r="O6709" s="5"/>
      <c r="R6709" s="3"/>
    </row>
    <row r="6710" spans="13:18" x14ac:dyDescent="0.4">
      <c r="M6710" s="3"/>
      <c r="O6710" s="5"/>
      <c r="R6710" s="3"/>
    </row>
    <row r="6711" spans="13:18" x14ac:dyDescent="0.4">
      <c r="M6711" s="3"/>
      <c r="O6711" s="5"/>
      <c r="R6711" s="3"/>
    </row>
    <row r="6712" spans="13:18" x14ac:dyDescent="0.4">
      <c r="M6712" s="3"/>
      <c r="O6712" s="5"/>
      <c r="R6712" s="3"/>
    </row>
    <row r="6713" spans="13:18" x14ac:dyDescent="0.4">
      <c r="M6713" s="3"/>
      <c r="O6713" s="5"/>
      <c r="R6713" s="3"/>
    </row>
    <row r="6714" spans="13:18" x14ac:dyDescent="0.4">
      <c r="M6714" s="3"/>
      <c r="O6714" s="5"/>
      <c r="R6714" s="3"/>
    </row>
    <row r="6715" spans="13:18" x14ac:dyDescent="0.4">
      <c r="M6715" s="3"/>
      <c r="O6715" s="5"/>
      <c r="R6715" s="3"/>
    </row>
    <row r="6716" spans="13:18" x14ac:dyDescent="0.4">
      <c r="M6716" s="3"/>
      <c r="O6716" s="5"/>
      <c r="R6716" s="3"/>
    </row>
    <row r="6717" spans="13:18" x14ac:dyDescent="0.4">
      <c r="M6717" s="3"/>
      <c r="O6717" s="5"/>
      <c r="R6717" s="3"/>
    </row>
    <row r="6718" spans="13:18" x14ac:dyDescent="0.4">
      <c r="M6718" s="3"/>
      <c r="O6718" s="5"/>
      <c r="R6718" s="3"/>
    </row>
    <row r="6719" spans="13:18" x14ac:dyDescent="0.4">
      <c r="M6719" s="3"/>
      <c r="O6719" s="5"/>
      <c r="R6719" s="3"/>
    </row>
    <row r="6720" spans="13:18" x14ac:dyDescent="0.4">
      <c r="M6720" s="3"/>
      <c r="O6720" s="5"/>
      <c r="R6720" s="3"/>
    </row>
    <row r="6721" spans="13:18" x14ac:dyDescent="0.4">
      <c r="M6721" s="3"/>
      <c r="O6721" s="5"/>
      <c r="R6721" s="3"/>
    </row>
    <row r="6722" spans="13:18" x14ac:dyDescent="0.4">
      <c r="M6722" s="3"/>
      <c r="O6722" s="5"/>
      <c r="R6722" s="3"/>
    </row>
    <row r="6723" spans="13:18" x14ac:dyDescent="0.4">
      <c r="M6723" s="3"/>
      <c r="O6723" s="5"/>
      <c r="R6723" s="3"/>
    </row>
    <row r="6724" spans="13:18" x14ac:dyDescent="0.4">
      <c r="M6724" s="3"/>
      <c r="O6724" s="5"/>
      <c r="R6724" s="3"/>
    </row>
    <row r="6725" spans="13:18" x14ac:dyDescent="0.4">
      <c r="M6725" s="3"/>
      <c r="O6725" s="5"/>
      <c r="R6725" s="3"/>
    </row>
    <row r="6726" spans="13:18" x14ac:dyDescent="0.4">
      <c r="M6726" s="3"/>
      <c r="O6726" s="5"/>
      <c r="R6726" s="3"/>
    </row>
    <row r="6727" spans="13:18" x14ac:dyDescent="0.4">
      <c r="M6727" s="3"/>
      <c r="O6727" s="5"/>
      <c r="R6727" s="3"/>
    </row>
    <row r="6728" spans="13:18" x14ac:dyDescent="0.4">
      <c r="M6728" s="3"/>
      <c r="O6728" s="5"/>
      <c r="R6728" s="3"/>
    </row>
    <row r="6729" spans="13:18" x14ac:dyDescent="0.4">
      <c r="M6729" s="3"/>
      <c r="O6729" s="5"/>
      <c r="R6729" s="3"/>
    </row>
    <row r="6730" spans="13:18" x14ac:dyDescent="0.4">
      <c r="M6730" s="3"/>
      <c r="O6730" s="5"/>
      <c r="R6730" s="3"/>
    </row>
    <row r="6731" spans="13:18" x14ac:dyDescent="0.4">
      <c r="M6731" s="3"/>
      <c r="O6731" s="5"/>
      <c r="R6731" s="3"/>
    </row>
    <row r="6732" spans="13:18" x14ac:dyDescent="0.4">
      <c r="M6732" s="3"/>
      <c r="O6732" s="5"/>
      <c r="R6732" s="3"/>
    </row>
    <row r="6733" spans="13:18" x14ac:dyDescent="0.4">
      <c r="M6733" s="3"/>
      <c r="O6733" s="5"/>
      <c r="R6733" s="3"/>
    </row>
    <row r="6734" spans="13:18" x14ac:dyDescent="0.4">
      <c r="M6734" s="3"/>
      <c r="O6734" s="5"/>
      <c r="R6734" s="3"/>
    </row>
    <row r="6735" spans="13:18" x14ac:dyDescent="0.4">
      <c r="M6735" s="3"/>
      <c r="O6735" s="5"/>
      <c r="R6735" s="3"/>
    </row>
    <row r="6736" spans="13:18" x14ac:dyDescent="0.4">
      <c r="M6736" s="3"/>
      <c r="O6736" s="5"/>
      <c r="R6736" s="3"/>
    </row>
    <row r="6737" spans="13:18" x14ac:dyDescent="0.4">
      <c r="M6737" s="3"/>
      <c r="O6737" s="5"/>
      <c r="R6737" s="3"/>
    </row>
    <row r="6738" spans="13:18" x14ac:dyDescent="0.4">
      <c r="M6738" s="3"/>
      <c r="O6738" s="5"/>
      <c r="R6738" s="3"/>
    </row>
    <row r="6739" spans="13:18" x14ac:dyDescent="0.4">
      <c r="M6739" s="3"/>
      <c r="O6739" s="5"/>
      <c r="R6739" s="3"/>
    </row>
    <row r="6740" spans="13:18" x14ac:dyDescent="0.4">
      <c r="M6740" s="3"/>
      <c r="O6740" s="5"/>
      <c r="R6740" s="3"/>
    </row>
    <row r="6741" spans="13:18" x14ac:dyDescent="0.4">
      <c r="M6741" s="3"/>
      <c r="O6741" s="5"/>
      <c r="R6741" s="3"/>
    </row>
    <row r="6742" spans="13:18" x14ac:dyDescent="0.4">
      <c r="M6742" s="3"/>
      <c r="O6742" s="5"/>
      <c r="R6742" s="3"/>
    </row>
    <row r="6743" spans="13:18" x14ac:dyDescent="0.4">
      <c r="M6743" s="3"/>
      <c r="O6743" s="5"/>
      <c r="R6743" s="3"/>
    </row>
    <row r="6744" spans="13:18" x14ac:dyDescent="0.4">
      <c r="M6744" s="3"/>
      <c r="O6744" s="5"/>
      <c r="R6744" s="3"/>
    </row>
    <row r="6745" spans="13:18" x14ac:dyDescent="0.4">
      <c r="M6745" s="3"/>
      <c r="O6745" s="5"/>
      <c r="R6745" s="3"/>
    </row>
    <row r="6746" spans="13:18" x14ac:dyDescent="0.4">
      <c r="M6746" s="3"/>
      <c r="O6746" s="5"/>
      <c r="R6746" s="3"/>
    </row>
    <row r="6747" spans="13:18" x14ac:dyDescent="0.4">
      <c r="M6747" s="3"/>
      <c r="O6747" s="5"/>
      <c r="R6747" s="3"/>
    </row>
    <row r="6748" spans="13:18" x14ac:dyDescent="0.4">
      <c r="M6748" s="3"/>
      <c r="O6748" s="5"/>
      <c r="R6748" s="3"/>
    </row>
    <row r="6749" spans="13:18" x14ac:dyDescent="0.4">
      <c r="M6749" s="3"/>
      <c r="O6749" s="5"/>
      <c r="R6749" s="3"/>
    </row>
    <row r="6750" spans="13:18" x14ac:dyDescent="0.4">
      <c r="M6750" s="3"/>
      <c r="O6750" s="5"/>
      <c r="R6750" s="3"/>
    </row>
    <row r="6751" spans="13:18" x14ac:dyDescent="0.4">
      <c r="M6751" s="3"/>
      <c r="O6751" s="5"/>
      <c r="R6751" s="3"/>
    </row>
    <row r="6752" spans="13:18" x14ac:dyDescent="0.4">
      <c r="M6752" s="3"/>
      <c r="O6752" s="5"/>
      <c r="R6752" s="3"/>
    </row>
    <row r="6753" spans="13:18" x14ac:dyDescent="0.4">
      <c r="M6753" s="3"/>
      <c r="O6753" s="5"/>
      <c r="R6753" s="3"/>
    </row>
    <row r="6754" spans="13:18" x14ac:dyDescent="0.4">
      <c r="M6754" s="3"/>
      <c r="O6754" s="5"/>
      <c r="R6754" s="3"/>
    </row>
    <row r="6755" spans="13:18" x14ac:dyDescent="0.4">
      <c r="M6755" s="3"/>
      <c r="O6755" s="5"/>
      <c r="R6755" s="3"/>
    </row>
    <row r="6756" spans="13:18" x14ac:dyDescent="0.4">
      <c r="M6756" s="3"/>
      <c r="O6756" s="5"/>
      <c r="R6756" s="3"/>
    </row>
    <row r="6757" spans="13:18" x14ac:dyDescent="0.4">
      <c r="M6757" s="3"/>
      <c r="O6757" s="5"/>
      <c r="R6757" s="3"/>
    </row>
    <row r="6758" spans="13:18" x14ac:dyDescent="0.4">
      <c r="M6758" s="3"/>
      <c r="O6758" s="5"/>
      <c r="R6758" s="3"/>
    </row>
    <row r="6759" spans="13:18" x14ac:dyDescent="0.4">
      <c r="M6759" s="3"/>
      <c r="O6759" s="5"/>
      <c r="R6759" s="3"/>
    </row>
    <row r="6760" spans="13:18" x14ac:dyDescent="0.4">
      <c r="M6760" s="3"/>
      <c r="O6760" s="5"/>
      <c r="R6760" s="3"/>
    </row>
    <row r="6761" spans="13:18" x14ac:dyDescent="0.4">
      <c r="M6761" s="3"/>
      <c r="O6761" s="5"/>
      <c r="R6761" s="3"/>
    </row>
    <row r="6762" spans="13:18" x14ac:dyDescent="0.4">
      <c r="M6762" s="3"/>
      <c r="O6762" s="5"/>
      <c r="R6762" s="3"/>
    </row>
    <row r="6763" spans="13:18" x14ac:dyDescent="0.4">
      <c r="M6763" s="3"/>
      <c r="O6763" s="5"/>
      <c r="R6763" s="3"/>
    </row>
    <row r="6764" spans="13:18" x14ac:dyDescent="0.4">
      <c r="M6764" s="3"/>
      <c r="O6764" s="5"/>
      <c r="R6764" s="3"/>
    </row>
    <row r="6765" spans="13:18" x14ac:dyDescent="0.4">
      <c r="M6765" s="3"/>
      <c r="O6765" s="5"/>
      <c r="R6765" s="3"/>
    </row>
    <row r="6766" spans="13:18" x14ac:dyDescent="0.4">
      <c r="M6766" s="3"/>
      <c r="O6766" s="5"/>
      <c r="R6766" s="3"/>
    </row>
    <row r="6767" spans="13:18" x14ac:dyDescent="0.4">
      <c r="M6767" s="3"/>
      <c r="O6767" s="5"/>
      <c r="R6767" s="3"/>
    </row>
    <row r="6768" spans="13:18" x14ac:dyDescent="0.4">
      <c r="M6768" s="3"/>
      <c r="O6768" s="5"/>
      <c r="R6768" s="3"/>
    </row>
    <row r="6769" spans="13:18" x14ac:dyDescent="0.4">
      <c r="M6769" s="3"/>
      <c r="O6769" s="5"/>
      <c r="R6769" s="3"/>
    </row>
    <row r="6770" spans="13:18" x14ac:dyDescent="0.4">
      <c r="M6770" s="3"/>
      <c r="O6770" s="5"/>
      <c r="R6770" s="3"/>
    </row>
    <row r="6771" spans="13:18" x14ac:dyDescent="0.4">
      <c r="M6771" s="3"/>
      <c r="O6771" s="5"/>
      <c r="R6771" s="3"/>
    </row>
    <row r="6772" spans="13:18" x14ac:dyDescent="0.4">
      <c r="M6772" s="3"/>
      <c r="O6772" s="5"/>
      <c r="R6772" s="3"/>
    </row>
    <row r="6773" spans="13:18" x14ac:dyDescent="0.4">
      <c r="M6773" s="3"/>
      <c r="O6773" s="5"/>
      <c r="R6773" s="3"/>
    </row>
    <row r="6774" spans="13:18" x14ac:dyDescent="0.4">
      <c r="M6774" s="3"/>
      <c r="O6774" s="5"/>
      <c r="R6774" s="3"/>
    </row>
    <row r="6775" spans="13:18" x14ac:dyDescent="0.4">
      <c r="M6775" s="3"/>
      <c r="O6775" s="5"/>
      <c r="R6775" s="3"/>
    </row>
    <row r="6776" spans="13:18" x14ac:dyDescent="0.4">
      <c r="M6776" s="3"/>
      <c r="O6776" s="5"/>
      <c r="R6776" s="3"/>
    </row>
    <row r="6777" spans="13:18" x14ac:dyDescent="0.4">
      <c r="M6777" s="3"/>
      <c r="O6777" s="5"/>
      <c r="R6777" s="3"/>
    </row>
    <row r="6778" spans="13:18" x14ac:dyDescent="0.4">
      <c r="M6778" s="3"/>
      <c r="O6778" s="5"/>
      <c r="R6778" s="3"/>
    </row>
    <row r="6779" spans="13:18" x14ac:dyDescent="0.4">
      <c r="M6779" s="3"/>
      <c r="O6779" s="5"/>
      <c r="R6779" s="3"/>
    </row>
    <row r="6780" spans="13:18" x14ac:dyDescent="0.4">
      <c r="M6780" s="3"/>
      <c r="O6780" s="5"/>
      <c r="R6780" s="3"/>
    </row>
    <row r="6781" spans="13:18" x14ac:dyDescent="0.4">
      <c r="M6781" s="3"/>
      <c r="O6781" s="5"/>
      <c r="R6781" s="3"/>
    </row>
    <row r="6782" spans="13:18" x14ac:dyDescent="0.4">
      <c r="M6782" s="3"/>
      <c r="O6782" s="5"/>
      <c r="R6782" s="3"/>
    </row>
    <row r="6783" spans="13:18" x14ac:dyDescent="0.4">
      <c r="M6783" s="3"/>
      <c r="O6783" s="5"/>
      <c r="R6783" s="3"/>
    </row>
    <row r="6784" spans="13:18" x14ac:dyDescent="0.4">
      <c r="M6784" s="3"/>
      <c r="O6784" s="5"/>
      <c r="R6784" s="3"/>
    </row>
    <row r="6785" spans="13:18" x14ac:dyDescent="0.4">
      <c r="M6785" s="3"/>
      <c r="O6785" s="5"/>
      <c r="R6785" s="3"/>
    </row>
    <row r="6786" spans="13:18" x14ac:dyDescent="0.4">
      <c r="M6786" s="3"/>
      <c r="O6786" s="5"/>
      <c r="R6786" s="3"/>
    </row>
    <row r="6787" spans="13:18" x14ac:dyDescent="0.4">
      <c r="M6787" s="3"/>
      <c r="O6787" s="5"/>
      <c r="R6787" s="3"/>
    </row>
    <row r="6788" spans="13:18" x14ac:dyDescent="0.4">
      <c r="M6788" s="3"/>
      <c r="O6788" s="5"/>
      <c r="R6788" s="3"/>
    </row>
    <row r="6789" spans="13:18" x14ac:dyDescent="0.4">
      <c r="M6789" s="3"/>
      <c r="O6789" s="5"/>
      <c r="R6789" s="3"/>
    </row>
    <row r="6790" spans="13:18" x14ac:dyDescent="0.4">
      <c r="M6790" s="3"/>
      <c r="O6790" s="5"/>
      <c r="R6790" s="3"/>
    </row>
    <row r="6791" spans="13:18" x14ac:dyDescent="0.4">
      <c r="M6791" s="3"/>
      <c r="O6791" s="5"/>
      <c r="R6791" s="3"/>
    </row>
    <row r="6792" spans="13:18" x14ac:dyDescent="0.4">
      <c r="M6792" s="3"/>
      <c r="O6792" s="5"/>
      <c r="R6792" s="3"/>
    </row>
    <row r="6793" spans="13:18" x14ac:dyDescent="0.4">
      <c r="M6793" s="3"/>
      <c r="O6793" s="5"/>
      <c r="R6793" s="3"/>
    </row>
    <row r="6794" spans="13:18" x14ac:dyDescent="0.4">
      <c r="M6794" s="3"/>
      <c r="O6794" s="5"/>
      <c r="R6794" s="3"/>
    </row>
    <row r="6795" spans="13:18" x14ac:dyDescent="0.4">
      <c r="M6795" s="3"/>
      <c r="O6795" s="5"/>
      <c r="R6795" s="3"/>
    </row>
    <row r="6796" spans="13:18" x14ac:dyDescent="0.4">
      <c r="M6796" s="3"/>
      <c r="O6796" s="5"/>
      <c r="R6796" s="3"/>
    </row>
    <row r="6797" spans="13:18" x14ac:dyDescent="0.4">
      <c r="M6797" s="3"/>
      <c r="O6797" s="5"/>
      <c r="R6797" s="3"/>
    </row>
    <row r="6798" spans="13:18" x14ac:dyDescent="0.4">
      <c r="M6798" s="3"/>
      <c r="O6798" s="5"/>
      <c r="R6798" s="3"/>
    </row>
    <row r="6799" spans="13:18" x14ac:dyDescent="0.4">
      <c r="M6799" s="3"/>
      <c r="O6799" s="5"/>
      <c r="R6799" s="3"/>
    </row>
    <row r="6800" spans="13:18" x14ac:dyDescent="0.4">
      <c r="M6800" s="3"/>
      <c r="O6800" s="5"/>
      <c r="R6800" s="3"/>
    </row>
    <row r="6801" spans="13:18" x14ac:dyDescent="0.4">
      <c r="M6801" s="3"/>
      <c r="O6801" s="5"/>
      <c r="R6801" s="3"/>
    </row>
    <row r="6802" spans="13:18" x14ac:dyDescent="0.4">
      <c r="M6802" s="3"/>
      <c r="O6802" s="5"/>
      <c r="R6802" s="3"/>
    </row>
    <row r="6803" spans="13:18" x14ac:dyDescent="0.4">
      <c r="M6803" s="3"/>
      <c r="O6803" s="5"/>
      <c r="R6803" s="3"/>
    </row>
    <row r="6804" spans="13:18" x14ac:dyDescent="0.4">
      <c r="M6804" s="3"/>
      <c r="O6804" s="5"/>
      <c r="R6804" s="3"/>
    </row>
    <row r="6805" spans="13:18" x14ac:dyDescent="0.4">
      <c r="M6805" s="3"/>
      <c r="O6805" s="5"/>
      <c r="R6805" s="3"/>
    </row>
    <row r="6806" spans="13:18" x14ac:dyDescent="0.4">
      <c r="M6806" s="3"/>
      <c r="O6806" s="5"/>
      <c r="R6806" s="3"/>
    </row>
    <row r="6807" spans="13:18" x14ac:dyDescent="0.4">
      <c r="M6807" s="3"/>
      <c r="O6807" s="5"/>
      <c r="R6807" s="3"/>
    </row>
    <row r="6808" spans="13:18" x14ac:dyDescent="0.4">
      <c r="M6808" s="3"/>
      <c r="O6808" s="5"/>
      <c r="R6808" s="3"/>
    </row>
    <row r="6809" spans="13:18" x14ac:dyDescent="0.4">
      <c r="M6809" s="3"/>
      <c r="O6809" s="5"/>
      <c r="R6809" s="3"/>
    </row>
    <row r="6810" spans="13:18" x14ac:dyDescent="0.4">
      <c r="M6810" s="3"/>
      <c r="O6810" s="5"/>
      <c r="R6810" s="3"/>
    </row>
    <row r="6811" spans="13:18" x14ac:dyDescent="0.4">
      <c r="M6811" s="3"/>
      <c r="O6811" s="5"/>
      <c r="R6811" s="3"/>
    </row>
    <row r="6812" spans="13:18" x14ac:dyDescent="0.4">
      <c r="M6812" s="3"/>
      <c r="O6812" s="5"/>
      <c r="R6812" s="3"/>
    </row>
    <row r="6813" spans="13:18" x14ac:dyDescent="0.4">
      <c r="M6813" s="3"/>
      <c r="O6813" s="5"/>
      <c r="R6813" s="3"/>
    </row>
    <row r="6814" spans="13:18" x14ac:dyDescent="0.4">
      <c r="M6814" s="3"/>
      <c r="O6814" s="5"/>
      <c r="R6814" s="3"/>
    </row>
    <row r="6815" spans="13:18" x14ac:dyDescent="0.4">
      <c r="M6815" s="3"/>
      <c r="O6815" s="5"/>
      <c r="R6815" s="3"/>
    </row>
    <row r="6816" spans="13:18" x14ac:dyDescent="0.4">
      <c r="M6816" s="3"/>
      <c r="O6816" s="5"/>
      <c r="R6816" s="3"/>
    </row>
    <row r="6817" spans="13:18" x14ac:dyDescent="0.4">
      <c r="M6817" s="3"/>
      <c r="O6817" s="5"/>
      <c r="R6817" s="3"/>
    </row>
    <row r="6818" spans="13:18" x14ac:dyDescent="0.4">
      <c r="M6818" s="3"/>
      <c r="O6818" s="5"/>
      <c r="R6818" s="3"/>
    </row>
    <row r="6819" spans="13:18" x14ac:dyDescent="0.4">
      <c r="M6819" s="3"/>
      <c r="O6819" s="5"/>
      <c r="R6819" s="3"/>
    </row>
    <row r="6820" spans="13:18" x14ac:dyDescent="0.4">
      <c r="M6820" s="3"/>
      <c r="O6820" s="5"/>
      <c r="R6820" s="3"/>
    </row>
    <row r="6821" spans="13:18" x14ac:dyDescent="0.4">
      <c r="M6821" s="3"/>
      <c r="O6821" s="5"/>
      <c r="R6821" s="3"/>
    </row>
    <row r="6822" spans="13:18" x14ac:dyDescent="0.4">
      <c r="M6822" s="3"/>
      <c r="O6822" s="5"/>
      <c r="R6822" s="3"/>
    </row>
    <row r="6823" spans="13:18" x14ac:dyDescent="0.4">
      <c r="M6823" s="3"/>
      <c r="O6823" s="5"/>
      <c r="R6823" s="3"/>
    </row>
    <row r="6824" spans="13:18" x14ac:dyDescent="0.4">
      <c r="M6824" s="3"/>
      <c r="O6824" s="5"/>
      <c r="R6824" s="3"/>
    </row>
    <row r="6825" spans="13:18" x14ac:dyDescent="0.4">
      <c r="M6825" s="3"/>
      <c r="O6825" s="5"/>
      <c r="R6825" s="3"/>
    </row>
    <row r="6826" spans="13:18" x14ac:dyDescent="0.4">
      <c r="M6826" s="3"/>
      <c r="O6826" s="5"/>
      <c r="R6826" s="3"/>
    </row>
    <row r="6827" spans="13:18" x14ac:dyDescent="0.4">
      <c r="M6827" s="3"/>
      <c r="O6827" s="5"/>
      <c r="R6827" s="3"/>
    </row>
    <row r="6828" spans="13:18" x14ac:dyDescent="0.4">
      <c r="M6828" s="3"/>
      <c r="O6828" s="5"/>
      <c r="R6828" s="3"/>
    </row>
    <row r="6829" spans="13:18" x14ac:dyDescent="0.4">
      <c r="M6829" s="3"/>
      <c r="O6829" s="5"/>
      <c r="R6829" s="3"/>
    </row>
    <row r="6830" spans="13:18" x14ac:dyDescent="0.4">
      <c r="M6830" s="3"/>
      <c r="O6830" s="5"/>
      <c r="R6830" s="3"/>
    </row>
    <row r="6831" spans="13:18" x14ac:dyDescent="0.4">
      <c r="M6831" s="3"/>
      <c r="O6831" s="5"/>
      <c r="R6831" s="3"/>
    </row>
    <row r="6832" spans="13:18" x14ac:dyDescent="0.4">
      <c r="M6832" s="3"/>
      <c r="O6832" s="5"/>
      <c r="R6832" s="3"/>
    </row>
    <row r="6833" spans="13:18" x14ac:dyDescent="0.4">
      <c r="M6833" s="3"/>
      <c r="O6833" s="5"/>
      <c r="R6833" s="3"/>
    </row>
    <row r="6834" spans="13:18" x14ac:dyDescent="0.4">
      <c r="M6834" s="3"/>
      <c r="O6834" s="5"/>
      <c r="R6834" s="3"/>
    </row>
    <row r="6835" spans="13:18" x14ac:dyDescent="0.4">
      <c r="M6835" s="3"/>
      <c r="O6835" s="5"/>
      <c r="R6835" s="3"/>
    </row>
    <row r="6836" spans="13:18" x14ac:dyDescent="0.4">
      <c r="M6836" s="3"/>
      <c r="O6836" s="5"/>
      <c r="R6836" s="3"/>
    </row>
    <row r="6837" spans="13:18" x14ac:dyDescent="0.4">
      <c r="M6837" s="3"/>
      <c r="O6837" s="5"/>
      <c r="R6837" s="3"/>
    </row>
    <row r="6838" spans="13:18" x14ac:dyDescent="0.4">
      <c r="M6838" s="3"/>
      <c r="O6838" s="5"/>
      <c r="R6838" s="3"/>
    </row>
    <row r="6839" spans="13:18" x14ac:dyDescent="0.4">
      <c r="M6839" s="3"/>
      <c r="O6839" s="5"/>
      <c r="R6839" s="3"/>
    </row>
    <row r="6840" spans="13:18" x14ac:dyDescent="0.4">
      <c r="M6840" s="3"/>
      <c r="O6840" s="5"/>
      <c r="R6840" s="3"/>
    </row>
    <row r="6841" spans="13:18" x14ac:dyDescent="0.4">
      <c r="M6841" s="3"/>
      <c r="O6841" s="5"/>
      <c r="R6841" s="3"/>
    </row>
    <row r="6842" spans="13:18" x14ac:dyDescent="0.4">
      <c r="M6842" s="3"/>
      <c r="O6842" s="5"/>
      <c r="R6842" s="3"/>
    </row>
    <row r="6843" spans="13:18" x14ac:dyDescent="0.4">
      <c r="M6843" s="3"/>
      <c r="O6843" s="5"/>
      <c r="R6843" s="3"/>
    </row>
    <row r="6844" spans="13:18" x14ac:dyDescent="0.4">
      <c r="M6844" s="3"/>
      <c r="O6844" s="5"/>
      <c r="R6844" s="3"/>
    </row>
    <row r="6845" spans="13:18" x14ac:dyDescent="0.4">
      <c r="M6845" s="3"/>
      <c r="O6845" s="5"/>
      <c r="R6845" s="3"/>
    </row>
    <row r="6846" spans="13:18" x14ac:dyDescent="0.4">
      <c r="M6846" s="3"/>
      <c r="O6846" s="5"/>
      <c r="R6846" s="3"/>
    </row>
    <row r="6847" spans="13:18" x14ac:dyDescent="0.4">
      <c r="M6847" s="3"/>
      <c r="O6847" s="5"/>
      <c r="R6847" s="3"/>
    </row>
    <row r="6848" spans="13:18" x14ac:dyDescent="0.4">
      <c r="M6848" s="3"/>
      <c r="O6848" s="5"/>
      <c r="R6848" s="3"/>
    </row>
    <row r="6849" spans="13:18" x14ac:dyDescent="0.4">
      <c r="M6849" s="3"/>
      <c r="O6849" s="5"/>
      <c r="R6849" s="3"/>
    </row>
    <row r="6850" spans="13:18" x14ac:dyDescent="0.4">
      <c r="M6850" s="3"/>
      <c r="O6850" s="5"/>
      <c r="R6850" s="3"/>
    </row>
    <row r="6851" spans="13:18" x14ac:dyDescent="0.4">
      <c r="M6851" s="3"/>
      <c r="O6851" s="5"/>
      <c r="R6851" s="3"/>
    </row>
    <row r="6852" spans="13:18" x14ac:dyDescent="0.4">
      <c r="M6852" s="3"/>
      <c r="O6852" s="5"/>
      <c r="R6852" s="3"/>
    </row>
    <row r="6853" spans="13:18" x14ac:dyDescent="0.4">
      <c r="M6853" s="3"/>
      <c r="O6853" s="5"/>
      <c r="R6853" s="3"/>
    </row>
    <row r="6854" spans="13:18" x14ac:dyDescent="0.4">
      <c r="M6854" s="3"/>
      <c r="O6854" s="5"/>
      <c r="R6854" s="3"/>
    </row>
    <row r="6855" spans="13:18" x14ac:dyDescent="0.4">
      <c r="M6855" s="3"/>
      <c r="O6855" s="5"/>
      <c r="R6855" s="3"/>
    </row>
    <row r="6856" spans="13:18" x14ac:dyDescent="0.4">
      <c r="M6856" s="3"/>
      <c r="O6856" s="5"/>
      <c r="R6856" s="3"/>
    </row>
    <row r="6857" spans="13:18" x14ac:dyDescent="0.4">
      <c r="M6857" s="3"/>
      <c r="O6857" s="5"/>
      <c r="R6857" s="3"/>
    </row>
    <row r="6858" spans="13:18" x14ac:dyDescent="0.4">
      <c r="M6858" s="3"/>
      <c r="O6858" s="5"/>
      <c r="R6858" s="3"/>
    </row>
    <row r="6859" spans="13:18" x14ac:dyDescent="0.4">
      <c r="M6859" s="3"/>
      <c r="O6859" s="5"/>
      <c r="R6859" s="3"/>
    </row>
    <row r="6860" spans="13:18" x14ac:dyDescent="0.4">
      <c r="M6860" s="3"/>
      <c r="O6860" s="5"/>
      <c r="R6860" s="3"/>
    </row>
    <row r="6861" spans="13:18" x14ac:dyDescent="0.4">
      <c r="M6861" s="3"/>
      <c r="O6861" s="5"/>
      <c r="R6861" s="3"/>
    </row>
    <row r="6862" spans="13:18" x14ac:dyDescent="0.4">
      <c r="M6862" s="3"/>
      <c r="O6862" s="5"/>
      <c r="R6862" s="3"/>
    </row>
    <row r="6863" spans="13:18" x14ac:dyDescent="0.4">
      <c r="M6863" s="3"/>
      <c r="O6863" s="5"/>
      <c r="R6863" s="3"/>
    </row>
    <row r="6864" spans="13:18" x14ac:dyDescent="0.4">
      <c r="M6864" s="3"/>
      <c r="O6864" s="5"/>
      <c r="R6864" s="3"/>
    </row>
    <row r="6865" spans="13:18" x14ac:dyDescent="0.4">
      <c r="M6865" s="3"/>
      <c r="O6865" s="5"/>
      <c r="R6865" s="3"/>
    </row>
    <row r="6866" spans="13:18" x14ac:dyDescent="0.4">
      <c r="M6866" s="3"/>
      <c r="O6866" s="5"/>
      <c r="R6866" s="3"/>
    </row>
    <row r="6867" spans="13:18" x14ac:dyDescent="0.4">
      <c r="M6867" s="3"/>
      <c r="O6867" s="5"/>
      <c r="R6867" s="3"/>
    </row>
    <row r="6868" spans="13:18" x14ac:dyDescent="0.4">
      <c r="M6868" s="3"/>
      <c r="O6868" s="5"/>
      <c r="R6868" s="3"/>
    </row>
    <row r="6869" spans="13:18" x14ac:dyDescent="0.4">
      <c r="M6869" s="3"/>
      <c r="O6869" s="5"/>
      <c r="R6869" s="3"/>
    </row>
    <row r="6870" spans="13:18" x14ac:dyDescent="0.4">
      <c r="M6870" s="3"/>
      <c r="O6870" s="5"/>
      <c r="R6870" s="3"/>
    </row>
    <row r="6871" spans="13:18" x14ac:dyDescent="0.4">
      <c r="M6871" s="3"/>
      <c r="O6871" s="5"/>
      <c r="R6871" s="3"/>
    </row>
    <row r="6872" spans="13:18" x14ac:dyDescent="0.4">
      <c r="M6872" s="3"/>
      <c r="O6872" s="5"/>
      <c r="R6872" s="3"/>
    </row>
    <row r="6873" spans="13:18" x14ac:dyDescent="0.4">
      <c r="M6873" s="3"/>
      <c r="O6873" s="5"/>
      <c r="R6873" s="3"/>
    </row>
    <row r="6874" spans="13:18" x14ac:dyDescent="0.4">
      <c r="M6874" s="3"/>
      <c r="O6874" s="5"/>
      <c r="R6874" s="3"/>
    </row>
    <row r="6875" spans="13:18" x14ac:dyDescent="0.4">
      <c r="M6875" s="3"/>
      <c r="O6875" s="5"/>
      <c r="R6875" s="3"/>
    </row>
    <row r="6876" spans="13:18" x14ac:dyDescent="0.4">
      <c r="M6876" s="3"/>
      <c r="O6876" s="5"/>
      <c r="R6876" s="3"/>
    </row>
    <row r="6877" spans="13:18" x14ac:dyDescent="0.4">
      <c r="M6877" s="3"/>
      <c r="O6877" s="5"/>
      <c r="R6877" s="3"/>
    </row>
    <row r="6878" spans="13:18" x14ac:dyDescent="0.4">
      <c r="M6878" s="3"/>
      <c r="O6878" s="5"/>
      <c r="R6878" s="3"/>
    </row>
    <row r="6879" spans="13:18" x14ac:dyDescent="0.4">
      <c r="M6879" s="3"/>
      <c r="O6879" s="5"/>
      <c r="R6879" s="3"/>
    </row>
    <row r="6880" spans="13:18" x14ac:dyDescent="0.4">
      <c r="M6880" s="3"/>
      <c r="O6880" s="5"/>
      <c r="R6880" s="3"/>
    </row>
    <row r="6881" spans="13:18" x14ac:dyDescent="0.4">
      <c r="M6881" s="3"/>
      <c r="O6881" s="5"/>
      <c r="R6881" s="3"/>
    </row>
    <row r="6882" spans="13:18" x14ac:dyDescent="0.4">
      <c r="M6882" s="3"/>
      <c r="O6882" s="5"/>
      <c r="R6882" s="3"/>
    </row>
    <row r="6883" spans="13:18" x14ac:dyDescent="0.4">
      <c r="M6883" s="3"/>
      <c r="O6883" s="5"/>
      <c r="R6883" s="3"/>
    </row>
    <row r="6884" spans="13:18" x14ac:dyDescent="0.4">
      <c r="M6884" s="3"/>
      <c r="O6884" s="5"/>
      <c r="R6884" s="3"/>
    </row>
    <row r="6885" spans="13:18" x14ac:dyDescent="0.4">
      <c r="M6885" s="3"/>
      <c r="O6885" s="5"/>
      <c r="R6885" s="3"/>
    </row>
    <row r="6886" spans="13:18" x14ac:dyDescent="0.4">
      <c r="M6886" s="3"/>
      <c r="O6886" s="5"/>
      <c r="R6886" s="3"/>
    </row>
    <row r="6887" spans="13:18" x14ac:dyDescent="0.4">
      <c r="M6887" s="3"/>
      <c r="O6887" s="5"/>
      <c r="R6887" s="3"/>
    </row>
    <row r="6888" spans="13:18" x14ac:dyDescent="0.4">
      <c r="M6888" s="3"/>
      <c r="O6888" s="5"/>
      <c r="R6888" s="3"/>
    </row>
    <row r="6889" spans="13:18" x14ac:dyDescent="0.4">
      <c r="M6889" s="3"/>
      <c r="O6889" s="5"/>
      <c r="R6889" s="3"/>
    </row>
    <row r="6890" spans="13:18" x14ac:dyDescent="0.4">
      <c r="M6890" s="3"/>
      <c r="O6890" s="5"/>
      <c r="R6890" s="3"/>
    </row>
    <row r="6891" spans="13:18" x14ac:dyDescent="0.4">
      <c r="M6891" s="3"/>
      <c r="O6891" s="5"/>
      <c r="R6891" s="3"/>
    </row>
    <row r="6892" spans="13:18" x14ac:dyDescent="0.4">
      <c r="M6892" s="3"/>
      <c r="O6892" s="5"/>
      <c r="R6892" s="3"/>
    </row>
    <row r="6893" spans="13:18" x14ac:dyDescent="0.4">
      <c r="M6893" s="3"/>
      <c r="O6893" s="5"/>
      <c r="R6893" s="3"/>
    </row>
    <row r="6894" spans="13:18" x14ac:dyDescent="0.4">
      <c r="M6894" s="3"/>
      <c r="O6894" s="5"/>
      <c r="R6894" s="3"/>
    </row>
    <row r="6895" spans="13:18" x14ac:dyDescent="0.4">
      <c r="M6895" s="3"/>
      <c r="O6895" s="5"/>
      <c r="R6895" s="3"/>
    </row>
    <row r="6896" spans="13:18" x14ac:dyDescent="0.4">
      <c r="M6896" s="3"/>
      <c r="O6896" s="5"/>
      <c r="R6896" s="3"/>
    </row>
    <row r="6897" spans="13:18" x14ac:dyDescent="0.4">
      <c r="M6897" s="3"/>
      <c r="O6897" s="5"/>
      <c r="R6897" s="3"/>
    </row>
    <row r="6898" spans="13:18" x14ac:dyDescent="0.4">
      <c r="M6898" s="3"/>
      <c r="O6898" s="5"/>
      <c r="R6898" s="3"/>
    </row>
    <row r="6899" spans="13:18" x14ac:dyDescent="0.4">
      <c r="M6899" s="3"/>
      <c r="O6899" s="5"/>
      <c r="R6899" s="3"/>
    </row>
    <row r="6900" spans="13:18" x14ac:dyDescent="0.4">
      <c r="M6900" s="3"/>
      <c r="O6900" s="5"/>
      <c r="R6900" s="3"/>
    </row>
    <row r="6901" spans="13:18" x14ac:dyDescent="0.4">
      <c r="M6901" s="3"/>
      <c r="O6901" s="5"/>
      <c r="R6901" s="3"/>
    </row>
    <row r="6902" spans="13:18" x14ac:dyDescent="0.4">
      <c r="M6902" s="3"/>
      <c r="O6902" s="5"/>
      <c r="R6902" s="3"/>
    </row>
    <row r="6903" spans="13:18" x14ac:dyDescent="0.4">
      <c r="M6903" s="3"/>
      <c r="O6903" s="5"/>
      <c r="R6903" s="3"/>
    </row>
    <row r="6904" spans="13:18" x14ac:dyDescent="0.4">
      <c r="M6904" s="3"/>
      <c r="O6904" s="5"/>
      <c r="R6904" s="3"/>
    </row>
    <row r="6905" spans="13:18" x14ac:dyDescent="0.4">
      <c r="M6905" s="3"/>
      <c r="O6905" s="5"/>
      <c r="R6905" s="3"/>
    </row>
    <row r="6906" spans="13:18" x14ac:dyDescent="0.4">
      <c r="M6906" s="3"/>
      <c r="O6906" s="5"/>
      <c r="R6906" s="3"/>
    </row>
    <row r="6907" spans="13:18" x14ac:dyDescent="0.4">
      <c r="M6907" s="3"/>
      <c r="O6907" s="5"/>
      <c r="R6907" s="3"/>
    </row>
    <row r="6908" spans="13:18" x14ac:dyDescent="0.4">
      <c r="M6908" s="3"/>
      <c r="O6908" s="5"/>
      <c r="R6908" s="3"/>
    </row>
    <row r="6909" spans="13:18" x14ac:dyDescent="0.4">
      <c r="M6909" s="3"/>
      <c r="O6909" s="5"/>
      <c r="R6909" s="3"/>
    </row>
    <row r="6910" spans="13:18" x14ac:dyDescent="0.4">
      <c r="M6910" s="3"/>
      <c r="O6910" s="5"/>
      <c r="R6910" s="3"/>
    </row>
    <row r="6911" spans="13:18" x14ac:dyDescent="0.4">
      <c r="M6911" s="3"/>
      <c r="O6911" s="5"/>
      <c r="R6911" s="3"/>
    </row>
    <row r="6912" spans="13:18" x14ac:dyDescent="0.4">
      <c r="M6912" s="3"/>
      <c r="O6912" s="5"/>
      <c r="R6912" s="3"/>
    </row>
    <row r="6913" spans="13:18" x14ac:dyDescent="0.4">
      <c r="M6913" s="3"/>
      <c r="O6913" s="5"/>
      <c r="R6913" s="3"/>
    </row>
    <row r="6914" spans="13:18" x14ac:dyDescent="0.4">
      <c r="M6914" s="3"/>
      <c r="O6914" s="5"/>
      <c r="R6914" s="3"/>
    </row>
    <row r="6915" spans="13:18" x14ac:dyDescent="0.4">
      <c r="M6915" s="3"/>
      <c r="O6915" s="5"/>
      <c r="R6915" s="3"/>
    </row>
    <row r="6916" spans="13:18" x14ac:dyDescent="0.4">
      <c r="M6916" s="3"/>
      <c r="O6916" s="5"/>
      <c r="R6916" s="3"/>
    </row>
    <row r="6917" spans="13:18" x14ac:dyDescent="0.4">
      <c r="M6917" s="3"/>
      <c r="O6917" s="5"/>
      <c r="R6917" s="3"/>
    </row>
    <row r="6918" spans="13:18" x14ac:dyDescent="0.4">
      <c r="M6918" s="3"/>
      <c r="O6918" s="5"/>
      <c r="R6918" s="3"/>
    </row>
    <row r="6919" spans="13:18" x14ac:dyDescent="0.4">
      <c r="M6919" s="3"/>
      <c r="O6919" s="5"/>
      <c r="R6919" s="3"/>
    </row>
    <row r="6920" spans="13:18" x14ac:dyDescent="0.4">
      <c r="M6920" s="3"/>
      <c r="O6920" s="5"/>
      <c r="R6920" s="3"/>
    </row>
    <row r="6921" spans="13:18" x14ac:dyDescent="0.4">
      <c r="M6921" s="3"/>
      <c r="O6921" s="5"/>
      <c r="R6921" s="3"/>
    </row>
    <row r="6922" spans="13:18" x14ac:dyDescent="0.4">
      <c r="M6922" s="3"/>
      <c r="O6922" s="5"/>
      <c r="R6922" s="3"/>
    </row>
    <row r="6923" spans="13:18" x14ac:dyDescent="0.4">
      <c r="M6923" s="3"/>
      <c r="O6923" s="5"/>
      <c r="R6923" s="3"/>
    </row>
    <row r="6924" spans="13:18" x14ac:dyDescent="0.4">
      <c r="M6924" s="3"/>
      <c r="O6924" s="5"/>
      <c r="R6924" s="3"/>
    </row>
    <row r="6925" spans="13:18" x14ac:dyDescent="0.4">
      <c r="M6925" s="3"/>
      <c r="O6925" s="5"/>
      <c r="R6925" s="3"/>
    </row>
    <row r="6926" spans="13:18" x14ac:dyDescent="0.4">
      <c r="M6926" s="3"/>
      <c r="O6926" s="5"/>
      <c r="R6926" s="3"/>
    </row>
    <row r="6927" spans="13:18" x14ac:dyDescent="0.4">
      <c r="M6927" s="3"/>
      <c r="O6927" s="5"/>
      <c r="R6927" s="3"/>
    </row>
    <row r="6928" spans="13:18" x14ac:dyDescent="0.4">
      <c r="M6928" s="3"/>
      <c r="O6928" s="5"/>
      <c r="R6928" s="3"/>
    </row>
    <row r="6929" spans="13:18" x14ac:dyDescent="0.4">
      <c r="M6929" s="3"/>
      <c r="O6929" s="5"/>
      <c r="R6929" s="3"/>
    </row>
    <row r="6930" spans="13:18" x14ac:dyDescent="0.4">
      <c r="M6930" s="3"/>
      <c r="O6930" s="5"/>
      <c r="R6930" s="3"/>
    </row>
    <row r="6931" spans="13:18" x14ac:dyDescent="0.4">
      <c r="M6931" s="3"/>
      <c r="O6931" s="5"/>
      <c r="R6931" s="3"/>
    </row>
    <row r="6932" spans="13:18" x14ac:dyDescent="0.4">
      <c r="M6932" s="3"/>
      <c r="O6932" s="5"/>
      <c r="R6932" s="3"/>
    </row>
    <row r="6933" spans="13:18" x14ac:dyDescent="0.4">
      <c r="M6933" s="3"/>
      <c r="O6933" s="5"/>
      <c r="R6933" s="3"/>
    </row>
    <row r="6934" spans="13:18" x14ac:dyDescent="0.4">
      <c r="M6934" s="3"/>
      <c r="O6934" s="5"/>
      <c r="R6934" s="3"/>
    </row>
    <row r="6935" spans="13:18" x14ac:dyDescent="0.4">
      <c r="M6935" s="3"/>
      <c r="O6935" s="5"/>
      <c r="R6935" s="3"/>
    </row>
    <row r="6936" spans="13:18" x14ac:dyDescent="0.4">
      <c r="M6936" s="3"/>
      <c r="O6936" s="5"/>
      <c r="R6936" s="3"/>
    </row>
    <row r="6937" spans="13:18" x14ac:dyDescent="0.4">
      <c r="M6937" s="3"/>
      <c r="O6937" s="5"/>
      <c r="R6937" s="3"/>
    </row>
    <row r="6938" spans="13:18" x14ac:dyDescent="0.4">
      <c r="M6938" s="3"/>
      <c r="O6938" s="5"/>
      <c r="R6938" s="3"/>
    </row>
    <row r="6939" spans="13:18" x14ac:dyDescent="0.4">
      <c r="M6939" s="3"/>
      <c r="O6939" s="5"/>
      <c r="R6939" s="3"/>
    </row>
    <row r="6940" spans="13:18" x14ac:dyDescent="0.4">
      <c r="M6940" s="3"/>
      <c r="O6940" s="5"/>
      <c r="R6940" s="3"/>
    </row>
    <row r="6941" spans="13:18" x14ac:dyDescent="0.4">
      <c r="M6941" s="3"/>
      <c r="O6941" s="5"/>
      <c r="R6941" s="3"/>
    </row>
    <row r="6942" spans="13:18" x14ac:dyDescent="0.4">
      <c r="M6942" s="3"/>
      <c r="O6942" s="5"/>
      <c r="R6942" s="3"/>
    </row>
    <row r="6943" spans="13:18" x14ac:dyDescent="0.4">
      <c r="M6943" s="3"/>
      <c r="O6943" s="5"/>
      <c r="R6943" s="3"/>
    </row>
    <row r="6944" spans="13:18" x14ac:dyDescent="0.4">
      <c r="M6944" s="3"/>
      <c r="O6944" s="5"/>
      <c r="R6944" s="3"/>
    </row>
    <row r="6945" spans="13:18" x14ac:dyDescent="0.4">
      <c r="M6945" s="3"/>
      <c r="O6945" s="5"/>
      <c r="R6945" s="3"/>
    </row>
    <row r="6946" spans="13:18" x14ac:dyDescent="0.4">
      <c r="M6946" s="3"/>
      <c r="O6946" s="5"/>
      <c r="R6946" s="3"/>
    </row>
    <row r="6947" spans="13:18" x14ac:dyDescent="0.4">
      <c r="M6947" s="3"/>
      <c r="O6947" s="5"/>
      <c r="R6947" s="3"/>
    </row>
    <row r="6948" spans="13:18" x14ac:dyDescent="0.4">
      <c r="M6948" s="3"/>
      <c r="O6948" s="5"/>
      <c r="R6948" s="3"/>
    </row>
    <row r="6949" spans="13:18" x14ac:dyDescent="0.4">
      <c r="M6949" s="3"/>
      <c r="O6949" s="5"/>
      <c r="R6949" s="3"/>
    </row>
    <row r="6950" spans="13:18" x14ac:dyDescent="0.4">
      <c r="M6950" s="3"/>
      <c r="O6950" s="5"/>
      <c r="R6950" s="3"/>
    </row>
    <row r="6951" spans="13:18" x14ac:dyDescent="0.4">
      <c r="M6951" s="3"/>
      <c r="O6951" s="5"/>
      <c r="R6951" s="3"/>
    </row>
    <row r="6952" spans="13:18" x14ac:dyDescent="0.4">
      <c r="M6952" s="3"/>
      <c r="O6952" s="5"/>
      <c r="R6952" s="3"/>
    </row>
    <row r="6953" spans="13:18" x14ac:dyDescent="0.4">
      <c r="M6953" s="3"/>
      <c r="O6953" s="5"/>
      <c r="R6953" s="3"/>
    </row>
    <row r="6954" spans="13:18" x14ac:dyDescent="0.4">
      <c r="M6954" s="3"/>
      <c r="O6954" s="5"/>
      <c r="R6954" s="3"/>
    </row>
    <row r="6955" spans="13:18" x14ac:dyDescent="0.4">
      <c r="M6955" s="3"/>
      <c r="O6955" s="5"/>
      <c r="R6955" s="3"/>
    </row>
    <row r="6956" spans="13:18" x14ac:dyDescent="0.4">
      <c r="M6956" s="3"/>
      <c r="O6956" s="5"/>
      <c r="R6956" s="3"/>
    </row>
    <row r="6957" spans="13:18" x14ac:dyDescent="0.4">
      <c r="M6957" s="3"/>
      <c r="O6957" s="5"/>
      <c r="R6957" s="3"/>
    </row>
    <row r="6958" spans="13:18" x14ac:dyDescent="0.4">
      <c r="M6958" s="3"/>
      <c r="O6958" s="5"/>
      <c r="R6958" s="3"/>
    </row>
    <row r="6959" spans="13:18" x14ac:dyDescent="0.4">
      <c r="M6959" s="3"/>
      <c r="O6959" s="5"/>
      <c r="R6959" s="3"/>
    </row>
    <row r="6960" spans="13:18" x14ac:dyDescent="0.4">
      <c r="M6960" s="3"/>
      <c r="O6960" s="5"/>
      <c r="R6960" s="3"/>
    </row>
    <row r="6961" spans="13:18" x14ac:dyDescent="0.4">
      <c r="M6961" s="3"/>
      <c r="O6961" s="5"/>
      <c r="R6961" s="3"/>
    </row>
    <row r="6962" spans="13:18" x14ac:dyDescent="0.4">
      <c r="M6962" s="3"/>
      <c r="O6962" s="5"/>
      <c r="R6962" s="3"/>
    </row>
    <row r="6963" spans="13:18" x14ac:dyDescent="0.4">
      <c r="M6963" s="3"/>
      <c r="O6963" s="5"/>
      <c r="R6963" s="3"/>
    </row>
    <row r="6964" spans="13:18" x14ac:dyDescent="0.4">
      <c r="M6964" s="3"/>
      <c r="O6964" s="5"/>
      <c r="R6964" s="3"/>
    </row>
    <row r="6965" spans="13:18" x14ac:dyDescent="0.4">
      <c r="M6965" s="3"/>
      <c r="O6965" s="5"/>
      <c r="R6965" s="3"/>
    </row>
    <row r="6966" spans="13:18" x14ac:dyDescent="0.4">
      <c r="M6966" s="3"/>
      <c r="O6966" s="5"/>
      <c r="R6966" s="3"/>
    </row>
    <row r="6967" spans="13:18" x14ac:dyDescent="0.4">
      <c r="M6967" s="3"/>
      <c r="O6967" s="5"/>
      <c r="R6967" s="3"/>
    </row>
    <row r="6968" spans="13:18" x14ac:dyDescent="0.4">
      <c r="M6968" s="3"/>
      <c r="O6968" s="5"/>
      <c r="R6968" s="3"/>
    </row>
    <row r="6969" spans="13:18" x14ac:dyDescent="0.4">
      <c r="M6969" s="3"/>
      <c r="O6969" s="5"/>
      <c r="R6969" s="3"/>
    </row>
    <row r="6970" spans="13:18" x14ac:dyDescent="0.4">
      <c r="M6970" s="3"/>
      <c r="O6970" s="5"/>
      <c r="R6970" s="3"/>
    </row>
    <row r="6971" spans="13:18" x14ac:dyDescent="0.4">
      <c r="M6971" s="3"/>
      <c r="O6971" s="5"/>
      <c r="R6971" s="3"/>
    </row>
    <row r="6972" spans="13:18" x14ac:dyDescent="0.4">
      <c r="M6972" s="3"/>
      <c r="O6972" s="5"/>
      <c r="R6972" s="3"/>
    </row>
    <row r="6973" spans="13:18" x14ac:dyDescent="0.4">
      <c r="M6973" s="3"/>
      <c r="O6973" s="5"/>
      <c r="R6973" s="3"/>
    </row>
    <row r="6974" spans="13:18" x14ac:dyDescent="0.4">
      <c r="M6974" s="3"/>
      <c r="O6974" s="5"/>
      <c r="R6974" s="3"/>
    </row>
    <row r="6975" spans="13:18" x14ac:dyDescent="0.4">
      <c r="M6975" s="3"/>
      <c r="O6975" s="5"/>
      <c r="R6975" s="3"/>
    </row>
    <row r="6976" spans="13:18" x14ac:dyDescent="0.4">
      <c r="M6976" s="3"/>
      <c r="O6976" s="5"/>
      <c r="R6976" s="3"/>
    </row>
    <row r="6977" spans="13:18" x14ac:dyDescent="0.4">
      <c r="M6977" s="3"/>
      <c r="O6977" s="5"/>
      <c r="R6977" s="3"/>
    </row>
    <row r="6978" spans="13:18" x14ac:dyDescent="0.4">
      <c r="M6978" s="3"/>
      <c r="O6978" s="5"/>
      <c r="R6978" s="3"/>
    </row>
    <row r="6979" spans="13:18" x14ac:dyDescent="0.4">
      <c r="M6979" s="3"/>
      <c r="O6979" s="5"/>
      <c r="R6979" s="3"/>
    </row>
    <row r="6980" spans="13:18" x14ac:dyDescent="0.4">
      <c r="M6980" s="3"/>
      <c r="O6980" s="5"/>
      <c r="R6980" s="3"/>
    </row>
    <row r="6981" spans="13:18" x14ac:dyDescent="0.4">
      <c r="M6981" s="3"/>
      <c r="O6981" s="5"/>
      <c r="R6981" s="3"/>
    </row>
    <row r="6982" spans="13:18" x14ac:dyDescent="0.4">
      <c r="M6982" s="3"/>
      <c r="O6982" s="5"/>
      <c r="R6982" s="3"/>
    </row>
    <row r="6983" spans="13:18" x14ac:dyDescent="0.4">
      <c r="M6983" s="3"/>
      <c r="O6983" s="5"/>
      <c r="R6983" s="3"/>
    </row>
    <row r="6984" spans="13:18" x14ac:dyDescent="0.4">
      <c r="M6984" s="3"/>
      <c r="O6984" s="5"/>
      <c r="R6984" s="3"/>
    </row>
    <row r="6985" spans="13:18" x14ac:dyDescent="0.4">
      <c r="M6985" s="3"/>
      <c r="O6985" s="5"/>
      <c r="R6985" s="3"/>
    </row>
    <row r="6986" spans="13:18" x14ac:dyDescent="0.4">
      <c r="M6986" s="3"/>
      <c r="O6986" s="5"/>
      <c r="R6986" s="3"/>
    </row>
    <row r="6987" spans="13:18" x14ac:dyDescent="0.4">
      <c r="M6987" s="3"/>
      <c r="O6987" s="5"/>
      <c r="R6987" s="3"/>
    </row>
    <row r="6988" spans="13:18" x14ac:dyDescent="0.4">
      <c r="M6988" s="3"/>
      <c r="O6988" s="5"/>
      <c r="R6988" s="3"/>
    </row>
    <row r="6989" spans="13:18" x14ac:dyDescent="0.4">
      <c r="M6989" s="3"/>
      <c r="O6989" s="5"/>
      <c r="R6989" s="3"/>
    </row>
    <row r="6990" spans="13:18" x14ac:dyDescent="0.4">
      <c r="M6990" s="3"/>
      <c r="O6990" s="5"/>
      <c r="R6990" s="3"/>
    </row>
    <row r="6991" spans="13:18" x14ac:dyDescent="0.4">
      <c r="M6991" s="3"/>
      <c r="O6991" s="5"/>
      <c r="R6991" s="3"/>
    </row>
    <row r="6992" spans="13:18" x14ac:dyDescent="0.4">
      <c r="M6992" s="3"/>
      <c r="O6992" s="5"/>
      <c r="R6992" s="3"/>
    </row>
    <row r="6993" spans="13:18" x14ac:dyDescent="0.4">
      <c r="M6993" s="3"/>
      <c r="O6993" s="5"/>
      <c r="R6993" s="3"/>
    </row>
    <row r="6994" spans="13:18" x14ac:dyDescent="0.4">
      <c r="M6994" s="3"/>
      <c r="O6994" s="5"/>
      <c r="R6994" s="3"/>
    </row>
    <row r="6995" spans="13:18" x14ac:dyDescent="0.4">
      <c r="M6995" s="3"/>
      <c r="O6995" s="5"/>
      <c r="R6995" s="3"/>
    </row>
    <row r="6996" spans="13:18" x14ac:dyDescent="0.4">
      <c r="M6996" s="3"/>
      <c r="O6996" s="5"/>
      <c r="R6996" s="3"/>
    </row>
    <row r="6997" spans="13:18" x14ac:dyDescent="0.4">
      <c r="M6997" s="3"/>
      <c r="O6997" s="5"/>
      <c r="R6997" s="3"/>
    </row>
    <row r="6998" spans="13:18" x14ac:dyDescent="0.4">
      <c r="M6998" s="3"/>
      <c r="O6998" s="5"/>
      <c r="R6998" s="3"/>
    </row>
    <row r="6999" spans="13:18" x14ac:dyDescent="0.4">
      <c r="M6999" s="3"/>
      <c r="O6999" s="5"/>
      <c r="R6999" s="3"/>
    </row>
    <row r="7000" spans="13:18" x14ac:dyDescent="0.4">
      <c r="M7000" s="3"/>
      <c r="O7000" s="5"/>
      <c r="R7000" s="3"/>
    </row>
    <row r="7001" spans="13:18" x14ac:dyDescent="0.4">
      <c r="M7001" s="3"/>
      <c r="O7001" s="5"/>
      <c r="R7001" s="3"/>
    </row>
    <row r="7002" spans="13:18" x14ac:dyDescent="0.4">
      <c r="M7002" s="3"/>
      <c r="O7002" s="5"/>
      <c r="R7002" s="3"/>
    </row>
    <row r="7003" spans="13:18" x14ac:dyDescent="0.4">
      <c r="M7003" s="3"/>
      <c r="O7003" s="5"/>
      <c r="R7003" s="3"/>
    </row>
    <row r="7004" spans="13:18" x14ac:dyDescent="0.4">
      <c r="M7004" s="3"/>
      <c r="O7004" s="5"/>
      <c r="R7004" s="3"/>
    </row>
    <row r="7005" spans="13:18" x14ac:dyDescent="0.4">
      <c r="M7005" s="3"/>
      <c r="O7005" s="5"/>
      <c r="R7005" s="3"/>
    </row>
    <row r="7006" spans="13:18" x14ac:dyDescent="0.4">
      <c r="M7006" s="3"/>
      <c r="O7006" s="5"/>
      <c r="R7006" s="3"/>
    </row>
    <row r="7007" spans="13:18" x14ac:dyDescent="0.4">
      <c r="M7007" s="3"/>
      <c r="O7007" s="5"/>
      <c r="R7007" s="3"/>
    </row>
    <row r="7008" spans="13:18" x14ac:dyDescent="0.4">
      <c r="M7008" s="3"/>
      <c r="O7008" s="5"/>
      <c r="R7008" s="3"/>
    </row>
    <row r="7009" spans="13:18" x14ac:dyDescent="0.4">
      <c r="M7009" s="3"/>
      <c r="O7009" s="5"/>
      <c r="R7009" s="3"/>
    </row>
    <row r="7010" spans="13:18" x14ac:dyDescent="0.4">
      <c r="M7010" s="3"/>
      <c r="O7010" s="5"/>
      <c r="R7010" s="3"/>
    </row>
    <row r="7011" spans="13:18" x14ac:dyDescent="0.4">
      <c r="M7011" s="3"/>
      <c r="O7011" s="5"/>
      <c r="R7011" s="3"/>
    </row>
    <row r="7012" spans="13:18" x14ac:dyDescent="0.4">
      <c r="M7012" s="3"/>
      <c r="O7012" s="5"/>
      <c r="R7012" s="3"/>
    </row>
    <row r="7013" spans="13:18" x14ac:dyDescent="0.4">
      <c r="M7013" s="3"/>
      <c r="O7013" s="5"/>
      <c r="R7013" s="3"/>
    </row>
    <row r="7014" spans="13:18" x14ac:dyDescent="0.4">
      <c r="M7014" s="3"/>
      <c r="O7014" s="5"/>
      <c r="R7014" s="3"/>
    </row>
    <row r="7015" spans="13:18" x14ac:dyDescent="0.4">
      <c r="M7015" s="3"/>
      <c r="O7015" s="5"/>
      <c r="R7015" s="3"/>
    </row>
    <row r="7016" spans="13:18" x14ac:dyDescent="0.4">
      <c r="M7016" s="3"/>
      <c r="O7016" s="5"/>
      <c r="R7016" s="3"/>
    </row>
    <row r="7017" spans="13:18" x14ac:dyDescent="0.4">
      <c r="M7017" s="3"/>
      <c r="O7017" s="5"/>
      <c r="R7017" s="3"/>
    </row>
    <row r="7018" spans="13:18" x14ac:dyDescent="0.4">
      <c r="M7018" s="3"/>
      <c r="O7018" s="5"/>
      <c r="R7018" s="3"/>
    </row>
    <row r="7019" spans="13:18" x14ac:dyDescent="0.4">
      <c r="M7019" s="3"/>
      <c r="O7019" s="5"/>
      <c r="R7019" s="3"/>
    </row>
    <row r="7020" spans="13:18" x14ac:dyDescent="0.4">
      <c r="M7020" s="3"/>
      <c r="O7020" s="5"/>
      <c r="R7020" s="3"/>
    </row>
    <row r="7021" spans="13:18" x14ac:dyDescent="0.4">
      <c r="M7021" s="3"/>
      <c r="O7021" s="5"/>
      <c r="R7021" s="3"/>
    </row>
    <row r="7022" spans="13:18" x14ac:dyDescent="0.4">
      <c r="M7022" s="3"/>
      <c r="O7022" s="5"/>
      <c r="R7022" s="3"/>
    </row>
    <row r="7023" spans="13:18" x14ac:dyDescent="0.4">
      <c r="M7023" s="3"/>
      <c r="O7023" s="5"/>
      <c r="R7023" s="3"/>
    </row>
    <row r="7024" spans="13:18" x14ac:dyDescent="0.4">
      <c r="M7024" s="3"/>
      <c r="O7024" s="5"/>
      <c r="R7024" s="3"/>
    </row>
    <row r="7025" spans="13:18" x14ac:dyDescent="0.4">
      <c r="M7025" s="3"/>
      <c r="O7025" s="5"/>
      <c r="R7025" s="3"/>
    </row>
    <row r="7026" spans="13:18" x14ac:dyDescent="0.4">
      <c r="M7026" s="3"/>
      <c r="O7026" s="5"/>
      <c r="R7026" s="3"/>
    </row>
    <row r="7027" spans="13:18" x14ac:dyDescent="0.4">
      <c r="M7027" s="3"/>
      <c r="O7027" s="5"/>
      <c r="R7027" s="3"/>
    </row>
    <row r="7028" spans="13:18" x14ac:dyDescent="0.4">
      <c r="M7028" s="3"/>
      <c r="O7028" s="5"/>
      <c r="R7028" s="3"/>
    </row>
    <row r="7029" spans="13:18" x14ac:dyDescent="0.4">
      <c r="M7029" s="3"/>
      <c r="O7029" s="5"/>
      <c r="R7029" s="3"/>
    </row>
    <row r="7030" spans="13:18" x14ac:dyDescent="0.4">
      <c r="M7030" s="3"/>
      <c r="O7030" s="5"/>
      <c r="R7030" s="3"/>
    </row>
    <row r="7031" spans="13:18" x14ac:dyDescent="0.4">
      <c r="M7031" s="3"/>
      <c r="O7031" s="5"/>
      <c r="R7031" s="3"/>
    </row>
    <row r="7032" spans="13:18" x14ac:dyDescent="0.4">
      <c r="M7032" s="3"/>
      <c r="O7032" s="5"/>
      <c r="R7032" s="3"/>
    </row>
    <row r="7033" spans="13:18" x14ac:dyDescent="0.4">
      <c r="M7033" s="3"/>
      <c r="O7033" s="5"/>
      <c r="R7033" s="3"/>
    </row>
    <row r="7034" spans="13:18" x14ac:dyDescent="0.4">
      <c r="M7034" s="3"/>
      <c r="O7034" s="5"/>
      <c r="R7034" s="3"/>
    </row>
    <row r="7035" spans="13:18" x14ac:dyDescent="0.4">
      <c r="M7035" s="3"/>
      <c r="O7035" s="5"/>
      <c r="R7035" s="3"/>
    </row>
    <row r="7036" spans="13:18" x14ac:dyDescent="0.4">
      <c r="M7036" s="3"/>
      <c r="O7036" s="5"/>
      <c r="R7036" s="3"/>
    </row>
    <row r="7037" spans="13:18" x14ac:dyDescent="0.4">
      <c r="M7037" s="3"/>
      <c r="O7037" s="5"/>
      <c r="R7037" s="3"/>
    </row>
    <row r="7038" spans="13:18" x14ac:dyDescent="0.4">
      <c r="M7038" s="3"/>
      <c r="O7038" s="5"/>
      <c r="R7038" s="3"/>
    </row>
    <row r="7039" spans="13:18" x14ac:dyDescent="0.4">
      <c r="M7039" s="3"/>
      <c r="O7039" s="5"/>
      <c r="R7039" s="3"/>
    </row>
    <row r="7040" spans="13:18" x14ac:dyDescent="0.4">
      <c r="M7040" s="3"/>
      <c r="O7040" s="5"/>
      <c r="R7040" s="3"/>
    </row>
    <row r="7041" spans="13:18" x14ac:dyDescent="0.4">
      <c r="M7041" s="3"/>
      <c r="O7041" s="5"/>
      <c r="R7041" s="3"/>
    </row>
    <row r="7042" spans="13:18" x14ac:dyDescent="0.4">
      <c r="M7042" s="3"/>
      <c r="O7042" s="5"/>
      <c r="R7042" s="3"/>
    </row>
    <row r="7043" spans="13:18" x14ac:dyDescent="0.4">
      <c r="M7043" s="3"/>
      <c r="O7043" s="5"/>
      <c r="R7043" s="3"/>
    </row>
    <row r="7044" spans="13:18" x14ac:dyDescent="0.4">
      <c r="M7044" s="3"/>
      <c r="O7044" s="5"/>
      <c r="R7044" s="3"/>
    </row>
    <row r="7045" spans="13:18" x14ac:dyDescent="0.4">
      <c r="M7045" s="3"/>
      <c r="O7045" s="5"/>
      <c r="R7045" s="3"/>
    </row>
    <row r="7046" spans="13:18" x14ac:dyDescent="0.4">
      <c r="M7046" s="3"/>
      <c r="O7046" s="5"/>
      <c r="R7046" s="3"/>
    </row>
    <row r="7047" spans="13:18" x14ac:dyDescent="0.4">
      <c r="M7047" s="3"/>
      <c r="O7047" s="5"/>
      <c r="R7047" s="3"/>
    </row>
    <row r="7048" spans="13:18" x14ac:dyDescent="0.4">
      <c r="M7048" s="3"/>
      <c r="O7048" s="5"/>
      <c r="R7048" s="3"/>
    </row>
    <row r="7049" spans="13:18" x14ac:dyDescent="0.4">
      <c r="M7049" s="3"/>
      <c r="O7049" s="5"/>
      <c r="R7049" s="3"/>
    </row>
    <row r="7050" spans="13:18" x14ac:dyDescent="0.4">
      <c r="M7050" s="3"/>
      <c r="O7050" s="5"/>
      <c r="R7050" s="3"/>
    </row>
    <row r="7051" spans="13:18" x14ac:dyDescent="0.4">
      <c r="M7051" s="3"/>
      <c r="O7051" s="5"/>
      <c r="R7051" s="3"/>
    </row>
    <row r="7052" spans="13:18" x14ac:dyDescent="0.4">
      <c r="M7052" s="3"/>
      <c r="O7052" s="5"/>
      <c r="R7052" s="3"/>
    </row>
    <row r="7053" spans="13:18" x14ac:dyDescent="0.4">
      <c r="M7053" s="3"/>
      <c r="O7053" s="5"/>
      <c r="R7053" s="3"/>
    </row>
    <row r="7054" spans="13:18" x14ac:dyDescent="0.4">
      <c r="M7054" s="3"/>
      <c r="O7054" s="5"/>
      <c r="R7054" s="3"/>
    </row>
    <row r="7055" spans="13:18" x14ac:dyDescent="0.4">
      <c r="M7055" s="3"/>
      <c r="O7055" s="5"/>
      <c r="R7055" s="3"/>
    </row>
    <row r="7056" spans="13:18" x14ac:dyDescent="0.4">
      <c r="M7056" s="3"/>
      <c r="O7056" s="5"/>
      <c r="R7056" s="3"/>
    </row>
    <row r="7057" spans="13:18" x14ac:dyDescent="0.4">
      <c r="M7057" s="3"/>
      <c r="O7057" s="5"/>
      <c r="R7057" s="3"/>
    </row>
    <row r="7058" spans="13:18" x14ac:dyDescent="0.4">
      <c r="M7058" s="3"/>
      <c r="O7058" s="5"/>
      <c r="R7058" s="3"/>
    </row>
    <row r="7059" spans="13:18" x14ac:dyDescent="0.4">
      <c r="M7059" s="3"/>
      <c r="O7059" s="5"/>
      <c r="R7059" s="3"/>
    </row>
    <row r="7060" spans="13:18" x14ac:dyDescent="0.4">
      <c r="M7060" s="3"/>
      <c r="O7060" s="5"/>
      <c r="R7060" s="3"/>
    </row>
    <row r="7061" spans="13:18" x14ac:dyDescent="0.4">
      <c r="M7061" s="3"/>
      <c r="O7061" s="5"/>
      <c r="R7061" s="3"/>
    </row>
    <row r="7062" spans="13:18" x14ac:dyDescent="0.4">
      <c r="M7062" s="3"/>
      <c r="O7062" s="5"/>
      <c r="R7062" s="3"/>
    </row>
    <row r="7063" spans="13:18" x14ac:dyDescent="0.4">
      <c r="M7063" s="3"/>
      <c r="O7063" s="5"/>
      <c r="R7063" s="3"/>
    </row>
    <row r="7064" spans="13:18" x14ac:dyDescent="0.4">
      <c r="M7064" s="3"/>
      <c r="O7064" s="5"/>
      <c r="R7064" s="3"/>
    </row>
    <row r="7065" spans="13:18" x14ac:dyDescent="0.4">
      <c r="M7065" s="3"/>
      <c r="O7065" s="5"/>
      <c r="R7065" s="3"/>
    </row>
    <row r="7066" spans="13:18" x14ac:dyDescent="0.4">
      <c r="M7066" s="3"/>
      <c r="O7066" s="5"/>
      <c r="R7066" s="3"/>
    </row>
    <row r="7067" spans="13:18" x14ac:dyDescent="0.4">
      <c r="M7067" s="3"/>
      <c r="O7067" s="5"/>
      <c r="R7067" s="3"/>
    </row>
    <row r="7068" spans="13:18" x14ac:dyDescent="0.4">
      <c r="M7068" s="3"/>
      <c r="O7068" s="5"/>
      <c r="R7068" s="3"/>
    </row>
    <row r="7069" spans="13:18" x14ac:dyDescent="0.4">
      <c r="M7069" s="3"/>
      <c r="O7069" s="5"/>
      <c r="R7069" s="3"/>
    </row>
    <row r="7070" spans="13:18" x14ac:dyDescent="0.4">
      <c r="M7070" s="3"/>
      <c r="O7070" s="5"/>
      <c r="R7070" s="3"/>
    </row>
    <row r="7071" spans="13:18" x14ac:dyDescent="0.4">
      <c r="M7071" s="3"/>
      <c r="O7071" s="5"/>
      <c r="R7071" s="3"/>
    </row>
    <row r="7072" spans="13:18" x14ac:dyDescent="0.4">
      <c r="M7072" s="3"/>
      <c r="O7072" s="5"/>
      <c r="R7072" s="3"/>
    </row>
    <row r="7073" spans="13:18" x14ac:dyDescent="0.4">
      <c r="M7073" s="3"/>
      <c r="O7073" s="5"/>
      <c r="R7073" s="3"/>
    </row>
    <row r="7074" spans="13:18" x14ac:dyDescent="0.4">
      <c r="M7074" s="3"/>
      <c r="O7074" s="5"/>
      <c r="R7074" s="3"/>
    </row>
    <row r="7075" spans="13:18" x14ac:dyDescent="0.4">
      <c r="M7075" s="3"/>
      <c r="O7075" s="5"/>
      <c r="R7075" s="3"/>
    </row>
    <row r="7076" spans="13:18" x14ac:dyDescent="0.4">
      <c r="M7076" s="3"/>
      <c r="O7076" s="5"/>
      <c r="R7076" s="3"/>
    </row>
    <row r="7077" spans="13:18" x14ac:dyDescent="0.4">
      <c r="M7077" s="3"/>
      <c r="O7077" s="5"/>
      <c r="R7077" s="3"/>
    </row>
    <row r="7078" spans="13:18" x14ac:dyDescent="0.4">
      <c r="M7078" s="3"/>
      <c r="O7078" s="5"/>
      <c r="R7078" s="3"/>
    </row>
    <row r="7079" spans="13:18" x14ac:dyDescent="0.4">
      <c r="M7079" s="3"/>
      <c r="O7079" s="5"/>
      <c r="R7079" s="3"/>
    </row>
    <row r="7080" spans="13:18" x14ac:dyDescent="0.4">
      <c r="M7080" s="3"/>
      <c r="O7080" s="5"/>
      <c r="R7080" s="3"/>
    </row>
    <row r="7081" spans="13:18" x14ac:dyDescent="0.4">
      <c r="M7081" s="3"/>
      <c r="O7081" s="5"/>
      <c r="R7081" s="3"/>
    </row>
    <row r="7082" spans="13:18" x14ac:dyDescent="0.4">
      <c r="M7082" s="3"/>
      <c r="O7082" s="5"/>
      <c r="R7082" s="3"/>
    </row>
    <row r="7083" spans="13:18" x14ac:dyDescent="0.4">
      <c r="M7083" s="3"/>
      <c r="O7083" s="5"/>
      <c r="R7083" s="3"/>
    </row>
    <row r="7084" spans="13:18" x14ac:dyDescent="0.4">
      <c r="M7084" s="3"/>
      <c r="O7084" s="5"/>
      <c r="R7084" s="3"/>
    </row>
    <row r="7085" spans="13:18" x14ac:dyDescent="0.4">
      <c r="M7085" s="3"/>
      <c r="O7085" s="5"/>
      <c r="R7085" s="3"/>
    </row>
    <row r="7086" spans="13:18" x14ac:dyDescent="0.4">
      <c r="M7086" s="3"/>
      <c r="O7086" s="5"/>
      <c r="R7086" s="3"/>
    </row>
    <row r="7087" spans="13:18" x14ac:dyDescent="0.4">
      <c r="M7087" s="3"/>
      <c r="O7087" s="5"/>
      <c r="R7087" s="3"/>
    </row>
    <row r="7088" spans="13:18" x14ac:dyDescent="0.4">
      <c r="M7088" s="3"/>
      <c r="O7088" s="5"/>
      <c r="R7088" s="3"/>
    </row>
    <row r="7089" spans="13:18" x14ac:dyDescent="0.4">
      <c r="M7089" s="3"/>
      <c r="O7089" s="5"/>
      <c r="R7089" s="3"/>
    </row>
    <row r="7090" spans="13:18" x14ac:dyDescent="0.4">
      <c r="M7090" s="3"/>
      <c r="O7090" s="5"/>
      <c r="R7090" s="3"/>
    </row>
    <row r="7091" spans="13:18" x14ac:dyDescent="0.4">
      <c r="M7091" s="3"/>
      <c r="O7091" s="5"/>
      <c r="R7091" s="3"/>
    </row>
    <row r="7092" spans="13:18" x14ac:dyDescent="0.4">
      <c r="M7092" s="3"/>
      <c r="O7092" s="5"/>
      <c r="R7092" s="3"/>
    </row>
    <row r="7093" spans="13:18" x14ac:dyDescent="0.4">
      <c r="M7093" s="3"/>
      <c r="O7093" s="5"/>
      <c r="R7093" s="3"/>
    </row>
    <row r="7094" spans="13:18" x14ac:dyDescent="0.4">
      <c r="M7094" s="3"/>
      <c r="O7094" s="5"/>
      <c r="R7094" s="3"/>
    </row>
    <row r="7095" spans="13:18" x14ac:dyDescent="0.4">
      <c r="M7095" s="3"/>
      <c r="O7095" s="5"/>
      <c r="R7095" s="3"/>
    </row>
    <row r="7096" spans="13:18" x14ac:dyDescent="0.4">
      <c r="M7096" s="3"/>
      <c r="O7096" s="5"/>
      <c r="R7096" s="3"/>
    </row>
    <row r="7097" spans="13:18" x14ac:dyDescent="0.4">
      <c r="M7097" s="3"/>
      <c r="O7097" s="5"/>
      <c r="R7097" s="3"/>
    </row>
    <row r="7098" spans="13:18" x14ac:dyDescent="0.4">
      <c r="M7098" s="3"/>
      <c r="O7098" s="5"/>
      <c r="R7098" s="3"/>
    </row>
    <row r="7099" spans="13:18" x14ac:dyDescent="0.4">
      <c r="M7099" s="3"/>
      <c r="O7099" s="5"/>
      <c r="R7099" s="3"/>
    </row>
    <row r="7100" spans="13:18" x14ac:dyDescent="0.4">
      <c r="M7100" s="3"/>
      <c r="O7100" s="5"/>
      <c r="R7100" s="3"/>
    </row>
    <row r="7101" spans="13:18" x14ac:dyDescent="0.4">
      <c r="M7101" s="3"/>
      <c r="O7101" s="5"/>
      <c r="R7101" s="3"/>
    </row>
    <row r="7102" spans="13:18" x14ac:dyDescent="0.4">
      <c r="M7102" s="3"/>
      <c r="O7102" s="5"/>
      <c r="R7102" s="3"/>
    </row>
    <row r="7103" spans="13:18" x14ac:dyDescent="0.4">
      <c r="M7103" s="3"/>
      <c r="O7103" s="5"/>
      <c r="R7103" s="3"/>
    </row>
    <row r="7104" spans="13:18" x14ac:dyDescent="0.4">
      <c r="M7104" s="3"/>
      <c r="O7104" s="5"/>
      <c r="R7104" s="3"/>
    </row>
    <row r="7105" spans="13:18" x14ac:dyDescent="0.4">
      <c r="M7105" s="3"/>
      <c r="O7105" s="5"/>
      <c r="R7105" s="3"/>
    </row>
    <row r="7106" spans="13:18" x14ac:dyDescent="0.4">
      <c r="M7106" s="3"/>
      <c r="O7106" s="5"/>
      <c r="R7106" s="3"/>
    </row>
    <row r="7107" spans="13:18" x14ac:dyDescent="0.4">
      <c r="M7107" s="3"/>
      <c r="O7107" s="5"/>
      <c r="R7107" s="3"/>
    </row>
    <row r="7108" spans="13:18" x14ac:dyDescent="0.4">
      <c r="M7108" s="3"/>
      <c r="O7108" s="5"/>
      <c r="R7108" s="3"/>
    </row>
    <row r="7109" spans="13:18" x14ac:dyDescent="0.4">
      <c r="M7109" s="3"/>
      <c r="O7109" s="5"/>
      <c r="R7109" s="3"/>
    </row>
    <row r="7110" spans="13:18" x14ac:dyDescent="0.4">
      <c r="M7110" s="3"/>
      <c r="O7110" s="5"/>
      <c r="R7110" s="3"/>
    </row>
    <row r="7111" spans="13:18" x14ac:dyDescent="0.4">
      <c r="M7111" s="3"/>
      <c r="O7111" s="5"/>
      <c r="R7111" s="3"/>
    </row>
    <row r="7112" spans="13:18" x14ac:dyDescent="0.4">
      <c r="M7112" s="3"/>
      <c r="O7112" s="5"/>
      <c r="R7112" s="3"/>
    </row>
    <row r="7113" spans="13:18" x14ac:dyDescent="0.4">
      <c r="M7113" s="3"/>
      <c r="O7113" s="5"/>
      <c r="R7113" s="3"/>
    </row>
    <row r="7114" spans="13:18" x14ac:dyDescent="0.4">
      <c r="M7114" s="3"/>
      <c r="O7114" s="5"/>
      <c r="R7114" s="3"/>
    </row>
    <row r="7115" spans="13:18" x14ac:dyDescent="0.4">
      <c r="M7115" s="3"/>
      <c r="O7115" s="5"/>
      <c r="R7115" s="3"/>
    </row>
    <row r="7116" spans="13:18" x14ac:dyDescent="0.4">
      <c r="M7116" s="3"/>
      <c r="O7116" s="5"/>
      <c r="R7116" s="3"/>
    </row>
    <row r="7117" spans="13:18" x14ac:dyDescent="0.4">
      <c r="M7117" s="3"/>
      <c r="O7117" s="5"/>
      <c r="R7117" s="3"/>
    </row>
    <row r="7118" spans="13:18" x14ac:dyDescent="0.4">
      <c r="M7118" s="3"/>
      <c r="O7118" s="5"/>
      <c r="R7118" s="3"/>
    </row>
    <row r="7119" spans="13:18" x14ac:dyDescent="0.4">
      <c r="M7119" s="3"/>
      <c r="O7119" s="5"/>
      <c r="R7119" s="3"/>
    </row>
    <row r="7120" spans="13:18" x14ac:dyDescent="0.4">
      <c r="M7120" s="3"/>
      <c r="O7120" s="5"/>
      <c r="R7120" s="3"/>
    </row>
    <row r="7121" spans="13:18" x14ac:dyDescent="0.4">
      <c r="M7121" s="3"/>
      <c r="O7121" s="5"/>
      <c r="R7121" s="3"/>
    </row>
    <row r="7122" spans="13:18" x14ac:dyDescent="0.4">
      <c r="M7122" s="3"/>
      <c r="O7122" s="5"/>
      <c r="R7122" s="3"/>
    </row>
    <row r="7123" spans="13:18" x14ac:dyDescent="0.4">
      <c r="M7123" s="3"/>
      <c r="O7123" s="5"/>
      <c r="R7123" s="3"/>
    </row>
    <row r="7124" spans="13:18" x14ac:dyDescent="0.4">
      <c r="M7124" s="3"/>
      <c r="O7124" s="5"/>
      <c r="R7124" s="3"/>
    </row>
    <row r="7125" spans="13:18" x14ac:dyDescent="0.4">
      <c r="M7125" s="3"/>
      <c r="O7125" s="5"/>
      <c r="R7125" s="3"/>
    </row>
    <row r="7126" spans="13:18" x14ac:dyDescent="0.4">
      <c r="M7126" s="3"/>
      <c r="O7126" s="5"/>
      <c r="R7126" s="3"/>
    </row>
    <row r="7127" spans="13:18" x14ac:dyDescent="0.4">
      <c r="M7127" s="3"/>
      <c r="O7127" s="5"/>
      <c r="R7127" s="3"/>
    </row>
    <row r="7128" spans="13:18" x14ac:dyDescent="0.4">
      <c r="M7128" s="3"/>
      <c r="O7128" s="5"/>
      <c r="R7128" s="3"/>
    </row>
    <row r="7129" spans="13:18" x14ac:dyDescent="0.4">
      <c r="M7129" s="3"/>
      <c r="O7129" s="5"/>
      <c r="R7129" s="3"/>
    </row>
    <row r="7130" spans="13:18" x14ac:dyDescent="0.4">
      <c r="M7130" s="3"/>
      <c r="O7130" s="5"/>
      <c r="R7130" s="3"/>
    </row>
    <row r="7131" spans="13:18" x14ac:dyDescent="0.4">
      <c r="M7131" s="3"/>
      <c r="O7131" s="5"/>
      <c r="R7131" s="3"/>
    </row>
    <row r="7132" spans="13:18" x14ac:dyDescent="0.4">
      <c r="M7132" s="3"/>
      <c r="O7132" s="5"/>
      <c r="R7132" s="3"/>
    </row>
    <row r="7133" spans="13:18" x14ac:dyDescent="0.4">
      <c r="M7133" s="3"/>
      <c r="O7133" s="5"/>
      <c r="R7133" s="3"/>
    </row>
    <row r="7134" spans="13:18" x14ac:dyDescent="0.4">
      <c r="M7134" s="3"/>
      <c r="O7134" s="5"/>
      <c r="R7134" s="3"/>
    </row>
    <row r="7135" spans="13:18" x14ac:dyDescent="0.4">
      <c r="M7135" s="3"/>
      <c r="O7135" s="5"/>
      <c r="R7135" s="3"/>
    </row>
    <row r="7136" spans="13:18" x14ac:dyDescent="0.4">
      <c r="M7136" s="3"/>
      <c r="O7136" s="5"/>
      <c r="R7136" s="3"/>
    </row>
    <row r="7137" spans="13:18" x14ac:dyDescent="0.4">
      <c r="M7137" s="3"/>
      <c r="O7137" s="5"/>
      <c r="R7137" s="3"/>
    </row>
    <row r="7138" spans="13:18" x14ac:dyDescent="0.4">
      <c r="M7138" s="3"/>
      <c r="O7138" s="5"/>
      <c r="R7138" s="3"/>
    </row>
    <row r="7139" spans="13:18" x14ac:dyDescent="0.4">
      <c r="M7139" s="3"/>
      <c r="O7139" s="5"/>
      <c r="R7139" s="3"/>
    </row>
    <row r="7140" spans="13:18" x14ac:dyDescent="0.4">
      <c r="M7140" s="3"/>
      <c r="O7140" s="5"/>
      <c r="R7140" s="3"/>
    </row>
    <row r="7141" spans="13:18" x14ac:dyDescent="0.4">
      <c r="M7141" s="3"/>
      <c r="O7141" s="5"/>
      <c r="R7141" s="3"/>
    </row>
    <row r="7142" spans="13:18" x14ac:dyDescent="0.4">
      <c r="M7142" s="3"/>
      <c r="O7142" s="5"/>
      <c r="R7142" s="3"/>
    </row>
    <row r="7143" spans="13:18" x14ac:dyDescent="0.4">
      <c r="M7143" s="3"/>
      <c r="O7143" s="5"/>
      <c r="R7143" s="3"/>
    </row>
    <row r="7144" spans="13:18" x14ac:dyDescent="0.4">
      <c r="M7144" s="3"/>
      <c r="O7144" s="5"/>
      <c r="R7144" s="3"/>
    </row>
    <row r="7145" spans="13:18" x14ac:dyDescent="0.4">
      <c r="M7145" s="3"/>
      <c r="O7145" s="5"/>
      <c r="R7145" s="3"/>
    </row>
    <row r="7146" spans="13:18" x14ac:dyDescent="0.4">
      <c r="M7146" s="3"/>
      <c r="O7146" s="5"/>
      <c r="R7146" s="3"/>
    </row>
    <row r="7147" spans="13:18" x14ac:dyDescent="0.4">
      <c r="M7147" s="3"/>
      <c r="O7147" s="5"/>
      <c r="R7147" s="3"/>
    </row>
    <row r="7148" spans="13:18" x14ac:dyDescent="0.4">
      <c r="M7148" s="3"/>
      <c r="O7148" s="5"/>
      <c r="R7148" s="3"/>
    </row>
    <row r="7149" spans="13:18" x14ac:dyDescent="0.4">
      <c r="M7149" s="3"/>
      <c r="O7149" s="5"/>
      <c r="R7149" s="3"/>
    </row>
    <row r="7150" spans="13:18" x14ac:dyDescent="0.4">
      <c r="M7150" s="3"/>
      <c r="O7150" s="5"/>
      <c r="R7150" s="3"/>
    </row>
    <row r="7151" spans="13:18" x14ac:dyDescent="0.4">
      <c r="M7151" s="3"/>
      <c r="O7151" s="5"/>
      <c r="R7151" s="3"/>
    </row>
    <row r="7152" spans="13:18" x14ac:dyDescent="0.4">
      <c r="M7152" s="3"/>
      <c r="O7152" s="5"/>
      <c r="R7152" s="3"/>
    </row>
    <row r="7153" spans="13:18" x14ac:dyDescent="0.4">
      <c r="M7153" s="3"/>
      <c r="O7153" s="5"/>
      <c r="R7153" s="3"/>
    </row>
    <row r="7154" spans="13:18" x14ac:dyDescent="0.4">
      <c r="M7154" s="3"/>
      <c r="O7154" s="5"/>
      <c r="R7154" s="3"/>
    </row>
    <row r="7155" spans="13:18" x14ac:dyDescent="0.4">
      <c r="M7155" s="3"/>
      <c r="O7155" s="5"/>
      <c r="R7155" s="3"/>
    </row>
    <row r="7156" spans="13:18" x14ac:dyDescent="0.4">
      <c r="M7156" s="3"/>
      <c r="O7156" s="5"/>
      <c r="R7156" s="3"/>
    </row>
    <row r="7157" spans="13:18" x14ac:dyDescent="0.4">
      <c r="M7157" s="3"/>
      <c r="O7157" s="5"/>
      <c r="R7157" s="3"/>
    </row>
    <row r="7158" spans="13:18" x14ac:dyDescent="0.4">
      <c r="M7158" s="3"/>
      <c r="O7158" s="5"/>
      <c r="R7158" s="3"/>
    </row>
    <row r="7159" spans="13:18" x14ac:dyDescent="0.4">
      <c r="M7159" s="3"/>
      <c r="O7159" s="5"/>
      <c r="R7159" s="3"/>
    </row>
    <row r="7160" spans="13:18" x14ac:dyDescent="0.4">
      <c r="M7160" s="3"/>
      <c r="O7160" s="5"/>
      <c r="R7160" s="3"/>
    </row>
    <row r="7161" spans="13:18" x14ac:dyDescent="0.4">
      <c r="M7161" s="3"/>
      <c r="O7161" s="5"/>
      <c r="R7161" s="3"/>
    </row>
    <row r="7162" spans="13:18" x14ac:dyDescent="0.4">
      <c r="M7162" s="3"/>
      <c r="O7162" s="5"/>
      <c r="R7162" s="3"/>
    </row>
    <row r="7163" spans="13:18" x14ac:dyDescent="0.4">
      <c r="M7163" s="3"/>
      <c r="O7163" s="5"/>
      <c r="R7163" s="3"/>
    </row>
    <row r="7164" spans="13:18" x14ac:dyDescent="0.4">
      <c r="M7164" s="3"/>
      <c r="O7164" s="5"/>
      <c r="R7164" s="3"/>
    </row>
    <row r="7165" spans="13:18" x14ac:dyDescent="0.4">
      <c r="M7165" s="3"/>
      <c r="O7165" s="5"/>
      <c r="R7165" s="3"/>
    </row>
    <row r="7166" spans="13:18" x14ac:dyDescent="0.4">
      <c r="M7166" s="3"/>
      <c r="O7166" s="5"/>
      <c r="R7166" s="3"/>
    </row>
    <row r="7167" spans="13:18" x14ac:dyDescent="0.4">
      <c r="M7167" s="3"/>
      <c r="O7167" s="5"/>
      <c r="R7167" s="3"/>
    </row>
    <row r="7168" spans="13:18" x14ac:dyDescent="0.4">
      <c r="M7168" s="3"/>
      <c r="O7168" s="5"/>
      <c r="R7168" s="3"/>
    </row>
    <row r="7169" spans="13:18" x14ac:dyDescent="0.4">
      <c r="M7169" s="3"/>
      <c r="O7169" s="5"/>
      <c r="R7169" s="3"/>
    </row>
    <row r="7170" spans="13:18" x14ac:dyDescent="0.4">
      <c r="M7170" s="3"/>
      <c r="O7170" s="5"/>
      <c r="R7170" s="3"/>
    </row>
    <row r="7171" spans="13:18" x14ac:dyDescent="0.4">
      <c r="M7171" s="3"/>
      <c r="O7171" s="5"/>
      <c r="R7171" s="3"/>
    </row>
    <row r="7172" spans="13:18" x14ac:dyDescent="0.4">
      <c r="M7172" s="3"/>
      <c r="O7172" s="5"/>
      <c r="R7172" s="3"/>
    </row>
    <row r="7173" spans="13:18" x14ac:dyDescent="0.4">
      <c r="M7173" s="3"/>
      <c r="O7173" s="5"/>
      <c r="R7173" s="3"/>
    </row>
    <row r="7174" spans="13:18" x14ac:dyDescent="0.4">
      <c r="M7174" s="3"/>
      <c r="O7174" s="5"/>
      <c r="R7174" s="3"/>
    </row>
    <row r="7175" spans="13:18" x14ac:dyDescent="0.4">
      <c r="M7175" s="3"/>
      <c r="O7175" s="5"/>
      <c r="R7175" s="3"/>
    </row>
    <row r="7176" spans="13:18" x14ac:dyDescent="0.4">
      <c r="M7176" s="3"/>
      <c r="O7176" s="5"/>
      <c r="R7176" s="3"/>
    </row>
    <row r="7177" spans="13:18" x14ac:dyDescent="0.4">
      <c r="M7177" s="3"/>
      <c r="O7177" s="5"/>
      <c r="R7177" s="3"/>
    </row>
    <row r="7178" spans="13:18" x14ac:dyDescent="0.4">
      <c r="M7178" s="3"/>
      <c r="O7178" s="5"/>
      <c r="R7178" s="3"/>
    </row>
    <row r="7179" spans="13:18" x14ac:dyDescent="0.4">
      <c r="M7179" s="3"/>
      <c r="O7179" s="5"/>
      <c r="R7179" s="3"/>
    </row>
    <row r="7180" spans="13:18" x14ac:dyDescent="0.4">
      <c r="M7180" s="3"/>
      <c r="O7180" s="5"/>
      <c r="R7180" s="3"/>
    </row>
    <row r="7181" spans="13:18" x14ac:dyDescent="0.4">
      <c r="M7181" s="3"/>
      <c r="O7181" s="5"/>
      <c r="R7181" s="3"/>
    </row>
    <row r="7182" spans="13:18" x14ac:dyDescent="0.4">
      <c r="M7182" s="3"/>
      <c r="O7182" s="5"/>
      <c r="R7182" s="3"/>
    </row>
    <row r="7183" spans="13:18" x14ac:dyDescent="0.4">
      <c r="M7183" s="3"/>
      <c r="O7183" s="5"/>
      <c r="R7183" s="3"/>
    </row>
    <row r="7184" spans="13:18" x14ac:dyDescent="0.4">
      <c r="M7184" s="3"/>
      <c r="O7184" s="5"/>
      <c r="R7184" s="3"/>
    </row>
    <row r="7185" spans="13:18" x14ac:dyDescent="0.4">
      <c r="M7185" s="3"/>
      <c r="O7185" s="5"/>
      <c r="R7185" s="3"/>
    </row>
    <row r="7186" spans="13:18" x14ac:dyDescent="0.4">
      <c r="M7186" s="3"/>
      <c r="O7186" s="5"/>
      <c r="R7186" s="3"/>
    </row>
    <row r="7187" spans="13:18" x14ac:dyDescent="0.4">
      <c r="M7187" s="3"/>
      <c r="O7187" s="5"/>
      <c r="R7187" s="3"/>
    </row>
    <row r="7188" spans="13:18" x14ac:dyDescent="0.4">
      <c r="M7188" s="3"/>
      <c r="O7188" s="5"/>
      <c r="R7188" s="3"/>
    </row>
    <row r="7189" spans="13:18" x14ac:dyDescent="0.4">
      <c r="M7189" s="3"/>
      <c r="O7189" s="5"/>
      <c r="R7189" s="3"/>
    </row>
    <row r="7190" spans="13:18" x14ac:dyDescent="0.4">
      <c r="M7190" s="3"/>
      <c r="O7190" s="5"/>
      <c r="R7190" s="3"/>
    </row>
    <row r="7191" spans="13:18" x14ac:dyDescent="0.4">
      <c r="M7191" s="3"/>
      <c r="O7191" s="5"/>
      <c r="R7191" s="3"/>
    </row>
    <row r="7192" spans="13:18" x14ac:dyDescent="0.4">
      <c r="M7192" s="3"/>
      <c r="O7192" s="5"/>
      <c r="R7192" s="3"/>
    </row>
    <row r="7193" spans="13:18" x14ac:dyDescent="0.4">
      <c r="M7193" s="3"/>
      <c r="O7193" s="5"/>
      <c r="R7193" s="3"/>
    </row>
    <row r="7194" spans="13:18" x14ac:dyDescent="0.4">
      <c r="M7194" s="3"/>
      <c r="O7194" s="5"/>
      <c r="R7194" s="3"/>
    </row>
    <row r="7195" spans="13:18" x14ac:dyDescent="0.4">
      <c r="M7195" s="3"/>
      <c r="O7195" s="5"/>
      <c r="R7195" s="3"/>
    </row>
    <row r="7196" spans="13:18" x14ac:dyDescent="0.4">
      <c r="M7196" s="3"/>
      <c r="O7196" s="5"/>
      <c r="R7196" s="3"/>
    </row>
    <row r="7197" spans="13:18" x14ac:dyDescent="0.4">
      <c r="M7197" s="3"/>
      <c r="O7197" s="5"/>
      <c r="R7197" s="3"/>
    </row>
    <row r="7198" spans="13:18" x14ac:dyDescent="0.4">
      <c r="M7198" s="3"/>
      <c r="O7198" s="5"/>
      <c r="R7198" s="3"/>
    </row>
    <row r="7199" spans="13:18" x14ac:dyDescent="0.4">
      <c r="M7199" s="3"/>
      <c r="O7199" s="5"/>
      <c r="R7199" s="3"/>
    </row>
    <row r="7200" spans="13:18" x14ac:dyDescent="0.4">
      <c r="M7200" s="3"/>
      <c r="O7200" s="5"/>
      <c r="R7200" s="3"/>
    </row>
    <row r="7201" spans="13:18" x14ac:dyDescent="0.4">
      <c r="M7201" s="3"/>
      <c r="O7201" s="5"/>
      <c r="R7201" s="3"/>
    </row>
    <row r="7202" spans="13:18" x14ac:dyDescent="0.4">
      <c r="M7202" s="3"/>
      <c r="O7202" s="5"/>
      <c r="R7202" s="3"/>
    </row>
    <row r="7203" spans="13:18" x14ac:dyDescent="0.4">
      <c r="M7203" s="3"/>
      <c r="O7203" s="5"/>
      <c r="R7203" s="3"/>
    </row>
    <row r="7204" spans="13:18" x14ac:dyDescent="0.4">
      <c r="M7204" s="3"/>
      <c r="O7204" s="5"/>
      <c r="R7204" s="3"/>
    </row>
    <row r="7205" spans="13:18" x14ac:dyDescent="0.4">
      <c r="M7205" s="3"/>
      <c r="O7205" s="5"/>
      <c r="R7205" s="3"/>
    </row>
    <row r="7206" spans="13:18" x14ac:dyDescent="0.4">
      <c r="M7206" s="3"/>
      <c r="O7206" s="5"/>
      <c r="R7206" s="3"/>
    </row>
    <row r="7207" spans="13:18" x14ac:dyDescent="0.4">
      <c r="M7207" s="3"/>
      <c r="O7207" s="5"/>
      <c r="R7207" s="3"/>
    </row>
    <row r="7208" spans="13:18" x14ac:dyDescent="0.4">
      <c r="M7208" s="3"/>
      <c r="O7208" s="5"/>
      <c r="R7208" s="3"/>
    </row>
    <row r="7209" spans="13:18" x14ac:dyDescent="0.4">
      <c r="M7209" s="3"/>
      <c r="O7209" s="5"/>
      <c r="R7209" s="3"/>
    </row>
    <row r="7210" spans="13:18" x14ac:dyDescent="0.4">
      <c r="M7210" s="3"/>
      <c r="O7210" s="5"/>
      <c r="R7210" s="3"/>
    </row>
    <row r="7211" spans="13:18" x14ac:dyDescent="0.4">
      <c r="M7211" s="3"/>
      <c r="O7211" s="5"/>
      <c r="R7211" s="3"/>
    </row>
    <row r="7212" spans="13:18" x14ac:dyDescent="0.4">
      <c r="M7212" s="3"/>
      <c r="O7212" s="5"/>
      <c r="R7212" s="3"/>
    </row>
    <row r="7213" spans="13:18" x14ac:dyDescent="0.4">
      <c r="M7213" s="3"/>
      <c r="O7213" s="5"/>
      <c r="R7213" s="3"/>
    </row>
    <row r="7214" spans="13:18" x14ac:dyDescent="0.4">
      <c r="M7214" s="3"/>
      <c r="O7214" s="5"/>
      <c r="R7214" s="3"/>
    </row>
    <row r="7215" spans="13:18" x14ac:dyDescent="0.4">
      <c r="M7215" s="3"/>
      <c r="O7215" s="5"/>
      <c r="R7215" s="3"/>
    </row>
    <row r="7216" spans="13:18" x14ac:dyDescent="0.4">
      <c r="M7216" s="3"/>
      <c r="O7216" s="5"/>
      <c r="R7216" s="3"/>
    </row>
    <row r="7217" spans="13:18" x14ac:dyDescent="0.4">
      <c r="M7217" s="3"/>
      <c r="O7217" s="5"/>
      <c r="R7217" s="3"/>
    </row>
    <row r="7218" spans="13:18" x14ac:dyDescent="0.4">
      <c r="M7218" s="3"/>
      <c r="O7218" s="5"/>
      <c r="R7218" s="3"/>
    </row>
    <row r="7219" spans="13:18" x14ac:dyDescent="0.4">
      <c r="M7219" s="3"/>
      <c r="O7219" s="5"/>
      <c r="R7219" s="3"/>
    </row>
    <row r="7220" spans="13:18" x14ac:dyDescent="0.4">
      <c r="M7220" s="3"/>
      <c r="O7220" s="5"/>
      <c r="R7220" s="3"/>
    </row>
    <row r="7221" spans="13:18" x14ac:dyDescent="0.4">
      <c r="M7221" s="3"/>
      <c r="O7221" s="5"/>
      <c r="R7221" s="3"/>
    </row>
    <row r="7222" spans="13:18" x14ac:dyDescent="0.4">
      <c r="M7222" s="3"/>
      <c r="O7222" s="5"/>
      <c r="R7222" s="3"/>
    </row>
    <row r="7223" spans="13:18" x14ac:dyDescent="0.4">
      <c r="M7223" s="3"/>
      <c r="O7223" s="5"/>
      <c r="R7223" s="3"/>
    </row>
    <row r="7224" spans="13:18" x14ac:dyDescent="0.4">
      <c r="M7224" s="3"/>
      <c r="O7224" s="5"/>
      <c r="R7224" s="3"/>
    </row>
    <row r="7225" spans="13:18" x14ac:dyDescent="0.4">
      <c r="M7225" s="3"/>
      <c r="O7225" s="5"/>
      <c r="R7225" s="3"/>
    </row>
    <row r="7226" spans="13:18" x14ac:dyDescent="0.4">
      <c r="M7226" s="3"/>
      <c r="O7226" s="5"/>
      <c r="R7226" s="3"/>
    </row>
    <row r="7227" spans="13:18" x14ac:dyDescent="0.4">
      <c r="M7227" s="3"/>
      <c r="O7227" s="5"/>
      <c r="R7227" s="3"/>
    </row>
    <row r="7228" spans="13:18" x14ac:dyDescent="0.4">
      <c r="M7228" s="3"/>
      <c r="O7228" s="5"/>
      <c r="R7228" s="3"/>
    </row>
    <row r="7229" spans="13:18" x14ac:dyDescent="0.4">
      <c r="M7229" s="3"/>
      <c r="O7229" s="5"/>
      <c r="R7229" s="3"/>
    </row>
    <row r="7230" spans="13:18" x14ac:dyDescent="0.4">
      <c r="M7230" s="3"/>
      <c r="O7230" s="5"/>
      <c r="R7230" s="3"/>
    </row>
    <row r="7231" spans="13:18" x14ac:dyDescent="0.4">
      <c r="M7231" s="3"/>
      <c r="O7231" s="5"/>
      <c r="R7231" s="3"/>
    </row>
    <row r="7232" spans="13:18" x14ac:dyDescent="0.4">
      <c r="M7232" s="3"/>
      <c r="O7232" s="5"/>
      <c r="R7232" s="3"/>
    </row>
    <row r="7233" spans="13:18" x14ac:dyDescent="0.4">
      <c r="M7233" s="3"/>
      <c r="O7233" s="5"/>
      <c r="R7233" s="3"/>
    </row>
    <row r="7234" spans="13:18" x14ac:dyDescent="0.4">
      <c r="M7234" s="3"/>
      <c r="O7234" s="5"/>
      <c r="R7234" s="3"/>
    </row>
    <row r="7235" spans="13:18" x14ac:dyDescent="0.4">
      <c r="M7235" s="3"/>
      <c r="O7235" s="5"/>
      <c r="R7235" s="3"/>
    </row>
    <row r="7236" spans="13:18" x14ac:dyDescent="0.4">
      <c r="M7236" s="3"/>
      <c r="O7236" s="5"/>
      <c r="R7236" s="3"/>
    </row>
    <row r="7237" spans="13:18" x14ac:dyDescent="0.4">
      <c r="M7237" s="3"/>
      <c r="O7237" s="5"/>
      <c r="R7237" s="3"/>
    </row>
    <row r="7238" spans="13:18" x14ac:dyDescent="0.4">
      <c r="M7238" s="3"/>
      <c r="O7238" s="5"/>
      <c r="R7238" s="3"/>
    </row>
    <row r="7239" spans="13:18" x14ac:dyDescent="0.4">
      <c r="M7239" s="3"/>
      <c r="O7239" s="5"/>
      <c r="R7239" s="3"/>
    </row>
    <row r="7240" spans="13:18" x14ac:dyDescent="0.4">
      <c r="M7240" s="3"/>
      <c r="O7240" s="5"/>
      <c r="R7240" s="3"/>
    </row>
    <row r="7241" spans="13:18" x14ac:dyDescent="0.4">
      <c r="M7241" s="3"/>
      <c r="O7241" s="5"/>
      <c r="R7241" s="3"/>
    </row>
    <row r="7242" spans="13:18" x14ac:dyDescent="0.4">
      <c r="M7242" s="3"/>
      <c r="O7242" s="5"/>
      <c r="R7242" s="3"/>
    </row>
    <row r="7243" spans="13:18" x14ac:dyDescent="0.4">
      <c r="M7243" s="3"/>
      <c r="O7243" s="5"/>
      <c r="R7243" s="3"/>
    </row>
    <row r="7244" spans="13:18" x14ac:dyDescent="0.4">
      <c r="M7244" s="3"/>
      <c r="O7244" s="5"/>
      <c r="R7244" s="3"/>
    </row>
    <row r="7245" spans="13:18" x14ac:dyDescent="0.4">
      <c r="M7245" s="3"/>
      <c r="O7245" s="5"/>
      <c r="R7245" s="3"/>
    </row>
    <row r="7246" spans="13:18" x14ac:dyDescent="0.4">
      <c r="M7246" s="3"/>
      <c r="O7246" s="5"/>
      <c r="R7246" s="3"/>
    </row>
    <row r="7247" spans="13:18" x14ac:dyDescent="0.4">
      <c r="M7247" s="3"/>
      <c r="O7247" s="5"/>
      <c r="R7247" s="3"/>
    </row>
    <row r="7248" spans="13:18" x14ac:dyDescent="0.4">
      <c r="M7248" s="3"/>
      <c r="O7248" s="5"/>
      <c r="R7248" s="3"/>
    </row>
    <row r="7249" spans="13:18" x14ac:dyDescent="0.4">
      <c r="M7249" s="3"/>
      <c r="O7249" s="5"/>
      <c r="R7249" s="3"/>
    </row>
    <row r="7250" spans="13:18" x14ac:dyDescent="0.4">
      <c r="M7250" s="3"/>
      <c r="O7250" s="5"/>
      <c r="R7250" s="3"/>
    </row>
    <row r="7251" spans="13:18" x14ac:dyDescent="0.4">
      <c r="M7251" s="3"/>
      <c r="O7251" s="5"/>
      <c r="R7251" s="3"/>
    </row>
    <row r="7252" spans="13:18" x14ac:dyDescent="0.4">
      <c r="M7252" s="3"/>
      <c r="O7252" s="5"/>
      <c r="R7252" s="3"/>
    </row>
    <row r="7253" spans="13:18" x14ac:dyDescent="0.4">
      <c r="M7253" s="3"/>
      <c r="O7253" s="5"/>
      <c r="R7253" s="3"/>
    </row>
    <row r="7254" spans="13:18" x14ac:dyDescent="0.4">
      <c r="M7254" s="3"/>
      <c r="O7254" s="5"/>
      <c r="R7254" s="3"/>
    </row>
    <row r="7255" spans="13:18" x14ac:dyDescent="0.4">
      <c r="M7255" s="3"/>
      <c r="O7255" s="5"/>
      <c r="R7255" s="3"/>
    </row>
    <row r="7256" spans="13:18" x14ac:dyDescent="0.4">
      <c r="M7256" s="3"/>
      <c r="O7256" s="5"/>
      <c r="R7256" s="3"/>
    </row>
    <row r="7257" spans="13:18" x14ac:dyDescent="0.4">
      <c r="M7257" s="3"/>
      <c r="O7257" s="5"/>
      <c r="R7257" s="3"/>
    </row>
    <row r="7258" spans="13:18" x14ac:dyDescent="0.4">
      <c r="M7258" s="3"/>
      <c r="O7258" s="5"/>
      <c r="R7258" s="3"/>
    </row>
    <row r="7259" spans="13:18" x14ac:dyDescent="0.4">
      <c r="M7259" s="3"/>
      <c r="O7259" s="5"/>
      <c r="R7259" s="3"/>
    </row>
    <row r="7260" spans="13:18" x14ac:dyDescent="0.4">
      <c r="M7260" s="3"/>
      <c r="O7260" s="5"/>
      <c r="R7260" s="3"/>
    </row>
    <row r="7261" spans="13:18" x14ac:dyDescent="0.4">
      <c r="M7261" s="3"/>
      <c r="O7261" s="5"/>
      <c r="R7261" s="3"/>
    </row>
    <row r="7262" spans="13:18" x14ac:dyDescent="0.4">
      <c r="M7262" s="3"/>
      <c r="O7262" s="5"/>
      <c r="R7262" s="3"/>
    </row>
    <row r="7263" spans="13:18" x14ac:dyDescent="0.4">
      <c r="M7263" s="3"/>
      <c r="O7263" s="5"/>
      <c r="R7263" s="3"/>
    </row>
    <row r="7264" spans="13:18" x14ac:dyDescent="0.4">
      <c r="M7264" s="3"/>
      <c r="O7264" s="5"/>
      <c r="R7264" s="3"/>
    </row>
    <row r="7265" spans="13:18" x14ac:dyDescent="0.4">
      <c r="M7265" s="3"/>
      <c r="O7265" s="5"/>
      <c r="R7265" s="3"/>
    </row>
    <row r="7266" spans="13:18" x14ac:dyDescent="0.4">
      <c r="M7266" s="3"/>
      <c r="O7266" s="5"/>
      <c r="R7266" s="3"/>
    </row>
    <row r="7267" spans="13:18" x14ac:dyDescent="0.4">
      <c r="M7267" s="3"/>
      <c r="O7267" s="5"/>
      <c r="R7267" s="3"/>
    </row>
    <row r="7268" spans="13:18" x14ac:dyDescent="0.4">
      <c r="M7268" s="3"/>
      <c r="O7268" s="5"/>
      <c r="R7268" s="3"/>
    </row>
    <row r="7269" spans="13:18" x14ac:dyDescent="0.4">
      <c r="M7269" s="3"/>
      <c r="O7269" s="5"/>
      <c r="R7269" s="3"/>
    </row>
    <row r="7270" spans="13:18" x14ac:dyDescent="0.4">
      <c r="M7270" s="3"/>
      <c r="O7270" s="5"/>
      <c r="R7270" s="3"/>
    </row>
    <row r="7271" spans="13:18" x14ac:dyDescent="0.4">
      <c r="M7271" s="3"/>
      <c r="O7271" s="5"/>
      <c r="R7271" s="3"/>
    </row>
    <row r="7272" spans="13:18" x14ac:dyDescent="0.4">
      <c r="M7272" s="3"/>
      <c r="O7272" s="5"/>
      <c r="R7272" s="3"/>
    </row>
    <row r="7273" spans="13:18" x14ac:dyDescent="0.4">
      <c r="M7273" s="3"/>
      <c r="O7273" s="5"/>
      <c r="R7273" s="3"/>
    </row>
    <row r="7274" spans="13:18" x14ac:dyDescent="0.4">
      <c r="M7274" s="3"/>
      <c r="O7274" s="5"/>
      <c r="R7274" s="3"/>
    </row>
    <row r="7275" spans="13:18" x14ac:dyDescent="0.4">
      <c r="M7275" s="3"/>
      <c r="O7275" s="5"/>
      <c r="R7275" s="3"/>
    </row>
    <row r="7276" spans="13:18" x14ac:dyDescent="0.4">
      <c r="M7276" s="3"/>
      <c r="O7276" s="5"/>
      <c r="R7276" s="3"/>
    </row>
    <row r="7277" spans="13:18" x14ac:dyDescent="0.4">
      <c r="M7277" s="3"/>
      <c r="O7277" s="5"/>
      <c r="R7277" s="3"/>
    </row>
    <row r="7278" spans="13:18" x14ac:dyDescent="0.4">
      <c r="M7278" s="3"/>
      <c r="O7278" s="5"/>
      <c r="R7278" s="3"/>
    </row>
    <row r="7279" spans="13:18" x14ac:dyDescent="0.4">
      <c r="M7279" s="3"/>
      <c r="O7279" s="5"/>
      <c r="R7279" s="3"/>
    </row>
    <row r="7280" spans="13:18" x14ac:dyDescent="0.4">
      <c r="M7280" s="3"/>
      <c r="O7280" s="5"/>
      <c r="R7280" s="3"/>
    </row>
    <row r="7281" spans="13:18" x14ac:dyDescent="0.4">
      <c r="M7281" s="3"/>
      <c r="O7281" s="5"/>
      <c r="R7281" s="3"/>
    </row>
    <row r="7282" spans="13:18" x14ac:dyDescent="0.4">
      <c r="M7282" s="3"/>
      <c r="O7282" s="5"/>
      <c r="R7282" s="3"/>
    </row>
    <row r="7283" spans="13:18" x14ac:dyDescent="0.4">
      <c r="M7283" s="3"/>
      <c r="O7283" s="5"/>
      <c r="R7283" s="3"/>
    </row>
    <row r="7284" spans="13:18" x14ac:dyDescent="0.4">
      <c r="M7284" s="3"/>
      <c r="O7284" s="5"/>
      <c r="R7284" s="3"/>
    </row>
    <row r="7285" spans="13:18" x14ac:dyDescent="0.4">
      <c r="M7285" s="3"/>
      <c r="O7285" s="5"/>
      <c r="R7285" s="3"/>
    </row>
    <row r="7286" spans="13:18" x14ac:dyDescent="0.4">
      <c r="M7286" s="3"/>
      <c r="O7286" s="5"/>
      <c r="R7286" s="3"/>
    </row>
    <row r="7287" spans="13:18" x14ac:dyDescent="0.4">
      <c r="M7287" s="3"/>
      <c r="O7287" s="5"/>
      <c r="R7287" s="3"/>
    </row>
    <row r="7288" spans="13:18" x14ac:dyDescent="0.4">
      <c r="M7288" s="3"/>
      <c r="O7288" s="5"/>
      <c r="R7288" s="3"/>
    </row>
    <row r="7289" spans="13:18" x14ac:dyDescent="0.4">
      <c r="M7289" s="3"/>
      <c r="O7289" s="5"/>
      <c r="R7289" s="3"/>
    </row>
    <row r="7290" spans="13:18" x14ac:dyDescent="0.4">
      <c r="M7290" s="3"/>
      <c r="O7290" s="5"/>
      <c r="R7290" s="3"/>
    </row>
    <row r="7291" spans="13:18" x14ac:dyDescent="0.4">
      <c r="M7291" s="3"/>
      <c r="O7291" s="5"/>
      <c r="R7291" s="3"/>
    </row>
    <row r="7292" spans="13:18" x14ac:dyDescent="0.4">
      <c r="M7292" s="3"/>
      <c r="O7292" s="5"/>
      <c r="R7292" s="3"/>
    </row>
    <row r="7293" spans="13:18" x14ac:dyDescent="0.4">
      <c r="M7293" s="3"/>
      <c r="O7293" s="5"/>
      <c r="R7293" s="3"/>
    </row>
    <row r="7294" spans="13:18" x14ac:dyDescent="0.4">
      <c r="M7294" s="3"/>
      <c r="O7294" s="5"/>
      <c r="R7294" s="3"/>
    </row>
    <row r="7295" spans="13:18" x14ac:dyDescent="0.4">
      <c r="M7295" s="3"/>
      <c r="O7295" s="5"/>
      <c r="R7295" s="3"/>
    </row>
    <row r="7296" spans="13:18" x14ac:dyDescent="0.4">
      <c r="M7296" s="3"/>
      <c r="O7296" s="5"/>
      <c r="R7296" s="3"/>
    </row>
    <row r="7297" spans="13:18" x14ac:dyDescent="0.4">
      <c r="M7297" s="3"/>
      <c r="O7297" s="5"/>
      <c r="R7297" s="3"/>
    </row>
    <row r="7298" spans="13:18" x14ac:dyDescent="0.4">
      <c r="M7298" s="3"/>
      <c r="O7298" s="5"/>
      <c r="R7298" s="3"/>
    </row>
    <row r="7299" spans="13:18" x14ac:dyDescent="0.4">
      <c r="M7299" s="3"/>
      <c r="O7299" s="5"/>
      <c r="R7299" s="3"/>
    </row>
    <row r="7300" spans="13:18" x14ac:dyDescent="0.4">
      <c r="M7300" s="3"/>
      <c r="O7300" s="5"/>
      <c r="R7300" s="3"/>
    </row>
    <row r="7301" spans="13:18" x14ac:dyDescent="0.4">
      <c r="M7301" s="3"/>
      <c r="O7301" s="5"/>
      <c r="R7301" s="3"/>
    </row>
    <row r="7302" spans="13:18" x14ac:dyDescent="0.4">
      <c r="M7302" s="3"/>
      <c r="O7302" s="5"/>
      <c r="R7302" s="3"/>
    </row>
    <row r="7303" spans="13:18" x14ac:dyDescent="0.4">
      <c r="M7303" s="3"/>
      <c r="O7303" s="5"/>
      <c r="R7303" s="3"/>
    </row>
    <row r="7304" spans="13:18" x14ac:dyDescent="0.4">
      <c r="M7304" s="3"/>
      <c r="O7304" s="5"/>
      <c r="R7304" s="3"/>
    </row>
    <row r="7305" spans="13:18" x14ac:dyDescent="0.4">
      <c r="M7305" s="3"/>
      <c r="O7305" s="5"/>
      <c r="R7305" s="3"/>
    </row>
    <row r="7306" spans="13:18" x14ac:dyDescent="0.4">
      <c r="M7306" s="3"/>
      <c r="O7306" s="5"/>
      <c r="R7306" s="3"/>
    </row>
    <row r="7307" spans="13:18" x14ac:dyDescent="0.4">
      <c r="M7307" s="3"/>
      <c r="O7307" s="5"/>
      <c r="R7307" s="3"/>
    </row>
    <row r="7308" spans="13:18" x14ac:dyDescent="0.4">
      <c r="M7308" s="3"/>
      <c r="O7308" s="5"/>
      <c r="R7308" s="3"/>
    </row>
    <row r="7309" spans="13:18" x14ac:dyDescent="0.4">
      <c r="M7309" s="3"/>
      <c r="O7309" s="5"/>
      <c r="R7309" s="3"/>
    </row>
    <row r="7310" spans="13:18" x14ac:dyDescent="0.4">
      <c r="M7310" s="3"/>
      <c r="O7310" s="5"/>
      <c r="R7310" s="3"/>
    </row>
    <row r="7311" spans="13:18" x14ac:dyDescent="0.4">
      <c r="M7311" s="3"/>
      <c r="O7311" s="5"/>
      <c r="R7311" s="3"/>
    </row>
    <row r="7312" spans="13:18" x14ac:dyDescent="0.4">
      <c r="M7312" s="3"/>
      <c r="O7312" s="5"/>
      <c r="R7312" s="3"/>
    </row>
    <row r="7313" spans="13:18" x14ac:dyDescent="0.4">
      <c r="M7313" s="3"/>
      <c r="O7313" s="5"/>
      <c r="R7313" s="3"/>
    </row>
    <row r="7314" spans="13:18" x14ac:dyDescent="0.4">
      <c r="M7314" s="3"/>
      <c r="O7314" s="5"/>
      <c r="R7314" s="3"/>
    </row>
    <row r="7315" spans="13:18" x14ac:dyDescent="0.4">
      <c r="M7315" s="3"/>
      <c r="O7315" s="5"/>
      <c r="R7315" s="3"/>
    </row>
    <row r="7316" spans="13:18" x14ac:dyDescent="0.4">
      <c r="M7316" s="3"/>
      <c r="O7316" s="5"/>
      <c r="R7316" s="3"/>
    </row>
    <row r="7317" spans="13:18" x14ac:dyDescent="0.4">
      <c r="M7317" s="3"/>
      <c r="O7317" s="5"/>
      <c r="R7317" s="3"/>
    </row>
    <row r="7318" spans="13:18" x14ac:dyDescent="0.4">
      <c r="M7318" s="3"/>
      <c r="O7318" s="5"/>
      <c r="R7318" s="3"/>
    </row>
    <row r="7319" spans="13:18" x14ac:dyDescent="0.4">
      <c r="M7319" s="3"/>
      <c r="O7319" s="5"/>
      <c r="R7319" s="3"/>
    </row>
    <row r="7320" spans="13:18" x14ac:dyDescent="0.4">
      <c r="M7320" s="3"/>
      <c r="O7320" s="5"/>
      <c r="R7320" s="3"/>
    </row>
    <row r="7321" spans="13:18" x14ac:dyDescent="0.4">
      <c r="M7321" s="3"/>
      <c r="O7321" s="5"/>
      <c r="R7321" s="3"/>
    </row>
    <row r="7322" spans="13:18" x14ac:dyDescent="0.4">
      <c r="M7322" s="3"/>
      <c r="O7322" s="5"/>
      <c r="R7322" s="3"/>
    </row>
    <row r="7323" spans="13:18" x14ac:dyDescent="0.4">
      <c r="M7323" s="3"/>
      <c r="O7323" s="5"/>
      <c r="R7323" s="3"/>
    </row>
    <row r="7324" spans="13:18" x14ac:dyDescent="0.4">
      <c r="M7324" s="3"/>
      <c r="O7324" s="5"/>
      <c r="R7324" s="3"/>
    </row>
    <row r="7325" spans="13:18" x14ac:dyDescent="0.4">
      <c r="M7325" s="3"/>
      <c r="O7325" s="5"/>
      <c r="R7325" s="3"/>
    </row>
    <row r="7326" spans="13:18" x14ac:dyDescent="0.4">
      <c r="M7326" s="3"/>
      <c r="O7326" s="5"/>
      <c r="R7326" s="3"/>
    </row>
    <row r="7327" spans="13:18" x14ac:dyDescent="0.4">
      <c r="M7327" s="3"/>
      <c r="O7327" s="5"/>
      <c r="R7327" s="3"/>
    </row>
    <row r="7328" spans="13:18" x14ac:dyDescent="0.4">
      <c r="M7328" s="3"/>
      <c r="O7328" s="5"/>
      <c r="R7328" s="3"/>
    </row>
    <row r="7329" spans="13:18" x14ac:dyDescent="0.4">
      <c r="M7329" s="3"/>
      <c r="O7329" s="5"/>
      <c r="R7329" s="3"/>
    </row>
    <row r="7330" spans="13:18" x14ac:dyDescent="0.4">
      <c r="M7330" s="3"/>
      <c r="O7330" s="5"/>
      <c r="R7330" s="3"/>
    </row>
    <row r="7331" spans="13:18" x14ac:dyDescent="0.4">
      <c r="M7331" s="3"/>
      <c r="O7331" s="5"/>
      <c r="R7331" s="3"/>
    </row>
    <row r="7332" spans="13:18" x14ac:dyDescent="0.4">
      <c r="M7332" s="3"/>
      <c r="O7332" s="5"/>
      <c r="R7332" s="3"/>
    </row>
    <row r="7333" spans="13:18" x14ac:dyDescent="0.4">
      <c r="M7333" s="3"/>
      <c r="O7333" s="5"/>
      <c r="R7333" s="3"/>
    </row>
    <row r="7334" spans="13:18" x14ac:dyDescent="0.4">
      <c r="M7334" s="3"/>
      <c r="O7334" s="5"/>
      <c r="R7334" s="3"/>
    </row>
    <row r="7335" spans="13:18" x14ac:dyDescent="0.4">
      <c r="M7335" s="3"/>
      <c r="O7335" s="5"/>
      <c r="R7335" s="3"/>
    </row>
    <row r="7336" spans="13:18" x14ac:dyDescent="0.4">
      <c r="M7336" s="3"/>
      <c r="O7336" s="5"/>
      <c r="R7336" s="3"/>
    </row>
    <row r="7337" spans="13:18" x14ac:dyDescent="0.4">
      <c r="M7337" s="3"/>
      <c r="O7337" s="5"/>
      <c r="R7337" s="3"/>
    </row>
    <row r="7338" spans="13:18" x14ac:dyDescent="0.4">
      <c r="M7338" s="3"/>
      <c r="O7338" s="5"/>
      <c r="R7338" s="3"/>
    </row>
    <row r="7339" spans="13:18" x14ac:dyDescent="0.4">
      <c r="M7339" s="3"/>
      <c r="O7339" s="5"/>
      <c r="R7339" s="3"/>
    </row>
    <row r="7340" spans="13:18" x14ac:dyDescent="0.4">
      <c r="M7340" s="3"/>
      <c r="O7340" s="5"/>
      <c r="R7340" s="3"/>
    </row>
    <row r="7341" spans="13:18" x14ac:dyDescent="0.4">
      <c r="M7341" s="3"/>
      <c r="O7341" s="5"/>
      <c r="R7341" s="3"/>
    </row>
    <row r="7342" spans="13:18" x14ac:dyDescent="0.4">
      <c r="M7342" s="3"/>
      <c r="O7342" s="5"/>
      <c r="R7342" s="3"/>
    </row>
    <row r="7343" spans="13:18" x14ac:dyDescent="0.4">
      <c r="M7343" s="3"/>
      <c r="O7343" s="5"/>
      <c r="R7343" s="3"/>
    </row>
    <row r="7344" spans="13:18" x14ac:dyDescent="0.4">
      <c r="M7344" s="3"/>
      <c r="O7344" s="5"/>
      <c r="R7344" s="3"/>
    </row>
    <row r="7345" spans="13:18" x14ac:dyDescent="0.4">
      <c r="M7345" s="3"/>
      <c r="O7345" s="5"/>
      <c r="R7345" s="3"/>
    </row>
    <row r="7346" spans="13:18" x14ac:dyDescent="0.4">
      <c r="M7346" s="3"/>
      <c r="O7346" s="5"/>
      <c r="R7346" s="3"/>
    </row>
    <row r="7347" spans="13:18" x14ac:dyDescent="0.4">
      <c r="M7347" s="3"/>
      <c r="O7347" s="5"/>
      <c r="R7347" s="3"/>
    </row>
    <row r="7348" spans="13:18" x14ac:dyDescent="0.4">
      <c r="M7348" s="3"/>
      <c r="O7348" s="5"/>
      <c r="R7348" s="3"/>
    </row>
    <row r="7349" spans="13:18" x14ac:dyDescent="0.4">
      <c r="M7349" s="3"/>
      <c r="O7349" s="5"/>
      <c r="R7349" s="3"/>
    </row>
    <row r="7350" spans="13:18" x14ac:dyDescent="0.4">
      <c r="M7350" s="3"/>
      <c r="O7350" s="5"/>
      <c r="R7350" s="3"/>
    </row>
    <row r="7351" spans="13:18" x14ac:dyDescent="0.4">
      <c r="M7351" s="3"/>
      <c r="O7351" s="5"/>
      <c r="R7351" s="3"/>
    </row>
    <row r="7352" spans="13:18" x14ac:dyDescent="0.4">
      <c r="M7352" s="3"/>
      <c r="O7352" s="5"/>
      <c r="R7352" s="3"/>
    </row>
    <row r="7353" spans="13:18" x14ac:dyDescent="0.4">
      <c r="M7353" s="3"/>
      <c r="O7353" s="5"/>
      <c r="R7353" s="3"/>
    </row>
    <row r="7354" spans="13:18" x14ac:dyDescent="0.4">
      <c r="M7354" s="3"/>
      <c r="O7354" s="5"/>
      <c r="R7354" s="3"/>
    </row>
    <row r="7355" spans="13:18" x14ac:dyDescent="0.4">
      <c r="M7355" s="3"/>
      <c r="O7355" s="5"/>
      <c r="R7355" s="3"/>
    </row>
    <row r="7356" spans="13:18" x14ac:dyDescent="0.4">
      <c r="M7356" s="3"/>
      <c r="O7356" s="5"/>
      <c r="R7356" s="3"/>
    </row>
    <row r="7357" spans="13:18" x14ac:dyDescent="0.4">
      <c r="M7357" s="3"/>
      <c r="O7357" s="5"/>
      <c r="R7357" s="3"/>
    </row>
    <row r="7358" spans="13:18" x14ac:dyDescent="0.4">
      <c r="M7358" s="3"/>
      <c r="O7358" s="5"/>
      <c r="R7358" s="3"/>
    </row>
    <row r="7359" spans="13:18" x14ac:dyDescent="0.4">
      <c r="M7359" s="3"/>
      <c r="O7359" s="5"/>
      <c r="R7359" s="3"/>
    </row>
    <row r="7360" spans="13:18" x14ac:dyDescent="0.4">
      <c r="M7360" s="3"/>
      <c r="O7360" s="5"/>
      <c r="R7360" s="3"/>
    </row>
    <row r="7361" spans="13:18" x14ac:dyDescent="0.4">
      <c r="M7361" s="3"/>
      <c r="O7361" s="5"/>
      <c r="R7361" s="3"/>
    </row>
    <row r="7362" spans="13:18" x14ac:dyDescent="0.4">
      <c r="M7362" s="3"/>
      <c r="O7362" s="5"/>
      <c r="R7362" s="3"/>
    </row>
    <row r="7363" spans="13:18" x14ac:dyDescent="0.4">
      <c r="M7363" s="3"/>
      <c r="O7363" s="5"/>
      <c r="R7363" s="3"/>
    </row>
    <row r="7364" spans="13:18" x14ac:dyDescent="0.4">
      <c r="M7364" s="3"/>
      <c r="O7364" s="5"/>
      <c r="R7364" s="3"/>
    </row>
    <row r="7365" spans="13:18" x14ac:dyDescent="0.4">
      <c r="M7365" s="3"/>
      <c r="O7365" s="5"/>
      <c r="R7365" s="3"/>
    </row>
    <row r="7366" spans="13:18" x14ac:dyDescent="0.4">
      <c r="M7366" s="3"/>
      <c r="O7366" s="5"/>
      <c r="R7366" s="3"/>
    </row>
    <row r="7367" spans="13:18" x14ac:dyDescent="0.4">
      <c r="M7367" s="3"/>
      <c r="O7367" s="5"/>
      <c r="R7367" s="3"/>
    </row>
    <row r="7368" spans="13:18" x14ac:dyDescent="0.4">
      <c r="M7368" s="3"/>
      <c r="O7368" s="5"/>
      <c r="R7368" s="3"/>
    </row>
    <row r="7369" spans="13:18" x14ac:dyDescent="0.4">
      <c r="M7369" s="3"/>
      <c r="O7369" s="5"/>
      <c r="R7369" s="3"/>
    </row>
    <row r="7370" spans="13:18" x14ac:dyDescent="0.4">
      <c r="M7370" s="3"/>
      <c r="O7370" s="5"/>
      <c r="R7370" s="3"/>
    </row>
    <row r="7371" spans="13:18" x14ac:dyDescent="0.4">
      <c r="M7371" s="3"/>
      <c r="O7371" s="5"/>
      <c r="R7371" s="3"/>
    </row>
    <row r="7372" spans="13:18" x14ac:dyDescent="0.4">
      <c r="M7372" s="3"/>
      <c r="O7372" s="5"/>
      <c r="R7372" s="3"/>
    </row>
    <row r="7373" spans="13:18" x14ac:dyDescent="0.4">
      <c r="M7373" s="3"/>
      <c r="O7373" s="5"/>
      <c r="R7373" s="3"/>
    </row>
    <row r="7374" spans="13:18" x14ac:dyDescent="0.4">
      <c r="M7374" s="3"/>
      <c r="O7374" s="5"/>
      <c r="R7374" s="3"/>
    </row>
    <row r="7375" spans="13:18" x14ac:dyDescent="0.4">
      <c r="M7375" s="3"/>
      <c r="O7375" s="5"/>
      <c r="R7375" s="3"/>
    </row>
    <row r="7376" spans="13:18" x14ac:dyDescent="0.4">
      <c r="M7376" s="3"/>
      <c r="O7376" s="5"/>
      <c r="R7376" s="3"/>
    </row>
    <row r="7377" spans="13:18" x14ac:dyDescent="0.4">
      <c r="M7377" s="3"/>
      <c r="O7377" s="5"/>
      <c r="R7377" s="3"/>
    </row>
    <row r="7378" spans="13:18" x14ac:dyDescent="0.4">
      <c r="M7378" s="3"/>
      <c r="O7378" s="5"/>
      <c r="R7378" s="3"/>
    </row>
    <row r="7379" spans="13:18" x14ac:dyDescent="0.4">
      <c r="M7379" s="3"/>
      <c r="O7379" s="5"/>
      <c r="R7379" s="3"/>
    </row>
    <row r="7380" spans="13:18" x14ac:dyDescent="0.4">
      <c r="M7380" s="3"/>
      <c r="O7380" s="5"/>
      <c r="R7380" s="3"/>
    </row>
    <row r="7381" spans="13:18" x14ac:dyDescent="0.4">
      <c r="M7381" s="3"/>
      <c r="O7381" s="5"/>
      <c r="R7381" s="3"/>
    </row>
    <row r="7382" spans="13:18" x14ac:dyDescent="0.4">
      <c r="M7382" s="3"/>
      <c r="O7382" s="5"/>
      <c r="R7382" s="3"/>
    </row>
    <row r="7383" spans="13:18" x14ac:dyDescent="0.4">
      <c r="M7383" s="3"/>
      <c r="O7383" s="5"/>
      <c r="R7383" s="3"/>
    </row>
    <row r="7384" spans="13:18" x14ac:dyDescent="0.4">
      <c r="M7384" s="3"/>
      <c r="O7384" s="5"/>
      <c r="R7384" s="3"/>
    </row>
    <row r="7385" spans="13:18" x14ac:dyDescent="0.4">
      <c r="M7385" s="3"/>
      <c r="O7385" s="5"/>
      <c r="R7385" s="3"/>
    </row>
    <row r="7386" spans="13:18" x14ac:dyDescent="0.4">
      <c r="M7386" s="3"/>
      <c r="O7386" s="5"/>
      <c r="R7386" s="3"/>
    </row>
    <row r="7387" spans="13:18" x14ac:dyDescent="0.4">
      <c r="M7387" s="3"/>
      <c r="O7387" s="5"/>
      <c r="R7387" s="3"/>
    </row>
    <row r="7388" spans="13:18" x14ac:dyDescent="0.4">
      <c r="M7388" s="3"/>
      <c r="O7388" s="5"/>
      <c r="R7388" s="3"/>
    </row>
    <row r="7389" spans="13:18" x14ac:dyDescent="0.4">
      <c r="M7389" s="3"/>
      <c r="O7389" s="5"/>
      <c r="R7389" s="3"/>
    </row>
    <row r="7390" spans="13:18" x14ac:dyDescent="0.4">
      <c r="M7390" s="3"/>
      <c r="O7390" s="5"/>
      <c r="R7390" s="3"/>
    </row>
    <row r="7391" spans="13:18" x14ac:dyDescent="0.4">
      <c r="M7391" s="3"/>
      <c r="O7391" s="5"/>
      <c r="R7391" s="3"/>
    </row>
    <row r="7392" spans="13:18" x14ac:dyDescent="0.4">
      <c r="M7392" s="3"/>
      <c r="O7392" s="5"/>
      <c r="R7392" s="3"/>
    </row>
    <row r="7393" spans="13:18" x14ac:dyDescent="0.4">
      <c r="M7393" s="3"/>
      <c r="O7393" s="5"/>
      <c r="R7393" s="3"/>
    </row>
    <row r="7394" spans="13:18" x14ac:dyDescent="0.4">
      <c r="M7394" s="3"/>
      <c r="O7394" s="5"/>
      <c r="R7394" s="3"/>
    </row>
    <row r="7395" spans="13:18" x14ac:dyDescent="0.4">
      <c r="M7395" s="3"/>
      <c r="O7395" s="5"/>
      <c r="R7395" s="3"/>
    </row>
    <row r="7396" spans="13:18" x14ac:dyDescent="0.4">
      <c r="M7396" s="3"/>
      <c r="O7396" s="5"/>
      <c r="R7396" s="3"/>
    </row>
    <row r="7397" spans="13:18" x14ac:dyDescent="0.4">
      <c r="M7397" s="3"/>
      <c r="O7397" s="5"/>
      <c r="R7397" s="3"/>
    </row>
    <row r="7398" spans="13:18" x14ac:dyDescent="0.4">
      <c r="M7398" s="3"/>
      <c r="O7398" s="5"/>
      <c r="R7398" s="3"/>
    </row>
    <row r="7399" spans="13:18" x14ac:dyDescent="0.4">
      <c r="M7399" s="3"/>
      <c r="O7399" s="5"/>
      <c r="R7399" s="3"/>
    </row>
    <row r="7400" spans="13:18" x14ac:dyDescent="0.4">
      <c r="M7400" s="3"/>
      <c r="O7400" s="5"/>
      <c r="R7400" s="3"/>
    </row>
    <row r="7401" spans="13:18" x14ac:dyDescent="0.4">
      <c r="M7401" s="3"/>
      <c r="O7401" s="5"/>
      <c r="R7401" s="3"/>
    </row>
    <row r="7402" spans="13:18" x14ac:dyDescent="0.4">
      <c r="M7402" s="3"/>
      <c r="O7402" s="5"/>
      <c r="R7402" s="3"/>
    </row>
    <row r="7403" spans="13:18" x14ac:dyDescent="0.4">
      <c r="M7403" s="3"/>
      <c r="O7403" s="5"/>
      <c r="R7403" s="3"/>
    </row>
    <row r="7404" spans="13:18" x14ac:dyDescent="0.4">
      <c r="M7404" s="3"/>
      <c r="O7404" s="5"/>
      <c r="R7404" s="3"/>
    </row>
    <row r="7405" spans="13:18" x14ac:dyDescent="0.4">
      <c r="M7405" s="3"/>
      <c r="O7405" s="5"/>
      <c r="R7405" s="3"/>
    </row>
    <row r="7406" spans="13:18" x14ac:dyDescent="0.4">
      <c r="M7406" s="3"/>
      <c r="O7406" s="5"/>
      <c r="R7406" s="3"/>
    </row>
    <row r="7407" spans="13:18" x14ac:dyDescent="0.4">
      <c r="M7407" s="3"/>
      <c r="O7407" s="5"/>
      <c r="R7407" s="3"/>
    </row>
    <row r="7408" spans="13:18" x14ac:dyDescent="0.4">
      <c r="M7408" s="3"/>
      <c r="O7408" s="5"/>
      <c r="R7408" s="3"/>
    </row>
    <row r="7409" spans="13:18" x14ac:dyDescent="0.4">
      <c r="M7409" s="3"/>
      <c r="O7409" s="5"/>
      <c r="R7409" s="3"/>
    </row>
    <row r="7410" spans="13:18" x14ac:dyDescent="0.4">
      <c r="M7410" s="3"/>
      <c r="O7410" s="5"/>
      <c r="R7410" s="3"/>
    </row>
    <row r="7411" spans="13:18" x14ac:dyDescent="0.4">
      <c r="M7411" s="3"/>
      <c r="O7411" s="5"/>
      <c r="R7411" s="3"/>
    </row>
    <row r="7412" spans="13:18" x14ac:dyDescent="0.4">
      <c r="M7412" s="3"/>
      <c r="O7412" s="5"/>
      <c r="R7412" s="3"/>
    </row>
    <row r="7413" spans="13:18" x14ac:dyDescent="0.4">
      <c r="M7413" s="3"/>
      <c r="O7413" s="5"/>
      <c r="R7413" s="3"/>
    </row>
    <row r="7414" spans="13:18" x14ac:dyDescent="0.4">
      <c r="M7414" s="3"/>
      <c r="O7414" s="5"/>
      <c r="R7414" s="3"/>
    </row>
    <row r="7415" spans="13:18" x14ac:dyDescent="0.4">
      <c r="M7415" s="3"/>
      <c r="O7415" s="5"/>
      <c r="R7415" s="3"/>
    </row>
    <row r="7416" spans="13:18" x14ac:dyDescent="0.4">
      <c r="M7416" s="3"/>
      <c r="O7416" s="5"/>
      <c r="R7416" s="3"/>
    </row>
    <row r="7417" spans="13:18" x14ac:dyDescent="0.4">
      <c r="M7417" s="3"/>
      <c r="O7417" s="5"/>
      <c r="R7417" s="3"/>
    </row>
    <row r="7418" spans="13:18" x14ac:dyDescent="0.4">
      <c r="M7418" s="3"/>
      <c r="O7418" s="5"/>
      <c r="R7418" s="3"/>
    </row>
    <row r="7419" spans="13:18" x14ac:dyDescent="0.4">
      <c r="M7419" s="3"/>
      <c r="O7419" s="5"/>
      <c r="R7419" s="3"/>
    </row>
    <row r="7420" spans="13:18" x14ac:dyDescent="0.4">
      <c r="M7420" s="3"/>
      <c r="O7420" s="5"/>
      <c r="R7420" s="3"/>
    </row>
    <row r="7421" spans="13:18" x14ac:dyDescent="0.4">
      <c r="M7421" s="3"/>
      <c r="O7421" s="5"/>
      <c r="R7421" s="3"/>
    </row>
    <row r="7422" spans="13:18" x14ac:dyDescent="0.4">
      <c r="M7422" s="3"/>
      <c r="O7422" s="5"/>
      <c r="R7422" s="3"/>
    </row>
    <row r="7423" spans="13:18" x14ac:dyDescent="0.4">
      <c r="M7423" s="3"/>
      <c r="O7423" s="5"/>
      <c r="R7423" s="3"/>
    </row>
    <row r="7424" spans="13:18" x14ac:dyDescent="0.4">
      <c r="M7424" s="3"/>
      <c r="O7424" s="5"/>
      <c r="R7424" s="3"/>
    </row>
    <row r="7425" spans="13:18" x14ac:dyDescent="0.4">
      <c r="M7425" s="3"/>
      <c r="O7425" s="5"/>
      <c r="R7425" s="3"/>
    </row>
    <row r="7426" spans="13:18" x14ac:dyDescent="0.4">
      <c r="M7426" s="3"/>
      <c r="O7426" s="5"/>
      <c r="R7426" s="3"/>
    </row>
    <row r="7427" spans="13:18" x14ac:dyDescent="0.4">
      <c r="M7427" s="3"/>
      <c r="O7427" s="5"/>
      <c r="R7427" s="3"/>
    </row>
    <row r="7428" spans="13:18" x14ac:dyDescent="0.4">
      <c r="M7428" s="3"/>
      <c r="O7428" s="5"/>
      <c r="R7428" s="3"/>
    </row>
    <row r="7429" spans="13:18" x14ac:dyDescent="0.4">
      <c r="M7429" s="3"/>
      <c r="O7429" s="5"/>
      <c r="R7429" s="3"/>
    </row>
    <row r="7430" spans="13:18" x14ac:dyDescent="0.4">
      <c r="M7430" s="3"/>
      <c r="O7430" s="5"/>
      <c r="R7430" s="3"/>
    </row>
    <row r="7431" spans="13:18" x14ac:dyDescent="0.4">
      <c r="M7431" s="3"/>
      <c r="O7431" s="5"/>
      <c r="R7431" s="3"/>
    </row>
    <row r="7432" spans="13:18" x14ac:dyDescent="0.4">
      <c r="M7432" s="3"/>
      <c r="O7432" s="5"/>
      <c r="R7432" s="3"/>
    </row>
    <row r="7433" spans="13:18" x14ac:dyDescent="0.4">
      <c r="M7433" s="3"/>
      <c r="O7433" s="5"/>
      <c r="R7433" s="3"/>
    </row>
    <row r="7434" spans="13:18" x14ac:dyDescent="0.4">
      <c r="M7434" s="3"/>
      <c r="O7434" s="5"/>
      <c r="R7434" s="3"/>
    </row>
    <row r="7435" spans="13:18" x14ac:dyDescent="0.4">
      <c r="M7435" s="3"/>
      <c r="O7435" s="5"/>
      <c r="R7435" s="3"/>
    </row>
    <row r="7436" spans="13:18" x14ac:dyDescent="0.4">
      <c r="M7436" s="3"/>
      <c r="O7436" s="5"/>
      <c r="R7436" s="3"/>
    </row>
    <row r="7437" spans="13:18" x14ac:dyDescent="0.4">
      <c r="M7437" s="3"/>
      <c r="O7437" s="5"/>
      <c r="R7437" s="3"/>
    </row>
    <row r="7438" spans="13:18" x14ac:dyDescent="0.4">
      <c r="M7438" s="3"/>
      <c r="O7438" s="5"/>
      <c r="R7438" s="3"/>
    </row>
    <row r="7439" spans="13:18" x14ac:dyDescent="0.4">
      <c r="M7439" s="3"/>
      <c r="O7439" s="5"/>
      <c r="R7439" s="3"/>
    </row>
    <row r="7440" spans="13:18" x14ac:dyDescent="0.4">
      <c r="M7440" s="3"/>
      <c r="O7440" s="5"/>
      <c r="R7440" s="3"/>
    </row>
    <row r="7441" spans="13:18" x14ac:dyDescent="0.4">
      <c r="M7441" s="3"/>
      <c r="O7441" s="5"/>
      <c r="R7441" s="3"/>
    </row>
    <row r="7442" spans="13:18" x14ac:dyDescent="0.4">
      <c r="M7442" s="3"/>
      <c r="O7442" s="5"/>
      <c r="R7442" s="3"/>
    </row>
    <row r="7443" spans="13:18" x14ac:dyDescent="0.4">
      <c r="M7443" s="3"/>
      <c r="O7443" s="5"/>
      <c r="R7443" s="3"/>
    </row>
    <row r="7444" spans="13:18" x14ac:dyDescent="0.4">
      <c r="M7444" s="3"/>
      <c r="O7444" s="5"/>
      <c r="R7444" s="3"/>
    </row>
    <row r="7445" spans="13:18" x14ac:dyDescent="0.4">
      <c r="M7445" s="3"/>
      <c r="O7445" s="5"/>
      <c r="R7445" s="3"/>
    </row>
    <row r="7446" spans="13:18" x14ac:dyDescent="0.4">
      <c r="M7446" s="3"/>
      <c r="O7446" s="5"/>
      <c r="R7446" s="3"/>
    </row>
    <row r="7447" spans="13:18" x14ac:dyDescent="0.4">
      <c r="M7447" s="3"/>
      <c r="O7447" s="5"/>
      <c r="R7447" s="3"/>
    </row>
    <row r="7448" spans="13:18" x14ac:dyDescent="0.4">
      <c r="M7448" s="3"/>
      <c r="O7448" s="5"/>
      <c r="R7448" s="3"/>
    </row>
    <row r="7449" spans="13:18" x14ac:dyDescent="0.4">
      <c r="M7449" s="3"/>
      <c r="O7449" s="5"/>
      <c r="R7449" s="3"/>
    </row>
    <row r="7450" spans="13:18" x14ac:dyDescent="0.4">
      <c r="M7450" s="3"/>
      <c r="O7450" s="5"/>
      <c r="R7450" s="3"/>
    </row>
    <row r="7451" spans="13:18" x14ac:dyDescent="0.4">
      <c r="M7451" s="3"/>
      <c r="O7451" s="5"/>
      <c r="R7451" s="3"/>
    </row>
    <row r="7452" spans="13:18" x14ac:dyDescent="0.4">
      <c r="M7452" s="3"/>
      <c r="O7452" s="5"/>
      <c r="R7452" s="3"/>
    </row>
    <row r="7453" spans="13:18" x14ac:dyDescent="0.4">
      <c r="M7453" s="3"/>
      <c r="O7453" s="5"/>
      <c r="R7453" s="3"/>
    </row>
    <row r="7454" spans="13:18" x14ac:dyDescent="0.4">
      <c r="M7454" s="3"/>
      <c r="O7454" s="5"/>
      <c r="R7454" s="3"/>
    </row>
    <row r="7455" spans="13:18" x14ac:dyDescent="0.4">
      <c r="M7455" s="3"/>
      <c r="O7455" s="5"/>
      <c r="R7455" s="3"/>
    </row>
    <row r="7456" spans="13:18" x14ac:dyDescent="0.4">
      <c r="M7456" s="3"/>
      <c r="O7456" s="5"/>
      <c r="R7456" s="3"/>
    </row>
    <row r="7457" spans="13:18" x14ac:dyDescent="0.4">
      <c r="M7457" s="3"/>
      <c r="O7457" s="5"/>
      <c r="R7457" s="3"/>
    </row>
    <row r="7458" spans="13:18" x14ac:dyDescent="0.4">
      <c r="M7458" s="3"/>
      <c r="O7458" s="5"/>
      <c r="R7458" s="3"/>
    </row>
    <row r="7459" spans="13:18" x14ac:dyDescent="0.4">
      <c r="M7459" s="3"/>
      <c r="O7459" s="5"/>
      <c r="R7459" s="3"/>
    </row>
    <row r="7460" spans="13:18" x14ac:dyDescent="0.4">
      <c r="M7460" s="3"/>
      <c r="O7460" s="5"/>
      <c r="R7460" s="3"/>
    </row>
    <row r="7461" spans="13:18" x14ac:dyDescent="0.4">
      <c r="M7461" s="3"/>
      <c r="O7461" s="5"/>
      <c r="R7461" s="3"/>
    </row>
    <row r="7462" spans="13:18" x14ac:dyDescent="0.4">
      <c r="M7462" s="3"/>
      <c r="O7462" s="5"/>
      <c r="R7462" s="3"/>
    </row>
    <row r="7463" spans="13:18" x14ac:dyDescent="0.4">
      <c r="M7463" s="3"/>
      <c r="O7463" s="5"/>
      <c r="R7463" s="3"/>
    </row>
    <row r="7464" spans="13:18" x14ac:dyDescent="0.4">
      <c r="M7464" s="3"/>
      <c r="O7464" s="5"/>
      <c r="R7464" s="3"/>
    </row>
    <row r="7465" spans="13:18" x14ac:dyDescent="0.4">
      <c r="M7465" s="3"/>
      <c r="O7465" s="5"/>
      <c r="R7465" s="3"/>
    </row>
    <row r="7466" spans="13:18" x14ac:dyDescent="0.4">
      <c r="M7466" s="3"/>
      <c r="O7466" s="5"/>
      <c r="R7466" s="3"/>
    </row>
    <row r="7467" spans="13:18" x14ac:dyDescent="0.4">
      <c r="M7467" s="3"/>
      <c r="O7467" s="5"/>
      <c r="R7467" s="3"/>
    </row>
    <row r="7468" spans="13:18" x14ac:dyDescent="0.4">
      <c r="M7468" s="3"/>
      <c r="O7468" s="5"/>
      <c r="R7468" s="3"/>
    </row>
    <row r="7469" spans="13:18" x14ac:dyDescent="0.4">
      <c r="M7469" s="3"/>
      <c r="O7469" s="5"/>
      <c r="R7469" s="3"/>
    </row>
    <row r="7470" spans="13:18" x14ac:dyDescent="0.4">
      <c r="M7470" s="3"/>
      <c r="O7470" s="5"/>
      <c r="R7470" s="3"/>
    </row>
    <row r="7471" spans="13:18" x14ac:dyDescent="0.4">
      <c r="M7471" s="3"/>
      <c r="O7471" s="5"/>
      <c r="R7471" s="3"/>
    </row>
    <row r="7472" spans="13:18" x14ac:dyDescent="0.4">
      <c r="M7472" s="3"/>
      <c r="O7472" s="5"/>
      <c r="R7472" s="3"/>
    </row>
    <row r="7473" spans="13:18" x14ac:dyDescent="0.4">
      <c r="M7473" s="3"/>
      <c r="O7473" s="5"/>
      <c r="R7473" s="3"/>
    </row>
    <row r="7474" spans="13:18" x14ac:dyDescent="0.4">
      <c r="M7474" s="3"/>
      <c r="O7474" s="5"/>
      <c r="R7474" s="3"/>
    </row>
    <row r="7475" spans="13:18" x14ac:dyDescent="0.4">
      <c r="M7475" s="3"/>
      <c r="O7475" s="5"/>
      <c r="R7475" s="3"/>
    </row>
    <row r="7476" spans="13:18" x14ac:dyDescent="0.4">
      <c r="M7476" s="3"/>
      <c r="O7476" s="5"/>
      <c r="R7476" s="3"/>
    </row>
    <row r="7477" spans="13:18" x14ac:dyDescent="0.4">
      <c r="M7477" s="3"/>
      <c r="O7477" s="5"/>
      <c r="R7477" s="3"/>
    </row>
    <row r="7478" spans="13:18" x14ac:dyDescent="0.4">
      <c r="M7478" s="3"/>
      <c r="O7478" s="5"/>
      <c r="R7478" s="3"/>
    </row>
    <row r="7479" spans="13:18" x14ac:dyDescent="0.4">
      <c r="M7479" s="3"/>
      <c r="O7479" s="5"/>
      <c r="R7479" s="3"/>
    </row>
    <row r="7480" spans="13:18" x14ac:dyDescent="0.4">
      <c r="M7480" s="3"/>
      <c r="O7480" s="5"/>
      <c r="R7480" s="3"/>
    </row>
    <row r="7481" spans="13:18" x14ac:dyDescent="0.4">
      <c r="M7481" s="3"/>
      <c r="O7481" s="5"/>
      <c r="R7481" s="3"/>
    </row>
    <row r="7482" spans="13:18" x14ac:dyDescent="0.4">
      <c r="M7482" s="3"/>
      <c r="O7482" s="5"/>
      <c r="R7482" s="3"/>
    </row>
    <row r="7483" spans="13:18" x14ac:dyDescent="0.4">
      <c r="M7483" s="3"/>
      <c r="O7483" s="5"/>
      <c r="R7483" s="3"/>
    </row>
    <row r="7484" spans="13:18" x14ac:dyDescent="0.4">
      <c r="M7484" s="3"/>
      <c r="O7484" s="5"/>
      <c r="R7484" s="3"/>
    </row>
    <row r="7485" spans="13:18" x14ac:dyDescent="0.4">
      <c r="M7485" s="3"/>
      <c r="O7485" s="5"/>
      <c r="R7485" s="3"/>
    </row>
    <row r="7486" spans="13:18" x14ac:dyDescent="0.4">
      <c r="M7486" s="3"/>
      <c r="O7486" s="5"/>
      <c r="R7486" s="3"/>
    </row>
    <row r="7487" spans="13:18" x14ac:dyDescent="0.4">
      <c r="M7487" s="3"/>
      <c r="O7487" s="5"/>
      <c r="R7487" s="3"/>
    </row>
    <row r="7488" spans="13:18" x14ac:dyDescent="0.4">
      <c r="M7488" s="3"/>
      <c r="O7488" s="5"/>
      <c r="R7488" s="3"/>
    </row>
    <row r="7489" spans="13:18" x14ac:dyDescent="0.4">
      <c r="M7489" s="3"/>
      <c r="O7489" s="5"/>
      <c r="R7489" s="3"/>
    </row>
    <row r="7490" spans="13:18" x14ac:dyDescent="0.4">
      <c r="M7490" s="3"/>
      <c r="O7490" s="5"/>
      <c r="R7490" s="3"/>
    </row>
    <row r="7491" spans="13:18" x14ac:dyDescent="0.4">
      <c r="M7491" s="3"/>
      <c r="O7491" s="5"/>
      <c r="R7491" s="3"/>
    </row>
    <row r="7492" spans="13:18" x14ac:dyDescent="0.4">
      <c r="M7492" s="3"/>
      <c r="O7492" s="5"/>
      <c r="R7492" s="3"/>
    </row>
    <row r="7493" spans="13:18" x14ac:dyDescent="0.4">
      <c r="M7493" s="3"/>
      <c r="O7493" s="5"/>
      <c r="R7493" s="3"/>
    </row>
    <row r="7494" spans="13:18" x14ac:dyDescent="0.4">
      <c r="M7494" s="3"/>
      <c r="O7494" s="5"/>
      <c r="R7494" s="3"/>
    </row>
    <row r="7495" spans="13:18" x14ac:dyDescent="0.4">
      <c r="M7495" s="3"/>
      <c r="O7495" s="5"/>
      <c r="R7495" s="3"/>
    </row>
    <row r="7496" spans="13:18" x14ac:dyDescent="0.4">
      <c r="M7496" s="3"/>
      <c r="O7496" s="5"/>
      <c r="R7496" s="3"/>
    </row>
    <row r="7497" spans="13:18" x14ac:dyDescent="0.4">
      <c r="M7497" s="3"/>
      <c r="O7497" s="5"/>
      <c r="R7497" s="3"/>
    </row>
    <row r="7498" spans="13:18" x14ac:dyDescent="0.4">
      <c r="M7498" s="3"/>
      <c r="O7498" s="5"/>
      <c r="R7498" s="3"/>
    </row>
    <row r="7499" spans="13:18" x14ac:dyDescent="0.4">
      <c r="M7499" s="3"/>
      <c r="O7499" s="5"/>
      <c r="R7499" s="3"/>
    </row>
    <row r="7500" spans="13:18" x14ac:dyDescent="0.4">
      <c r="M7500" s="3"/>
      <c r="O7500" s="5"/>
      <c r="R7500" s="3"/>
    </row>
    <row r="7501" spans="13:18" x14ac:dyDescent="0.4">
      <c r="M7501" s="3"/>
      <c r="O7501" s="5"/>
      <c r="R7501" s="3"/>
    </row>
    <row r="7502" spans="13:18" x14ac:dyDescent="0.4">
      <c r="M7502" s="3"/>
      <c r="O7502" s="5"/>
      <c r="R7502" s="3"/>
    </row>
    <row r="7503" spans="13:18" x14ac:dyDescent="0.4">
      <c r="M7503" s="3"/>
      <c r="O7503" s="5"/>
      <c r="R7503" s="3"/>
    </row>
    <row r="7504" spans="13:18" x14ac:dyDescent="0.4">
      <c r="M7504" s="3"/>
      <c r="O7504" s="5"/>
      <c r="R7504" s="3"/>
    </row>
    <row r="7505" spans="13:18" x14ac:dyDescent="0.4">
      <c r="M7505" s="3"/>
      <c r="O7505" s="5"/>
      <c r="R7505" s="3"/>
    </row>
    <row r="7506" spans="13:18" x14ac:dyDescent="0.4">
      <c r="M7506" s="3"/>
      <c r="O7506" s="5"/>
      <c r="R7506" s="3"/>
    </row>
    <row r="7507" spans="13:18" x14ac:dyDescent="0.4">
      <c r="M7507" s="3"/>
      <c r="O7507" s="5"/>
      <c r="R7507" s="3"/>
    </row>
    <row r="7508" spans="13:18" x14ac:dyDescent="0.4">
      <c r="M7508" s="3"/>
      <c r="O7508" s="5"/>
      <c r="R7508" s="3"/>
    </row>
    <row r="7509" spans="13:18" x14ac:dyDescent="0.4">
      <c r="M7509" s="3"/>
      <c r="O7509" s="5"/>
      <c r="R7509" s="3"/>
    </row>
    <row r="7510" spans="13:18" x14ac:dyDescent="0.4">
      <c r="M7510" s="3"/>
      <c r="O7510" s="5"/>
      <c r="R7510" s="3"/>
    </row>
    <row r="7511" spans="13:18" x14ac:dyDescent="0.4">
      <c r="M7511" s="3"/>
      <c r="O7511" s="5"/>
      <c r="R7511" s="3"/>
    </row>
    <row r="7512" spans="13:18" x14ac:dyDescent="0.4">
      <c r="M7512" s="3"/>
      <c r="O7512" s="5"/>
      <c r="R7512" s="3"/>
    </row>
    <row r="7513" spans="13:18" x14ac:dyDescent="0.4">
      <c r="M7513" s="3"/>
      <c r="O7513" s="5"/>
      <c r="R7513" s="3"/>
    </row>
    <row r="7514" spans="13:18" x14ac:dyDescent="0.4">
      <c r="M7514" s="3"/>
      <c r="O7514" s="5"/>
      <c r="R7514" s="3"/>
    </row>
    <row r="7515" spans="13:18" x14ac:dyDescent="0.4">
      <c r="M7515" s="3"/>
      <c r="O7515" s="5"/>
      <c r="R7515" s="3"/>
    </row>
    <row r="7516" spans="13:18" x14ac:dyDescent="0.4">
      <c r="M7516" s="3"/>
      <c r="O7516" s="5"/>
      <c r="R7516" s="3"/>
    </row>
    <row r="7517" spans="13:18" x14ac:dyDescent="0.4">
      <c r="M7517" s="3"/>
      <c r="O7517" s="5"/>
      <c r="R7517" s="3"/>
    </row>
    <row r="7518" spans="13:18" x14ac:dyDescent="0.4">
      <c r="M7518" s="3"/>
      <c r="O7518" s="5"/>
      <c r="R7518" s="3"/>
    </row>
    <row r="7519" spans="13:18" x14ac:dyDescent="0.4">
      <c r="M7519" s="3"/>
      <c r="O7519" s="5"/>
      <c r="R7519" s="3"/>
    </row>
    <row r="7520" spans="13:18" x14ac:dyDescent="0.4">
      <c r="M7520" s="3"/>
      <c r="O7520" s="5"/>
      <c r="R7520" s="3"/>
    </row>
    <row r="7521" spans="13:18" x14ac:dyDescent="0.4">
      <c r="M7521" s="3"/>
      <c r="O7521" s="5"/>
      <c r="R7521" s="3"/>
    </row>
    <row r="7522" spans="13:18" x14ac:dyDescent="0.4">
      <c r="M7522" s="3"/>
      <c r="O7522" s="5"/>
      <c r="R7522" s="3"/>
    </row>
    <row r="7523" spans="13:18" x14ac:dyDescent="0.4">
      <c r="M7523" s="3"/>
      <c r="O7523" s="5"/>
      <c r="R7523" s="3"/>
    </row>
    <row r="7524" spans="13:18" x14ac:dyDescent="0.4">
      <c r="M7524" s="3"/>
      <c r="O7524" s="5"/>
      <c r="R7524" s="3"/>
    </row>
    <row r="7525" spans="13:18" x14ac:dyDescent="0.4">
      <c r="M7525" s="3"/>
      <c r="O7525" s="5"/>
      <c r="R7525" s="3"/>
    </row>
    <row r="7526" spans="13:18" x14ac:dyDescent="0.4">
      <c r="M7526" s="3"/>
      <c r="O7526" s="5"/>
      <c r="R7526" s="3"/>
    </row>
    <row r="7527" spans="13:18" x14ac:dyDescent="0.4">
      <c r="M7527" s="3"/>
      <c r="O7527" s="5"/>
      <c r="R7527" s="3"/>
    </row>
    <row r="7528" spans="13:18" x14ac:dyDescent="0.4">
      <c r="M7528" s="3"/>
      <c r="O7528" s="5"/>
      <c r="R7528" s="3"/>
    </row>
    <row r="7529" spans="13:18" x14ac:dyDescent="0.4">
      <c r="M7529" s="3"/>
      <c r="O7529" s="5"/>
      <c r="R7529" s="3"/>
    </row>
    <row r="7530" spans="13:18" x14ac:dyDescent="0.4">
      <c r="M7530" s="3"/>
      <c r="O7530" s="5"/>
      <c r="R7530" s="3"/>
    </row>
    <row r="7531" spans="13:18" x14ac:dyDescent="0.4">
      <c r="M7531" s="3"/>
      <c r="O7531" s="5"/>
      <c r="R7531" s="3"/>
    </row>
    <row r="7532" spans="13:18" x14ac:dyDescent="0.4">
      <c r="M7532" s="3"/>
      <c r="O7532" s="5"/>
      <c r="R7532" s="3"/>
    </row>
    <row r="7533" spans="13:18" x14ac:dyDescent="0.4">
      <c r="M7533" s="3"/>
      <c r="O7533" s="5"/>
      <c r="R7533" s="3"/>
    </row>
    <row r="7534" spans="13:18" x14ac:dyDescent="0.4">
      <c r="M7534" s="3"/>
      <c r="O7534" s="5"/>
      <c r="R7534" s="3"/>
    </row>
    <row r="7535" spans="13:18" x14ac:dyDescent="0.4">
      <c r="M7535" s="3"/>
      <c r="O7535" s="5"/>
      <c r="R7535" s="3"/>
    </row>
    <row r="7536" spans="13:18" x14ac:dyDescent="0.4">
      <c r="M7536" s="3"/>
      <c r="O7536" s="5"/>
      <c r="R7536" s="3"/>
    </row>
    <row r="7537" spans="13:18" x14ac:dyDescent="0.4">
      <c r="M7537" s="3"/>
      <c r="O7537" s="5"/>
      <c r="R7537" s="3"/>
    </row>
    <row r="7538" spans="13:18" x14ac:dyDescent="0.4">
      <c r="M7538" s="3"/>
      <c r="O7538" s="5"/>
      <c r="R7538" s="3"/>
    </row>
    <row r="7539" spans="13:18" x14ac:dyDescent="0.4">
      <c r="M7539" s="3"/>
      <c r="O7539" s="5"/>
      <c r="R7539" s="3"/>
    </row>
    <row r="7540" spans="13:18" x14ac:dyDescent="0.4">
      <c r="M7540" s="3"/>
      <c r="O7540" s="5"/>
      <c r="R7540" s="3"/>
    </row>
    <row r="7541" spans="13:18" x14ac:dyDescent="0.4">
      <c r="M7541" s="3"/>
      <c r="O7541" s="5"/>
      <c r="R7541" s="3"/>
    </row>
    <row r="7542" spans="13:18" x14ac:dyDescent="0.4">
      <c r="M7542" s="3"/>
      <c r="O7542" s="5"/>
      <c r="R7542" s="3"/>
    </row>
    <row r="7543" spans="13:18" x14ac:dyDescent="0.4">
      <c r="M7543" s="3"/>
      <c r="O7543" s="5"/>
      <c r="R7543" s="3"/>
    </row>
    <row r="7544" spans="13:18" x14ac:dyDescent="0.4">
      <c r="M7544" s="3"/>
      <c r="O7544" s="5"/>
      <c r="R7544" s="3"/>
    </row>
    <row r="7545" spans="13:18" x14ac:dyDescent="0.4">
      <c r="M7545" s="3"/>
      <c r="O7545" s="5"/>
      <c r="R7545" s="3"/>
    </row>
    <row r="7546" spans="13:18" x14ac:dyDescent="0.4">
      <c r="M7546" s="3"/>
      <c r="O7546" s="5"/>
      <c r="R7546" s="3"/>
    </row>
    <row r="7547" spans="13:18" x14ac:dyDescent="0.4">
      <c r="M7547" s="3"/>
      <c r="O7547" s="5"/>
      <c r="R7547" s="3"/>
    </row>
    <row r="7548" spans="13:18" x14ac:dyDescent="0.4">
      <c r="M7548" s="3"/>
      <c r="O7548" s="5"/>
      <c r="R7548" s="3"/>
    </row>
    <row r="7549" spans="13:18" x14ac:dyDescent="0.4">
      <c r="M7549" s="3"/>
      <c r="O7549" s="5"/>
      <c r="R7549" s="3"/>
    </row>
    <row r="7550" spans="13:18" x14ac:dyDescent="0.4">
      <c r="M7550" s="3"/>
      <c r="O7550" s="5"/>
      <c r="R7550" s="3"/>
    </row>
    <row r="7551" spans="13:18" x14ac:dyDescent="0.4">
      <c r="M7551" s="3"/>
      <c r="O7551" s="5"/>
      <c r="R7551" s="3"/>
    </row>
    <row r="7552" spans="13:18" x14ac:dyDescent="0.4">
      <c r="M7552" s="3"/>
      <c r="O7552" s="5"/>
      <c r="R7552" s="3"/>
    </row>
    <row r="7553" spans="13:18" x14ac:dyDescent="0.4">
      <c r="M7553" s="3"/>
      <c r="O7553" s="5"/>
      <c r="R7553" s="3"/>
    </row>
    <row r="7554" spans="13:18" x14ac:dyDescent="0.4">
      <c r="M7554" s="3"/>
      <c r="O7554" s="5"/>
      <c r="R7554" s="3"/>
    </row>
    <row r="7555" spans="13:18" x14ac:dyDescent="0.4">
      <c r="M7555" s="3"/>
      <c r="O7555" s="5"/>
      <c r="R7555" s="3"/>
    </row>
    <row r="7556" spans="13:18" x14ac:dyDescent="0.4">
      <c r="M7556" s="3"/>
      <c r="O7556" s="5"/>
      <c r="R7556" s="3"/>
    </row>
    <row r="7557" spans="13:18" x14ac:dyDescent="0.4">
      <c r="M7557" s="3"/>
      <c r="O7557" s="5"/>
      <c r="R7557" s="3"/>
    </row>
    <row r="7558" spans="13:18" x14ac:dyDescent="0.4">
      <c r="M7558" s="3"/>
      <c r="O7558" s="5"/>
      <c r="R7558" s="3"/>
    </row>
    <row r="7559" spans="13:18" x14ac:dyDescent="0.4">
      <c r="M7559" s="3"/>
      <c r="O7559" s="5"/>
      <c r="R7559" s="3"/>
    </row>
    <row r="7560" spans="13:18" x14ac:dyDescent="0.4">
      <c r="M7560" s="3"/>
      <c r="O7560" s="5"/>
      <c r="R7560" s="3"/>
    </row>
    <row r="7561" spans="13:18" x14ac:dyDescent="0.4">
      <c r="M7561" s="3"/>
      <c r="O7561" s="5"/>
      <c r="R7561" s="3"/>
    </row>
    <row r="7562" spans="13:18" x14ac:dyDescent="0.4">
      <c r="M7562" s="3"/>
      <c r="O7562" s="5"/>
      <c r="R7562" s="3"/>
    </row>
    <row r="7563" spans="13:18" x14ac:dyDescent="0.4">
      <c r="M7563" s="3"/>
      <c r="O7563" s="5"/>
      <c r="R7563" s="3"/>
    </row>
    <row r="7564" spans="13:18" x14ac:dyDescent="0.4">
      <c r="M7564" s="3"/>
      <c r="O7564" s="5"/>
      <c r="R7564" s="3"/>
    </row>
    <row r="7565" spans="13:18" x14ac:dyDescent="0.4">
      <c r="M7565" s="3"/>
      <c r="O7565" s="5"/>
      <c r="R7565" s="3"/>
    </row>
    <row r="7566" spans="13:18" x14ac:dyDescent="0.4">
      <c r="M7566" s="3"/>
      <c r="O7566" s="5"/>
      <c r="R7566" s="3"/>
    </row>
    <row r="7567" spans="13:18" x14ac:dyDescent="0.4">
      <c r="M7567" s="3"/>
      <c r="O7567" s="5"/>
      <c r="R7567" s="3"/>
    </row>
    <row r="7568" spans="13:18" x14ac:dyDescent="0.4">
      <c r="M7568" s="3"/>
      <c r="O7568" s="5"/>
      <c r="R7568" s="3"/>
    </row>
    <row r="7569" spans="13:18" x14ac:dyDescent="0.4">
      <c r="M7569" s="3"/>
      <c r="O7569" s="5"/>
      <c r="R7569" s="3"/>
    </row>
    <row r="7570" spans="13:18" x14ac:dyDescent="0.4">
      <c r="M7570" s="3"/>
      <c r="O7570" s="5"/>
      <c r="R7570" s="3"/>
    </row>
    <row r="7571" spans="13:18" x14ac:dyDescent="0.4">
      <c r="M7571" s="3"/>
      <c r="O7571" s="5"/>
      <c r="R7571" s="3"/>
    </row>
    <row r="7572" spans="13:18" x14ac:dyDescent="0.4">
      <c r="M7572" s="3"/>
      <c r="O7572" s="5"/>
      <c r="R7572" s="3"/>
    </row>
    <row r="7573" spans="13:18" x14ac:dyDescent="0.4">
      <c r="M7573" s="3"/>
      <c r="O7573" s="5"/>
      <c r="R7573" s="3"/>
    </row>
    <row r="7574" spans="13:18" x14ac:dyDescent="0.4">
      <c r="M7574" s="3"/>
      <c r="O7574" s="5"/>
      <c r="R7574" s="3"/>
    </row>
    <row r="7575" spans="13:18" x14ac:dyDescent="0.4">
      <c r="M7575" s="3"/>
      <c r="O7575" s="5"/>
      <c r="R7575" s="3"/>
    </row>
    <row r="7576" spans="13:18" x14ac:dyDescent="0.4">
      <c r="M7576" s="3"/>
      <c r="O7576" s="5"/>
      <c r="R7576" s="3"/>
    </row>
    <row r="7577" spans="13:18" x14ac:dyDescent="0.4">
      <c r="M7577" s="3"/>
      <c r="O7577" s="5"/>
      <c r="R7577" s="3"/>
    </row>
    <row r="7578" spans="13:18" x14ac:dyDescent="0.4">
      <c r="M7578" s="3"/>
      <c r="O7578" s="5"/>
      <c r="R7578" s="3"/>
    </row>
    <row r="7579" spans="13:18" x14ac:dyDescent="0.4">
      <c r="M7579" s="3"/>
      <c r="O7579" s="5"/>
      <c r="R7579" s="3"/>
    </row>
    <row r="7580" spans="13:18" x14ac:dyDescent="0.4">
      <c r="M7580" s="3"/>
      <c r="O7580" s="5"/>
      <c r="R7580" s="3"/>
    </row>
    <row r="7581" spans="13:18" x14ac:dyDescent="0.4">
      <c r="M7581" s="3"/>
      <c r="O7581" s="5"/>
      <c r="R7581" s="3"/>
    </row>
    <row r="7582" spans="13:18" x14ac:dyDescent="0.4">
      <c r="M7582" s="3"/>
      <c r="O7582" s="5"/>
      <c r="R7582" s="3"/>
    </row>
    <row r="7583" spans="13:18" x14ac:dyDescent="0.4">
      <c r="M7583" s="3"/>
      <c r="O7583" s="5"/>
      <c r="R7583" s="3"/>
    </row>
    <row r="7584" spans="13:18" x14ac:dyDescent="0.4">
      <c r="M7584" s="3"/>
      <c r="O7584" s="5"/>
      <c r="R7584" s="3"/>
    </row>
    <row r="7585" spans="13:18" x14ac:dyDescent="0.4">
      <c r="M7585" s="3"/>
      <c r="O7585" s="5"/>
      <c r="R7585" s="3"/>
    </row>
    <row r="7586" spans="13:18" x14ac:dyDescent="0.4">
      <c r="M7586" s="3"/>
      <c r="O7586" s="5"/>
      <c r="R7586" s="3"/>
    </row>
    <row r="7587" spans="13:18" x14ac:dyDescent="0.4">
      <c r="M7587" s="3"/>
      <c r="O7587" s="5"/>
      <c r="R7587" s="3"/>
    </row>
    <row r="7588" spans="13:18" x14ac:dyDescent="0.4">
      <c r="M7588" s="3"/>
      <c r="O7588" s="5"/>
      <c r="R7588" s="3"/>
    </row>
    <row r="7589" spans="13:18" x14ac:dyDescent="0.4">
      <c r="M7589" s="3"/>
      <c r="O7589" s="5"/>
      <c r="R7589" s="3"/>
    </row>
    <row r="7590" spans="13:18" x14ac:dyDescent="0.4">
      <c r="M7590" s="3"/>
      <c r="O7590" s="5"/>
      <c r="R7590" s="3"/>
    </row>
    <row r="7591" spans="13:18" x14ac:dyDescent="0.4">
      <c r="M7591" s="3"/>
      <c r="O7591" s="5"/>
      <c r="R7591" s="3"/>
    </row>
    <row r="7592" spans="13:18" x14ac:dyDescent="0.4">
      <c r="M7592" s="3"/>
      <c r="O7592" s="5"/>
      <c r="R7592" s="3"/>
    </row>
    <row r="7593" spans="13:18" x14ac:dyDescent="0.4">
      <c r="M7593" s="3"/>
      <c r="O7593" s="5"/>
      <c r="R7593" s="3"/>
    </row>
    <row r="7594" spans="13:18" x14ac:dyDescent="0.4">
      <c r="M7594" s="3"/>
      <c r="O7594" s="5"/>
      <c r="R7594" s="3"/>
    </row>
    <row r="7595" spans="13:18" x14ac:dyDescent="0.4">
      <c r="M7595" s="3"/>
      <c r="O7595" s="5"/>
      <c r="R7595" s="3"/>
    </row>
    <row r="7596" spans="13:18" x14ac:dyDescent="0.4">
      <c r="M7596" s="3"/>
      <c r="O7596" s="5"/>
      <c r="R7596" s="3"/>
    </row>
    <row r="7597" spans="13:18" x14ac:dyDescent="0.4">
      <c r="M7597" s="3"/>
      <c r="O7597" s="5"/>
      <c r="R7597" s="3"/>
    </row>
    <row r="7598" spans="13:18" x14ac:dyDescent="0.4">
      <c r="M7598" s="3"/>
      <c r="O7598" s="5"/>
      <c r="R7598" s="3"/>
    </row>
    <row r="7599" spans="13:18" x14ac:dyDescent="0.4">
      <c r="M7599" s="3"/>
      <c r="O7599" s="5"/>
      <c r="R7599" s="3"/>
    </row>
    <row r="7600" spans="13:18" x14ac:dyDescent="0.4">
      <c r="M7600" s="3"/>
      <c r="O7600" s="5"/>
      <c r="R7600" s="3"/>
    </row>
    <row r="7601" spans="13:18" x14ac:dyDescent="0.4">
      <c r="M7601" s="3"/>
      <c r="O7601" s="5"/>
      <c r="R7601" s="3"/>
    </row>
    <row r="7602" spans="13:18" x14ac:dyDescent="0.4">
      <c r="M7602" s="3"/>
      <c r="O7602" s="5"/>
      <c r="R7602" s="3"/>
    </row>
    <row r="7603" spans="13:18" x14ac:dyDescent="0.4">
      <c r="M7603" s="3"/>
      <c r="O7603" s="5"/>
      <c r="R7603" s="3"/>
    </row>
    <row r="7604" spans="13:18" x14ac:dyDescent="0.4">
      <c r="M7604" s="3"/>
      <c r="O7604" s="5"/>
      <c r="R7604" s="3"/>
    </row>
    <row r="7605" spans="13:18" x14ac:dyDescent="0.4">
      <c r="M7605" s="3"/>
      <c r="O7605" s="5"/>
      <c r="R7605" s="3"/>
    </row>
    <row r="7606" spans="13:18" x14ac:dyDescent="0.4">
      <c r="M7606" s="3"/>
      <c r="O7606" s="5"/>
      <c r="R7606" s="3"/>
    </row>
    <row r="7607" spans="13:18" x14ac:dyDescent="0.4">
      <c r="M7607" s="3"/>
      <c r="O7607" s="5"/>
      <c r="R7607" s="3"/>
    </row>
    <row r="7608" spans="13:18" x14ac:dyDescent="0.4">
      <c r="M7608" s="3"/>
      <c r="O7608" s="5"/>
      <c r="R7608" s="3"/>
    </row>
    <row r="7609" spans="13:18" x14ac:dyDescent="0.4">
      <c r="M7609" s="3"/>
      <c r="O7609" s="5"/>
      <c r="R7609" s="3"/>
    </row>
    <row r="7610" spans="13:18" x14ac:dyDescent="0.4">
      <c r="M7610" s="3"/>
      <c r="O7610" s="5"/>
      <c r="R7610" s="3"/>
    </row>
    <row r="7611" spans="13:18" x14ac:dyDescent="0.4">
      <c r="M7611" s="3"/>
      <c r="O7611" s="5"/>
      <c r="R7611" s="3"/>
    </row>
    <row r="7612" spans="13:18" x14ac:dyDescent="0.4">
      <c r="M7612" s="3"/>
      <c r="O7612" s="5"/>
      <c r="R7612" s="3"/>
    </row>
    <row r="7613" spans="13:18" x14ac:dyDescent="0.4">
      <c r="M7613" s="3"/>
      <c r="O7613" s="5"/>
      <c r="R7613" s="3"/>
    </row>
    <row r="7614" spans="13:18" x14ac:dyDescent="0.4">
      <c r="M7614" s="3"/>
      <c r="O7614" s="5"/>
      <c r="R7614" s="3"/>
    </row>
    <row r="7615" spans="13:18" x14ac:dyDescent="0.4">
      <c r="M7615" s="3"/>
      <c r="O7615" s="5"/>
      <c r="R7615" s="3"/>
    </row>
    <row r="7616" spans="13:18" x14ac:dyDescent="0.4">
      <c r="M7616" s="3"/>
      <c r="O7616" s="5"/>
      <c r="R7616" s="3"/>
    </row>
    <row r="7617" spans="13:18" x14ac:dyDescent="0.4">
      <c r="M7617" s="3"/>
      <c r="O7617" s="5"/>
      <c r="R7617" s="3"/>
    </row>
    <row r="7618" spans="13:18" x14ac:dyDescent="0.4">
      <c r="M7618" s="3"/>
      <c r="O7618" s="5"/>
      <c r="R7618" s="3"/>
    </row>
    <row r="7619" spans="13:18" x14ac:dyDescent="0.4">
      <c r="M7619" s="3"/>
      <c r="O7619" s="5"/>
      <c r="R7619" s="3"/>
    </row>
    <row r="7620" spans="13:18" x14ac:dyDescent="0.4">
      <c r="M7620" s="3"/>
      <c r="O7620" s="5"/>
      <c r="R7620" s="3"/>
    </row>
    <row r="7621" spans="13:18" x14ac:dyDescent="0.4">
      <c r="M7621" s="3"/>
      <c r="O7621" s="5"/>
      <c r="R7621" s="3"/>
    </row>
    <row r="7622" spans="13:18" x14ac:dyDescent="0.4">
      <c r="M7622" s="3"/>
      <c r="O7622" s="5"/>
      <c r="R7622" s="3"/>
    </row>
    <row r="7623" spans="13:18" x14ac:dyDescent="0.4">
      <c r="M7623" s="3"/>
      <c r="O7623" s="5"/>
      <c r="R7623" s="3"/>
    </row>
    <row r="7624" spans="13:18" x14ac:dyDescent="0.4">
      <c r="M7624" s="3"/>
      <c r="O7624" s="5"/>
      <c r="R7624" s="3"/>
    </row>
    <row r="7625" spans="13:18" x14ac:dyDescent="0.4">
      <c r="M7625" s="3"/>
      <c r="O7625" s="5"/>
      <c r="R7625" s="3"/>
    </row>
    <row r="7626" spans="13:18" x14ac:dyDescent="0.4">
      <c r="M7626" s="3"/>
      <c r="O7626" s="5"/>
      <c r="R7626" s="3"/>
    </row>
    <row r="7627" spans="13:18" x14ac:dyDescent="0.4">
      <c r="M7627" s="3"/>
      <c r="O7627" s="5"/>
      <c r="R7627" s="3"/>
    </row>
    <row r="7628" spans="13:18" x14ac:dyDescent="0.4">
      <c r="M7628" s="3"/>
      <c r="O7628" s="5"/>
      <c r="R7628" s="3"/>
    </row>
    <row r="7629" spans="13:18" x14ac:dyDescent="0.4">
      <c r="M7629" s="3"/>
      <c r="O7629" s="5"/>
      <c r="R7629" s="3"/>
    </row>
    <row r="7630" spans="13:18" x14ac:dyDescent="0.4">
      <c r="M7630" s="3"/>
      <c r="O7630" s="5"/>
      <c r="R7630" s="3"/>
    </row>
    <row r="7631" spans="13:18" x14ac:dyDescent="0.4">
      <c r="M7631" s="3"/>
      <c r="O7631" s="5"/>
      <c r="R7631" s="3"/>
    </row>
    <row r="7632" spans="13:18" x14ac:dyDescent="0.4">
      <c r="M7632" s="3"/>
      <c r="O7632" s="5"/>
      <c r="R7632" s="3"/>
    </row>
    <row r="7633" spans="13:18" x14ac:dyDescent="0.4">
      <c r="M7633" s="3"/>
      <c r="O7633" s="5"/>
      <c r="R7633" s="3"/>
    </row>
    <row r="7634" spans="13:18" x14ac:dyDescent="0.4">
      <c r="M7634" s="3"/>
      <c r="O7634" s="5"/>
      <c r="R7634" s="3"/>
    </row>
    <row r="7635" spans="13:18" x14ac:dyDescent="0.4">
      <c r="M7635" s="3"/>
      <c r="O7635" s="5"/>
      <c r="R7635" s="3"/>
    </row>
    <row r="7636" spans="13:18" x14ac:dyDescent="0.4">
      <c r="M7636" s="3"/>
      <c r="O7636" s="5"/>
      <c r="R7636" s="3"/>
    </row>
    <row r="7637" spans="13:18" x14ac:dyDescent="0.4">
      <c r="M7637" s="3"/>
      <c r="O7637" s="5"/>
      <c r="R7637" s="3"/>
    </row>
    <row r="7638" spans="13:18" x14ac:dyDescent="0.4">
      <c r="M7638" s="3"/>
      <c r="O7638" s="5"/>
      <c r="R7638" s="3"/>
    </row>
    <row r="7639" spans="13:18" x14ac:dyDescent="0.4">
      <c r="M7639" s="3"/>
      <c r="O7639" s="5"/>
      <c r="R7639" s="3"/>
    </row>
    <row r="7640" spans="13:18" x14ac:dyDescent="0.4">
      <c r="M7640" s="3"/>
      <c r="O7640" s="5"/>
      <c r="R7640" s="3"/>
    </row>
    <row r="7641" spans="13:18" x14ac:dyDescent="0.4">
      <c r="M7641" s="3"/>
      <c r="O7641" s="5"/>
      <c r="R7641" s="3"/>
    </row>
    <row r="7642" spans="13:18" x14ac:dyDescent="0.4">
      <c r="M7642" s="3"/>
      <c r="O7642" s="5"/>
      <c r="R7642" s="3"/>
    </row>
    <row r="7643" spans="13:18" x14ac:dyDescent="0.4">
      <c r="M7643" s="3"/>
      <c r="O7643" s="5"/>
      <c r="R7643" s="3"/>
    </row>
    <row r="7644" spans="13:18" x14ac:dyDescent="0.4">
      <c r="M7644" s="3"/>
      <c r="O7644" s="5"/>
      <c r="R7644" s="3"/>
    </row>
    <row r="7645" spans="13:18" x14ac:dyDescent="0.4">
      <c r="M7645" s="3"/>
      <c r="O7645" s="5"/>
      <c r="R7645" s="3"/>
    </row>
    <row r="7646" spans="13:18" x14ac:dyDescent="0.4">
      <c r="M7646" s="3"/>
      <c r="O7646" s="5"/>
      <c r="R7646" s="3"/>
    </row>
    <row r="7647" spans="13:18" x14ac:dyDescent="0.4">
      <c r="M7647" s="3"/>
      <c r="O7647" s="5"/>
      <c r="R7647" s="3"/>
    </row>
    <row r="7648" spans="13:18" x14ac:dyDescent="0.4">
      <c r="M7648" s="3"/>
      <c r="O7648" s="5"/>
      <c r="R7648" s="3"/>
    </row>
    <row r="7649" spans="13:18" x14ac:dyDescent="0.4">
      <c r="M7649" s="3"/>
      <c r="O7649" s="5"/>
      <c r="R7649" s="3"/>
    </row>
    <row r="7650" spans="13:18" x14ac:dyDescent="0.4">
      <c r="M7650" s="3"/>
      <c r="O7650" s="5"/>
      <c r="R7650" s="3"/>
    </row>
    <row r="7651" spans="13:18" x14ac:dyDescent="0.4">
      <c r="M7651" s="3"/>
      <c r="O7651" s="5"/>
      <c r="R7651" s="3"/>
    </row>
    <row r="7652" spans="13:18" x14ac:dyDescent="0.4">
      <c r="M7652" s="3"/>
      <c r="O7652" s="5"/>
      <c r="R7652" s="3"/>
    </row>
    <row r="7653" spans="13:18" x14ac:dyDescent="0.4">
      <c r="M7653" s="3"/>
      <c r="O7653" s="5"/>
      <c r="R7653" s="3"/>
    </row>
    <row r="7654" spans="13:18" x14ac:dyDescent="0.4">
      <c r="M7654" s="3"/>
      <c r="O7654" s="5"/>
      <c r="R7654" s="3"/>
    </row>
    <row r="7655" spans="13:18" x14ac:dyDescent="0.4">
      <c r="M7655" s="3"/>
      <c r="O7655" s="5"/>
      <c r="R7655" s="3"/>
    </row>
    <row r="7656" spans="13:18" x14ac:dyDescent="0.4">
      <c r="M7656" s="3"/>
      <c r="O7656" s="5"/>
      <c r="R7656" s="3"/>
    </row>
    <row r="7657" spans="13:18" x14ac:dyDescent="0.4">
      <c r="M7657" s="3"/>
      <c r="O7657" s="5"/>
      <c r="R7657" s="3"/>
    </row>
    <row r="7658" spans="13:18" x14ac:dyDescent="0.4">
      <c r="M7658" s="3"/>
      <c r="O7658" s="5"/>
      <c r="R7658" s="3"/>
    </row>
    <row r="7659" spans="13:18" x14ac:dyDescent="0.4">
      <c r="M7659" s="3"/>
      <c r="O7659" s="5"/>
      <c r="R7659" s="3"/>
    </row>
    <row r="7660" spans="13:18" x14ac:dyDescent="0.4">
      <c r="M7660" s="3"/>
      <c r="O7660" s="5"/>
      <c r="R7660" s="3"/>
    </row>
    <row r="7661" spans="13:18" x14ac:dyDescent="0.4">
      <c r="M7661" s="3"/>
      <c r="O7661" s="5"/>
      <c r="R7661" s="3"/>
    </row>
    <row r="7662" spans="13:18" x14ac:dyDescent="0.4">
      <c r="M7662" s="3"/>
      <c r="O7662" s="5"/>
      <c r="R7662" s="3"/>
    </row>
    <row r="7663" spans="13:18" x14ac:dyDescent="0.4">
      <c r="M7663" s="3"/>
      <c r="O7663" s="5"/>
      <c r="R7663" s="3"/>
    </row>
    <row r="7664" spans="13:18" x14ac:dyDescent="0.4">
      <c r="M7664" s="3"/>
      <c r="O7664" s="5"/>
      <c r="R7664" s="3"/>
    </row>
    <row r="7665" spans="13:18" x14ac:dyDescent="0.4">
      <c r="M7665" s="3"/>
      <c r="O7665" s="5"/>
      <c r="R7665" s="3"/>
    </row>
    <row r="7666" spans="13:18" x14ac:dyDescent="0.4">
      <c r="M7666" s="3"/>
      <c r="O7666" s="5"/>
      <c r="R7666" s="3"/>
    </row>
    <row r="7667" spans="13:18" x14ac:dyDescent="0.4">
      <c r="M7667" s="3"/>
      <c r="O7667" s="5"/>
      <c r="R7667" s="3"/>
    </row>
    <row r="7668" spans="13:18" x14ac:dyDescent="0.4">
      <c r="M7668" s="3"/>
      <c r="O7668" s="5"/>
      <c r="R7668" s="3"/>
    </row>
    <row r="7669" spans="13:18" x14ac:dyDescent="0.4">
      <c r="M7669" s="3"/>
      <c r="O7669" s="5"/>
      <c r="R7669" s="3"/>
    </row>
    <row r="7670" spans="13:18" x14ac:dyDescent="0.4">
      <c r="M7670" s="3"/>
      <c r="O7670" s="5"/>
      <c r="R7670" s="3"/>
    </row>
    <row r="7671" spans="13:18" x14ac:dyDescent="0.4">
      <c r="M7671" s="3"/>
      <c r="O7671" s="5"/>
      <c r="R7671" s="3"/>
    </row>
    <row r="7672" spans="13:18" x14ac:dyDescent="0.4">
      <c r="M7672" s="3"/>
      <c r="O7672" s="5"/>
      <c r="R7672" s="3"/>
    </row>
    <row r="7673" spans="13:18" x14ac:dyDescent="0.4">
      <c r="M7673" s="3"/>
      <c r="O7673" s="5"/>
      <c r="R7673" s="3"/>
    </row>
    <row r="7674" spans="13:18" x14ac:dyDescent="0.4">
      <c r="M7674" s="3"/>
      <c r="O7674" s="5"/>
      <c r="R7674" s="3"/>
    </row>
    <row r="7675" spans="13:18" x14ac:dyDescent="0.4">
      <c r="M7675" s="3"/>
      <c r="O7675" s="5"/>
      <c r="R7675" s="3"/>
    </row>
    <row r="7676" spans="13:18" x14ac:dyDescent="0.4">
      <c r="M7676" s="3"/>
      <c r="O7676" s="5"/>
      <c r="R7676" s="3"/>
    </row>
    <row r="7677" spans="13:18" x14ac:dyDescent="0.4">
      <c r="M7677" s="3"/>
      <c r="O7677" s="5"/>
      <c r="R7677" s="3"/>
    </row>
    <row r="7678" spans="13:18" x14ac:dyDescent="0.4">
      <c r="M7678" s="3"/>
      <c r="O7678" s="5"/>
      <c r="R7678" s="3"/>
    </row>
    <row r="7679" spans="13:18" x14ac:dyDescent="0.4">
      <c r="M7679" s="3"/>
      <c r="O7679" s="5"/>
      <c r="R7679" s="3"/>
    </row>
    <row r="7680" spans="13:18" x14ac:dyDescent="0.4">
      <c r="M7680" s="3"/>
      <c r="O7680" s="5"/>
      <c r="R7680" s="3"/>
    </row>
    <row r="7681" spans="13:18" x14ac:dyDescent="0.4">
      <c r="M7681" s="3"/>
      <c r="O7681" s="5"/>
      <c r="R7681" s="3"/>
    </row>
    <row r="7682" spans="13:18" x14ac:dyDescent="0.4">
      <c r="M7682" s="3"/>
      <c r="O7682" s="5"/>
      <c r="R7682" s="3"/>
    </row>
    <row r="7683" spans="13:18" x14ac:dyDescent="0.4">
      <c r="M7683" s="3"/>
      <c r="O7683" s="5"/>
      <c r="R7683" s="3"/>
    </row>
    <row r="7684" spans="13:18" x14ac:dyDescent="0.4">
      <c r="M7684" s="3"/>
      <c r="O7684" s="5"/>
      <c r="R7684" s="3"/>
    </row>
    <row r="7685" spans="13:18" x14ac:dyDescent="0.4">
      <c r="M7685" s="3"/>
      <c r="O7685" s="5"/>
      <c r="R7685" s="3"/>
    </row>
    <row r="7686" spans="13:18" x14ac:dyDescent="0.4">
      <c r="M7686" s="3"/>
      <c r="O7686" s="5"/>
      <c r="R7686" s="3"/>
    </row>
    <row r="7687" spans="13:18" x14ac:dyDescent="0.4">
      <c r="M7687" s="3"/>
      <c r="O7687" s="5"/>
      <c r="R7687" s="3"/>
    </row>
    <row r="7688" spans="13:18" x14ac:dyDescent="0.4">
      <c r="M7688" s="3"/>
      <c r="O7688" s="5"/>
      <c r="R7688" s="3"/>
    </row>
    <row r="7689" spans="13:18" x14ac:dyDescent="0.4">
      <c r="M7689" s="3"/>
      <c r="O7689" s="5"/>
      <c r="R7689" s="3"/>
    </row>
    <row r="7690" spans="13:18" x14ac:dyDescent="0.4">
      <c r="M7690" s="3"/>
      <c r="O7690" s="5"/>
      <c r="R7690" s="3"/>
    </row>
    <row r="7691" spans="13:18" x14ac:dyDescent="0.4">
      <c r="M7691" s="3"/>
      <c r="O7691" s="5"/>
      <c r="R7691" s="3"/>
    </row>
    <row r="7692" spans="13:18" x14ac:dyDescent="0.4">
      <c r="M7692" s="3"/>
      <c r="O7692" s="5"/>
      <c r="R7692" s="3"/>
    </row>
    <row r="7693" spans="13:18" x14ac:dyDescent="0.4">
      <c r="M7693" s="3"/>
      <c r="O7693" s="5"/>
      <c r="R7693" s="3"/>
    </row>
    <row r="7694" spans="13:18" x14ac:dyDescent="0.4">
      <c r="M7694" s="3"/>
      <c r="O7694" s="5"/>
      <c r="R7694" s="3"/>
    </row>
    <row r="7695" spans="13:18" x14ac:dyDescent="0.4">
      <c r="M7695" s="3"/>
      <c r="O7695" s="5"/>
      <c r="R7695" s="3"/>
    </row>
    <row r="7696" spans="13:18" x14ac:dyDescent="0.4">
      <c r="M7696" s="3"/>
      <c r="O7696" s="5"/>
      <c r="R7696" s="3"/>
    </row>
    <row r="7697" spans="13:18" x14ac:dyDescent="0.4">
      <c r="M7697" s="3"/>
      <c r="O7697" s="5"/>
      <c r="R7697" s="3"/>
    </row>
    <row r="7698" spans="13:18" x14ac:dyDescent="0.4">
      <c r="M7698" s="3"/>
      <c r="O7698" s="5"/>
      <c r="R7698" s="3"/>
    </row>
    <row r="7699" spans="13:18" x14ac:dyDescent="0.4">
      <c r="M7699" s="3"/>
      <c r="O7699" s="5"/>
      <c r="R7699" s="3"/>
    </row>
    <row r="7700" spans="13:18" x14ac:dyDescent="0.4">
      <c r="M7700" s="3"/>
      <c r="O7700" s="5"/>
      <c r="R7700" s="3"/>
    </row>
    <row r="7701" spans="13:18" x14ac:dyDescent="0.4">
      <c r="M7701" s="3"/>
      <c r="O7701" s="5"/>
      <c r="R7701" s="3"/>
    </row>
    <row r="7702" spans="13:18" x14ac:dyDescent="0.4">
      <c r="M7702" s="3"/>
      <c r="O7702" s="5"/>
      <c r="R7702" s="3"/>
    </row>
    <row r="7703" spans="13:18" x14ac:dyDescent="0.4">
      <c r="M7703" s="3"/>
      <c r="O7703" s="5"/>
      <c r="R7703" s="3"/>
    </row>
    <row r="7704" spans="13:18" x14ac:dyDescent="0.4">
      <c r="M7704" s="3"/>
      <c r="O7704" s="5"/>
      <c r="R7704" s="3"/>
    </row>
    <row r="7705" spans="13:18" x14ac:dyDescent="0.4">
      <c r="M7705" s="3"/>
      <c r="O7705" s="5"/>
      <c r="R7705" s="3"/>
    </row>
    <row r="7706" spans="13:18" x14ac:dyDescent="0.4">
      <c r="M7706" s="3"/>
      <c r="O7706" s="5"/>
      <c r="R7706" s="3"/>
    </row>
    <row r="7707" spans="13:18" x14ac:dyDescent="0.4">
      <c r="M7707" s="3"/>
      <c r="O7707" s="5"/>
      <c r="R7707" s="3"/>
    </row>
    <row r="7708" spans="13:18" x14ac:dyDescent="0.4">
      <c r="M7708" s="3"/>
      <c r="O7708" s="5"/>
      <c r="R7708" s="3"/>
    </row>
    <row r="7709" spans="13:18" x14ac:dyDescent="0.4">
      <c r="M7709" s="3"/>
      <c r="O7709" s="5"/>
      <c r="R7709" s="3"/>
    </row>
    <row r="7710" spans="13:18" x14ac:dyDescent="0.4">
      <c r="M7710" s="3"/>
      <c r="O7710" s="5"/>
      <c r="R7710" s="3"/>
    </row>
    <row r="7711" spans="13:18" x14ac:dyDescent="0.4">
      <c r="M7711" s="3"/>
      <c r="O7711" s="5"/>
      <c r="R7711" s="3"/>
    </row>
    <row r="7712" spans="13:18" x14ac:dyDescent="0.4">
      <c r="M7712" s="3"/>
      <c r="O7712" s="5"/>
      <c r="R7712" s="3"/>
    </row>
    <row r="7713" spans="13:18" x14ac:dyDescent="0.4">
      <c r="M7713" s="3"/>
      <c r="O7713" s="5"/>
      <c r="R7713" s="3"/>
    </row>
    <row r="7714" spans="13:18" x14ac:dyDescent="0.4">
      <c r="M7714" s="3"/>
      <c r="O7714" s="5"/>
      <c r="R7714" s="3"/>
    </row>
    <row r="7715" spans="13:18" x14ac:dyDescent="0.4">
      <c r="M7715" s="3"/>
      <c r="O7715" s="5"/>
      <c r="R7715" s="3"/>
    </row>
    <row r="7716" spans="13:18" x14ac:dyDescent="0.4">
      <c r="M7716" s="3"/>
      <c r="O7716" s="5"/>
      <c r="R7716" s="3"/>
    </row>
    <row r="7717" spans="13:18" x14ac:dyDescent="0.4">
      <c r="M7717" s="3"/>
      <c r="O7717" s="5"/>
      <c r="R7717" s="3"/>
    </row>
    <row r="7718" spans="13:18" x14ac:dyDescent="0.4">
      <c r="M7718" s="3"/>
      <c r="O7718" s="5"/>
      <c r="R7718" s="3"/>
    </row>
    <row r="7719" spans="13:18" x14ac:dyDescent="0.4">
      <c r="M7719" s="3"/>
      <c r="O7719" s="5"/>
      <c r="R7719" s="3"/>
    </row>
    <row r="7720" spans="13:18" x14ac:dyDescent="0.4">
      <c r="M7720" s="3"/>
      <c r="O7720" s="5"/>
      <c r="R7720" s="3"/>
    </row>
    <row r="7721" spans="13:18" x14ac:dyDescent="0.4">
      <c r="M7721" s="3"/>
      <c r="O7721" s="5"/>
      <c r="R7721" s="3"/>
    </row>
    <row r="7722" spans="13:18" x14ac:dyDescent="0.4">
      <c r="M7722" s="3"/>
      <c r="O7722" s="5"/>
      <c r="R7722" s="3"/>
    </row>
    <row r="7723" spans="13:18" x14ac:dyDescent="0.4">
      <c r="M7723" s="3"/>
      <c r="O7723" s="5"/>
      <c r="R7723" s="3"/>
    </row>
    <row r="7724" spans="13:18" x14ac:dyDescent="0.4">
      <c r="M7724" s="3"/>
      <c r="O7724" s="5"/>
      <c r="R7724" s="3"/>
    </row>
    <row r="7725" spans="13:18" x14ac:dyDescent="0.4">
      <c r="M7725" s="3"/>
      <c r="O7725" s="5"/>
      <c r="R7725" s="3"/>
    </row>
    <row r="7726" spans="13:18" x14ac:dyDescent="0.4">
      <c r="M7726" s="3"/>
      <c r="O7726" s="5"/>
      <c r="R7726" s="3"/>
    </row>
    <row r="7727" spans="13:18" x14ac:dyDescent="0.4">
      <c r="M7727" s="3"/>
      <c r="O7727" s="5"/>
      <c r="R7727" s="3"/>
    </row>
    <row r="7728" spans="13:18" x14ac:dyDescent="0.4">
      <c r="M7728" s="3"/>
      <c r="O7728" s="5"/>
      <c r="R7728" s="3"/>
    </row>
    <row r="7729" spans="13:18" x14ac:dyDescent="0.4">
      <c r="M7729" s="3"/>
      <c r="O7729" s="5"/>
      <c r="R7729" s="3"/>
    </row>
    <row r="7730" spans="13:18" x14ac:dyDescent="0.4">
      <c r="M7730" s="3"/>
      <c r="O7730" s="5"/>
      <c r="R7730" s="3"/>
    </row>
    <row r="7731" spans="13:18" x14ac:dyDescent="0.4">
      <c r="M7731" s="3"/>
      <c r="O7731" s="5"/>
      <c r="R7731" s="3"/>
    </row>
    <row r="7732" spans="13:18" x14ac:dyDescent="0.4">
      <c r="M7732" s="3"/>
      <c r="O7732" s="5"/>
      <c r="R7732" s="3"/>
    </row>
    <row r="7733" spans="13:18" x14ac:dyDescent="0.4">
      <c r="M7733" s="3"/>
      <c r="O7733" s="5"/>
      <c r="R7733" s="3"/>
    </row>
    <row r="7734" spans="13:18" x14ac:dyDescent="0.4">
      <c r="M7734" s="3"/>
      <c r="O7734" s="5"/>
      <c r="R7734" s="3"/>
    </row>
    <row r="7735" spans="13:18" x14ac:dyDescent="0.4">
      <c r="M7735" s="3"/>
      <c r="O7735" s="5"/>
      <c r="R7735" s="3"/>
    </row>
    <row r="7736" spans="13:18" x14ac:dyDescent="0.4">
      <c r="M7736" s="3"/>
      <c r="O7736" s="5"/>
      <c r="R7736" s="3"/>
    </row>
    <row r="7737" spans="13:18" x14ac:dyDescent="0.4">
      <c r="M7737" s="3"/>
      <c r="O7737" s="5"/>
      <c r="R7737" s="3"/>
    </row>
    <row r="7738" spans="13:18" x14ac:dyDescent="0.4">
      <c r="M7738" s="3"/>
      <c r="O7738" s="5"/>
      <c r="R7738" s="3"/>
    </row>
    <row r="7739" spans="13:18" x14ac:dyDescent="0.4">
      <c r="M7739" s="3"/>
      <c r="O7739" s="5"/>
      <c r="R7739" s="3"/>
    </row>
    <row r="7740" spans="13:18" x14ac:dyDescent="0.4">
      <c r="M7740" s="3"/>
      <c r="O7740" s="5"/>
      <c r="R7740" s="3"/>
    </row>
    <row r="7741" spans="13:18" x14ac:dyDescent="0.4">
      <c r="M7741" s="3"/>
      <c r="O7741" s="5"/>
      <c r="R7741" s="3"/>
    </row>
    <row r="7742" spans="13:18" x14ac:dyDescent="0.4">
      <c r="M7742" s="3"/>
      <c r="O7742" s="5"/>
      <c r="R7742" s="3"/>
    </row>
    <row r="7743" spans="13:18" x14ac:dyDescent="0.4">
      <c r="M7743" s="3"/>
      <c r="O7743" s="5"/>
      <c r="R7743" s="3"/>
    </row>
    <row r="7744" spans="13:18" x14ac:dyDescent="0.4">
      <c r="M7744" s="3"/>
      <c r="O7744" s="5"/>
      <c r="R7744" s="3"/>
    </row>
    <row r="7745" spans="13:18" x14ac:dyDescent="0.4">
      <c r="M7745" s="3"/>
      <c r="O7745" s="5"/>
      <c r="R7745" s="3"/>
    </row>
    <row r="7746" spans="13:18" x14ac:dyDescent="0.4">
      <c r="M7746" s="3"/>
      <c r="O7746" s="5"/>
      <c r="R7746" s="3"/>
    </row>
    <row r="7747" spans="13:18" x14ac:dyDescent="0.4">
      <c r="M7747" s="3"/>
      <c r="O7747" s="5"/>
      <c r="R7747" s="3"/>
    </row>
    <row r="7748" spans="13:18" x14ac:dyDescent="0.4">
      <c r="M7748" s="3"/>
      <c r="O7748" s="5"/>
      <c r="R7748" s="3"/>
    </row>
    <row r="7749" spans="13:18" x14ac:dyDescent="0.4">
      <c r="M7749" s="3"/>
      <c r="O7749" s="5"/>
      <c r="R7749" s="3"/>
    </row>
    <row r="7750" spans="13:18" x14ac:dyDescent="0.4">
      <c r="M7750" s="3"/>
      <c r="O7750" s="5"/>
      <c r="R7750" s="3"/>
    </row>
    <row r="7751" spans="13:18" x14ac:dyDescent="0.4">
      <c r="M7751" s="3"/>
      <c r="O7751" s="5"/>
      <c r="R7751" s="3"/>
    </row>
    <row r="7752" spans="13:18" x14ac:dyDescent="0.4">
      <c r="M7752" s="3"/>
      <c r="O7752" s="5"/>
      <c r="R7752" s="3"/>
    </row>
    <row r="7753" spans="13:18" x14ac:dyDescent="0.4">
      <c r="M7753" s="3"/>
      <c r="O7753" s="5"/>
      <c r="R7753" s="3"/>
    </row>
    <row r="7754" spans="13:18" x14ac:dyDescent="0.4">
      <c r="M7754" s="3"/>
      <c r="O7754" s="5"/>
      <c r="R7754" s="3"/>
    </row>
    <row r="7755" spans="13:18" x14ac:dyDescent="0.4">
      <c r="M7755" s="3"/>
      <c r="O7755" s="5"/>
      <c r="R7755" s="3"/>
    </row>
    <row r="7756" spans="13:18" x14ac:dyDescent="0.4">
      <c r="M7756" s="3"/>
      <c r="O7756" s="5"/>
      <c r="R7756" s="3"/>
    </row>
    <row r="7757" spans="13:18" x14ac:dyDescent="0.4">
      <c r="M7757" s="3"/>
      <c r="O7757" s="5"/>
      <c r="R7757" s="3"/>
    </row>
    <row r="7758" spans="13:18" x14ac:dyDescent="0.4">
      <c r="M7758" s="3"/>
      <c r="O7758" s="5"/>
      <c r="R7758" s="3"/>
    </row>
    <row r="7759" spans="13:18" x14ac:dyDescent="0.4">
      <c r="M7759" s="3"/>
      <c r="O7759" s="5"/>
      <c r="R7759" s="3"/>
    </row>
    <row r="7760" spans="13:18" x14ac:dyDescent="0.4">
      <c r="M7760" s="3"/>
      <c r="O7760" s="5"/>
      <c r="R7760" s="3"/>
    </row>
    <row r="7761" spans="13:18" x14ac:dyDescent="0.4">
      <c r="M7761" s="3"/>
      <c r="O7761" s="5"/>
      <c r="R7761" s="3"/>
    </row>
    <row r="7762" spans="13:18" x14ac:dyDescent="0.4">
      <c r="M7762" s="3"/>
      <c r="O7762" s="5"/>
      <c r="R7762" s="3"/>
    </row>
    <row r="7763" spans="13:18" x14ac:dyDescent="0.4">
      <c r="M7763" s="3"/>
      <c r="O7763" s="5"/>
      <c r="R7763" s="3"/>
    </row>
    <row r="7764" spans="13:18" x14ac:dyDescent="0.4">
      <c r="M7764" s="3"/>
      <c r="O7764" s="5"/>
      <c r="R7764" s="3"/>
    </row>
    <row r="7765" spans="13:18" x14ac:dyDescent="0.4">
      <c r="M7765" s="3"/>
      <c r="O7765" s="5"/>
      <c r="R7765" s="3"/>
    </row>
    <row r="7766" spans="13:18" x14ac:dyDescent="0.4">
      <c r="M7766" s="3"/>
      <c r="O7766" s="5"/>
      <c r="R7766" s="3"/>
    </row>
    <row r="7767" spans="13:18" x14ac:dyDescent="0.4">
      <c r="M7767" s="3"/>
      <c r="O7767" s="5"/>
      <c r="R7767" s="3"/>
    </row>
    <row r="7768" spans="13:18" x14ac:dyDescent="0.4">
      <c r="M7768" s="3"/>
      <c r="O7768" s="5"/>
      <c r="R7768" s="3"/>
    </row>
    <row r="7769" spans="13:18" x14ac:dyDescent="0.4">
      <c r="M7769" s="3"/>
      <c r="O7769" s="5"/>
      <c r="R7769" s="3"/>
    </row>
    <row r="7770" spans="13:18" x14ac:dyDescent="0.4">
      <c r="M7770" s="3"/>
      <c r="O7770" s="5"/>
      <c r="R7770" s="3"/>
    </row>
    <row r="7771" spans="13:18" x14ac:dyDescent="0.4">
      <c r="M7771" s="3"/>
      <c r="O7771" s="5"/>
      <c r="R7771" s="3"/>
    </row>
    <row r="7772" spans="13:18" x14ac:dyDescent="0.4">
      <c r="M7772" s="3"/>
      <c r="O7772" s="5"/>
      <c r="R7772" s="3"/>
    </row>
    <row r="7773" spans="13:18" x14ac:dyDescent="0.4">
      <c r="M7773" s="3"/>
      <c r="O7773" s="5"/>
      <c r="R7773" s="3"/>
    </row>
    <row r="7774" spans="13:18" x14ac:dyDescent="0.4">
      <c r="M7774" s="3"/>
      <c r="O7774" s="5"/>
      <c r="R7774" s="3"/>
    </row>
    <row r="7775" spans="13:18" x14ac:dyDescent="0.4">
      <c r="M7775" s="3"/>
      <c r="O7775" s="5"/>
      <c r="R7775" s="3"/>
    </row>
    <row r="7776" spans="13:18" x14ac:dyDescent="0.4">
      <c r="M7776" s="3"/>
      <c r="O7776" s="5"/>
      <c r="R7776" s="3"/>
    </row>
    <row r="7777" spans="13:18" x14ac:dyDescent="0.4">
      <c r="M7777" s="3"/>
      <c r="O7777" s="5"/>
      <c r="R7777" s="3"/>
    </row>
    <row r="7778" spans="13:18" x14ac:dyDescent="0.4">
      <c r="M7778" s="3"/>
      <c r="O7778" s="5"/>
      <c r="R7778" s="3"/>
    </row>
    <row r="7779" spans="13:18" x14ac:dyDescent="0.4">
      <c r="M7779" s="3"/>
      <c r="O7779" s="5"/>
      <c r="R7779" s="3"/>
    </row>
    <row r="7780" spans="13:18" x14ac:dyDescent="0.4">
      <c r="M7780" s="3"/>
      <c r="O7780" s="5"/>
      <c r="R7780" s="3"/>
    </row>
    <row r="7781" spans="13:18" x14ac:dyDescent="0.4">
      <c r="M7781" s="3"/>
      <c r="O7781" s="5"/>
      <c r="R7781" s="3"/>
    </row>
    <row r="7782" spans="13:18" x14ac:dyDescent="0.4">
      <c r="M7782" s="3"/>
      <c r="O7782" s="5"/>
      <c r="R7782" s="3"/>
    </row>
    <row r="7783" spans="13:18" x14ac:dyDescent="0.4">
      <c r="M7783" s="3"/>
      <c r="O7783" s="5"/>
      <c r="R7783" s="3"/>
    </row>
    <row r="7784" spans="13:18" x14ac:dyDescent="0.4">
      <c r="M7784" s="3"/>
      <c r="O7784" s="5"/>
      <c r="R7784" s="3"/>
    </row>
    <row r="7785" spans="13:18" x14ac:dyDescent="0.4">
      <c r="M7785" s="3"/>
      <c r="O7785" s="5"/>
      <c r="R7785" s="3"/>
    </row>
    <row r="7786" spans="13:18" x14ac:dyDescent="0.4">
      <c r="M7786" s="3"/>
      <c r="O7786" s="5"/>
      <c r="R7786" s="3"/>
    </row>
    <row r="7787" spans="13:18" x14ac:dyDescent="0.4">
      <c r="M7787" s="3"/>
      <c r="O7787" s="5"/>
      <c r="R7787" s="3"/>
    </row>
    <row r="7788" spans="13:18" x14ac:dyDescent="0.4">
      <c r="M7788" s="3"/>
      <c r="O7788" s="5"/>
      <c r="R7788" s="3"/>
    </row>
    <row r="7789" spans="13:18" x14ac:dyDescent="0.4">
      <c r="M7789" s="3"/>
      <c r="O7789" s="5"/>
      <c r="R7789" s="3"/>
    </row>
    <row r="7790" spans="13:18" x14ac:dyDescent="0.4">
      <c r="M7790" s="3"/>
      <c r="O7790" s="5"/>
      <c r="R7790" s="3"/>
    </row>
    <row r="7791" spans="13:18" x14ac:dyDescent="0.4">
      <c r="M7791" s="3"/>
      <c r="O7791" s="5"/>
      <c r="R7791" s="3"/>
    </row>
    <row r="7792" spans="13:18" x14ac:dyDescent="0.4">
      <c r="M7792" s="3"/>
      <c r="O7792" s="5"/>
      <c r="R7792" s="3"/>
    </row>
    <row r="7793" spans="13:18" x14ac:dyDescent="0.4">
      <c r="M7793" s="3"/>
      <c r="O7793" s="5"/>
      <c r="R7793" s="3"/>
    </row>
    <row r="7794" spans="13:18" x14ac:dyDescent="0.4">
      <c r="M7794" s="3"/>
      <c r="O7794" s="5"/>
      <c r="R7794" s="3"/>
    </row>
    <row r="7795" spans="13:18" x14ac:dyDescent="0.4">
      <c r="M7795" s="3"/>
      <c r="O7795" s="5"/>
      <c r="R7795" s="3"/>
    </row>
    <row r="7796" spans="13:18" x14ac:dyDescent="0.4">
      <c r="M7796" s="3"/>
      <c r="O7796" s="5"/>
      <c r="R7796" s="3"/>
    </row>
    <row r="7797" spans="13:18" x14ac:dyDescent="0.4">
      <c r="M7797" s="3"/>
      <c r="O7797" s="5"/>
      <c r="R7797" s="3"/>
    </row>
    <row r="7798" spans="13:18" x14ac:dyDescent="0.4">
      <c r="M7798" s="3"/>
      <c r="O7798" s="5"/>
      <c r="R7798" s="3"/>
    </row>
    <row r="7799" spans="13:18" x14ac:dyDescent="0.4">
      <c r="M7799" s="3"/>
      <c r="O7799" s="5"/>
      <c r="R7799" s="3"/>
    </row>
    <row r="7800" spans="13:18" x14ac:dyDescent="0.4">
      <c r="M7800" s="3"/>
      <c r="O7800" s="5"/>
      <c r="R7800" s="3"/>
    </row>
    <row r="7801" spans="13:18" x14ac:dyDescent="0.4">
      <c r="M7801" s="3"/>
      <c r="O7801" s="5"/>
      <c r="R7801" s="3"/>
    </row>
    <row r="7802" spans="13:18" x14ac:dyDescent="0.4">
      <c r="M7802" s="3"/>
      <c r="O7802" s="5"/>
      <c r="R7802" s="3"/>
    </row>
    <row r="7803" spans="13:18" x14ac:dyDescent="0.4">
      <c r="M7803" s="3"/>
      <c r="O7803" s="5"/>
      <c r="R7803" s="3"/>
    </row>
    <row r="7804" spans="13:18" x14ac:dyDescent="0.4">
      <c r="M7804" s="3"/>
      <c r="O7804" s="5"/>
      <c r="R7804" s="3"/>
    </row>
    <row r="7805" spans="13:18" x14ac:dyDescent="0.4">
      <c r="M7805" s="3"/>
      <c r="O7805" s="5"/>
      <c r="R7805" s="3"/>
    </row>
    <row r="7806" spans="13:18" x14ac:dyDescent="0.4">
      <c r="M7806" s="3"/>
      <c r="O7806" s="5"/>
      <c r="R7806" s="3"/>
    </row>
    <row r="7807" spans="13:18" x14ac:dyDescent="0.4">
      <c r="M7807" s="3"/>
      <c r="O7807" s="5"/>
      <c r="R7807" s="3"/>
    </row>
    <row r="7808" spans="13:18" x14ac:dyDescent="0.4">
      <c r="M7808" s="3"/>
      <c r="O7808" s="5"/>
      <c r="R7808" s="3"/>
    </row>
    <row r="7809" spans="13:18" x14ac:dyDescent="0.4">
      <c r="M7809" s="3"/>
      <c r="O7809" s="5"/>
      <c r="R7809" s="3"/>
    </row>
    <row r="7810" spans="13:18" x14ac:dyDescent="0.4">
      <c r="M7810" s="3"/>
      <c r="O7810" s="5"/>
      <c r="R7810" s="3"/>
    </row>
    <row r="7811" spans="13:18" x14ac:dyDescent="0.4">
      <c r="M7811" s="3"/>
      <c r="O7811" s="5"/>
      <c r="R7811" s="3"/>
    </row>
    <row r="7812" spans="13:18" x14ac:dyDescent="0.4">
      <c r="M7812" s="3"/>
      <c r="O7812" s="5"/>
      <c r="R7812" s="3"/>
    </row>
    <row r="7813" spans="13:18" x14ac:dyDescent="0.4">
      <c r="M7813" s="3"/>
      <c r="O7813" s="5"/>
      <c r="R7813" s="3"/>
    </row>
    <row r="7814" spans="13:18" x14ac:dyDescent="0.4">
      <c r="M7814" s="3"/>
      <c r="O7814" s="5"/>
      <c r="R7814" s="3"/>
    </row>
    <row r="7815" spans="13:18" x14ac:dyDescent="0.4">
      <c r="M7815" s="3"/>
      <c r="O7815" s="5"/>
      <c r="R7815" s="3"/>
    </row>
    <row r="7816" spans="13:18" x14ac:dyDescent="0.4">
      <c r="M7816" s="3"/>
      <c r="O7816" s="5"/>
      <c r="R7816" s="3"/>
    </row>
    <row r="7817" spans="13:18" x14ac:dyDescent="0.4">
      <c r="M7817" s="3"/>
      <c r="O7817" s="5"/>
      <c r="R7817" s="3"/>
    </row>
    <row r="7818" spans="13:18" x14ac:dyDescent="0.4">
      <c r="M7818" s="3"/>
      <c r="O7818" s="5"/>
      <c r="R7818" s="3"/>
    </row>
    <row r="7819" spans="13:18" x14ac:dyDescent="0.4">
      <c r="M7819" s="3"/>
      <c r="O7819" s="5"/>
      <c r="R7819" s="3"/>
    </row>
    <row r="7820" spans="13:18" x14ac:dyDescent="0.4">
      <c r="M7820" s="3"/>
      <c r="O7820" s="5"/>
      <c r="R7820" s="3"/>
    </row>
    <row r="7821" spans="13:18" x14ac:dyDescent="0.4">
      <c r="M7821" s="3"/>
      <c r="O7821" s="5"/>
      <c r="R7821" s="3"/>
    </row>
    <row r="7822" spans="13:18" x14ac:dyDescent="0.4">
      <c r="M7822" s="3"/>
      <c r="O7822" s="5"/>
      <c r="R7822" s="3"/>
    </row>
    <row r="7823" spans="13:18" x14ac:dyDescent="0.4">
      <c r="M7823" s="3"/>
      <c r="O7823" s="5"/>
      <c r="R7823" s="3"/>
    </row>
    <row r="7824" spans="13:18" x14ac:dyDescent="0.4">
      <c r="M7824" s="3"/>
      <c r="O7824" s="5"/>
      <c r="R7824" s="3"/>
    </row>
    <row r="7825" spans="13:18" x14ac:dyDescent="0.4">
      <c r="M7825" s="3"/>
      <c r="O7825" s="5"/>
      <c r="R7825" s="3"/>
    </row>
    <row r="7826" spans="13:18" x14ac:dyDescent="0.4">
      <c r="M7826" s="3"/>
      <c r="O7826" s="5"/>
      <c r="R7826" s="3"/>
    </row>
    <row r="7827" spans="13:18" x14ac:dyDescent="0.4">
      <c r="M7827" s="3"/>
      <c r="O7827" s="5"/>
      <c r="R7827" s="3"/>
    </row>
    <row r="7828" spans="13:18" x14ac:dyDescent="0.4">
      <c r="M7828" s="3"/>
      <c r="O7828" s="5"/>
      <c r="R7828" s="3"/>
    </row>
    <row r="7829" spans="13:18" x14ac:dyDescent="0.4">
      <c r="M7829" s="3"/>
      <c r="O7829" s="5"/>
      <c r="R7829" s="3"/>
    </row>
    <row r="7830" spans="13:18" x14ac:dyDescent="0.4">
      <c r="M7830" s="3"/>
      <c r="O7830" s="5"/>
      <c r="R7830" s="3"/>
    </row>
    <row r="7831" spans="13:18" x14ac:dyDescent="0.4">
      <c r="M7831" s="3"/>
      <c r="O7831" s="5"/>
      <c r="R7831" s="3"/>
    </row>
    <row r="7832" spans="13:18" x14ac:dyDescent="0.4">
      <c r="M7832" s="3"/>
      <c r="O7832" s="5"/>
      <c r="R7832" s="3"/>
    </row>
    <row r="7833" spans="13:18" x14ac:dyDescent="0.4">
      <c r="M7833" s="3"/>
      <c r="O7833" s="5"/>
      <c r="R7833" s="3"/>
    </row>
    <row r="7834" spans="13:18" x14ac:dyDescent="0.4">
      <c r="M7834" s="3"/>
      <c r="O7834" s="5"/>
      <c r="R7834" s="3"/>
    </row>
    <row r="7835" spans="13:18" x14ac:dyDescent="0.4">
      <c r="M7835" s="3"/>
      <c r="O7835" s="5"/>
      <c r="R7835" s="3"/>
    </row>
    <row r="7836" spans="13:18" x14ac:dyDescent="0.4">
      <c r="M7836" s="3"/>
      <c r="O7836" s="5"/>
      <c r="R7836" s="3"/>
    </row>
    <row r="7837" spans="13:18" x14ac:dyDescent="0.4">
      <c r="M7837" s="3"/>
      <c r="O7837" s="5"/>
      <c r="R7837" s="3"/>
    </row>
    <row r="7838" spans="13:18" x14ac:dyDescent="0.4">
      <c r="M7838" s="3"/>
      <c r="O7838" s="5"/>
      <c r="R7838" s="3"/>
    </row>
    <row r="7839" spans="13:18" x14ac:dyDescent="0.4">
      <c r="M7839" s="3"/>
      <c r="O7839" s="5"/>
      <c r="R7839" s="3"/>
    </row>
    <row r="7840" spans="13:18" x14ac:dyDescent="0.4">
      <c r="M7840" s="3"/>
      <c r="O7840" s="5"/>
      <c r="R7840" s="3"/>
    </row>
    <row r="7841" spans="13:18" x14ac:dyDescent="0.4">
      <c r="M7841" s="3"/>
      <c r="O7841" s="5"/>
      <c r="R7841" s="3"/>
    </row>
    <row r="7842" spans="13:18" x14ac:dyDescent="0.4">
      <c r="M7842" s="3"/>
      <c r="O7842" s="5"/>
      <c r="R7842" s="3"/>
    </row>
    <row r="7843" spans="13:18" x14ac:dyDescent="0.4">
      <c r="M7843" s="3"/>
      <c r="O7843" s="5"/>
      <c r="R7843" s="3"/>
    </row>
    <row r="7844" spans="13:18" x14ac:dyDescent="0.4">
      <c r="M7844" s="3"/>
      <c r="O7844" s="5"/>
      <c r="R7844" s="3"/>
    </row>
    <row r="7845" spans="13:18" x14ac:dyDescent="0.4">
      <c r="M7845" s="3"/>
      <c r="O7845" s="5"/>
      <c r="R7845" s="3"/>
    </row>
    <row r="7846" spans="13:18" x14ac:dyDescent="0.4">
      <c r="M7846" s="3"/>
      <c r="O7846" s="5"/>
      <c r="R7846" s="3"/>
    </row>
    <row r="7847" spans="13:18" x14ac:dyDescent="0.4">
      <c r="M7847" s="3"/>
      <c r="O7847" s="5"/>
      <c r="R7847" s="3"/>
    </row>
    <row r="7848" spans="13:18" x14ac:dyDescent="0.4">
      <c r="M7848" s="3"/>
      <c r="O7848" s="5"/>
      <c r="R7848" s="3"/>
    </row>
    <row r="7849" spans="13:18" x14ac:dyDescent="0.4">
      <c r="M7849" s="3"/>
      <c r="O7849" s="5"/>
      <c r="R7849" s="3"/>
    </row>
    <row r="7850" spans="13:18" x14ac:dyDescent="0.4">
      <c r="M7850" s="3"/>
      <c r="O7850" s="5"/>
      <c r="R7850" s="3"/>
    </row>
    <row r="7851" spans="13:18" x14ac:dyDescent="0.4">
      <c r="M7851" s="3"/>
      <c r="O7851" s="5"/>
      <c r="R7851" s="3"/>
    </row>
    <row r="7852" spans="13:18" x14ac:dyDescent="0.4">
      <c r="M7852" s="3"/>
      <c r="O7852" s="5"/>
      <c r="R7852" s="3"/>
    </row>
    <row r="7853" spans="13:18" x14ac:dyDescent="0.4">
      <c r="M7853" s="3"/>
      <c r="O7853" s="5"/>
      <c r="R7853" s="3"/>
    </row>
    <row r="7854" spans="13:18" x14ac:dyDescent="0.4">
      <c r="M7854" s="3"/>
      <c r="O7854" s="5"/>
      <c r="R7854" s="3"/>
    </row>
    <row r="7855" spans="13:18" x14ac:dyDescent="0.4">
      <c r="M7855" s="3"/>
      <c r="O7855" s="5"/>
      <c r="R7855" s="3"/>
    </row>
    <row r="7856" spans="13:18" x14ac:dyDescent="0.4">
      <c r="M7856" s="3"/>
      <c r="O7856" s="5"/>
      <c r="R7856" s="3"/>
    </row>
    <row r="7857" spans="13:18" x14ac:dyDescent="0.4">
      <c r="M7857" s="3"/>
      <c r="O7857" s="5"/>
      <c r="R7857" s="3"/>
    </row>
    <row r="7858" spans="13:18" x14ac:dyDescent="0.4">
      <c r="M7858" s="3"/>
      <c r="O7858" s="5"/>
      <c r="R7858" s="3"/>
    </row>
    <row r="7859" spans="13:18" x14ac:dyDescent="0.4">
      <c r="M7859" s="3"/>
      <c r="O7859" s="5"/>
      <c r="R7859" s="3"/>
    </row>
    <row r="7860" spans="13:18" x14ac:dyDescent="0.4">
      <c r="M7860" s="3"/>
      <c r="O7860" s="5"/>
      <c r="R7860" s="3"/>
    </row>
    <row r="7861" spans="13:18" x14ac:dyDescent="0.4">
      <c r="M7861" s="3"/>
      <c r="O7861" s="5"/>
      <c r="R7861" s="3"/>
    </row>
    <row r="7862" spans="13:18" x14ac:dyDescent="0.4">
      <c r="M7862" s="3"/>
      <c r="O7862" s="5"/>
      <c r="R7862" s="3"/>
    </row>
    <row r="7863" spans="13:18" x14ac:dyDescent="0.4">
      <c r="M7863" s="3"/>
      <c r="O7863" s="5"/>
      <c r="R7863" s="3"/>
    </row>
    <row r="7864" spans="13:18" x14ac:dyDescent="0.4">
      <c r="M7864" s="3"/>
      <c r="O7864" s="5"/>
      <c r="R7864" s="3"/>
    </row>
    <row r="7865" spans="13:18" x14ac:dyDescent="0.4">
      <c r="M7865" s="3"/>
      <c r="O7865" s="5"/>
      <c r="R7865" s="3"/>
    </row>
    <row r="7866" spans="13:18" x14ac:dyDescent="0.4">
      <c r="M7866" s="3"/>
      <c r="O7866" s="5"/>
      <c r="R7866" s="3"/>
    </row>
    <row r="7867" spans="13:18" x14ac:dyDescent="0.4">
      <c r="M7867" s="3"/>
      <c r="O7867" s="5"/>
      <c r="R7867" s="3"/>
    </row>
    <row r="7868" spans="13:18" x14ac:dyDescent="0.4">
      <c r="M7868" s="3"/>
      <c r="O7868" s="5"/>
      <c r="R7868" s="3"/>
    </row>
    <row r="7869" spans="13:18" x14ac:dyDescent="0.4">
      <c r="M7869" s="3"/>
      <c r="O7869" s="5"/>
      <c r="R7869" s="3"/>
    </row>
    <row r="7870" spans="13:18" x14ac:dyDescent="0.4">
      <c r="M7870" s="3"/>
      <c r="O7870" s="5"/>
      <c r="R7870" s="3"/>
    </row>
    <row r="7871" spans="13:18" x14ac:dyDescent="0.4">
      <c r="M7871" s="3"/>
      <c r="O7871" s="5"/>
      <c r="R7871" s="3"/>
    </row>
    <row r="7872" spans="13:18" x14ac:dyDescent="0.4">
      <c r="M7872" s="3"/>
      <c r="O7872" s="5"/>
      <c r="R7872" s="3"/>
    </row>
    <row r="7873" spans="13:18" x14ac:dyDescent="0.4">
      <c r="M7873" s="3"/>
      <c r="O7873" s="5"/>
      <c r="R7873" s="3"/>
    </row>
    <row r="7874" spans="13:18" x14ac:dyDescent="0.4">
      <c r="M7874" s="3"/>
      <c r="O7874" s="5"/>
      <c r="R7874" s="3"/>
    </row>
    <row r="7875" spans="13:18" x14ac:dyDescent="0.4">
      <c r="M7875" s="3"/>
      <c r="O7875" s="5"/>
      <c r="R7875" s="3"/>
    </row>
    <row r="7876" spans="13:18" x14ac:dyDescent="0.4">
      <c r="M7876" s="3"/>
      <c r="O7876" s="5"/>
      <c r="R7876" s="3"/>
    </row>
    <row r="7877" spans="13:18" x14ac:dyDescent="0.4">
      <c r="M7877" s="3"/>
      <c r="O7877" s="5"/>
      <c r="R7877" s="3"/>
    </row>
    <row r="7878" spans="13:18" x14ac:dyDescent="0.4">
      <c r="M7878" s="3"/>
      <c r="O7878" s="5"/>
      <c r="R7878" s="3"/>
    </row>
    <row r="7879" spans="13:18" x14ac:dyDescent="0.4">
      <c r="M7879" s="3"/>
      <c r="O7879" s="5"/>
      <c r="R7879" s="3"/>
    </row>
    <row r="7880" spans="13:18" x14ac:dyDescent="0.4">
      <c r="M7880" s="3"/>
      <c r="O7880" s="5"/>
      <c r="R7880" s="3"/>
    </row>
    <row r="7881" spans="13:18" x14ac:dyDescent="0.4">
      <c r="M7881" s="3"/>
      <c r="O7881" s="5"/>
      <c r="R7881" s="3"/>
    </row>
    <row r="7882" spans="13:18" x14ac:dyDescent="0.4">
      <c r="M7882" s="3"/>
      <c r="O7882" s="5"/>
      <c r="R7882" s="3"/>
    </row>
    <row r="7883" spans="13:18" x14ac:dyDescent="0.4">
      <c r="M7883" s="3"/>
      <c r="O7883" s="5"/>
      <c r="R7883" s="3"/>
    </row>
    <row r="7884" spans="13:18" x14ac:dyDescent="0.4">
      <c r="M7884" s="3"/>
      <c r="O7884" s="5"/>
      <c r="R7884" s="3"/>
    </row>
    <row r="7885" spans="13:18" x14ac:dyDescent="0.4">
      <c r="M7885" s="3"/>
      <c r="O7885" s="5"/>
      <c r="R7885" s="3"/>
    </row>
    <row r="7886" spans="13:18" x14ac:dyDescent="0.4">
      <c r="M7886" s="3"/>
      <c r="O7886" s="5"/>
      <c r="R7886" s="3"/>
    </row>
    <row r="7887" spans="13:18" x14ac:dyDescent="0.4">
      <c r="M7887" s="3"/>
      <c r="O7887" s="5"/>
      <c r="R7887" s="3"/>
    </row>
    <row r="7888" spans="13:18" x14ac:dyDescent="0.4">
      <c r="M7888" s="3"/>
      <c r="O7888" s="5"/>
      <c r="R7888" s="3"/>
    </row>
    <row r="7889" spans="13:18" x14ac:dyDescent="0.4">
      <c r="M7889" s="3"/>
      <c r="O7889" s="5"/>
      <c r="R7889" s="3"/>
    </row>
    <row r="7890" spans="13:18" x14ac:dyDescent="0.4">
      <c r="M7890" s="3"/>
      <c r="O7890" s="5"/>
      <c r="R7890" s="3"/>
    </row>
    <row r="7891" spans="13:18" x14ac:dyDescent="0.4">
      <c r="M7891" s="3"/>
      <c r="O7891" s="5"/>
      <c r="R7891" s="3"/>
    </row>
    <row r="7892" spans="13:18" x14ac:dyDescent="0.4">
      <c r="M7892" s="3"/>
      <c r="O7892" s="5"/>
      <c r="R7892" s="3"/>
    </row>
    <row r="7893" spans="13:18" x14ac:dyDescent="0.4">
      <c r="M7893" s="3"/>
      <c r="O7893" s="5"/>
      <c r="R7893" s="3"/>
    </row>
    <row r="7894" spans="13:18" x14ac:dyDescent="0.4">
      <c r="M7894" s="3"/>
      <c r="O7894" s="5"/>
      <c r="R7894" s="3"/>
    </row>
    <row r="7895" spans="13:18" x14ac:dyDescent="0.4">
      <c r="M7895" s="3"/>
      <c r="O7895" s="5"/>
      <c r="R7895" s="3"/>
    </row>
    <row r="7896" spans="13:18" x14ac:dyDescent="0.4">
      <c r="M7896" s="3"/>
      <c r="O7896" s="5"/>
      <c r="R7896" s="3"/>
    </row>
    <row r="7897" spans="13:18" x14ac:dyDescent="0.4">
      <c r="M7897" s="3"/>
      <c r="O7897" s="5"/>
      <c r="R7897" s="3"/>
    </row>
    <row r="7898" spans="13:18" x14ac:dyDescent="0.4">
      <c r="M7898" s="3"/>
      <c r="O7898" s="5"/>
      <c r="R7898" s="3"/>
    </row>
    <row r="7899" spans="13:18" x14ac:dyDescent="0.4">
      <c r="M7899" s="3"/>
      <c r="O7899" s="5"/>
      <c r="R7899" s="3"/>
    </row>
    <row r="7900" spans="13:18" x14ac:dyDescent="0.4">
      <c r="M7900" s="3"/>
      <c r="O7900" s="5"/>
      <c r="R7900" s="3"/>
    </row>
    <row r="7901" spans="13:18" x14ac:dyDescent="0.4">
      <c r="M7901" s="3"/>
      <c r="O7901" s="5"/>
      <c r="R7901" s="3"/>
    </row>
    <row r="7902" spans="13:18" x14ac:dyDescent="0.4">
      <c r="M7902" s="3"/>
      <c r="O7902" s="5"/>
      <c r="R7902" s="3"/>
    </row>
    <row r="7903" spans="13:18" x14ac:dyDescent="0.4">
      <c r="M7903" s="3"/>
      <c r="O7903" s="5"/>
      <c r="R7903" s="3"/>
    </row>
    <row r="7904" spans="13:18" x14ac:dyDescent="0.4">
      <c r="M7904" s="3"/>
      <c r="O7904" s="5"/>
      <c r="R7904" s="3"/>
    </row>
    <row r="7905" spans="13:18" x14ac:dyDescent="0.4">
      <c r="M7905" s="3"/>
      <c r="O7905" s="5"/>
      <c r="R7905" s="3"/>
    </row>
    <row r="7906" spans="13:18" x14ac:dyDescent="0.4">
      <c r="M7906" s="3"/>
      <c r="O7906" s="5"/>
      <c r="R7906" s="3"/>
    </row>
    <row r="7907" spans="13:18" x14ac:dyDescent="0.4">
      <c r="M7907" s="3"/>
      <c r="O7907" s="5"/>
      <c r="R7907" s="3"/>
    </row>
    <row r="7908" spans="13:18" x14ac:dyDescent="0.4">
      <c r="M7908" s="3"/>
      <c r="O7908" s="5"/>
      <c r="R7908" s="3"/>
    </row>
    <row r="7909" spans="13:18" x14ac:dyDescent="0.4">
      <c r="M7909" s="3"/>
      <c r="O7909" s="5"/>
      <c r="R7909" s="3"/>
    </row>
    <row r="7910" spans="13:18" x14ac:dyDescent="0.4">
      <c r="M7910" s="3"/>
      <c r="O7910" s="5"/>
      <c r="R7910" s="3"/>
    </row>
    <row r="7911" spans="13:18" x14ac:dyDescent="0.4">
      <c r="M7911" s="3"/>
      <c r="O7911" s="5"/>
      <c r="R7911" s="3"/>
    </row>
    <row r="7912" spans="13:18" x14ac:dyDescent="0.4">
      <c r="M7912" s="3"/>
      <c r="O7912" s="5"/>
      <c r="R7912" s="3"/>
    </row>
    <row r="7913" spans="13:18" x14ac:dyDescent="0.4">
      <c r="M7913" s="3"/>
      <c r="O7913" s="5"/>
      <c r="R7913" s="3"/>
    </row>
    <row r="7914" spans="13:18" x14ac:dyDescent="0.4">
      <c r="M7914" s="3"/>
      <c r="O7914" s="5"/>
      <c r="R7914" s="3"/>
    </row>
    <row r="7915" spans="13:18" x14ac:dyDescent="0.4">
      <c r="M7915" s="3"/>
      <c r="O7915" s="5"/>
      <c r="R7915" s="3"/>
    </row>
    <row r="7916" spans="13:18" x14ac:dyDescent="0.4">
      <c r="M7916" s="3"/>
      <c r="O7916" s="5"/>
      <c r="R7916" s="3"/>
    </row>
    <row r="7917" spans="13:18" x14ac:dyDescent="0.4">
      <c r="M7917" s="3"/>
      <c r="O7917" s="5"/>
      <c r="R7917" s="3"/>
    </row>
    <row r="7918" spans="13:18" x14ac:dyDescent="0.4">
      <c r="M7918" s="3"/>
      <c r="O7918" s="5"/>
      <c r="R7918" s="3"/>
    </row>
    <row r="7919" spans="13:18" x14ac:dyDescent="0.4">
      <c r="M7919" s="3"/>
      <c r="O7919" s="5"/>
      <c r="R7919" s="3"/>
    </row>
    <row r="7920" spans="13:18" x14ac:dyDescent="0.4">
      <c r="M7920" s="3"/>
      <c r="O7920" s="5"/>
      <c r="R7920" s="3"/>
    </row>
    <row r="7921" spans="13:18" x14ac:dyDescent="0.4">
      <c r="M7921" s="3"/>
      <c r="O7921" s="5"/>
      <c r="R7921" s="3"/>
    </row>
    <row r="7922" spans="13:18" x14ac:dyDescent="0.4">
      <c r="M7922" s="3"/>
      <c r="O7922" s="5"/>
      <c r="R7922" s="3"/>
    </row>
    <row r="7923" spans="13:18" x14ac:dyDescent="0.4">
      <c r="M7923" s="3"/>
      <c r="O7923" s="5"/>
      <c r="R7923" s="3"/>
    </row>
    <row r="7924" spans="13:18" x14ac:dyDescent="0.4">
      <c r="M7924" s="3"/>
      <c r="O7924" s="5"/>
      <c r="R7924" s="3"/>
    </row>
    <row r="7925" spans="13:18" x14ac:dyDescent="0.4">
      <c r="M7925" s="3"/>
      <c r="O7925" s="5"/>
      <c r="R7925" s="3"/>
    </row>
    <row r="7926" spans="13:18" x14ac:dyDescent="0.4">
      <c r="M7926" s="3"/>
      <c r="O7926" s="5"/>
      <c r="R7926" s="3"/>
    </row>
    <row r="7927" spans="13:18" x14ac:dyDescent="0.4">
      <c r="M7927" s="3"/>
      <c r="O7927" s="5"/>
      <c r="R7927" s="3"/>
    </row>
    <row r="7928" spans="13:18" x14ac:dyDescent="0.4">
      <c r="M7928" s="3"/>
      <c r="O7928" s="5"/>
      <c r="R7928" s="3"/>
    </row>
    <row r="7929" spans="13:18" x14ac:dyDescent="0.4">
      <c r="M7929" s="3"/>
      <c r="O7929" s="5"/>
      <c r="R7929" s="3"/>
    </row>
    <row r="7930" spans="13:18" x14ac:dyDescent="0.4">
      <c r="M7930" s="3"/>
      <c r="O7930" s="5"/>
      <c r="R7930" s="3"/>
    </row>
    <row r="7931" spans="13:18" x14ac:dyDescent="0.4">
      <c r="M7931" s="3"/>
      <c r="O7931" s="5"/>
      <c r="R7931" s="3"/>
    </row>
    <row r="7932" spans="13:18" x14ac:dyDescent="0.4">
      <c r="M7932" s="3"/>
      <c r="O7932" s="5"/>
      <c r="R7932" s="3"/>
    </row>
    <row r="7933" spans="13:18" x14ac:dyDescent="0.4">
      <c r="M7933" s="3"/>
      <c r="O7933" s="5"/>
      <c r="R7933" s="3"/>
    </row>
    <row r="7934" spans="13:18" x14ac:dyDescent="0.4">
      <c r="M7934" s="3"/>
      <c r="O7934" s="5"/>
      <c r="R7934" s="3"/>
    </row>
    <row r="7935" spans="13:18" x14ac:dyDescent="0.4">
      <c r="M7935" s="3"/>
      <c r="O7935" s="5"/>
      <c r="R7935" s="3"/>
    </row>
    <row r="7936" spans="13:18" x14ac:dyDescent="0.4">
      <c r="M7936" s="3"/>
      <c r="O7936" s="5"/>
      <c r="R7936" s="3"/>
    </row>
    <row r="7937" spans="13:18" x14ac:dyDescent="0.4">
      <c r="M7937" s="3"/>
      <c r="O7937" s="5"/>
      <c r="R7937" s="3"/>
    </row>
    <row r="7938" spans="13:18" x14ac:dyDescent="0.4">
      <c r="M7938" s="3"/>
      <c r="O7938" s="5"/>
      <c r="R7938" s="3"/>
    </row>
    <row r="7939" spans="13:18" x14ac:dyDescent="0.4">
      <c r="M7939" s="3"/>
      <c r="O7939" s="5"/>
      <c r="R7939" s="3"/>
    </row>
    <row r="7940" spans="13:18" x14ac:dyDescent="0.4">
      <c r="M7940" s="3"/>
      <c r="O7940" s="5"/>
      <c r="R7940" s="3"/>
    </row>
    <row r="7941" spans="13:18" x14ac:dyDescent="0.4">
      <c r="M7941" s="3"/>
      <c r="O7941" s="5"/>
      <c r="R7941" s="3"/>
    </row>
    <row r="7942" spans="13:18" x14ac:dyDescent="0.4">
      <c r="M7942" s="3"/>
      <c r="O7942" s="5"/>
      <c r="R7942" s="3"/>
    </row>
    <row r="7943" spans="13:18" x14ac:dyDescent="0.4">
      <c r="M7943" s="3"/>
      <c r="O7943" s="5"/>
      <c r="R7943" s="3"/>
    </row>
    <row r="7944" spans="13:18" x14ac:dyDescent="0.4">
      <c r="M7944" s="3"/>
      <c r="O7944" s="5"/>
      <c r="R7944" s="3"/>
    </row>
    <row r="7945" spans="13:18" x14ac:dyDescent="0.4">
      <c r="M7945" s="3"/>
      <c r="O7945" s="5"/>
      <c r="R7945" s="3"/>
    </row>
    <row r="7946" spans="13:18" x14ac:dyDescent="0.4">
      <c r="M7946" s="3"/>
      <c r="O7946" s="5"/>
      <c r="R7946" s="3"/>
    </row>
    <row r="7947" spans="13:18" x14ac:dyDescent="0.4">
      <c r="M7947" s="3"/>
      <c r="O7947" s="5"/>
      <c r="R7947" s="3"/>
    </row>
    <row r="7948" spans="13:18" x14ac:dyDescent="0.4">
      <c r="M7948" s="3"/>
      <c r="O7948" s="5"/>
      <c r="R7948" s="3"/>
    </row>
    <row r="7949" spans="13:18" x14ac:dyDescent="0.4">
      <c r="M7949" s="3"/>
      <c r="O7949" s="5"/>
      <c r="R7949" s="3"/>
    </row>
    <row r="7950" spans="13:18" x14ac:dyDescent="0.4">
      <c r="M7950" s="3"/>
      <c r="O7950" s="5"/>
      <c r="R7950" s="3"/>
    </row>
    <row r="7951" spans="13:18" x14ac:dyDescent="0.4">
      <c r="M7951" s="3"/>
      <c r="O7951" s="5"/>
      <c r="R7951" s="3"/>
    </row>
    <row r="7952" spans="13:18" x14ac:dyDescent="0.4">
      <c r="M7952" s="3"/>
      <c r="O7952" s="5"/>
      <c r="R7952" s="3"/>
    </row>
    <row r="7953" spans="13:18" x14ac:dyDescent="0.4">
      <c r="M7953" s="3"/>
      <c r="O7953" s="5"/>
      <c r="R7953" s="3"/>
    </row>
    <row r="7954" spans="13:18" x14ac:dyDescent="0.4">
      <c r="M7954" s="3"/>
      <c r="O7954" s="5"/>
      <c r="R7954" s="3"/>
    </row>
    <row r="7955" spans="13:18" x14ac:dyDescent="0.4">
      <c r="M7955" s="3"/>
      <c r="O7955" s="5"/>
      <c r="R7955" s="3"/>
    </row>
    <row r="7956" spans="13:18" x14ac:dyDescent="0.4">
      <c r="M7956" s="3"/>
      <c r="O7956" s="5"/>
      <c r="R7956" s="3"/>
    </row>
    <row r="7957" spans="13:18" x14ac:dyDescent="0.4">
      <c r="M7957" s="3"/>
      <c r="O7957" s="5"/>
      <c r="R7957" s="3"/>
    </row>
    <row r="7958" spans="13:18" x14ac:dyDescent="0.4">
      <c r="M7958" s="3"/>
      <c r="O7958" s="5"/>
      <c r="R7958" s="3"/>
    </row>
    <row r="7959" spans="13:18" x14ac:dyDescent="0.4">
      <c r="M7959" s="3"/>
      <c r="O7959" s="5"/>
      <c r="R7959" s="3"/>
    </row>
    <row r="7960" spans="13:18" x14ac:dyDescent="0.4">
      <c r="M7960" s="3"/>
      <c r="O7960" s="5"/>
      <c r="R7960" s="3"/>
    </row>
    <row r="7961" spans="13:18" x14ac:dyDescent="0.4">
      <c r="M7961" s="3"/>
      <c r="O7961" s="5"/>
      <c r="R7961" s="3"/>
    </row>
    <row r="7962" spans="13:18" x14ac:dyDescent="0.4">
      <c r="M7962" s="3"/>
      <c r="O7962" s="5"/>
      <c r="R7962" s="3"/>
    </row>
    <row r="7963" spans="13:18" x14ac:dyDescent="0.4">
      <c r="M7963" s="3"/>
      <c r="O7963" s="5"/>
      <c r="R7963" s="3"/>
    </row>
    <row r="7964" spans="13:18" x14ac:dyDescent="0.4">
      <c r="M7964" s="3"/>
      <c r="O7964" s="5"/>
      <c r="R7964" s="3"/>
    </row>
    <row r="7965" spans="13:18" x14ac:dyDescent="0.4">
      <c r="M7965" s="3"/>
      <c r="O7965" s="5"/>
      <c r="R7965" s="3"/>
    </row>
    <row r="7966" spans="13:18" x14ac:dyDescent="0.4">
      <c r="M7966" s="3"/>
      <c r="O7966" s="5"/>
      <c r="R7966" s="3"/>
    </row>
    <row r="7967" spans="13:18" x14ac:dyDescent="0.4">
      <c r="M7967" s="3"/>
      <c r="O7967" s="5"/>
      <c r="R7967" s="3"/>
    </row>
    <row r="7968" spans="13:18" x14ac:dyDescent="0.4">
      <c r="M7968" s="3"/>
      <c r="O7968" s="5"/>
      <c r="R7968" s="3"/>
    </row>
    <row r="7969" spans="13:18" x14ac:dyDescent="0.4">
      <c r="M7969" s="3"/>
      <c r="O7969" s="5"/>
      <c r="R7969" s="3"/>
    </row>
    <row r="7970" spans="13:18" x14ac:dyDescent="0.4">
      <c r="M7970" s="3"/>
      <c r="O7970" s="5"/>
      <c r="R7970" s="3"/>
    </row>
    <row r="7971" spans="13:18" x14ac:dyDescent="0.4">
      <c r="M7971" s="3"/>
      <c r="O7971" s="5"/>
      <c r="R7971" s="3"/>
    </row>
    <row r="7972" spans="13:18" x14ac:dyDescent="0.4">
      <c r="M7972" s="3"/>
      <c r="O7972" s="5"/>
      <c r="R7972" s="3"/>
    </row>
    <row r="7973" spans="13:18" x14ac:dyDescent="0.4">
      <c r="M7973" s="3"/>
      <c r="O7973" s="5"/>
      <c r="R7973" s="3"/>
    </row>
    <row r="7974" spans="13:18" x14ac:dyDescent="0.4">
      <c r="M7974" s="3"/>
      <c r="O7974" s="5"/>
      <c r="R7974" s="3"/>
    </row>
    <row r="7975" spans="13:18" x14ac:dyDescent="0.4">
      <c r="M7975" s="3"/>
      <c r="O7975" s="5"/>
      <c r="R7975" s="3"/>
    </row>
    <row r="7976" spans="13:18" x14ac:dyDescent="0.4">
      <c r="M7976" s="3"/>
      <c r="O7976" s="5"/>
      <c r="R7976" s="3"/>
    </row>
    <row r="7977" spans="13:18" x14ac:dyDescent="0.4">
      <c r="M7977" s="3"/>
      <c r="O7977" s="5"/>
      <c r="R7977" s="3"/>
    </row>
    <row r="7978" spans="13:18" x14ac:dyDescent="0.4">
      <c r="M7978" s="3"/>
      <c r="O7978" s="5"/>
      <c r="R7978" s="3"/>
    </row>
    <row r="7979" spans="13:18" x14ac:dyDescent="0.4">
      <c r="M7979" s="3"/>
      <c r="O7979" s="5"/>
      <c r="R7979" s="3"/>
    </row>
    <row r="7980" spans="13:18" x14ac:dyDescent="0.4">
      <c r="M7980" s="3"/>
      <c r="O7980" s="5"/>
      <c r="R7980" s="3"/>
    </row>
    <row r="7981" spans="13:18" x14ac:dyDescent="0.4">
      <c r="M7981" s="3"/>
      <c r="O7981" s="5"/>
      <c r="R7981" s="3"/>
    </row>
    <row r="7982" spans="13:18" x14ac:dyDescent="0.4">
      <c r="M7982" s="3"/>
      <c r="O7982" s="5"/>
      <c r="R7982" s="3"/>
    </row>
    <row r="7983" spans="13:18" x14ac:dyDescent="0.4">
      <c r="M7983" s="3"/>
      <c r="O7983" s="5"/>
      <c r="R7983" s="3"/>
    </row>
    <row r="7984" spans="13:18" x14ac:dyDescent="0.4">
      <c r="M7984" s="3"/>
      <c r="O7984" s="5"/>
      <c r="R7984" s="3"/>
    </row>
    <row r="7985" spans="13:18" x14ac:dyDescent="0.4">
      <c r="M7985" s="3"/>
      <c r="O7985" s="5"/>
      <c r="R7985" s="3"/>
    </row>
    <row r="7986" spans="13:18" x14ac:dyDescent="0.4">
      <c r="M7986" s="3"/>
      <c r="O7986" s="5"/>
      <c r="R7986" s="3"/>
    </row>
    <row r="7987" spans="13:18" x14ac:dyDescent="0.4">
      <c r="M7987" s="3"/>
      <c r="O7987" s="5"/>
      <c r="R7987" s="3"/>
    </row>
    <row r="7988" spans="13:18" x14ac:dyDescent="0.4">
      <c r="M7988" s="3"/>
      <c r="O7988" s="5"/>
      <c r="R7988" s="3"/>
    </row>
    <row r="7989" spans="13:18" x14ac:dyDescent="0.4">
      <c r="M7989" s="3"/>
      <c r="O7989" s="5"/>
      <c r="R7989" s="3"/>
    </row>
    <row r="7990" spans="13:18" x14ac:dyDescent="0.4">
      <c r="M7990" s="3"/>
      <c r="O7990" s="5"/>
      <c r="R7990" s="3"/>
    </row>
    <row r="7991" spans="13:18" x14ac:dyDescent="0.4">
      <c r="M7991" s="3"/>
      <c r="O7991" s="5"/>
      <c r="R7991" s="3"/>
    </row>
    <row r="7992" spans="13:18" x14ac:dyDescent="0.4">
      <c r="M7992" s="3"/>
      <c r="O7992" s="5"/>
      <c r="R7992" s="3"/>
    </row>
    <row r="7993" spans="13:18" x14ac:dyDescent="0.4">
      <c r="M7993" s="3"/>
      <c r="O7993" s="5"/>
      <c r="R7993" s="3"/>
    </row>
    <row r="7994" spans="13:18" x14ac:dyDescent="0.4">
      <c r="M7994" s="3"/>
      <c r="O7994" s="5"/>
      <c r="R7994" s="3"/>
    </row>
    <row r="7995" spans="13:18" x14ac:dyDescent="0.4">
      <c r="M7995" s="3"/>
      <c r="O7995" s="5"/>
      <c r="R7995" s="3"/>
    </row>
    <row r="7996" spans="13:18" x14ac:dyDescent="0.4">
      <c r="M7996" s="3"/>
      <c r="O7996" s="5"/>
      <c r="R7996" s="3"/>
    </row>
    <row r="7997" spans="13:18" x14ac:dyDescent="0.4">
      <c r="M7997" s="3"/>
      <c r="O7997" s="5"/>
      <c r="R7997" s="3"/>
    </row>
    <row r="7998" spans="13:18" x14ac:dyDescent="0.4">
      <c r="M7998" s="3"/>
      <c r="O7998" s="5"/>
      <c r="R7998" s="3"/>
    </row>
    <row r="7999" spans="13:18" x14ac:dyDescent="0.4">
      <c r="M7999" s="3"/>
      <c r="O7999" s="5"/>
      <c r="R7999" s="3"/>
    </row>
    <row r="8000" spans="13:18" x14ac:dyDescent="0.4">
      <c r="M8000" s="3"/>
      <c r="O8000" s="5"/>
      <c r="R8000" s="3"/>
    </row>
    <row r="8001" spans="13:18" x14ac:dyDescent="0.4">
      <c r="M8001" s="3"/>
      <c r="O8001" s="5"/>
      <c r="R8001" s="3"/>
    </row>
    <row r="8002" spans="13:18" x14ac:dyDescent="0.4">
      <c r="M8002" s="3"/>
      <c r="O8002" s="5"/>
      <c r="R8002" s="3"/>
    </row>
    <row r="8003" spans="13:18" x14ac:dyDescent="0.4">
      <c r="M8003" s="3"/>
      <c r="O8003" s="5"/>
      <c r="R8003" s="3"/>
    </row>
    <row r="8004" spans="13:18" x14ac:dyDescent="0.4">
      <c r="M8004" s="3"/>
      <c r="O8004" s="5"/>
      <c r="R8004" s="3"/>
    </row>
    <row r="8005" spans="13:18" x14ac:dyDescent="0.4">
      <c r="M8005" s="3"/>
      <c r="O8005" s="5"/>
      <c r="R8005" s="3"/>
    </row>
    <row r="8006" spans="13:18" x14ac:dyDescent="0.4">
      <c r="M8006" s="3"/>
      <c r="O8006" s="5"/>
      <c r="R8006" s="3"/>
    </row>
    <row r="8007" spans="13:18" x14ac:dyDescent="0.4">
      <c r="M8007" s="3"/>
      <c r="O8007" s="5"/>
      <c r="R8007" s="3"/>
    </row>
    <row r="8008" spans="13:18" x14ac:dyDescent="0.4">
      <c r="M8008" s="3"/>
      <c r="O8008" s="5"/>
      <c r="R8008" s="3"/>
    </row>
    <row r="8009" spans="13:18" x14ac:dyDescent="0.4">
      <c r="M8009" s="3"/>
      <c r="O8009" s="5"/>
      <c r="R8009" s="3"/>
    </row>
    <row r="8010" spans="13:18" x14ac:dyDescent="0.4">
      <c r="M8010" s="3"/>
      <c r="O8010" s="5"/>
      <c r="R8010" s="3"/>
    </row>
    <row r="8011" spans="13:18" x14ac:dyDescent="0.4">
      <c r="M8011" s="3"/>
      <c r="O8011" s="5"/>
      <c r="R8011" s="3"/>
    </row>
    <row r="8012" spans="13:18" x14ac:dyDescent="0.4">
      <c r="M8012" s="3"/>
      <c r="O8012" s="5"/>
      <c r="R8012" s="3"/>
    </row>
    <row r="8013" spans="13:18" x14ac:dyDescent="0.4">
      <c r="M8013" s="3"/>
      <c r="O8013" s="5"/>
      <c r="R8013" s="3"/>
    </row>
    <row r="8014" spans="13:18" x14ac:dyDescent="0.4">
      <c r="M8014" s="3"/>
      <c r="O8014" s="5"/>
      <c r="R8014" s="3"/>
    </row>
    <row r="8015" spans="13:18" x14ac:dyDescent="0.4">
      <c r="M8015" s="3"/>
      <c r="O8015" s="5"/>
      <c r="R8015" s="3"/>
    </row>
    <row r="8016" spans="13:18" x14ac:dyDescent="0.4">
      <c r="M8016" s="3"/>
      <c r="O8016" s="5"/>
      <c r="R8016" s="3"/>
    </row>
    <row r="8017" spans="13:18" x14ac:dyDescent="0.4">
      <c r="M8017" s="3"/>
      <c r="O8017" s="5"/>
      <c r="R8017" s="3"/>
    </row>
    <row r="8018" spans="13:18" x14ac:dyDescent="0.4">
      <c r="M8018" s="3"/>
      <c r="O8018" s="5"/>
      <c r="R8018" s="3"/>
    </row>
    <row r="8019" spans="13:18" x14ac:dyDescent="0.4">
      <c r="M8019" s="3"/>
      <c r="O8019" s="5"/>
      <c r="R8019" s="3"/>
    </row>
    <row r="8020" spans="13:18" x14ac:dyDescent="0.4">
      <c r="M8020" s="3"/>
      <c r="O8020" s="5"/>
      <c r="R8020" s="3"/>
    </row>
    <row r="8021" spans="13:18" x14ac:dyDescent="0.4">
      <c r="M8021" s="3"/>
      <c r="O8021" s="5"/>
      <c r="R8021" s="3"/>
    </row>
    <row r="8022" spans="13:18" x14ac:dyDescent="0.4">
      <c r="M8022" s="3"/>
      <c r="O8022" s="5"/>
      <c r="R8022" s="3"/>
    </row>
    <row r="8023" spans="13:18" x14ac:dyDescent="0.4">
      <c r="M8023" s="3"/>
      <c r="O8023" s="5"/>
      <c r="R8023" s="3"/>
    </row>
    <row r="8024" spans="13:18" x14ac:dyDescent="0.4">
      <c r="M8024" s="3"/>
      <c r="O8024" s="5"/>
      <c r="R8024" s="3"/>
    </row>
    <row r="8025" spans="13:18" x14ac:dyDescent="0.4">
      <c r="M8025" s="3"/>
      <c r="O8025" s="5"/>
      <c r="R8025" s="3"/>
    </row>
    <row r="8026" spans="13:18" x14ac:dyDescent="0.4">
      <c r="M8026" s="3"/>
      <c r="O8026" s="5"/>
      <c r="R8026" s="3"/>
    </row>
    <row r="8027" spans="13:18" x14ac:dyDescent="0.4">
      <c r="M8027" s="3"/>
      <c r="O8027" s="5"/>
      <c r="R8027" s="3"/>
    </row>
    <row r="8028" spans="13:18" x14ac:dyDescent="0.4">
      <c r="M8028" s="3"/>
      <c r="O8028" s="5"/>
      <c r="R8028" s="3"/>
    </row>
    <row r="8029" spans="13:18" x14ac:dyDescent="0.4">
      <c r="M8029" s="3"/>
      <c r="O8029" s="5"/>
      <c r="R8029" s="3"/>
    </row>
    <row r="8030" spans="13:18" x14ac:dyDescent="0.4">
      <c r="M8030" s="3"/>
      <c r="O8030" s="5"/>
      <c r="R8030" s="3"/>
    </row>
    <row r="8031" spans="13:18" x14ac:dyDescent="0.4">
      <c r="M8031" s="3"/>
      <c r="O8031" s="5"/>
      <c r="R8031" s="3"/>
    </row>
    <row r="8032" spans="13:18" x14ac:dyDescent="0.4">
      <c r="M8032" s="3"/>
      <c r="O8032" s="5"/>
      <c r="R8032" s="3"/>
    </row>
    <row r="8033" spans="13:18" x14ac:dyDescent="0.4">
      <c r="M8033" s="3"/>
      <c r="O8033" s="5"/>
      <c r="R8033" s="3"/>
    </row>
    <row r="8034" spans="13:18" x14ac:dyDescent="0.4">
      <c r="M8034" s="3"/>
      <c r="O8034" s="5"/>
      <c r="R8034" s="3"/>
    </row>
    <row r="8035" spans="13:18" x14ac:dyDescent="0.4">
      <c r="M8035" s="3"/>
      <c r="O8035" s="5"/>
      <c r="R8035" s="3"/>
    </row>
    <row r="8036" spans="13:18" x14ac:dyDescent="0.4">
      <c r="M8036" s="3"/>
      <c r="O8036" s="5"/>
      <c r="R8036" s="3"/>
    </row>
    <row r="8037" spans="13:18" x14ac:dyDescent="0.4">
      <c r="M8037" s="3"/>
      <c r="O8037" s="5"/>
      <c r="R8037" s="3"/>
    </row>
    <row r="8038" spans="13:18" x14ac:dyDescent="0.4">
      <c r="M8038" s="3"/>
      <c r="O8038" s="5"/>
      <c r="R8038" s="3"/>
    </row>
    <row r="8039" spans="13:18" x14ac:dyDescent="0.4">
      <c r="M8039" s="3"/>
      <c r="O8039" s="5"/>
      <c r="R8039" s="3"/>
    </row>
    <row r="8040" spans="13:18" x14ac:dyDescent="0.4">
      <c r="M8040" s="3"/>
      <c r="O8040" s="5"/>
      <c r="R8040" s="3"/>
    </row>
    <row r="8041" spans="13:18" x14ac:dyDescent="0.4">
      <c r="M8041" s="3"/>
      <c r="O8041" s="5"/>
      <c r="R8041" s="3"/>
    </row>
    <row r="8042" spans="13:18" x14ac:dyDescent="0.4">
      <c r="M8042" s="3"/>
      <c r="O8042" s="5"/>
      <c r="R8042" s="3"/>
    </row>
    <row r="8043" spans="13:18" x14ac:dyDescent="0.4">
      <c r="M8043" s="3"/>
      <c r="O8043" s="5"/>
      <c r="R8043" s="3"/>
    </row>
    <row r="8044" spans="13:18" x14ac:dyDescent="0.4">
      <c r="M8044" s="3"/>
      <c r="O8044" s="5"/>
      <c r="R8044" s="3"/>
    </row>
    <row r="8045" spans="13:18" x14ac:dyDescent="0.4">
      <c r="M8045" s="3"/>
      <c r="O8045" s="5"/>
      <c r="R8045" s="3"/>
    </row>
    <row r="8046" spans="13:18" x14ac:dyDescent="0.4">
      <c r="M8046" s="3"/>
      <c r="O8046" s="5"/>
      <c r="R8046" s="3"/>
    </row>
    <row r="8047" spans="13:18" x14ac:dyDescent="0.4">
      <c r="M8047" s="3"/>
      <c r="O8047" s="5"/>
      <c r="R8047" s="3"/>
    </row>
    <row r="8048" spans="13:18" x14ac:dyDescent="0.4">
      <c r="M8048" s="3"/>
      <c r="O8048" s="5"/>
      <c r="R8048" s="3"/>
    </row>
    <row r="8049" spans="13:18" x14ac:dyDescent="0.4">
      <c r="M8049" s="3"/>
      <c r="O8049" s="5"/>
      <c r="R8049" s="3"/>
    </row>
    <row r="8050" spans="13:18" x14ac:dyDescent="0.4">
      <c r="M8050" s="3"/>
      <c r="O8050" s="5"/>
      <c r="R8050" s="3"/>
    </row>
    <row r="8051" spans="13:18" x14ac:dyDescent="0.4">
      <c r="M8051" s="3"/>
      <c r="O8051" s="5"/>
      <c r="R8051" s="3"/>
    </row>
    <row r="8052" spans="13:18" x14ac:dyDescent="0.4">
      <c r="M8052" s="3"/>
      <c r="O8052" s="5"/>
      <c r="R8052" s="3"/>
    </row>
    <row r="8053" spans="13:18" x14ac:dyDescent="0.4">
      <c r="M8053" s="3"/>
      <c r="O8053" s="5"/>
      <c r="R8053" s="3"/>
    </row>
    <row r="8054" spans="13:18" x14ac:dyDescent="0.4">
      <c r="M8054" s="3"/>
      <c r="O8054" s="5"/>
      <c r="R8054" s="3"/>
    </row>
    <row r="8055" spans="13:18" x14ac:dyDescent="0.4">
      <c r="M8055" s="3"/>
      <c r="O8055" s="5"/>
      <c r="R8055" s="3"/>
    </row>
    <row r="8056" spans="13:18" x14ac:dyDescent="0.4">
      <c r="M8056" s="3"/>
      <c r="O8056" s="5"/>
      <c r="R8056" s="3"/>
    </row>
    <row r="8057" spans="13:18" x14ac:dyDescent="0.4">
      <c r="M8057" s="3"/>
      <c r="O8057" s="5"/>
      <c r="R8057" s="3"/>
    </row>
    <row r="8058" spans="13:18" x14ac:dyDescent="0.4">
      <c r="M8058" s="3"/>
      <c r="O8058" s="5"/>
      <c r="R8058" s="3"/>
    </row>
    <row r="8059" spans="13:18" x14ac:dyDescent="0.4">
      <c r="M8059" s="3"/>
      <c r="O8059" s="5"/>
      <c r="R8059" s="3"/>
    </row>
    <row r="8060" spans="13:18" x14ac:dyDescent="0.4">
      <c r="M8060" s="3"/>
      <c r="O8060" s="5"/>
      <c r="R8060" s="3"/>
    </row>
    <row r="8061" spans="13:18" x14ac:dyDescent="0.4">
      <c r="M8061" s="3"/>
      <c r="O8061" s="5"/>
      <c r="R8061" s="3"/>
    </row>
    <row r="8062" spans="13:18" x14ac:dyDescent="0.4">
      <c r="M8062" s="3"/>
      <c r="O8062" s="5"/>
      <c r="R8062" s="3"/>
    </row>
    <row r="8063" spans="13:18" x14ac:dyDescent="0.4">
      <c r="M8063" s="3"/>
      <c r="O8063" s="5"/>
      <c r="R8063" s="3"/>
    </row>
    <row r="8064" spans="13:18" x14ac:dyDescent="0.4">
      <c r="M8064" s="3"/>
      <c r="O8064" s="5"/>
      <c r="R8064" s="3"/>
    </row>
    <row r="8065" spans="13:18" x14ac:dyDescent="0.4">
      <c r="M8065" s="3"/>
      <c r="O8065" s="5"/>
      <c r="R8065" s="3"/>
    </row>
    <row r="8066" spans="13:18" x14ac:dyDescent="0.4">
      <c r="M8066" s="3"/>
      <c r="O8066" s="5"/>
      <c r="R8066" s="3"/>
    </row>
    <row r="8067" spans="13:18" x14ac:dyDescent="0.4">
      <c r="M8067" s="3"/>
      <c r="O8067" s="5"/>
      <c r="R8067" s="3"/>
    </row>
    <row r="8068" spans="13:18" x14ac:dyDescent="0.4">
      <c r="M8068" s="3"/>
      <c r="O8068" s="5"/>
      <c r="R8068" s="3"/>
    </row>
    <row r="8069" spans="13:18" x14ac:dyDescent="0.4">
      <c r="M8069" s="3"/>
      <c r="O8069" s="5"/>
      <c r="R8069" s="3"/>
    </row>
    <row r="8070" spans="13:18" x14ac:dyDescent="0.4">
      <c r="M8070" s="3"/>
      <c r="O8070" s="5"/>
      <c r="R8070" s="3"/>
    </row>
    <row r="8071" spans="13:18" x14ac:dyDescent="0.4">
      <c r="M8071" s="3"/>
      <c r="O8071" s="5"/>
      <c r="R8071" s="3"/>
    </row>
    <row r="8072" spans="13:18" x14ac:dyDescent="0.4">
      <c r="M8072" s="3"/>
      <c r="O8072" s="5"/>
      <c r="R8072" s="3"/>
    </row>
    <row r="8073" spans="13:18" x14ac:dyDescent="0.4">
      <c r="M8073" s="3"/>
      <c r="O8073" s="5"/>
      <c r="R8073" s="3"/>
    </row>
    <row r="8074" spans="13:18" x14ac:dyDescent="0.4">
      <c r="M8074" s="3"/>
      <c r="O8074" s="5"/>
      <c r="R8074" s="3"/>
    </row>
    <row r="8075" spans="13:18" x14ac:dyDescent="0.4">
      <c r="M8075" s="3"/>
      <c r="O8075" s="5"/>
      <c r="R8075" s="3"/>
    </row>
    <row r="8076" spans="13:18" x14ac:dyDescent="0.4">
      <c r="M8076" s="3"/>
      <c r="O8076" s="5"/>
      <c r="R8076" s="3"/>
    </row>
    <row r="8077" spans="13:18" x14ac:dyDescent="0.4">
      <c r="M8077" s="3"/>
      <c r="O8077" s="5"/>
      <c r="R8077" s="3"/>
    </row>
    <row r="8078" spans="13:18" x14ac:dyDescent="0.4">
      <c r="M8078" s="3"/>
      <c r="O8078" s="5"/>
      <c r="R8078" s="3"/>
    </row>
    <row r="8079" spans="13:18" x14ac:dyDescent="0.4">
      <c r="M8079" s="3"/>
      <c r="O8079" s="5"/>
      <c r="R8079" s="3"/>
    </row>
    <row r="8080" spans="13:18" x14ac:dyDescent="0.4">
      <c r="M8080" s="3"/>
      <c r="O8080" s="5"/>
      <c r="R8080" s="3"/>
    </row>
    <row r="8081" spans="13:18" x14ac:dyDescent="0.4">
      <c r="M8081" s="3"/>
      <c r="O8081" s="5"/>
      <c r="R8081" s="3"/>
    </row>
    <row r="8082" spans="13:18" x14ac:dyDescent="0.4">
      <c r="M8082" s="3"/>
      <c r="O8082" s="5"/>
      <c r="R8082" s="3"/>
    </row>
    <row r="8083" spans="13:18" x14ac:dyDescent="0.4">
      <c r="M8083" s="3"/>
      <c r="O8083" s="5"/>
      <c r="R8083" s="3"/>
    </row>
    <row r="8084" spans="13:18" x14ac:dyDescent="0.4">
      <c r="M8084" s="3"/>
      <c r="O8084" s="5"/>
      <c r="R8084" s="3"/>
    </row>
    <row r="8085" spans="13:18" x14ac:dyDescent="0.4">
      <c r="M8085" s="3"/>
      <c r="O8085" s="5"/>
      <c r="R8085" s="3"/>
    </row>
    <row r="8086" spans="13:18" x14ac:dyDescent="0.4">
      <c r="M8086" s="3"/>
      <c r="O8086" s="5"/>
      <c r="R8086" s="3"/>
    </row>
    <row r="8087" spans="13:18" x14ac:dyDescent="0.4">
      <c r="M8087" s="3"/>
      <c r="O8087" s="5"/>
      <c r="R8087" s="3"/>
    </row>
    <row r="8088" spans="13:18" x14ac:dyDescent="0.4">
      <c r="M8088" s="3"/>
      <c r="O8088" s="5"/>
      <c r="R8088" s="3"/>
    </row>
    <row r="8089" spans="13:18" x14ac:dyDescent="0.4">
      <c r="M8089" s="3"/>
      <c r="O8089" s="5"/>
      <c r="R8089" s="3"/>
    </row>
    <row r="8090" spans="13:18" x14ac:dyDescent="0.4">
      <c r="M8090" s="3"/>
      <c r="O8090" s="5"/>
      <c r="R8090" s="3"/>
    </row>
    <row r="8091" spans="13:18" x14ac:dyDescent="0.4">
      <c r="M8091" s="3"/>
      <c r="O8091" s="5"/>
      <c r="R8091" s="3"/>
    </row>
    <row r="8092" spans="13:18" x14ac:dyDescent="0.4">
      <c r="M8092" s="3"/>
      <c r="O8092" s="5"/>
      <c r="R8092" s="3"/>
    </row>
    <row r="8093" spans="13:18" x14ac:dyDescent="0.4">
      <c r="M8093" s="3"/>
      <c r="O8093" s="5"/>
      <c r="R8093" s="3"/>
    </row>
    <row r="8094" spans="13:18" x14ac:dyDescent="0.4">
      <c r="M8094" s="3"/>
      <c r="O8094" s="5"/>
      <c r="R8094" s="3"/>
    </row>
    <row r="8095" spans="13:18" x14ac:dyDescent="0.4">
      <c r="M8095" s="3"/>
      <c r="O8095" s="5"/>
      <c r="R8095" s="3"/>
    </row>
    <row r="8096" spans="13:18" x14ac:dyDescent="0.4">
      <c r="M8096" s="3"/>
      <c r="O8096" s="5"/>
      <c r="R8096" s="3"/>
    </row>
    <row r="8097" spans="13:18" x14ac:dyDescent="0.4">
      <c r="M8097" s="3"/>
      <c r="O8097" s="5"/>
      <c r="R8097" s="3"/>
    </row>
    <row r="8098" spans="13:18" x14ac:dyDescent="0.4">
      <c r="M8098" s="3"/>
      <c r="O8098" s="5"/>
      <c r="R8098" s="3"/>
    </row>
    <row r="8099" spans="13:18" x14ac:dyDescent="0.4">
      <c r="M8099" s="3"/>
      <c r="O8099" s="5"/>
      <c r="R8099" s="3"/>
    </row>
    <row r="8100" spans="13:18" x14ac:dyDescent="0.4">
      <c r="M8100" s="3"/>
      <c r="O8100" s="5"/>
      <c r="R8100" s="3"/>
    </row>
    <row r="8101" spans="13:18" x14ac:dyDescent="0.4">
      <c r="M8101" s="3"/>
      <c r="O8101" s="5"/>
      <c r="R8101" s="3"/>
    </row>
    <row r="8102" spans="13:18" x14ac:dyDescent="0.4">
      <c r="M8102" s="3"/>
      <c r="O8102" s="5"/>
      <c r="R8102" s="3"/>
    </row>
    <row r="8103" spans="13:18" x14ac:dyDescent="0.4">
      <c r="M8103" s="3"/>
      <c r="O8103" s="5"/>
      <c r="R8103" s="3"/>
    </row>
    <row r="8104" spans="13:18" x14ac:dyDescent="0.4">
      <c r="M8104" s="3"/>
      <c r="O8104" s="5"/>
      <c r="R8104" s="3"/>
    </row>
    <row r="8105" spans="13:18" x14ac:dyDescent="0.4">
      <c r="M8105" s="3"/>
      <c r="O8105" s="5"/>
      <c r="R8105" s="3"/>
    </row>
    <row r="8106" spans="13:18" x14ac:dyDescent="0.4">
      <c r="M8106" s="3"/>
      <c r="O8106" s="5"/>
      <c r="R8106" s="3"/>
    </row>
    <row r="8107" spans="13:18" x14ac:dyDescent="0.4">
      <c r="M8107" s="3"/>
      <c r="O8107" s="5"/>
      <c r="R8107" s="3"/>
    </row>
    <row r="8108" spans="13:18" x14ac:dyDescent="0.4">
      <c r="M8108" s="3"/>
      <c r="O8108" s="5"/>
      <c r="R8108" s="3"/>
    </row>
    <row r="8109" spans="13:18" x14ac:dyDescent="0.4">
      <c r="M8109" s="3"/>
      <c r="O8109" s="5"/>
      <c r="R8109" s="3"/>
    </row>
    <row r="8110" spans="13:18" x14ac:dyDescent="0.4">
      <c r="M8110" s="3"/>
      <c r="O8110" s="5"/>
      <c r="R8110" s="3"/>
    </row>
    <row r="8111" spans="13:18" x14ac:dyDescent="0.4">
      <c r="M8111" s="3"/>
      <c r="O8111" s="5"/>
      <c r="R8111" s="3"/>
    </row>
    <row r="8112" spans="13:18" x14ac:dyDescent="0.4">
      <c r="M8112" s="3"/>
      <c r="O8112" s="5"/>
      <c r="R8112" s="3"/>
    </row>
    <row r="8113" spans="13:18" x14ac:dyDescent="0.4">
      <c r="M8113" s="3"/>
      <c r="O8113" s="5"/>
      <c r="R8113" s="3"/>
    </row>
    <row r="8114" spans="13:18" x14ac:dyDescent="0.4">
      <c r="M8114" s="3"/>
      <c r="O8114" s="5"/>
      <c r="R8114" s="3"/>
    </row>
    <row r="8115" spans="13:18" x14ac:dyDescent="0.4">
      <c r="M8115" s="3"/>
      <c r="O8115" s="5"/>
      <c r="R8115" s="3"/>
    </row>
    <row r="8116" spans="13:18" x14ac:dyDescent="0.4">
      <c r="M8116" s="3"/>
      <c r="O8116" s="5"/>
      <c r="R8116" s="3"/>
    </row>
    <row r="8117" spans="13:18" x14ac:dyDescent="0.4">
      <c r="M8117" s="3"/>
      <c r="O8117" s="5"/>
      <c r="R8117" s="3"/>
    </row>
    <row r="8118" spans="13:18" x14ac:dyDescent="0.4">
      <c r="M8118" s="3"/>
      <c r="O8118" s="5"/>
      <c r="R8118" s="3"/>
    </row>
    <row r="8119" spans="13:18" x14ac:dyDescent="0.4">
      <c r="M8119" s="3"/>
      <c r="O8119" s="5"/>
      <c r="R8119" s="3"/>
    </row>
    <row r="8120" spans="13:18" x14ac:dyDescent="0.4">
      <c r="M8120" s="3"/>
      <c r="O8120" s="5"/>
      <c r="R8120" s="3"/>
    </row>
    <row r="8121" spans="13:18" x14ac:dyDescent="0.4">
      <c r="M8121" s="3"/>
      <c r="O8121" s="5"/>
      <c r="R8121" s="3"/>
    </row>
    <row r="8122" spans="13:18" x14ac:dyDescent="0.4">
      <c r="M8122" s="3"/>
      <c r="O8122" s="5"/>
      <c r="R8122" s="3"/>
    </row>
    <row r="8123" spans="13:18" x14ac:dyDescent="0.4">
      <c r="M8123" s="3"/>
      <c r="O8123" s="5"/>
      <c r="R8123" s="3"/>
    </row>
    <row r="8124" spans="13:18" x14ac:dyDescent="0.4">
      <c r="M8124" s="3"/>
      <c r="O8124" s="5"/>
      <c r="R8124" s="3"/>
    </row>
    <row r="8125" spans="13:18" x14ac:dyDescent="0.4">
      <c r="M8125" s="3"/>
      <c r="O8125" s="5"/>
      <c r="R8125" s="3"/>
    </row>
    <row r="8126" spans="13:18" x14ac:dyDescent="0.4">
      <c r="M8126" s="3"/>
      <c r="O8126" s="5"/>
      <c r="R8126" s="3"/>
    </row>
    <row r="8127" spans="13:18" x14ac:dyDescent="0.4">
      <c r="M8127" s="3"/>
      <c r="O8127" s="5"/>
      <c r="R8127" s="3"/>
    </row>
    <row r="8128" spans="13:18" x14ac:dyDescent="0.4">
      <c r="M8128" s="3"/>
      <c r="O8128" s="5"/>
      <c r="R8128" s="3"/>
    </row>
    <row r="8129" spans="13:18" x14ac:dyDescent="0.4">
      <c r="M8129" s="3"/>
      <c r="O8129" s="5"/>
      <c r="R8129" s="3"/>
    </row>
    <row r="8130" spans="13:18" x14ac:dyDescent="0.4">
      <c r="M8130" s="3"/>
      <c r="O8130" s="5"/>
      <c r="R8130" s="3"/>
    </row>
    <row r="8131" spans="13:18" x14ac:dyDescent="0.4">
      <c r="M8131" s="3"/>
      <c r="O8131" s="5"/>
      <c r="R8131" s="3"/>
    </row>
    <row r="8132" spans="13:18" x14ac:dyDescent="0.4">
      <c r="M8132" s="3"/>
      <c r="O8132" s="5"/>
      <c r="R8132" s="3"/>
    </row>
    <row r="8133" spans="13:18" x14ac:dyDescent="0.4">
      <c r="M8133" s="3"/>
      <c r="O8133" s="5"/>
      <c r="R8133" s="3"/>
    </row>
    <row r="8134" spans="13:18" x14ac:dyDescent="0.4">
      <c r="M8134" s="3"/>
      <c r="O8134" s="5"/>
      <c r="R8134" s="3"/>
    </row>
    <row r="8135" spans="13:18" x14ac:dyDescent="0.4">
      <c r="M8135" s="3"/>
      <c r="O8135" s="5"/>
      <c r="R8135" s="3"/>
    </row>
    <row r="8136" spans="13:18" x14ac:dyDescent="0.4">
      <c r="M8136" s="3"/>
      <c r="O8136" s="5"/>
      <c r="R8136" s="3"/>
    </row>
    <row r="8137" spans="13:18" x14ac:dyDescent="0.4">
      <c r="M8137" s="3"/>
      <c r="O8137" s="5"/>
      <c r="R8137" s="3"/>
    </row>
    <row r="8138" spans="13:18" x14ac:dyDescent="0.4">
      <c r="M8138" s="3"/>
      <c r="O8138" s="5"/>
      <c r="R8138" s="3"/>
    </row>
    <row r="8139" spans="13:18" x14ac:dyDescent="0.4">
      <c r="M8139" s="3"/>
      <c r="O8139" s="5"/>
      <c r="R8139" s="3"/>
    </row>
    <row r="8140" spans="13:18" x14ac:dyDescent="0.4">
      <c r="M8140" s="3"/>
      <c r="O8140" s="5"/>
      <c r="R8140" s="3"/>
    </row>
    <row r="8141" spans="13:18" x14ac:dyDescent="0.4">
      <c r="M8141" s="3"/>
      <c r="O8141" s="5"/>
      <c r="R8141" s="3"/>
    </row>
    <row r="8142" spans="13:18" x14ac:dyDescent="0.4">
      <c r="M8142" s="3"/>
      <c r="O8142" s="5"/>
      <c r="R8142" s="3"/>
    </row>
    <row r="8143" spans="13:18" x14ac:dyDescent="0.4">
      <c r="M8143" s="3"/>
      <c r="O8143" s="5"/>
      <c r="R8143" s="3"/>
    </row>
    <row r="8144" spans="13:18" x14ac:dyDescent="0.4">
      <c r="M8144" s="3"/>
      <c r="O8144" s="5"/>
      <c r="R8144" s="3"/>
    </row>
    <row r="8145" spans="13:18" x14ac:dyDescent="0.4">
      <c r="M8145" s="3"/>
      <c r="O8145" s="5"/>
      <c r="R8145" s="3"/>
    </row>
    <row r="8146" spans="13:18" x14ac:dyDescent="0.4">
      <c r="M8146" s="3"/>
      <c r="O8146" s="5"/>
      <c r="R8146" s="3"/>
    </row>
    <row r="8147" spans="13:18" x14ac:dyDescent="0.4">
      <c r="M8147" s="3"/>
      <c r="O8147" s="5"/>
      <c r="R8147" s="3"/>
    </row>
    <row r="8148" spans="13:18" x14ac:dyDescent="0.4">
      <c r="M8148" s="3"/>
      <c r="O8148" s="5"/>
      <c r="R8148" s="3"/>
    </row>
    <row r="8149" spans="13:18" x14ac:dyDescent="0.4">
      <c r="M8149" s="3"/>
      <c r="O8149" s="5"/>
      <c r="R8149" s="3"/>
    </row>
    <row r="8150" spans="13:18" x14ac:dyDescent="0.4">
      <c r="M8150" s="3"/>
      <c r="O8150" s="5"/>
      <c r="R8150" s="3"/>
    </row>
    <row r="8151" spans="13:18" x14ac:dyDescent="0.4">
      <c r="M8151" s="3"/>
      <c r="O8151" s="5"/>
      <c r="R8151" s="3"/>
    </row>
    <row r="8152" spans="13:18" x14ac:dyDescent="0.4">
      <c r="M8152" s="3"/>
      <c r="O8152" s="5"/>
      <c r="R8152" s="3"/>
    </row>
    <row r="8153" spans="13:18" x14ac:dyDescent="0.4">
      <c r="M8153" s="3"/>
      <c r="O8153" s="5"/>
      <c r="R8153" s="3"/>
    </row>
    <row r="8154" spans="13:18" x14ac:dyDescent="0.4">
      <c r="M8154" s="3"/>
      <c r="O8154" s="5"/>
      <c r="R8154" s="3"/>
    </row>
    <row r="8155" spans="13:18" x14ac:dyDescent="0.4">
      <c r="M8155" s="3"/>
      <c r="O8155" s="5"/>
      <c r="R8155" s="3"/>
    </row>
    <row r="8156" spans="13:18" x14ac:dyDescent="0.4">
      <c r="M8156" s="3"/>
      <c r="O8156" s="5"/>
      <c r="R8156" s="3"/>
    </row>
    <row r="8157" spans="13:18" x14ac:dyDescent="0.4">
      <c r="M8157" s="3"/>
      <c r="O8157" s="5"/>
      <c r="R8157" s="3"/>
    </row>
    <row r="8158" spans="13:18" x14ac:dyDescent="0.4">
      <c r="M8158" s="3"/>
      <c r="O8158" s="5"/>
      <c r="R8158" s="3"/>
    </row>
    <row r="8159" spans="13:18" x14ac:dyDescent="0.4">
      <c r="M8159" s="3"/>
      <c r="O8159" s="5"/>
      <c r="R8159" s="3"/>
    </row>
    <row r="8160" spans="13:18" x14ac:dyDescent="0.4">
      <c r="M8160" s="3"/>
      <c r="O8160" s="5"/>
      <c r="R8160" s="3"/>
    </row>
    <row r="8161" spans="13:18" x14ac:dyDescent="0.4">
      <c r="M8161" s="3"/>
      <c r="O8161" s="5"/>
      <c r="R8161" s="3"/>
    </row>
    <row r="8162" spans="13:18" x14ac:dyDescent="0.4">
      <c r="M8162" s="3"/>
      <c r="O8162" s="5"/>
      <c r="R8162" s="3"/>
    </row>
    <row r="8163" spans="13:18" x14ac:dyDescent="0.4">
      <c r="M8163" s="3"/>
      <c r="O8163" s="5"/>
      <c r="R8163" s="3"/>
    </row>
    <row r="8164" spans="13:18" x14ac:dyDescent="0.4">
      <c r="M8164" s="3"/>
      <c r="O8164" s="5"/>
      <c r="R8164" s="3"/>
    </row>
    <row r="8165" spans="13:18" x14ac:dyDescent="0.4">
      <c r="M8165" s="3"/>
      <c r="O8165" s="5"/>
      <c r="R8165" s="3"/>
    </row>
    <row r="8166" spans="13:18" x14ac:dyDescent="0.4">
      <c r="M8166" s="3"/>
      <c r="O8166" s="5"/>
      <c r="R8166" s="3"/>
    </row>
    <row r="8167" spans="13:18" x14ac:dyDescent="0.4">
      <c r="M8167" s="3"/>
      <c r="O8167" s="5"/>
      <c r="R8167" s="3"/>
    </row>
    <row r="8168" spans="13:18" x14ac:dyDescent="0.4">
      <c r="M8168" s="3"/>
      <c r="O8168" s="5"/>
      <c r="R8168" s="3"/>
    </row>
    <row r="8169" spans="13:18" x14ac:dyDescent="0.4">
      <c r="M8169" s="3"/>
      <c r="O8169" s="5"/>
      <c r="R8169" s="3"/>
    </row>
    <row r="8170" spans="13:18" x14ac:dyDescent="0.4">
      <c r="M8170" s="3"/>
      <c r="O8170" s="5"/>
      <c r="R8170" s="3"/>
    </row>
    <row r="8171" spans="13:18" x14ac:dyDescent="0.4">
      <c r="M8171" s="3"/>
      <c r="O8171" s="5"/>
      <c r="R8171" s="3"/>
    </row>
    <row r="8172" spans="13:18" x14ac:dyDescent="0.4">
      <c r="M8172" s="3"/>
      <c r="O8172" s="5"/>
      <c r="R8172" s="3"/>
    </row>
    <row r="8173" spans="13:18" x14ac:dyDescent="0.4">
      <c r="M8173" s="3"/>
      <c r="O8173" s="5"/>
      <c r="R8173" s="3"/>
    </row>
    <row r="8174" spans="13:18" x14ac:dyDescent="0.4">
      <c r="M8174" s="3"/>
      <c r="O8174" s="5"/>
      <c r="R8174" s="3"/>
    </row>
    <row r="8175" spans="13:18" x14ac:dyDescent="0.4">
      <c r="M8175" s="3"/>
      <c r="O8175" s="5"/>
      <c r="R8175" s="3"/>
    </row>
    <row r="8176" spans="13:18" x14ac:dyDescent="0.4">
      <c r="M8176" s="3"/>
      <c r="O8176" s="5"/>
      <c r="R8176" s="3"/>
    </row>
    <row r="8177" spans="13:18" x14ac:dyDescent="0.4">
      <c r="M8177" s="3"/>
      <c r="O8177" s="5"/>
      <c r="R8177" s="3"/>
    </row>
    <row r="8178" spans="13:18" x14ac:dyDescent="0.4">
      <c r="M8178" s="3"/>
      <c r="O8178" s="5"/>
      <c r="R8178" s="3"/>
    </row>
    <row r="8179" spans="13:18" x14ac:dyDescent="0.4">
      <c r="M8179" s="3"/>
      <c r="O8179" s="5"/>
      <c r="R8179" s="3"/>
    </row>
    <row r="8180" spans="13:18" x14ac:dyDescent="0.4">
      <c r="M8180" s="3"/>
      <c r="O8180" s="5"/>
      <c r="R8180" s="3"/>
    </row>
    <row r="8181" spans="13:18" x14ac:dyDescent="0.4">
      <c r="M8181" s="3"/>
      <c r="O8181" s="5"/>
      <c r="R8181" s="3"/>
    </row>
    <row r="8182" spans="13:18" x14ac:dyDescent="0.4">
      <c r="M8182" s="3"/>
      <c r="O8182" s="5"/>
      <c r="R8182" s="3"/>
    </row>
    <row r="8183" spans="13:18" x14ac:dyDescent="0.4">
      <c r="M8183" s="3"/>
      <c r="O8183" s="5"/>
      <c r="R8183" s="3"/>
    </row>
    <row r="8184" spans="13:18" x14ac:dyDescent="0.4">
      <c r="M8184" s="3"/>
      <c r="O8184" s="5"/>
      <c r="R8184" s="3"/>
    </row>
    <row r="8185" spans="13:18" x14ac:dyDescent="0.4">
      <c r="M8185" s="3"/>
      <c r="O8185" s="5"/>
      <c r="R8185" s="3"/>
    </row>
    <row r="8186" spans="13:18" x14ac:dyDescent="0.4">
      <c r="M8186" s="3"/>
      <c r="O8186" s="5"/>
      <c r="R8186" s="3"/>
    </row>
    <row r="8187" spans="13:18" x14ac:dyDescent="0.4">
      <c r="M8187" s="3"/>
      <c r="O8187" s="5"/>
      <c r="R8187" s="3"/>
    </row>
    <row r="8188" spans="13:18" x14ac:dyDescent="0.4">
      <c r="M8188" s="3"/>
      <c r="O8188" s="5"/>
      <c r="R8188" s="3"/>
    </row>
    <row r="8189" spans="13:18" x14ac:dyDescent="0.4">
      <c r="M8189" s="3"/>
      <c r="O8189" s="5"/>
      <c r="R8189" s="3"/>
    </row>
    <row r="8190" spans="13:18" x14ac:dyDescent="0.4">
      <c r="M8190" s="3"/>
      <c r="O8190" s="5"/>
      <c r="R8190" s="3"/>
    </row>
    <row r="8191" spans="13:18" x14ac:dyDescent="0.4">
      <c r="M8191" s="3"/>
      <c r="O8191" s="5"/>
      <c r="R8191" s="3"/>
    </row>
    <row r="8192" spans="13:18" x14ac:dyDescent="0.4">
      <c r="M8192" s="3"/>
      <c r="O8192" s="5"/>
      <c r="R8192" s="3"/>
    </row>
    <row r="8193" spans="13:18" x14ac:dyDescent="0.4">
      <c r="M8193" s="3"/>
      <c r="O8193" s="5"/>
      <c r="R8193" s="3"/>
    </row>
    <row r="8194" spans="13:18" x14ac:dyDescent="0.4">
      <c r="M8194" s="3"/>
      <c r="O8194" s="5"/>
      <c r="R8194" s="3"/>
    </row>
    <row r="8195" spans="13:18" x14ac:dyDescent="0.4">
      <c r="M8195" s="3"/>
      <c r="O8195" s="5"/>
      <c r="R8195" s="3"/>
    </row>
    <row r="8196" spans="13:18" x14ac:dyDescent="0.4">
      <c r="M8196" s="3"/>
      <c r="O8196" s="5"/>
      <c r="R8196" s="3"/>
    </row>
    <row r="8197" spans="13:18" x14ac:dyDescent="0.4">
      <c r="M8197" s="3"/>
      <c r="O8197" s="5"/>
      <c r="R8197" s="3"/>
    </row>
    <row r="8198" spans="13:18" x14ac:dyDescent="0.4">
      <c r="M8198" s="3"/>
      <c r="O8198" s="5"/>
      <c r="R8198" s="3"/>
    </row>
    <row r="8199" spans="13:18" x14ac:dyDescent="0.4">
      <c r="M8199" s="3"/>
      <c r="O8199" s="5"/>
      <c r="R8199" s="3"/>
    </row>
    <row r="8200" spans="13:18" x14ac:dyDescent="0.4">
      <c r="M8200" s="3"/>
      <c r="O8200" s="5"/>
      <c r="R8200" s="3"/>
    </row>
    <row r="8201" spans="13:18" x14ac:dyDescent="0.4">
      <c r="M8201" s="3"/>
      <c r="O8201" s="5"/>
      <c r="R8201" s="3"/>
    </row>
    <row r="8202" spans="13:18" x14ac:dyDescent="0.4">
      <c r="M8202" s="3"/>
      <c r="O8202" s="5"/>
      <c r="R8202" s="3"/>
    </row>
    <row r="8203" spans="13:18" x14ac:dyDescent="0.4">
      <c r="M8203" s="3"/>
      <c r="O8203" s="5"/>
      <c r="R8203" s="3"/>
    </row>
    <row r="8204" spans="13:18" x14ac:dyDescent="0.4">
      <c r="M8204" s="3"/>
      <c r="O8204" s="5"/>
      <c r="R8204" s="3"/>
    </row>
    <row r="8205" spans="13:18" x14ac:dyDescent="0.4">
      <c r="M8205" s="3"/>
      <c r="O8205" s="5"/>
      <c r="R8205" s="3"/>
    </row>
    <row r="8206" spans="13:18" x14ac:dyDescent="0.4">
      <c r="M8206" s="3"/>
      <c r="O8206" s="5"/>
      <c r="R8206" s="3"/>
    </row>
    <row r="8207" spans="13:18" x14ac:dyDescent="0.4">
      <c r="M8207" s="3"/>
      <c r="O8207" s="5"/>
      <c r="R8207" s="3"/>
    </row>
    <row r="8208" spans="13:18" x14ac:dyDescent="0.4">
      <c r="M8208" s="3"/>
      <c r="O8208" s="5"/>
      <c r="R8208" s="3"/>
    </row>
    <row r="8209" spans="13:18" x14ac:dyDescent="0.4">
      <c r="M8209" s="3"/>
      <c r="O8209" s="5"/>
      <c r="R8209" s="3"/>
    </row>
    <row r="8210" spans="13:18" x14ac:dyDescent="0.4">
      <c r="M8210" s="3"/>
      <c r="O8210" s="5"/>
      <c r="R8210" s="3"/>
    </row>
    <row r="8211" spans="13:18" x14ac:dyDescent="0.4">
      <c r="M8211" s="3"/>
      <c r="O8211" s="5"/>
      <c r="R8211" s="3"/>
    </row>
    <row r="8212" spans="13:18" x14ac:dyDescent="0.4">
      <c r="M8212" s="3"/>
      <c r="O8212" s="5"/>
      <c r="R8212" s="3"/>
    </row>
    <row r="8213" spans="13:18" x14ac:dyDescent="0.4">
      <c r="M8213" s="3"/>
      <c r="O8213" s="5"/>
      <c r="R8213" s="3"/>
    </row>
    <row r="8214" spans="13:18" x14ac:dyDescent="0.4">
      <c r="M8214" s="3"/>
      <c r="O8214" s="5"/>
      <c r="R8214" s="3"/>
    </row>
    <row r="8215" spans="13:18" x14ac:dyDescent="0.4">
      <c r="M8215" s="3"/>
      <c r="O8215" s="5"/>
      <c r="R8215" s="3"/>
    </row>
    <row r="8216" spans="13:18" x14ac:dyDescent="0.4">
      <c r="M8216" s="3"/>
      <c r="O8216" s="5"/>
      <c r="R8216" s="3"/>
    </row>
    <row r="8217" spans="13:18" x14ac:dyDescent="0.4">
      <c r="M8217" s="3"/>
      <c r="O8217" s="5"/>
      <c r="R8217" s="3"/>
    </row>
    <row r="8218" spans="13:18" x14ac:dyDescent="0.4">
      <c r="M8218" s="3"/>
      <c r="O8218" s="5"/>
      <c r="R8218" s="3"/>
    </row>
    <row r="8219" spans="13:18" x14ac:dyDescent="0.4">
      <c r="M8219" s="3"/>
      <c r="O8219" s="5"/>
      <c r="R8219" s="3"/>
    </row>
    <row r="8220" spans="13:18" x14ac:dyDescent="0.4">
      <c r="M8220" s="3"/>
      <c r="O8220" s="5"/>
      <c r="R8220" s="3"/>
    </row>
    <row r="8221" spans="13:18" x14ac:dyDescent="0.4">
      <c r="M8221" s="3"/>
      <c r="O8221" s="5"/>
      <c r="R8221" s="3"/>
    </row>
    <row r="8222" spans="13:18" x14ac:dyDescent="0.4">
      <c r="M8222" s="3"/>
      <c r="O8222" s="5"/>
      <c r="R8222" s="3"/>
    </row>
    <row r="8223" spans="13:18" x14ac:dyDescent="0.4">
      <c r="M8223" s="3"/>
      <c r="O8223" s="5"/>
      <c r="R8223" s="3"/>
    </row>
    <row r="8224" spans="13:18" x14ac:dyDescent="0.4">
      <c r="M8224" s="3"/>
      <c r="O8224" s="5"/>
      <c r="R8224" s="3"/>
    </row>
    <row r="8225" spans="13:18" x14ac:dyDescent="0.4">
      <c r="M8225" s="3"/>
      <c r="O8225" s="5"/>
      <c r="R8225" s="3"/>
    </row>
    <row r="8226" spans="13:18" x14ac:dyDescent="0.4">
      <c r="M8226" s="3"/>
      <c r="O8226" s="5"/>
      <c r="R8226" s="3"/>
    </row>
    <row r="8227" spans="13:18" x14ac:dyDescent="0.4">
      <c r="M8227" s="3"/>
      <c r="O8227" s="5"/>
      <c r="R8227" s="3"/>
    </row>
    <row r="8228" spans="13:18" x14ac:dyDescent="0.4">
      <c r="M8228" s="3"/>
      <c r="O8228" s="5"/>
      <c r="R8228" s="3"/>
    </row>
    <row r="8229" spans="13:18" x14ac:dyDescent="0.4">
      <c r="M8229" s="3"/>
      <c r="O8229" s="5"/>
      <c r="R8229" s="3"/>
    </row>
    <row r="8230" spans="13:18" x14ac:dyDescent="0.4">
      <c r="M8230" s="3"/>
      <c r="O8230" s="5"/>
      <c r="R8230" s="3"/>
    </row>
    <row r="8231" spans="13:18" x14ac:dyDescent="0.4">
      <c r="M8231" s="3"/>
      <c r="O8231" s="5"/>
      <c r="R8231" s="3"/>
    </row>
    <row r="8232" spans="13:18" x14ac:dyDescent="0.4">
      <c r="M8232" s="3"/>
      <c r="O8232" s="5"/>
      <c r="R8232" s="3"/>
    </row>
    <row r="8233" spans="13:18" x14ac:dyDescent="0.4">
      <c r="M8233" s="3"/>
      <c r="O8233" s="5"/>
      <c r="R8233" s="3"/>
    </row>
    <row r="8234" spans="13:18" x14ac:dyDescent="0.4">
      <c r="M8234" s="3"/>
      <c r="O8234" s="5"/>
      <c r="R8234" s="3"/>
    </row>
    <row r="8235" spans="13:18" x14ac:dyDescent="0.4">
      <c r="M8235" s="3"/>
      <c r="O8235" s="5"/>
      <c r="R8235" s="3"/>
    </row>
    <row r="8236" spans="13:18" x14ac:dyDescent="0.4">
      <c r="M8236" s="3"/>
      <c r="O8236" s="5"/>
      <c r="R8236" s="3"/>
    </row>
    <row r="8237" spans="13:18" x14ac:dyDescent="0.4">
      <c r="M8237" s="3"/>
      <c r="O8237" s="5"/>
      <c r="R8237" s="3"/>
    </row>
    <row r="8238" spans="13:18" x14ac:dyDescent="0.4">
      <c r="M8238" s="3"/>
      <c r="O8238" s="5"/>
      <c r="R8238" s="3"/>
    </row>
    <row r="8239" spans="13:18" x14ac:dyDescent="0.4">
      <c r="M8239" s="3"/>
      <c r="O8239" s="5"/>
      <c r="R8239" s="3"/>
    </row>
    <row r="8240" spans="13:18" x14ac:dyDescent="0.4">
      <c r="M8240" s="3"/>
      <c r="O8240" s="5"/>
      <c r="R8240" s="3"/>
    </row>
    <row r="8241" spans="13:18" x14ac:dyDescent="0.4">
      <c r="M8241" s="3"/>
      <c r="O8241" s="5"/>
      <c r="R8241" s="3"/>
    </row>
    <row r="8242" spans="13:18" x14ac:dyDescent="0.4">
      <c r="M8242" s="3"/>
      <c r="O8242" s="5"/>
      <c r="R8242" s="3"/>
    </row>
    <row r="8243" spans="13:18" x14ac:dyDescent="0.4">
      <c r="M8243" s="3"/>
      <c r="O8243" s="5"/>
      <c r="R8243" s="3"/>
    </row>
    <row r="8244" spans="13:18" x14ac:dyDescent="0.4">
      <c r="M8244" s="3"/>
      <c r="O8244" s="5"/>
      <c r="R8244" s="3"/>
    </row>
    <row r="8245" spans="13:18" x14ac:dyDescent="0.4">
      <c r="M8245" s="3"/>
      <c r="O8245" s="5"/>
      <c r="R8245" s="3"/>
    </row>
    <row r="8246" spans="13:18" x14ac:dyDescent="0.4">
      <c r="M8246" s="3"/>
      <c r="O8246" s="5"/>
      <c r="R8246" s="3"/>
    </row>
    <row r="8247" spans="13:18" x14ac:dyDescent="0.4">
      <c r="M8247" s="3"/>
      <c r="O8247" s="5"/>
      <c r="R8247" s="3"/>
    </row>
    <row r="8248" spans="13:18" x14ac:dyDescent="0.4">
      <c r="M8248" s="3"/>
      <c r="O8248" s="5"/>
      <c r="R8248" s="3"/>
    </row>
    <row r="8249" spans="13:18" x14ac:dyDescent="0.4">
      <c r="M8249" s="3"/>
      <c r="O8249" s="5"/>
      <c r="R8249" s="3"/>
    </row>
    <row r="8250" spans="13:18" x14ac:dyDescent="0.4">
      <c r="M8250" s="3"/>
      <c r="O8250" s="5"/>
      <c r="R8250" s="3"/>
    </row>
    <row r="8251" spans="13:18" x14ac:dyDescent="0.4">
      <c r="M8251" s="3"/>
      <c r="O8251" s="5"/>
      <c r="R8251" s="3"/>
    </row>
    <row r="8252" spans="13:18" x14ac:dyDescent="0.4">
      <c r="M8252" s="3"/>
      <c r="O8252" s="5"/>
      <c r="R8252" s="3"/>
    </row>
    <row r="8253" spans="13:18" x14ac:dyDescent="0.4">
      <c r="M8253" s="3"/>
      <c r="O8253" s="5"/>
      <c r="R8253" s="3"/>
    </row>
    <row r="8254" spans="13:18" x14ac:dyDescent="0.4">
      <c r="M8254" s="3"/>
      <c r="O8254" s="5"/>
      <c r="R8254" s="3"/>
    </row>
    <row r="8255" spans="13:18" x14ac:dyDescent="0.4">
      <c r="M8255" s="3"/>
      <c r="O8255" s="5"/>
      <c r="R8255" s="3"/>
    </row>
    <row r="8256" spans="13:18" x14ac:dyDescent="0.4">
      <c r="M8256" s="3"/>
      <c r="O8256" s="5"/>
      <c r="R8256" s="3"/>
    </row>
    <row r="8257" spans="13:18" x14ac:dyDescent="0.4">
      <c r="M8257" s="3"/>
      <c r="O8257" s="5"/>
      <c r="R8257" s="3"/>
    </row>
    <row r="8258" spans="13:18" x14ac:dyDescent="0.4">
      <c r="M8258" s="3"/>
      <c r="O8258" s="5"/>
      <c r="R8258" s="3"/>
    </row>
    <row r="8259" spans="13:18" x14ac:dyDescent="0.4">
      <c r="M8259" s="3"/>
      <c r="O8259" s="5"/>
      <c r="R8259" s="3"/>
    </row>
    <row r="8260" spans="13:18" x14ac:dyDescent="0.4">
      <c r="M8260" s="3"/>
      <c r="O8260" s="5"/>
      <c r="R8260" s="3"/>
    </row>
    <row r="8261" spans="13:18" x14ac:dyDescent="0.4">
      <c r="M8261" s="3"/>
      <c r="O8261" s="5"/>
      <c r="R8261" s="3"/>
    </row>
    <row r="8262" spans="13:18" x14ac:dyDescent="0.4">
      <c r="M8262" s="3"/>
      <c r="O8262" s="5"/>
      <c r="R8262" s="3"/>
    </row>
    <row r="8263" spans="13:18" x14ac:dyDescent="0.4">
      <c r="M8263" s="3"/>
      <c r="O8263" s="5"/>
      <c r="R8263" s="3"/>
    </row>
    <row r="8264" spans="13:18" x14ac:dyDescent="0.4">
      <c r="M8264" s="3"/>
      <c r="O8264" s="5"/>
      <c r="R8264" s="3"/>
    </row>
    <row r="8265" spans="13:18" x14ac:dyDescent="0.4">
      <c r="M8265" s="3"/>
      <c r="O8265" s="5"/>
      <c r="R8265" s="3"/>
    </row>
    <row r="8266" spans="13:18" x14ac:dyDescent="0.4">
      <c r="M8266" s="3"/>
      <c r="O8266" s="5"/>
      <c r="R8266" s="3"/>
    </row>
    <row r="8267" spans="13:18" x14ac:dyDescent="0.4">
      <c r="M8267" s="3"/>
      <c r="O8267" s="5"/>
      <c r="R8267" s="3"/>
    </row>
    <row r="8268" spans="13:18" x14ac:dyDescent="0.4">
      <c r="M8268" s="3"/>
      <c r="O8268" s="5"/>
      <c r="R8268" s="3"/>
    </row>
    <row r="8269" spans="13:18" x14ac:dyDescent="0.4">
      <c r="M8269" s="3"/>
      <c r="O8269" s="5"/>
      <c r="R8269" s="3"/>
    </row>
    <row r="8270" spans="13:18" x14ac:dyDescent="0.4">
      <c r="M8270" s="3"/>
      <c r="O8270" s="5"/>
      <c r="R8270" s="3"/>
    </row>
    <row r="8271" spans="13:18" x14ac:dyDescent="0.4">
      <c r="M8271" s="3"/>
      <c r="O8271" s="5"/>
      <c r="R8271" s="3"/>
    </row>
    <row r="8272" spans="13:18" x14ac:dyDescent="0.4">
      <c r="M8272" s="3"/>
      <c r="O8272" s="5"/>
      <c r="R8272" s="3"/>
    </row>
    <row r="8273" spans="13:18" x14ac:dyDescent="0.4">
      <c r="M8273" s="3"/>
      <c r="O8273" s="5"/>
      <c r="R8273" s="3"/>
    </row>
    <row r="8274" spans="13:18" x14ac:dyDescent="0.4">
      <c r="M8274" s="3"/>
      <c r="O8274" s="5"/>
      <c r="R8274" s="3"/>
    </row>
    <row r="8275" spans="13:18" x14ac:dyDescent="0.4">
      <c r="M8275" s="3"/>
      <c r="O8275" s="5"/>
      <c r="R8275" s="3"/>
    </row>
    <row r="8276" spans="13:18" x14ac:dyDescent="0.4">
      <c r="M8276" s="3"/>
      <c r="O8276" s="5"/>
      <c r="R8276" s="3"/>
    </row>
    <row r="8277" spans="13:18" x14ac:dyDescent="0.4">
      <c r="M8277" s="3"/>
      <c r="O8277" s="5"/>
      <c r="R8277" s="3"/>
    </row>
    <row r="8278" spans="13:18" x14ac:dyDescent="0.4">
      <c r="M8278" s="3"/>
      <c r="O8278" s="5"/>
      <c r="R8278" s="3"/>
    </row>
    <row r="8279" spans="13:18" x14ac:dyDescent="0.4">
      <c r="M8279" s="3"/>
      <c r="O8279" s="5"/>
      <c r="R8279" s="3"/>
    </row>
    <row r="8280" spans="13:18" x14ac:dyDescent="0.4">
      <c r="M8280" s="3"/>
      <c r="O8280" s="5"/>
      <c r="R8280" s="3"/>
    </row>
    <row r="8281" spans="13:18" x14ac:dyDescent="0.4">
      <c r="M8281" s="3"/>
      <c r="O8281" s="5"/>
      <c r="R8281" s="3"/>
    </row>
    <row r="8282" spans="13:18" x14ac:dyDescent="0.4">
      <c r="M8282" s="3"/>
      <c r="O8282" s="5"/>
      <c r="R8282" s="3"/>
    </row>
    <row r="8283" spans="13:18" x14ac:dyDescent="0.4">
      <c r="M8283" s="3"/>
      <c r="O8283" s="5"/>
      <c r="R8283" s="3"/>
    </row>
    <row r="8284" spans="13:18" x14ac:dyDescent="0.4">
      <c r="M8284" s="3"/>
      <c r="O8284" s="5"/>
      <c r="R8284" s="3"/>
    </row>
    <row r="8285" spans="13:18" x14ac:dyDescent="0.4">
      <c r="M8285" s="3"/>
      <c r="O8285" s="5"/>
      <c r="R8285" s="3"/>
    </row>
    <row r="8286" spans="13:18" x14ac:dyDescent="0.4">
      <c r="M8286" s="3"/>
      <c r="O8286" s="5"/>
      <c r="R8286" s="3"/>
    </row>
    <row r="8287" spans="13:18" x14ac:dyDescent="0.4">
      <c r="M8287" s="3"/>
      <c r="O8287" s="5"/>
      <c r="R8287" s="3"/>
    </row>
    <row r="8288" spans="13:18" x14ac:dyDescent="0.4">
      <c r="M8288" s="3"/>
      <c r="O8288" s="5"/>
      <c r="R8288" s="3"/>
    </row>
    <row r="8289" spans="13:18" x14ac:dyDescent="0.4">
      <c r="M8289" s="3"/>
      <c r="O8289" s="5"/>
      <c r="R8289" s="3"/>
    </row>
    <row r="8290" spans="13:18" x14ac:dyDescent="0.4">
      <c r="M8290" s="3"/>
      <c r="O8290" s="5"/>
      <c r="R8290" s="3"/>
    </row>
    <row r="8291" spans="13:18" x14ac:dyDescent="0.4">
      <c r="M8291" s="3"/>
      <c r="O8291" s="5"/>
      <c r="R8291" s="3"/>
    </row>
    <row r="8292" spans="13:18" x14ac:dyDescent="0.4">
      <c r="M8292" s="3"/>
      <c r="O8292" s="5"/>
      <c r="R8292" s="3"/>
    </row>
    <row r="8293" spans="13:18" x14ac:dyDescent="0.4">
      <c r="M8293" s="3"/>
      <c r="O8293" s="5"/>
      <c r="R8293" s="3"/>
    </row>
    <row r="8294" spans="13:18" x14ac:dyDescent="0.4">
      <c r="M8294" s="3"/>
      <c r="O8294" s="5"/>
      <c r="R8294" s="3"/>
    </row>
    <row r="8295" spans="13:18" x14ac:dyDescent="0.4">
      <c r="M8295" s="3"/>
      <c r="O8295" s="5"/>
      <c r="R8295" s="3"/>
    </row>
    <row r="8296" spans="13:18" x14ac:dyDescent="0.4">
      <c r="M8296" s="3"/>
      <c r="O8296" s="5"/>
      <c r="R8296" s="3"/>
    </row>
    <row r="8297" spans="13:18" x14ac:dyDescent="0.4">
      <c r="M8297" s="3"/>
      <c r="O8297" s="5"/>
      <c r="R8297" s="3"/>
    </row>
    <row r="8298" spans="13:18" x14ac:dyDescent="0.4">
      <c r="M8298" s="3"/>
      <c r="O8298" s="5"/>
      <c r="R8298" s="3"/>
    </row>
    <row r="8299" spans="13:18" x14ac:dyDescent="0.4">
      <c r="M8299" s="3"/>
      <c r="O8299" s="5"/>
      <c r="R8299" s="3"/>
    </row>
    <row r="8300" spans="13:18" x14ac:dyDescent="0.4">
      <c r="M8300" s="3"/>
      <c r="O8300" s="5"/>
      <c r="R8300" s="3"/>
    </row>
    <row r="8301" spans="13:18" x14ac:dyDescent="0.4">
      <c r="M8301" s="3"/>
      <c r="O8301" s="5"/>
      <c r="R8301" s="3"/>
    </row>
    <row r="8302" spans="13:18" x14ac:dyDescent="0.4">
      <c r="M8302" s="3"/>
      <c r="O8302" s="5"/>
      <c r="R8302" s="3"/>
    </row>
    <row r="8303" spans="13:18" x14ac:dyDescent="0.4">
      <c r="M8303" s="3"/>
      <c r="O8303" s="5"/>
      <c r="R8303" s="3"/>
    </row>
    <row r="8304" spans="13:18" x14ac:dyDescent="0.4">
      <c r="M8304" s="3"/>
      <c r="O8304" s="5"/>
      <c r="R8304" s="3"/>
    </row>
    <row r="8305" spans="13:18" x14ac:dyDescent="0.4">
      <c r="M8305" s="3"/>
      <c r="O8305" s="5"/>
      <c r="R8305" s="3"/>
    </row>
    <row r="8306" spans="13:18" x14ac:dyDescent="0.4">
      <c r="M8306" s="3"/>
      <c r="O8306" s="5"/>
      <c r="R8306" s="3"/>
    </row>
    <row r="8307" spans="13:18" x14ac:dyDescent="0.4">
      <c r="M8307" s="3"/>
      <c r="O8307" s="5"/>
      <c r="R8307" s="3"/>
    </row>
    <row r="8308" spans="13:18" x14ac:dyDescent="0.4">
      <c r="M8308" s="3"/>
      <c r="O8308" s="5"/>
      <c r="R8308" s="3"/>
    </row>
    <row r="8309" spans="13:18" x14ac:dyDescent="0.4">
      <c r="M8309" s="3"/>
      <c r="O8309" s="5"/>
      <c r="R8309" s="3"/>
    </row>
    <row r="8310" spans="13:18" x14ac:dyDescent="0.4">
      <c r="M8310" s="3"/>
      <c r="O8310" s="5"/>
      <c r="R8310" s="3"/>
    </row>
    <row r="8311" spans="13:18" x14ac:dyDescent="0.4">
      <c r="M8311" s="3"/>
      <c r="O8311" s="5"/>
      <c r="R8311" s="3"/>
    </row>
    <row r="8312" spans="13:18" x14ac:dyDescent="0.4">
      <c r="M8312" s="3"/>
      <c r="O8312" s="5"/>
      <c r="R8312" s="3"/>
    </row>
    <row r="8313" spans="13:18" x14ac:dyDescent="0.4">
      <c r="M8313" s="3"/>
      <c r="O8313" s="5"/>
      <c r="R8313" s="3"/>
    </row>
    <row r="8314" spans="13:18" x14ac:dyDescent="0.4">
      <c r="M8314" s="3"/>
      <c r="O8314" s="5"/>
      <c r="R8314" s="3"/>
    </row>
    <row r="8315" spans="13:18" x14ac:dyDescent="0.4">
      <c r="M8315" s="3"/>
      <c r="O8315" s="5"/>
      <c r="R8315" s="3"/>
    </row>
    <row r="8316" spans="13:18" x14ac:dyDescent="0.4">
      <c r="M8316" s="3"/>
      <c r="O8316" s="5"/>
      <c r="R8316" s="3"/>
    </row>
    <row r="8317" spans="13:18" x14ac:dyDescent="0.4">
      <c r="M8317" s="3"/>
      <c r="O8317" s="5"/>
      <c r="R8317" s="3"/>
    </row>
    <row r="8318" spans="13:18" x14ac:dyDescent="0.4">
      <c r="M8318" s="3"/>
      <c r="O8318" s="5"/>
      <c r="R8318" s="3"/>
    </row>
    <row r="8319" spans="13:18" x14ac:dyDescent="0.4">
      <c r="M8319" s="3"/>
      <c r="O8319" s="5"/>
      <c r="R8319" s="3"/>
    </row>
    <row r="8320" spans="13:18" x14ac:dyDescent="0.4">
      <c r="M8320" s="3"/>
      <c r="O8320" s="5"/>
      <c r="R8320" s="3"/>
    </row>
    <row r="8321" spans="13:18" x14ac:dyDescent="0.4">
      <c r="M8321" s="3"/>
      <c r="O8321" s="5"/>
      <c r="R8321" s="3"/>
    </row>
    <row r="8322" spans="13:18" x14ac:dyDescent="0.4">
      <c r="M8322" s="3"/>
      <c r="O8322" s="5"/>
      <c r="R8322" s="3"/>
    </row>
    <row r="8323" spans="13:18" x14ac:dyDescent="0.4">
      <c r="M8323" s="3"/>
      <c r="O8323" s="5"/>
      <c r="R8323" s="3"/>
    </row>
    <row r="8324" spans="13:18" x14ac:dyDescent="0.4">
      <c r="M8324" s="3"/>
      <c r="O8324" s="5"/>
      <c r="R8324" s="3"/>
    </row>
    <row r="8325" spans="13:18" x14ac:dyDescent="0.4">
      <c r="M8325" s="3"/>
      <c r="O8325" s="5"/>
      <c r="R8325" s="3"/>
    </row>
    <row r="8326" spans="13:18" x14ac:dyDescent="0.4">
      <c r="M8326" s="3"/>
      <c r="O8326" s="5"/>
      <c r="R8326" s="3"/>
    </row>
    <row r="8327" spans="13:18" x14ac:dyDescent="0.4">
      <c r="M8327" s="3"/>
      <c r="O8327" s="5"/>
      <c r="R8327" s="3"/>
    </row>
    <row r="8328" spans="13:18" x14ac:dyDescent="0.4">
      <c r="M8328" s="3"/>
      <c r="O8328" s="5"/>
      <c r="R8328" s="3"/>
    </row>
    <row r="8329" spans="13:18" x14ac:dyDescent="0.4">
      <c r="M8329" s="3"/>
      <c r="O8329" s="5"/>
      <c r="R8329" s="3"/>
    </row>
    <row r="8330" spans="13:18" x14ac:dyDescent="0.4">
      <c r="M8330" s="3"/>
      <c r="O8330" s="5"/>
      <c r="R8330" s="3"/>
    </row>
    <row r="8331" spans="13:18" x14ac:dyDescent="0.4">
      <c r="M8331" s="3"/>
      <c r="O8331" s="5"/>
      <c r="R8331" s="3"/>
    </row>
    <row r="8332" spans="13:18" x14ac:dyDescent="0.4">
      <c r="M8332" s="3"/>
      <c r="O8332" s="5"/>
      <c r="R8332" s="3"/>
    </row>
    <row r="8333" spans="13:18" x14ac:dyDescent="0.4">
      <c r="M8333" s="3"/>
      <c r="O8333" s="5"/>
      <c r="R8333" s="3"/>
    </row>
    <row r="8334" spans="13:18" x14ac:dyDescent="0.4">
      <c r="M8334" s="3"/>
      <c r="O8334" s="5"/>
      <c r="R8334" s="3"/>
    </row>
    <row r="8335" spans="13:18" x14ac:dyDescent="0.4">
      <c r="M8335" s="3"/>
      <c r="O8335" s="5"/>
      <c r="R8335" s="3"/>
    </row>
    <row r="8336" spans="13:18" x14ac:dyDescent="0.4">
      <c r="M8336" s="3"/>
      <c r="O8336" s="5"/>
      <c r="R8336" s="3"/>
    </row>
    <row r="8337" spans="13:18" x14ac:dyDescent="0.4">
      <c r="M8337" s="3"/>
      <c r="O8337" s="5"/>
      <c r="R8337" s="3"/>
    </row>
    <row r="8338" spans="13:18" x14ac:dyDescent="0.4">
      <c r="M8338" s="3"/>
      <c r="O8338" s="5"/>
      <c r="R8338" s="3"/>
    </row>
    <row r="8339" spans="13:18" x14ac:dyDescent="0.4">
      <c r="M8339" s="3"/>
      <c r="O8339" s="5"/>
      <c r="R8339" s="3"/>
    </row>
    <row r="8340" spans="13:18" x14ac:dyDescent="0.4">
      <c r="M8340" s="3"/>
      <c r="O8340" s="5"/>
      <c r="R8340" s="3"/>
    </row>
    <row r="8341" spans="13:18" x14ac:dyDescent="0.4">
      <c r="M8341" s="3"/>
      <c r="O8341" s="5"/>
      <c r="R8341" s="3"/>
    </row>
    <row r="8342" spans="13:18" x14ac:dyDescent="0.4">
      <c r="M8342" s="3"/>
      <c r="O8342" s="5"/>
      <c r="R8342" s="3"/>
    </row>
    <row r="8343" spans="13:18" x14ac:dyDescent="0.4">
      <c r="M8343" s="3"/>
      <c r="O8343" s="5"/>
      <c r="R8343" s="3"/>
    </row>
    <row r="8344" spans="13:18" x14ac:dyDescent="0.4">
      <c r="M8344" s="3"/>
      <c r="O8344" s="5"/>
      <c r="R8344" s="3"/>
    </row>
    <row r="8345" spans="13:18" x14ac:dyDescent="0.4">
      <c r="M8345" s="3"/>
      <c r="O8345" s="5"/>
      <c r="R8345" s="3"/>
    </row>
    <row r="8346" spans="13:18" x14ac:dyDescent="0.4">
      <c r="M8346" s="3"/>
      <c r="O8346" s="5"/>
      <c r="R8346" s="3"/>
    </row>
    <row r="8347" spans="13:18" x14ac:dyDescent="0.4">
      <c r="M8347" s="3"/>
      <c r="O8347" s="5"/>
      <c r="R8347" s="3"/>
    </row>
    <row r="8348" spans="13:18" x14ac:dyDescent="0.4">
      <c r="M8348" s="3"/>
      <c r="O8348" s="5"/>
      <c r="R8348" s="3"/>
    </row>
    <row r="8349" spans="13:18" x14ac:dyDescent="0.4">
      <c r="M8349" s="3"/>
      <c r="O8349" s="5"/>
      <c r="R8349" s="3"/>
    </row>
    <row r="8350" spans="13:18" x14ac:dyDescent="0.4">
      <c r="M8350" s="3"/>
      <c r="O8350" s="5"/>
      <c r="R8350" s="3"/>
    </row>
    <row r="8351" spans="13:18" x14ac:dyDescent="0.4">
      <c r="M8351" s="3"/>
      <c r="O8351" s="5"/>
      <c r="R8351" s="3"/>
    </row>
    <row r="8352" spans="13:18" x14ac:dyDescent="0.4">
      <c r="M8352" s="3"/>
      <c r="O8352" s="5"/>
      <c r="R8352" s="3"/>
    </row>
    <row r="8353" spans="13:18" x14ac:dyDescent="0.4">
      <c r="M8353" s="3"/>
      <c r="O8353" s="5"/>
      <c r="R8353" s="3"/>
    </row>
    <row r="8354" spans="13:18" x14ac:dyDescent="0.4">
      <c r="M8354" s="3"/>
      <c r="O8354" s="5"/>
      <c r="R8354" s="3"/>
    </row>
    <row r="8355" spans="13:18" x14ac:dyDescent="0.4">
      <c r="M8355" s="3"/>
      <c r="O8355" s="5"/>
      <c r="R8355" s="3"/>
    </row>
    <row r="8356" spans="13:18" x14ac:dyDescent="0.4">
      <c r="M8356" s="3"/>
      <c r="O8356" s="5"/>
      <c r="R8356" s="3"/>
    </row>
    <row r="8357" spans="13:18" x14ac:dyDescent="0.4">
      <c r="M8357" s="3"/>
      <c r="O8357" s="5"/>
      <c r="R8357" s="3"/>
    </row>
    <row r="8358" spans="13:18" x14ac:dyDescent="0.4">
      <c r="M8358" s="3"/>
      <c r="O8358" s="5"/>
      <c r="R8358" s="3"/>
    </row>
    <row r="8359" spans="13:18" x14ac:dyDescent="0.4">
      <c r="M8359" s="3"/>
      <c r="O8359" s="5"/>
      <c r="R8359" s="3"/>
    </row>
    <row r="8360" spans="13:18" x14ac:dyDescent="0.4">
      <c r="M8360" s="3"/>
      <c r="O8360" s="5"/>
      <c r="R8360" s="3"/>
    </row>
    <row r="8361" spans="13:18" x14ac:dyDescent="0.4">
      <c r="M8361" s="3"/>
      <c r="O8361" s="5"/>
      <c r="R8361" s="3"/>
    </row>
    <row r="8362" spans="13:18" x14ac:dyDescent="0.4">
      <c r="M8362" s="3"/>
      <c r="O8362" s="5"/>
      <c r="R8362" s="3"/>
    </row>
    <row r="8363" spans="13:18" x14ac:dyDescent="0.4">
      <c r="M8363" s="3"/>
      <c r="O8363" s="5"/>
      <c r="R8363" s="3"/>
    </row>
    <row r="8364" spans="13:18" x14ac:dyDescent="0.4">
      <c r="M8364" s="3"/>
      <c r="O8364" s="5"/>
      <c r="R8364" s="3"/>
    </row>
    <row r="8365" spans="13:18" x14ac:dyDescent="0.4">
      <c r="M8365" s="3"/>
      <c r="O8365" s="5"/>
      <c r="R8365" s="3"/>
    </row>
    <row r="8366" spans="13:18" x14ac:dyDescent="0.4">
      <c r="M8366" s="3"/>
      <c r="O8366" s="5"/>
      <c r="R8366" s="3"/>
    </row>
    <row r="8367" spans="13:18" x14ac:dyDescent="0.4">
      <c r="M8367" s="3"/>
      <c r="O8367" s="5"/>
      <c r="R8367" s="3"/>
    </row>
    <row r="8368" spans="13:18" x14ac:dyDescent="0.4">
      <c r="M8368" s="3"/>
      <c r="O8368" s="5"/>
      <c r="R8368" s="3"/>
    </row>
    <row r="8369" spans="13:18" x14ac:dyDescent="0.4">
      <c r="M8369" s="3"/>
      <c r="O8369" s="5"/>
      <c r="R8369" s="3"/>
    </row>
    <row r="8370" spans="13:18" x14ac:dyDescent="0.4">
      <c r="M8370" s="3"/>
      <c r="O8370" s="5"/>
      <c r="R8370" s="3"/>
    </row>
    <row r="8371" spans="13:18" x14ac:dyDescent="0.4">
      <c r="M8371" s="3"/>
      <c r="O8371" s="5"/>
      <c r="R8371" s="3"/>
    </row>
    <row r="8372" spans="13:18" x14ac:dyDescent="0.4">
      <c r="M8372" s="3"/>
      <c r="O8372" s="5"/>
      <c r="R8372" s="3"/>
    </row>
    <row r="8373" spans="13:18" x14ac:dyDescent="0.4">
      <c r="M8373" s="3"/>
      <c r="O8373" s="5"/>
      <c r="R8373" s="3"/>
    </row>
    <row r="8374" spans="13:18" x14ac:dyDescent="0.4">
      <c r="M8374" s="3"/>
      <c r="O8374" s="5"/>
      <c r="R8374" s="3"/>
    </row>
    <row r="8375" spans="13:18" x14ac:dyDescent="0.4">
      <c r="M8375" s="3"/>
      <c r="O8375" s="5"/>
      <c r="R8375" s="3"/>
    </row>
    <row r="8376" spans="13:18" x14ac:dyDescent="0.4">
      <c r="M8376" s="3"/>
      <c r="O8376" s="5"/>
      <c r="R8376" s="3"/>
    </row>
    <row r="8377" spans="13:18" x14ac:dyDescent="0.4">
      <c r="M8377" s="3"/>
      <c r="O8377" s="5"/>
      <c r="R8377" s="3"/>
    </row>
    <row r="8378" spans="13:18" x14ac:dyDescent="0.4">
      <c r="M8378" s="3"/>
      <c r="O8378" s="5"/>
      <c r="R8378" s="3"/>
    </row>
    <row r="8379" spans="13:18" x14ac:dyDescent="0.4">
      <c r="M8379" s="3"/>
      <c r="O8379" s="5"/>
      <c r="R8379" s="3"/>
    </row>
    <row r="8380" spans="13:18" x14ac:dyDescent="0.4">
      <c r="M8380" s="3"/>
      <c r="O8380" s="5"/>
      <c r="R8380" s="3"/>
    </row>
    <row r="8381" spans="13:18" x14ac:dyDescent="0.4">
      <c r="M8381" s="3"/>
      <c r="O8381" s="5"/>
      <c r="R8381" s="3"/>
    </row>
    <row r="8382" spans="13:18" x14ac:dyDescent="0.4">
      <c r="M8382" s="3"/>
      <c r="O8382" s="5"/>
      <c r="R8382" s="3"/>
    </row>
    <row r="8383" spans="13:18" x14ac:dyDescent="0.4">
      <c r="M8383" s="3"/>
      <c r="O8383" s="5"/>
      <c r="R8383" s="3"/>
    </row>
    <row r="8384" spans="13:18" x14ac:dyDescent="0.4">
      <c r="M8384" s="3"/>
      <c r="O8384" s="5"/>
      <c r="R8384" s="3"/>
    </row>
    <row r="8385" spans="13:18" x14ac:dyDescent="0.4">
      <c r="M8385" s="3"/>
      <c r="O8385" s="5"/>
      <c r="R8385" s="3"/>
    </row>
    <row r="8386" spans="13:18" x14ac:dyDescent="0.4">
      <c r="M8386" s="3"/>
      <c r="O8386" s="5"/>
      <c r="R8386" s="3"/>
    </row>
    <row r="8387" spans="13:18" x14ac:dyDescent="0.4">
      <c r="M8387" s="3"/>
      <c r="O8387" s="5"/>
      <c r="R8387" s="3"/>
    </row>
    <row r="8388" spans="13:18" x14ac:dyDescent="0.4">
      <c r="M8388" s="3"/>
      <c r="O8388" s="5"/>
      <c r="R8388" s="3"/>
    </row>
    <row r="8389" spans="13:18" x14ac:dyDescent="0.4">
      <c r="M8389" s="3"/>
      <c r="O8389" s="5"/>
      <c r="R8389" s="3"/>
    </row>
    <row r="8390" spans="13:18" x14ac:dyDescent="0.4">
      <c r="M8390" s="3"/>
      <c r="O8390" s="5"/>
      <c r="R8390" s="3"/>
    </row>
    <row r="8391" spans="13:18" x14ac:dyDescent="0.4">
      <c r="M8391" s="3"/>
      <c r="O8391" s="5"/>
      <c r="R8391" s="3"/>
    </row>
    <row r="8392" spans="13:18" x14ac:dyDescent="0.4">
      <c r="M8392" s="3"/>
      <c r="O8392" s="5"/>
      <c r="R8392" s="3"/>
    </row>
    <row r="8393" spans="13:18" x14ac:dyDescent="0.4">
      <c r="M8393" s="3"/>
      <c r="O8393" s="5"/>
      <c r="R8393" s="3"/>
    </row>
    <row r="8394" spans="13:18" x14ac:dyDescent="0.4">
      <c r="M8394" s="3"/>
      <c r="O8394" s="5"/>
      <c r="R8394" s="3"/>
    </row>
    <row r="8395" spans="13:18" x14ac:dyDescent="0.4">
      <c r="M8395" s="3"/>
      <c r="O8395" s="5"/>
      <c r="R8395" s="3"/>
    </row>
    <row r="8396" spans="13:18" x14ac:dyDescent="0.4">
      <c r="M8396" s="3"/>
      <c r="O8396" s="5"/>
      <c r="R8396" s="3"/>
    </row>
    <row r="8397" spans="13:18" x14ac:dyDescent="0.4">
      <c r="M8397" s="3"/>
      <c r="O8397" s="5"/>
      <c r="R8397" s="3"/>
    </row>
    <row r="8398" spans="13:18" x14ac:dyDescent="0.4">
      <c r="M8398" s="3"/>
      <c r="O8398" s="5"/>
      <c r="R8398" s="3"/>
    </row>
    <row r="8399" spans="13:18" x14ac:dyDescent="0.4">
      <c r="M8399" s="3"/>
      <c r="O8399" s="5"/>
      <c r="R8399" s="3"/>
    </row>
    <row r="8400" spans="13:18" x14ac:dyDescent="0.4">
      <c r="M8400" s="3"/>
      <c r="O8400" s="5"/>
      <c r="R8400" s="3"/>
    </row>
    <row r="8401" spans="13:18" x14ac:dyDescent="0.4">
      <c r="M8401" s="3"/>
      <c r="O8401" s="5"/>
      <c r="R8401" s="3"/>
    </row>
    <row r="8402" spans="13:18" x14ac:dyDescent="0.4">
      <c r="M8402" s="3"/>
      <c r="O8402" s="5"/>
      <c r="R8402" s="3"/>
    </row>
    <row r="8403" spans="13:18" x14ac:dyDescent="0.4">
      <c r="M8403" s="3"/>
      <c r="O8403" s="5"/>
      <c r="R8403" s="3"/>
    </row>
    <row r="8404" spans="13:18" x14ac:dyDescent="0.4">
      <c r="M8404" s="3"/>
      <c r="O8404" s="5"/>
      <c r="R8404" s="3"/>
    </row>
    <row r="8405" spans="13:18" x14ac:dyDescent="0.4">
      <c r="M8405" s="3"/>
      <c r="O8405" s="5"/>
      <c r="R8405" s="3"/>
    </row>
    <row r="8406" spans="13:18" x14ac:dyDescent="0.4">
      <c r="M8406" s="3"/>
      <c r="O8406" s="5"/>
      <c r="R8406" s="3"/>
    </row>
    <row r="8407" spans="13:18" x14ac:dyDescent="0.4">
      <c r="M8407" s="3"/>
      <c r="O8407" s="5"/>
      <c r="R8407" s="3"/>
    </row>
    <row r="8408" spans="13:18" x14ac:dyDescent="0.4">
      <c r="M8408" s="3"/>
      <c r="O8408" s="5"/>
      <c r="R8408" s="3"/>
    </row>
    <row r="8409" spans="13:18" x14ac:dyDescent="0.4">
      <c r="M8409" s="3"/>
      <c r="O8409" s="5"/>
      <c r="R8409" s="3"/>
    </row>
    <row r="8410" spans="13:18" x14ac:dyDescent="0.4">
      <c r="M8410" s="3"/>
      <c r="O8410" s="5"/>
      <c r="R8410" s="3"/>
    </row>
    <row r="8411" spans="13:18" x14ac:dyDescent="0.4">
      <c r="M8411" s="3"/>
      <c r="O8411" s="5"/>
      <c r="R8411" s="3"/>
    </row>
    <row r="8412" spans="13:18" x14ac:dyDescent="0.4">
      <c r="M8412" s="3"/>
      <c r="O8412" s="5"/>
      <c r="R8412" s="3"/>
    </row>
    <row r="8413" spans="13:18" x14ac:dyDescent="0.4">
      <c r="M8413" s="3"/>
      <c r="O8413" s="5"/>
      <c r="R8413" s="3"/>
    </row>
    <row r="8414" spans="13:18" x14ac:dyDescent="0.4">
      <c r="M8414" s="3"/>
      <c r="O8414" s="5"/>
      <c r="R8414" s="3"/>
    </row>
    <row r="8415" spans="13:18" x14ac:dyDescent="0.4">
      <c r="M8415" s="3"/>
      <c r="O8415" s="5"/>
      <c r="R8415" s="3"/>
    </row>
    <row r="8416" spans="13:18" x14ac:dyDescent="0.4">
      <c r="M8416" s="3"/>
      <c r="O8416" s="5"/>
      <c r="R8416" s="3"/>
    </row>
    <row r="8417" spans="13:18" x14ac:dyDescent="0.4">
      <c r="M8417" s="3"/>
      <c r="O8417" s="5"/>
      <c r="R8417" s="3"/>
    </row>
    <row r="8418" spans="13:18" x14ac:dyDescent="0.4">
      <c r="M8418" s="3"/>
      <c r="O8418" s="5"/>
      <c r="R8418" s="3"/>
    </row>
    <row r="8419" spans="13:18" x14ac:dyDescent="0.4">
      <c r="M8419" s="3"/>
      <c r="O8419" s="5"/>
      <c r="R8419" s="3"/>
    </row>
    <row r="8420" spans="13:18" x14ac:dyDescent="0.4">
      <c r="M8420" s="3"/>
      <c r="O8420" s="5"/>
      <c r="R8420" s="3"/>
    </row>
    <row r="8421" spans="13:18" x14ac:dyDescent="0.4">
      <c r="M8421" s="3"/>
      <c r="O8421" s="5"/>
      <c r="R8421" s="3"/>
    </row>
    <row r="8422" spans="13:18" x14ac:dyDescent="0.4">
      <c r="M8422" s="3"/>
      <c r="O8422" s="5"/>
      <c r="R8422" s="3"/>
    </row>
    <row r="8423" spans="13:18" x14ac:dyDescent="0.4">
      <c r="M8423" s="3"/>
      <c r="O8423" s="5"/>
      <c r="R8423" s="3"/>
    </row>
    <row r="8424" spans="13:18" x14ac:dyDescent="0.4">
      <c r="M8424" s="3"/>
      <c r="O8424" s="5"/>
      <c r="R8424" s="3"/>
    </row>
    <row r="8425" spans="13:18" x14ac:dyDescent="0.4">
      <c r="M8425" s="3"/>
      <c r="O8425" s="5"/>
      <c r="R8425" s="3"/>
    </row>
    <row r="8426" spans="13:18" x14ac:dyDescent="0.4">
      <c r="M8426" s="3"/>
      <c r="O8426" s="5"/>
      <c r="R8426" s="3"/>
    </row>
    <row r="8427" spans="13:18" x14ac:dyDescent="0.4">
      <c r="M8427" s="3"/>
      <c r="O8427" s="5"/>
      <c r="R8427" s="3"/>
    </row>
    <row r="8428" spans="13:18" x14ac:dyDescent="0.4">
      <c r="M8428" s="3"/>
      <c r="O8428" s="5"/>
      <c r="R8428" s="3"/>
    </row>
    <row r="8429" spans="13:18" x14ac:dyDescent="0.4">
      <c r="M8429" s="3"/>
      <c r="O8429" s="5"/>
      <c r="R8429" s="3"/>
    </row>
    <row r="8430" spans="13:18" x14ac:dyDescent="0.4">
      <c r="M8430" s="3"/>
      <c r="O8430" s="5"/>
      <c r="R8430" s="3"/>
    </row>
    <row r="8431" spans="13:18" x14ac:dyDescent="0.4">
      <c r="M8431" s="3"/>
      <c r="O8431" s="5"/>
      <c r="R8431" s="3"/>
    </row>
    <row r="8432" spans="13:18" x14ac:dyDescent="0.4">
      <c r="M8432" s="3"/>
      <c r="O8432" s="5"/>
      <c r="R8432" s="3"/>
    </row>
    <row r="8433" spans="13:18" x14ac:dyDescent="0.4">
      <c r="M8433" s="3"/>
      <c r="O8433" s="5"/>
      <c r="R8433" s="3"/>
    </row>
    <row r="8434" spans="13:18" x14ac:dyDescent="0.4">
      <c r="M8434" s="3"/>
      <c r="O8434" s="5"/>
      <c r="R8434" s="3"/>
    </row>
    <row r="8435" spans="13:18" x14ac:dyDescent="0.4">
      <c r="M8435" s="3"/>
      <c r="O8435" s="5"/>
      <c r="R8435" s="3"/>
    </row>
    <row r="8436" spans="13:18" x14ac:dyDescent="0.4">
      <c r="M8436" s="3"/>
      <c r="O8436" s="5"/>
      <c r="R8436" s="3"/>
    </row>
    <row r="8437" spans="13:18" x14ac:dyDescent="0.4">
      <c r="M8437" s="3"/>
      <c r="O8437" s="5"/>
      <c r="R8437" s="3"/>
    </row>
    <row r="8438" spans="13:18" x14ac:dyDescent="0.4">
      <c r="M8438" s="3"/>
      <c r="O8438" s="5"/>
      <c r="R8438" s="3"/>
    </row>
    <row r="8439" spans="13:18" x14ac:dyDescent="0.4">
      <c r="M8439" s="3"/>
      <c r="O8439" s="5"/>
      <c r="R8439" s="3"/>
    </row>
    <row r="8440" spans="13:18" x14ac:dyDescent="0.4">
      <c r="M8440" s="3"/>
      <c r="O8440" s="5"/>
      <c r="R8440" s="3"/>
    </row>
    <row r="8441" spans="13:18" x14ac:dyDescent="0.4">
      <c r="M8441" s="3"/>
      <c r="O8441" s="5"/>
      <c r="R8441" s="3"/>
    </row>
    <row r="8442" spans="13:18" x14ac:dyDescent="0.4">
      <c r="M8442" s="3"/>
      <c r="O8442" s="5"/>
      <c r="R8442" s="3"/>
    </row>
    <row r="8443" spans="13:18" x14ac:dyDescent="0.4">
      <c r="M8443" s="3"/>
      <c r="O8443" s="5"/>
      <c r="R8443" s="3"/>
    </row>
    <row r="8444" spans="13:18" x14ac:dyDescent="0.4">
      <c r="M8444" s="3"/>
      <c r="O8444" s="5"/>
      <c r="R8444" s="3"/>
    </row>
    <row r="8445" spans="13:18" x14ac:dyDescent="0.4">
      <c r="M8445" s="3"/>
      <c r="O8445" s="5"/>
      <c r="R8445" s="3"/>
    </row>
    <row r="8446" spans="13:18" x14ac:dyDescent="0.4">
      <c r="M8446" s="3"/>
      <c r="O8446" s="5"/>
      <c r="R8446" s="3"/>
    </row>
    <row r="8447" spans="13:18" x14ac:dyDescent="0.4">
      <c r="M8447" s="3"/>
      <c r="O8447" s="5"/>
      <c r="R8447" s="3"/>
    </row>
    <row r="8448" spans="13:18" x14ac:dyDescent="0.4">
      <c r="M8448" s="3"/>
      <c r="O8448" s="5"/>
      <c r="R8448" s="3"/>
    </row>
    <row r="8449" spans="13:18" x14ac:dyDescent="0.4">
      <c r="M8449" s="3"/>
      <c r="O8449" s="5"/>
      <c r="R8449" s="3"/>
    </row>
    <row r="8450" spans="13:18" x14ac:dyDescent="0.4">
      <c r="M8450" s="3"/>
      <c r="O8450" s="5"/>
      <c r="R8450" s="3"/>
    </row>
    <row r="8451" spans="13:18" x14ac:dyDescent="0.4">
      <c r="M8451" s="3"/>
      <c r="O8451" s="5"/>
      <c r="R8451" s="3"/>
    </row>
    <row r="8452" spans="13:18" x14ac:dyDescent="0.4">
      <c r="M8452" s="3"/>
      <c r="O8452" s="5"/>
      <c r="R8452" s="3"/>
    </row>
    <row r="8453" spans="13:18" x14ac:dyDescent="0.4">
      <c r="M8453" s="3"/>
      <c r="O8453" s="5"/>
      <c r="R8453" s="3"/>
    </row>
    <row r="8454" spans="13:18" x14ac:dyDescent="0.4">
      <c r="M8454" s="3"/>
      <c r="O8454" s="5"/>
      <c r="R8454" s="3"/>
    </row>
    <row r="8455" spans="13:18" x14ac:dyDescent="0.4">
      <c r="M8455" s="3"/>
      <c r="O8455" s="5"/>
      <c r="R8455" s="3"/>
    </row>
    <row r="8456" spans="13:18" x14ac:dyDescent="0.4">
      <c r="M8456" s="3"/>
      <c r="O8456" s="5"/>
      <c r="R8456" s="3"/>
    </row>
    <row r="8457" spans="13:18" x14ac:dyDescent="0.4">
      <c r="M8457" s="3"/>
      <c r="O8457" s="5"/>
      <c r="R8457" s="3"/>
    </row>
    <row r="8458" spans="13:18" x14ac:dyDescent="0.4">
      <c r="M8458" s="3"/>
      <c r="O8458" s="5"/>
      <c r="R8458" s="3"/>
    </row>
    <row r="8459" spans="13:18" x14ac:dyDescent="0.4">
      <c r="M8459" s="3"/>
      <c r="O8459" s="5"/>
      <c r="R8459" s="3"/>
    </row>
    <row r="8460" spans="13:18" x14ac:dyDescent="0.4">
      <c r="M8460" s="3"/>
      <c r="O8460" s="5"/>
      <c r="R8460" s="3"/>
    </row>
    <row r="8461" spans="13:18" x14ac:dyDescent="0.4">
      <c r="M8461" s="3"/>
      <c r="O8461" s="5"/>
      <c r="R8461" s="3"/>
    </row>
    <row r="8462" spans="13:18" x14ac:dyDescent="0.4">
      <c r="M8462" s="3"/>
      <c r="O8462" s="5"/>
      <c r="R8462" s="3"/>
    </row>
    <row r="8463" spans="13:18" x14ac:dyDescent="0.4">
      <c r="M8463" s="3"/>
      <c r="O8463" s="5"/>
      <c r="R8463" s="3"/>
    </row>
    <row r="8464" spans="13:18" x14ac:dyDescent="0.4">
      <c r="M8464" s="3"/>
      <c r="O8464" s="5"/>
      <c r="R8464" s="3"/>
    </row>
    <row r="8465" spans="13:18" x14ac:dyDescent="0.4">
      <c r="M8465" s="3"/>
      <c r="O8465" s="5"/>
      <c r="R8465" s="3"/>
    </row>
    <row r="8466" spans="13:18" x14ac:dyDescent="0.4">
      <c r="M8466" s="3"/>
      <c r="O8466" s="5"/>
      <c r="R8466" s="3"/>
    </row>
    <row r="8467" spans="13:18" x14ac:dyDescent="0.4">
      <c r="M8467" s="3"/>
      <c r="O8467" s="5"/>
      <c r="R8467" s="3"/>
    </row>
    <row r="8468" spans="13:18" x14ac:dyDescent="0.4">
      <c r="M8468" s="3"/>
      <c r="O8468" s="5"/>
      <c r="R8468" s="3"/>
    </row>
    <row r="8469" spans="13:18" x14ac:dyDescent="0.4">
      <c r="M8469" s="3"/>
      <c r="O8469" s="5"/>
      <c r="R8469" s="3"/>
    </row>
    <row r="8470" spans="13:18" x14ac:dyDescent="0.4">
      <c r="M8470" s="3"/>
      <c r="O8470" s="5"/>
      <c r="R8470" s="3"/>
    </row>
    <row r="8471" spans="13:18" x14ac:dyDescent="0.4">
      <c r="M8471" s="3"/>
      <c r="O8471" s="5"/>
      <c r="R8471" s="3"/>
    </row>
    <row r="8472" spans="13:18" x14ac:dyDescent="0.4">
      <c r="M8472" s="3"/>
      <c r="O8472" s="5"/>
      <c r="R8472" s="3"/>
    </row>
    <row r="8473" spans="13:18" x14ac:dyDescent="0.4">
      <c r="M8473" s="3"/>
      <c r="O8473" s="5"/>
      <c r="R8473" s="3"/>
    </row>
    <row r="8474" spans="13:18" x14ac:dyDescent="0.4">
      <c r="M8474" s="3"/>
      <c r="O8474" s="5"/>
      <c r="R8474" s="3"/>
    </row>
    <row r="8475" spans="13:18" x14ac:dyDescent="0.4">
      <c r="M8475" s="3"/>
      <c r="O8475" s="5"/>
      <c r="R8475" s="3"/>
    </row>
    <row r="8476" spans="13:18" x14ac:dyDescent="0.4">
      <c r="M8476" s="3"/>
      <c r="O8476" s="5"/>
      <c r="R8476" s="3"/>
    </row>
    <row r="8477" spans="13:18" x14ac:dyDescent="0.4">
      <c r="M8477" s="3"/>
      <c r="O8477" s="5"/>
      <c r="R8477" s="3"/>
    </row>
    <row r="8478" spans="13:18" x14ac:dyDescent="0.4">
      <c r="M8478" s="3"/>
      <c r="O8478" s="5"/>
      <c r="R8478" s="3"/>
    </row>
    <row r="8479" spans="13:18" x14ac:dyDescent="0.4">
      <c r="M8479" s="3"/>
      <c r="O8479" s="5"/>
      <c r="R8479" s="3"/>
    </row>
    <row r="8480" spans="13:18" x14ac:dyDescent="0.4">
      <c r="M8480" s="3"/>
      <c r="O8480" s="5"/>
      <c r="R8480" s="3"/>
    </row>
    <row r="8481" spans="13:18" x14ac:dyDescent="0.4">
      <c r="M8481" s="3"/>
      <c r="O8481" s="5"/>
      <c r="R8481" s="3"/>
    </row>
    <row r="8482" spans="13:18" x14ac:dyDescent="0.4">
      <c r="M8482" s="3"/>
      <c r="O8482" s="5"/>
      <c r="R8482" s="3"/>
    </row>
    <row r="8483" spans="13:18" x14ac:dyDescent="0.4">
      <c r="M8483" s="3"/>
      <c r="O8483" s="5"/>
      <c r="R8483" s="3"/>
    </row>
    <row r="8484" spans="13:18" x14ac:dyDescent="0.4">
      <c r="M8484" s="3"/>
      <c r="O8484" s="5"/>
      <c r="R8484" s="3"/>
    </row>
    <row r="8485" spans="13:18" x14ac:dyDescent="0.4">
      <c r="M8485" s="3"/>
      <c r="O8485" s="5"/>
      <c r="R8485" s="3"/>
    </row>
    <row r="8486" spans="13:18" x14ac:dyDescent="0.4">
      <c r="M8486" s="3"/>
      <c r="O8486" s="5"/>
      <c r="R8486" s="3"/>
    </row>
    <row r="8487" spans="13:18" x14ac:dyDescent="0.4">
      <c r="M8487" s="3"/>
      <c r="O8487" s="5"/>
      <c r="R8487" s="3"/>
    </row>
    <row r="8488" spans="13:18" x14ac:dyDescent="0.4">
      <c r="M8488" s="3"/>
      <c r="O8488" s="5"/>
      <c r="R8488" s="3"/>
    </row>
    <row r="8489" spans="13:18" x14ac:dyDescent="0.4">
      <c r="M8489" s="3"/>
      <c r="O8489" s="5"/>
      <c r="R8489" s="3"/>
    </row>
    <row r="8490" spans="13:18" x14ac:dyDescent="0.4">
      <c r="M8490" s="3"/>
      <c r="O8490" s="5"/>
      <c r="R8490" s="3"/>
    </row>
    <row r="8491" spans="13:18" x14ac:dyDescent="0.4">
      <c r="M8491" s="3"/>
      <c r="O8491" s="5"/>
      <c r="R8491" s="3"/>
    </row>
    <row r="8492" spans="13:18" x14ac:dyDescent="0.4">
      <c r="M8492" s="3"/>
      <c r="O8492" s="5"/>
      <c r="R8492" s="3"/>
    </row>
    <row r="8493" spans="13:18" x14ac:dyDescent="0.4">
      <c r="M8493" s="3"/>
      <c r="O8493" s="5"/>
      <c r="R8493" s="3"/>
    </row>
    <row r="8494" spans="13:18" x14ac:dyDescent="0.4">
      <c r="M8494" s="3"/>
      <c r="O8494" s="5"/>
      <c r="R8494" s="3"/>
    </row>
    <row r="8495" spans="13:18" x14ac:dyDescent="0.4">
      <c r="M8495" s="3"/>
      <c r="O8495" s="5"/>
      <c r="R8495" s="3"/>
    </row>
    <row r="8496" spans="13:18" x14ac:dyDescent="0.4">
      <c r="M8496" s="3"/>
      <c r="O8496" s="5"/>
      <c r="R8496" s="3"/>
    </row>
    <row r="8497" spans="13:18" x14ac:dyDescent="0.4">
      <c r="M8497" s="3"/>
      <c r="O8497" s="5"/>
      <c r="R8497" s="3"/>
    </row>
    <row r="8498" spans="13:18" x14ac:dyDescent="0.4">
      <c r="M8498" s="3"/>
      <c r="O8498" s="5"/>
      <c r="R8498" s="3"/>
    </row>
    <row r="8499" spans="13:18" x14ac:dyDescent="0.4">
      <c r="M8499" s="3"/>
      <c r="O8499" s="5"/>
      <c r="R8499" s="3"/>
    </row>
    <row r="8500" spans="13:18" x14ac:dyDescent="0.4">
      <c r="M8500" s="3"/>
      <c r="O8500" s="5"/>
      <c r="R8500" s="3"/>
    </row>
    <row r="8501" spans="13:18" x14ac:dyDescent="0.4">
      <c r="M8501" s="3"/>
      <c r="O8501" s="5"/>
      <c r="R8501" s="3"/>
    </row>
    <row r="8502" spans="13:18" x14ac:dyDescent="0.4">
      <c r="M8502" s="3"/>
      <c r="O8502" s="5"/>
      <c r="R8502" s="3"/>
    </row>
    <row r="8503" spans="13:18" x14ac:dyDescent="0.4">
      <c r="M8503" s="3"/>
      <c r="O8503" s="5"/>
      <c r="R8503" s="3"/>
    </row>
    <row r="8504" spans="13:18" x14ac:dyDescent="0.4">
      <c r="M8504" s="3"/>
      <c r="O8504" s="5"/>
      <c r="R8504" s="3"/>
    </row>
    <row r="8505" spans="13:18" x14ac:dyDescent="0.4">
      <c r="M8505" s="3"/>
      <c r="O8505" s="5"/>
      <c r="R8505" s="3"/>
    </row>
    <row r="8506" spans="13:18" x14ac:dyDescent="0.4">
      <c r="M8506" s="3"/>
      <c r="O8506" s="5"/>
      <c r="R8506" s="3"/>
    </row>
    <row r="8507" spans="13:18" x14ac:dyDescent="0.4">
      <c r="M8507" s="3"/>
      <c r="O8507" s="5"/>
      <c r="R8507" s="3"/>
    </row>
    <row r="8508" spans="13:18" x14ac:dyDescent="0.4">
      <c r="M8508" s="3"/>
      <c r="O8508" s="5"/>
      <c r="R8508" s="3"/>
    </row>
    <row r="8509" spans="13:18" x14ac:dyDescent="0.4">
      <c r="M8509" s="3"/>
      <c r="O8509" s="5"/>
      <c r="R8509" s="3"/>
    </row>
    <row r="8510" spans="13:18" x14ac:dyDescent="0.4">
      <c r="M8510" s="3"/>
      <c r="O8510" s="5"/>
      <c r="R8510" s="3"/>
    </row>
    <row r="8511" spans="13:18" x14ac:dyDescent="0.4">
      <c r="M8511" s="3"/>
      <c r="O8511" s="5"/>
      <c r="R8511" s="3"/>
    </row>
    <row r="8512" spans="13:18" x14ac:dyDescent="0.4">
      <c r="M8512" s="3"/>
      <c r="O8512" s="5"/>
      <c r="R8512" s="3"/>
    </row>
    <row r="8513" spans="13:18" x14ac:dyDescent="0.4">
      <c r="M8513" s="3"/>
      <c r="O8513" s="5"/>
      <c r="R8513" s="3"/>
    </row>
    <row r="8514" spans="13:18" x14ac:dyDescent="0.4">
      <c r="M8514" s="3"/>
      <c r="O8514" s="5"/>
      <c r="R8514" s="3"/>
    </row>
    <row r="8515" spans="13:18" x14ac:dyDescent="0.4">
      <c r="M8515" s="3"/>
      <c r="O8515" s="5"/>
      <c r="R8515" s="3"/>
    </row>
    <row r="8516" spans="13:18" x14ac:dyDescent="0.4">
      <c r="M8516" s="3"/>
      <c r="O8516" s="5"/>
      <c r="R8516" s="3"/>
    </row>
    <row r="8517" spans="13:18" x14ac:dyDescent="0.4">
      <c r="M8517" s="3"/>
      <c r="O8517" s="5"/>
      <c r="R8517" s="3"/>
    </row>
    <row r="8518" spans="13:18" x14ac:dyDescent="0.4">
      <c r="M8518" s="3"/>
      <c r="O8518" s="5"/>
      <c r="R8518" s="3"/>
    </row>
    <row r="8519" spans="13:18" x14ac:dyDescent="0.4">
      <c r="M8519" s="3"/>
      <c r="O8519" s="5"/>
      <c r="R8519" s="3"/>
    </row>
    <row r="8520" spans="13:18" x14ac:dyDescent="0.4">
      <c r="M8520" s="3"/>
      <c r="O8520" s="5"/>
      <c r="R8520" s="3"/>
    </row>
    <row r="8521" spans="13:18" x14ac:dyDescent="0.4">
      <c r="M8521" s="3"/>
      <c r="O8521" s="5"/>
      <c r="R8521" s="3"/>
    </row>
    <row r="8522" spans="13:18" x14ac:dyDescent="0.4">
      <c r="M8522" s="3"/>
      <c r="O8522" s="5"/>
      <c r="R8522" s="3"/>
    </row>
    <row r="8523" spans="13:18" x14ac:dyDescent="0.4">
      <c r="M8523" s="3"/>
      <c r="O8523" s="5"/>
      <c r="R8523" s="3"/>
    </row>
    <row r="8524" spans="13:18" x14ac:dyDescent="0.4">
      <c r="M8524" s="3"/>
      <c r="O8524" s="5"/>
      <c r="R8524" s="3"/>
    </row>
    <row r="8525" spans="13:18" x14ac:dyDescent="0.4">
      <c r="M8525" s="3"/>
      <c r="O8525" s="5"/>
      <c r="R8525" s="3"/>
    </row>
    <row r="8526" spans="13:18" x14ac:dyDescent="0.4">
      <c r="M8526" s="3"/>
      <c r="O8526" s="5"/>
      <c r="R8526" s="3"/>
    </row>
    <row r="8527" spans="13:18" x14ac:dyDescent="0.4">
      <c r="M8527" s="3"/>
      <c r="O8527" s="5"/>
      <c r="R8527" s="3"/>
    </row>
    <row r="8528" spans="13:18" x14ac:dyDescent="0.4">
      <c r="M8528" s="3"/>
      <c r="O8528" s="5"/>
      <c r="R8528" s="3"/>
    </row>
    <row r="8529" spans="13:18" x14ac:dyDescent="0.4">
      <c r="M8529" s="3"/>
      <c r="O8529" s="5"/>
      <c r="R8529" s="3"/>
    </row>
    <row r="8530" spans="13:18" x14ac:dyDescent="0.4">
      <c r="M8530" s="3"/>
      <c r="O8530" s="5"/>
      <c r="R8530" s="3"/>
    </row>
    <row r="8531" spans="13:18" x14ac:dyDescent="0.4">
      <c r="M8531" s="3"/>
      <c r="O8531" s="5"/>
      <c r="R8531" s="3"/>
    </row>
    <row r="8532" spans="13:18" x14ac:dyDescent="0.4">
      <c r="M8532" s="3"/>
      <c r="O8532" s="5"/>
      <c r="R8532" s="3"/>
    </row>
    <row r="8533" spans="13:18" x14ac:dyDescent="0.4">
      <c r="M8533" s="3"/>
      <c r="O8533" s="5"/>
      <c r="R8533" s="3"/>
    </row>
    <row r="8534" spans="13:18" x14ac:dyDescent="0.4">
      <c r="M8534" s="3"/>
      <c r="O8534" s="5"/>
      <c r="R8534" s="3"/>
    </row>
    <row r="8535" spans="13:18" x14ac:dyDescent="0.4">
      <c r="M8535" s="3"/>
      <c r="O8535" s="5"/>
      <c r="R8535" s="3"/>
    </row>
    <row r="8536" spans="13:18" x14ac:dyDescent="0.4">
      <c r="M8536" s="3"/>
      <c r="O8536" s="5"/>
      <c r="R8536" s="3"/>
    </row>
    <row r="8537" spans="13:18" x14ac:dyDescent="0.4">
      <c r="M8537" s="3"/>
      <c r="O8537" s="5"/>
      <c r="R8537" s="3"/>
    </row>
    <row r="8538" spans="13:18" x14ac:dyDescent="0.4">
      <c r="M8538" s="3"/>
      <c r="O8538" s="5"/>
      <c r="R8538" s="3"/>
    </row>
    <row r="8539" spans="13:18" x14ac:dyDescent="0.4">
      <c r="M8539" s="3"/>
      <c r="O8539" s="5"/>
      <c r="R8539" s="3"/>
    </row>
    <row r="8540" spans="13:18" x14ac:dyDescent="0.4">
      <c r="M8540" s="3"/>
      <c r="O8540" s="5"/>
      <c r="R8540" s="3"/>
    </row>
    <row r="8541" spans="13:18" x14ac:dyDescent="0.4">
      <c r="M8541" s="3"/>
      <c r="O8541" s="5"/>
      <c r="R8541" s="3"/>
    </row>
    <row r="8542" spans="13:18" x14ac:dyDescent="0.4">
      <c r="M8542" s="3"/>
      <c r="O8542" s="5"/>
      <c r="R8542" s="3"/>
    </row>
    <row r="8543" spans="13:18" x14ac:dyDescent="0.4">
      <c r="M8543" s="3"/>
      <c r="O8543" s="5"/>
      <c r="R8543" s="3"/>
    </row>
    <row r="8544" spans="13:18" x14ac:dyDescent="0.4">
      <c r="M8544" s="3"/>
      <c r="O8544" s="5"/>
      <c r="R8544" s="3"/>
    </row>
    <row r="8545" spans="13:18" x14ac:dyDescent="0.4">
      <c r="M8545" s="3"/>
      <c r="O8545" s="5"/>
      <c r="R8545" s="3"/>
    </row>
    <row r="8546" spans="13:18" x14ac:dyDescent="0.4">
      <c r="M8546" s="3"/>
      <c r="O8546" s="5"/>
      <c r="R8546" s="3"/>
    </row>
    <row r="8547" spans="13:18" x14ac:dyDescent="0.4">
      <c r="M8547" s="3"/>
      <c r="O8547" s="5"/>
      <c r="R8547" s="3"/>
    </row>
    <row r="8548" spans="13:18" x14ac:dyDescent="0.4">
      <c r="M8548" s="3"/>
      <c r="O8548" s="5"/>
      <c r="R8548" s="3"/>
    </row>
    <row r="8549" spans="13:18" x14ac:dyDescent="0.4">
      <c r="M8549" s="3"/>
      <c r="O8549" s="5"/>
      <c r="R8549" s="3"/>
    </row>
    <row r="8550" spans="13:18" x14ac:dyDescent="0.4">
      <c r="M8550" s="3"/>
      <c r="O8550" s="5"/>
      <c r="R8550" s="3"/>
    </row>
    <row r="8551" spans="13:18" x14ac:dyDescent="0.4">
      <c r="M8551" s="3"/>
      <c r="O8551" s="5"/>
      <c r="R8551" s="3"/>
    </row>
    <row r="8552" spans="13:18" x14ac:dyDescent="0.4">
      <c r="M8552" s="3"/>
      <c r="O8552" s="5"/>
      <c r="R8552" s="3"/>
    </row>
    <row r="8553" spans="13:18" x14ac:dyDescent="0.4">
      <c r="M8553" s="3"/>
      <c r="O8553" s="5"/>
      <c r="R8553" s="3"/>
    </row>
    <row r="8554" spans="13:18" x14ac:dyDescent="0.4">
      <c r="M8554" s="3"/>
      <c r="O8554" s="5"/>
      <c r="R8554" s="3"/>
    </row>
    <row r="8555" spans="13:18" x14ac:dyDescent="0.4">
      <c r="M8555" s="3"/>
      <c r="O8555" s="5"/>
      <c r="R8555" s="3"/>
    </row>
    <row r="8556" spans="13:18" x14ac:dyDescent="0.4">
      <c r="M8556" s="3"/>
      <c r="O8556" s="5"/>
      <c r="R8556" s="3"/>
    </row>
    <row r="8557" spans="13:18" x14ac:dyDescent="0.4">
      <c r="M8557" s="3"/>
      <c r="O8557" s="5"/>
      <c r="R8557" s="3"/>
    </row>
    <row r="8558" spans="13:18" x14ac:dyDescent="0.4">
      <c r="M8558" s="3"/>
      <c r="O8558" s="5"/>
      <c r="R8558" s="3"/>
    </row>
    <row r="8559" spans="13:18" x14ac:dyDescent="0.4">
      <c r="M8559" s="3"/>
      <c r="O8559" s="5"/>
      <c r="R8559" s="3"/>
    </row>
    <row r="8560" spans="13:18" x14ac:dyDescent="0.4">
      <c r="M8560" s="3"/>
      <c r="O8560" s="5"/>
      <c r="R8560" s="3"/>
    </row>
    <row r="8561" spans="13:18" x14ac:dyDescent="0.4">
      <c r="M8561" s="3"/>
      <c r="O8561" s="5"/>
      <c r="R8561" s="3"/>
    </row>
    <row r="8562" spans="13:18" x14ac:dyDescent="0.4">
      <c r="M8562" s="3"/>
      <c r="O8562" s="5"/>
      <c r="R8562" s="3"/>
    </row>
    <row r="8563" spans="13:18" x14ac:dyDescent="0.4">
      <c r="M8563" s="3"/>
      <c r="O8563" s="5"/>
      <c r="R8563" s="3"/>
    </row>
    <row r="8564" spans="13:18" x14ac:dyDescent="0.4">
      <c r="M8564" s="3"/>
      <c r="O8564" s="5"/>
      <c r="R8564" s="3"/>
    </row>
    <row r="8565" spans="13:18" x14ac:dyDescent="0.4">
      <c r="M8565" s="3"/>
      <c r="O8565" s="5"/>
      <c r="R8565" s="3"/>
    </row>
    <row r="8566" spans="13:18" x14ac:dyDescent="0.4">
      <c r="M8566" s="3"/>
      <c r="O8566" s="5"/>
      <c r="R8566" s="3"/>
    </row>
    <row r="8567" spans="13:18" x14ac:dyDescent="0.4">
      <c r="M8567" s="3"/>
      <c r="O8567" s="5"/>
      <c r="R8567" s="3"/>
    </row>
    <row r="8568" spans="13:18" x14ac:dyDescent="0.4">
      <c r="M8568" s="3"/>
      <c r="O8568" s="5"/>
      <c r="R8568" s="3"/>
    </row>
    <row r="8569" spans="13:18" x14ac:dyDescent="0.4">
      <c r="M8569" s="3"/>
      <c r="O8569" s="5"/>
      <c r="R8569" s="3"/>
    </row>
    <row r="8570" spans="13:18" x14ac:dyDescent="0.4">
      <c r="M8570" s="3"/>
      <c r="O8570" s="5"/>
      <c r="R8570" s="3"/>
    </row>
    <row r="8571" spans="13:18" x14ac:dyDescent="0.4">
      <c r="M8571" s="3"/>
      <c r="O8571" s="5"/>
      <c r="R8571" s="3"/>
    </row>
    <row r="8572" spans="13:18" x14ac:dyDescent="0.4">
      <c r="M8572" s="3"/>
      <c r="O8572" s="5"/>
      <c r="R8572" s="3"/>
    </row>
    <row r="8573" spans="13:18" x14ac:dyDescent="0.4">
      <c r="M8573" s="3"/>
      <c r="O8573" s="5"/>
      <c r="R8573" s="3"/>
    </row>
    <row r="8574" spans="13:18" x14ac:dyDescent="0.4">
      <c r="M8574" s="3"/>
      <c r="O8574" s="5"/>
      <c r="R8574" s="3"/>
    </row>
    <row r="8575" spans="13:18" x14ac:dyDescent="0.4">
      <c r="M8575" s="3"/>
      <c r="O8575" s="5"/>
      <c r="R8575" s="3"/>
    </row>
    <row r="8576" spans="13:18" x14ac:dyDescent="0.4">
      <c r="M8576" s="3"/>
      <c r="O8576" s="5"/>
      <c r="R8576" s="3"/>
    </row>
    <row r="8577" spans="13:18" x14ac:dyDescent="0.4">
      <c r="M8577" s="3"/>
      <c r="O8577" s="5"/>
      <c r="R8577" s="3"/>
    </row>
    <row r="8578" spans="13:18" x14ac:dyDescent="0.4">
      <c r="M8578" s="3"/>
      <c r="O8578" s="5"/>
      <c r="R8578" s="3"/>
    </row>
    <row r="8579" spans="13:18" x14ac:dyDescent="0.4">
      <c r="M8579" s="3"/>
      <c r="O8579" s="5"/>
      <c r="R8579" s="3"/>
    </row>
    <row r="8580" spans="13:18" x14ac:dyDescent="0.4">
      <c r="M8580" s="3"/>
      <c r="O8580" s="5"/>
      <c r="R8580" s="3"/>
    </row>
    <row r="8581" spans="13:18" x14ac:dyDescent="0.4">
      <c r="M8581" s="3"/>
      <c r="O8581" s="5"/>
      <c r="R8581" s="3"/>
    </row>
    <row r="8582" spans="13:18" x14ac:dyDescent="0.4">
      <c r="M8582" s="3"/>
      <c r="O8582" s="5"/>
      <c r="R8582" s="3"/>
    </row>
    <row r="8583" spans="13:18" x14ac:dyDescent="0.4">
      <c r="M8583" s="3"/>
      <c r="O8583" s="5"/>
      <c r="R8583" s="3"/>
    </row>
    <row r="8584" spans="13:18" x14ac:dyDescent="0.4">
      <c r="M8584" s="3"/>
      <c r="O8584" s="5"/>
      <c r="R8584" s="3"/>
    </row>
    <row r="8585" spans="13:18" x14ac:dyDescent="0.4">
      <c r="M8585" s="3"/>
      <c r="O8585" s="5"/>
      <c r="R8585" s="3"/>
    </row>
    <row r="8586" spans="13:18" x14ac:dyDescent="0.4">
      <c r="M8586" s="3"/>
      <c r="O8586" s="5"/>
      <c r="R8586" s="3"/>
    </row>
    <row r="8587" spans="13:18" x14ac:dyDescent="0.4">
      <c r="M8587" s="3"/>
      <c r="O8587" s="5"/>
      <c r="R8587" s="3"/>
    </row>
    <row r="8588" spans="13:18" x14ac:dyDescent="0.4">
      <c r="M8588" s="3"/>
      <c r="O8588" s="5"/>
      <c r="R8588" s="3"/>
    </row>
    <row r="8589" spans="13:18" x14ac:dyDescent="0.4">
      <c r="M8589" s="3"/>
      <c r="O8589" s="5"/>
      <c r="R8589" s="3"/>
    </row>
    <row r="8590" spans="13:18" x14ac:dyDescent="0.4">
      <c r="M8590" s="3"/>
      <c r="O8590" s="5"/>
      <c r="R8590" s="3"/>
    </row>
    <row r="8591" spans="13:18" x14ac:dyDescent="0.4">
      <c r="M8591" s="3"/>
      <c r="O8591" s="5"/>
      <c r="R8591" s="3"/>
    </row>
    <row r="8592" spans="13:18" x14ac:dyDescent="0.4">
      <c r="M8592" s="3"/>
      <c r="O8592" s="5"/>
      <c r="R8592" s="3"/>
    </row>
    <row r="8593" spans="13:18" x14ac:dyDescent="0.4">
      <c r="M8593" s="3"/>
      <c r="O8593" s="5"/>
      <c r="R8593" s="3"/>
    </row>
    <row r="8594" spans="13:18" x14ac:dyDescent="0.4">
      <c r="M8594" s="3"/>
      <c r="O8594" s="5"/>
      <c r="R8594" s="3"/>
    </row>
    <row r="8595" spans="13:18" x14ac:dyDescent="0.4">
      <c r="M8595" s="3"/>
      <c r="O8595" s="5"/>
      <c r="R8595" s="3"/>
    </row>
    <row r="8596" spans="13:18" x14ac:dyDescent="0.4">
      <c r="M8596" s="3"/>
      <c r="O8596" s="5"/>
      <c r="R8596" s="3"/>
    </row>
    <row r="8597" spans="13:18" x14ac:dyDescent="0.4">
      <c r="M8597" s="3"/>
      <c r="O8597" s="5"/>
      <c r="R8597" s="3"/>
    </row>
    <row r="8598" spans="13:18" x14ac:dyDescent="0.4">
      <c r="M8598" s="3"/>
      <c r="O8598" s="5"/>
      <c r="R8598" s="3"/>
    </row>
    <row r="8599" spans="13:18" x14ac:dyDescent="0.4">
      <c r="M8599" s="3"/>
      <c r="O8599" s="5"/>
      <c r="R8599" s="3"/>
    </row>
    <row r="8600" spans="13:18" x14ac:dyDescent="0.4">
      <c r="M8600" s="3"/>
      <c r="O8600" s="5"/>
      <c r="R8600" s="3"/>
    </row>
    <row r="8601" spans="13:18" x14ac:dyDescent="0.4">
      <c r="M8601" s="3"/>
      <c r="O8601" s="5"/>
      <c r="R8601" s="3"/>
    </row>
    <row r="8602" spans="13:18" x14ac:dyDescent="0.4">
      <c r="M8602" s="3"/>
      <c r="O8602" s="5"/>
      <c r="R8602" s="3"/>
    </row>
    <row r="8603" spans="13:18" x14ac:dyDescent="0.4">
      <c r="M8603" s="3"/>
      <c r="O8603" s="5"/>
      <c r="R8603" s="3"/>
    </row>
    <row r="8604" spans="13:18" x14ac:dyDescent="0.4">
      <c r="M8604" s="3"/>
      <c r="O8604" s="5"/>
      <c r="R8604" s="3"/>
    </row>
    <row r="8605" spans="13:18" x14ac:dyDescent="0.4">
      <c r="M8605" s="3"/>
      <c r="O8605" s="5"/>
      <c r="R8605" s="3"/>
    </row>
    <row r="8606" spans="13:18" x14ac:dyDescent="0.4">
      <c r="M8606" s="3"/>
      <c r="O8606" s="5"/>
      <c r="R8606" s="3"/>
    </row>
    <row r="8607" spans="13:18" x14ac:dyDescent="0.4">
      <c r="M8607" s="3"/>
      <c r="O8607" s="5"/>
      <c r="R8607" s="3"/>
    </row>
    <row r="8608" spans="13:18" x14ac:dyDescent="0.4">
      <c r="M8608" s="3"/>
      <c r="O8608" s="5"/>
      <c r="R8608" s="3"/>
    </row>
    <row r="8609" spans="13:18" x14ac:dyDescent="0.4">
      <c r="M8609" s="3"/>
      <c r="O8609" s="5"/>
      <c r="R8609" s="3"/>
    </row>
    <row r="8610" spans="13:18" x14ac:dyDescent="0.4">
      <c r="M8610" s="3"/>
      <c r="O8610" s="5"/>
      <c r="R8610" s="3"/>
    </row>
    <row r="8611" spans="13:18" x14ac:dyDescent="0.4">
      <c r="M8611" s="3"/>
      <c r="O8611" s="5"/>
      <c r="R8611" s="3"/>
    </row>
    <row r="8612" spans="13:18" x14ac:dyDescent="0.4">
      <c r="M8612" s="3"/>
      <c r="O8612" s="5"/>
      <c r="R8612" s="3"/>
    </row>
    <row r="8613" spans="13:18" x14ac:dyDescent="0.4">
      <c r="M8613" s="3"/>
      <c r="O8613" s="5"/>
      <c r="R8613" s="3"/>
    </row>
    <row r="8614" spans="13:18" x14ac:dyDescent="0.4">
      <c r="M8614" s="3"/>
      <c r="O8614" s="5"/>
      <c r="R8614" s="3"/>
    </row>
    <row r="8615" spans="13:18" x14ac:dyDescent="0.4">
      <c r="M8615" s="3"/>
      <c r="O8615" s="5"/>
      <c r="R8615" s="3"/>
    </row>
    <row r="8616" spans="13:18" x14ac:dyDescent="0.4">
      <c r="M8616" s="3"/>
      <c r="O8616" s="5"/>
      <c r="R8616" s="3"/>
    </row>
    <row r="8617" spans="13:18" x14ac:dyDescent="0.4">
      <c r="M8617" s="3"/>
      <c r="O8617" s="5"/>
      <c r="R8617" s="3"/>
    </row>
    <row r="8618" spans="13:18" x14ac:dyDescent="0.4">
      <c r="M8618" s="3"/>
      <c r="O8618" s="5"/>
      <c r="R8618" s="3"/>
    </row>
    <row r="8619" spans="13:18" x14ac:dyDescent="0.4">
      <c r="M8619" s="3"/>
      <c r="O8619" s="5"/>
      <c r="R8619" s="3"/>
    </row>
    <row r="8620" spans="13:18" x14ac:dyDescent="0.4">
      <c r="M8620" s="3"/>
      <c r="O8620" s="5"/>
      <c r="R8620" s="3"/>
    </row>
    <row r="8621" spans="13:18" x14ac:dyDescent="0.4">
      <c r="M8621" s="3"/>
      <c r="O8621" s="5"/>
      <c r="R8621" s="3"/>
    </row>
    <row r="8622" spans="13:18" x14ac:dyDescent="0.4">
      <c r="M8622" s="3"/>
      <c r="O8622" s="5"/>
      <c r="R8622" s="3"/>
    </row>
    <row r="8623" spans="13:18" x14ac:dyDescent="0.4">
      <c r="M8623" s="3"/>
      <c r="O8623" s="5"/>
      <c r="R8623" s="3"/>
    </row>
    <row r="8624" spans="13:18" x14ac:dyDescent="0.4">
      <c r="M8624" s="3"/>
      <c r="O8624" s="5"/>
      <c r="R8624" s="3"/>
    </row>
    <row r="8625" spans="13:18" x14ac:dyDescent="0.4">
      <c r="M8625" s="3"/>
      <c r="O8625" s="5"/>
      <c r="R8625" s="3"/>
    </row>
    <row r="8626" spans="13:18" x14ac:dyDescent="0.4">
      <c r="M8626" s="3"/>
      <c r="O8626" s="5"/>
      <c r="R8626" s="3"/>
    </row>
    <row r="8627" spans="13:18" x14ac:dyDescent="0.4">
      <c r="M8627" s="3"/>
      <c r="O8627" s="5"/>
      <c r="R8627" s="3"/>
    </row>
    <row r="8628" spans="13:18" x14ac:dyDescent="0.4">
      <c r="M8628" s="3"/>
      <c r="O8628" s="5"/>
      <c r="R8628" s="3"/>
    </row>
    <row r="8629" spans="13:18" x14ac:dyDescent="0.4">
      <c r="M8629" s="3"/>
      <c r="O8629" s="5"/>
      <c r="R8629" s="3"/>
    </row>
    <row r="8630" spans="13:18" x14ac:dyDescent="0.4">
      <c r="M8630" s="3"/>
      <c r="O8630" s="5"/>
      <c r="R8630" s="3"/>
    </row>
    <row r="8631" spans="13:18" x14ac:dyDescent="0.4">
      <c r="M8631" s="3"/>
      <c r="O8631" s="5"/>
      <c r="R8631" s="3"/>
    </row>
    <row r="8632" spans="13:18" x14ac:dyDescent="0.4">
      <c r="M8632" s="3"/>
      <c r="O8632" s="5"/>
      <c r="R8632" s="3"/>
    </row>
    <row r="8633" spans="13:18" x14ac:dyDescent="0.4">
      <c r="M8633" s="3"/>
      <c r="O8633" s="5"/>
      <c r="R8633" s="3"/>
    </row>
    <row r="8634" spans="13:18" x14ac:dyDescent="0.4">
      <c r="M8634" s="3"/>
      <c r="O8634" s="5"/>
      <c r="R8634" s="3"/>
    </row>
    <row r="8635" spans="13:18" x14ac:dyDescent="0.4">
      <c r="M8635" s="3"/>
      <c r="O8635" s="5"/>
      <c r="R8635" s="3"/>
    </row>
    <row r="8636" spans="13:18" x14ac:dyDescent="0.4">
      <c r="M8636" s="3"/>
      <c r="O8636" s="5"/>
      <c r="R8636" s="3"/>
    </row>
    <row r="8637" spans="13:18" x14ac:dyDescent="0.4">
      <c r="M8637" s="3"/>
      <c r="O8637" s="5"/>
      <c r="R8637" s="3"/>
    </row>
    <row r="8638" spans="13:18" x14ac:dyDescent="0.4">
      <c r="M8638" s="3"/>
      <c r="O8638" s="5"/>
      <c r="R8638" s="3"/>
    </row>
    <row r="8639" spans="13:18" x14ac:dyDescent="0.4">
      <c r="M8639" s="3"/>
      <c r="O8639" s="5"/>
      <c r="R8639" s="3"/>
    </row>
    <row r="8640" spans="13:18" x14ac:dyDescent="0.4">
      <c r="M8640" s="3"/>
      <c r="O8640" s="5"/>
      <c r="R8640" s="3"/>
    </row>
    <row r="8641" spans="13:18" x14ac:dyDescent="0.4">
      <c r="M8641" s="3"/>
      <c r="O8641" s="5"/>
      <c r="R8641" s="3"/>
    </row>
    <row r="8642" spans="13:18" x14ac:dyDescent="0.4">
      <c r="M8642" s="3"/>
      <c r="O8642" s="5"/>
      <c r="R8642" s="3"/>
    </row>
    <row r="8643" spans="13:18" x14ac:dyDescent="0.4">
      <c r="M8643" s="3"/>
      <c r="O8643" s="5"/>
      <c r="R8643" s="3"/>
    </row>
    <row r="8644" spans="13:18" x14ac:dyDescent="0.4">
      <c r="M8644" s="3"/>
      <c r="O8644" s="5"/>
      <c r="R8644" s="3"/>
    </row>
    <row r="8645" spans="13:18" x14ac:dyDescent="0.4">
      <c r="M8645" s="3"/>
      <c r="O8645" s="5"/>
      <c r="R8645" s="3"/>
    </row>
    <row r="8646" spans="13:18" x14ac:dyDescent="0.4">
      <c r="M8646" s="3"/>
      <c r="O8646" s="5"/>
      <c r="R8646" s="3"/>
    </row>
    <row r="8647" spans="13:18" x14ac:dyDescent="0.4">
      <c r="M8647" s="3"/>
      <c r="O8647" s="5"/>
      <c r="R8647" s="3"/>
    </row>
    <row r="8648" spans="13:18" x14ac:dyDescent="0.4">
      <c r="M8648" s="3"/>
      <c r="O8648" s="5"/>
      <c r="R8648" s="3"/>
    </row>
    <row r="8649" spans="13:18" x14ac:dyDescent="0.4">
      <c r="M8649" s="3"/>
      <c r="O8649" s="5"/>
      <c r="R8649" s="3"/>
    </row>
    <row r="8650" spans="13:18" x14ac:dyDescent="0.4">
      <c r="M8650" s="3"/>
      <c r="O8650" s="5"/>
      <c r="R8650" s="3"/>
    </row>
    <row r="8651" spans="13:18" x14ac:dyDescent="0.4">
      <c r="M8651" s="3"/>
      <c r="O8651" s="5"/>
      <c r="R8651" s="3"/>
    </row>
    <row r="8652" spans="13:18" x14ac:dyDescent="0.4">
      <c r="M8652" s="3"/>
      <c r="O8652" s="5"/>
      <c r="R8652" s="3"/>
    </row>
    <row r="8653" spans="13:18" x14ac:dyDescent="0.4">
      <c r="M8653" s="3"/>
      <c r="O8653" s="5"/>
      <c r="R8653" s="3"/>
    </row>
    <row r="8654" spans="13:18" x14ac:dyDescent="0.4">
      <c r="M8654" s="3"/>
      <c r="O8654" s="5"/>
      <c r="R8654" s="3"/>
    </row>
    <row r="8655" spans="13:18" x14ac:dyDescent="0.4">
      <c r="M8655" s="3"/>
      <c r="O8655" s="5"/>
      <c r="R8655" s="3"/>
    </row>
    <row r="8656" spans="13:18" x14ac:dyDescent="0.4">
      <c r="M8656" s="3"/>
      <c r="O8656" s="5"/>
      <c r="R8656" s="3"/>
    </row>
    <row r="8657" spans="13:18" x14ac:dyDescent="0.4">
      <c r="M8657" s="3"/>
      <c r="O8657" s="5"/>
      <c r="R8657" s="3"/>
    </row>
    <row r="8658" spans="13:18" x14ac:dyDescent="0.4">
      <c r="M8658" s="3"/>
      <c r="O8658" s="5"/>
      <c r="R8658" s="3"/>
    </row>
    <row r="8659" spans="13:18" x14ac:dyDescent="0.4">
      <c r="M8659" s="3"/>
      <c r="O8659" s="5"/>
      <c r="R8659" s="3"/>
    </row>
    <row r="8660" spans="13:18" x14ac:dyDescent="0.4">
      <c r="M8660" s="3"/>
      <c r="O8660" s="5"/>
      <c r="R8660" s="3"/>
    </row>
    <row r="8661" spans="13:18" x14ac:dyDescent="0.4">
      <c r="M8661" s="3"/>
      <c r="O8661" s="5"/>
      <c r="R8661" s="3"/>
    </row>
    <row r="8662" spans="13:18" x14ac:dyDescent="0.4">
      <c r="M8662" s="3"/>
      <c r="O8662" s="5"/>
      <c r="R8662" s="3"/>
    </row>
    <row r="8663" spans="13:18" x14ac:dyDescent="0.4">
      <c r="M8663" s="3"/>
      <c r="O8663" s="5"/>
      <c r="R8663" s="3"/>
    </row>
    <row r="8664" spans="13:18" x14ac:dyDescent="0.4">
      <c r="M8664" s="3"/>
      <c r="O8664" s="5"/>
      <c r="R8664" s="3"/>
    </row>
    <row r="8665" spans="13:18" x14ac:dyDescent="0.4">
      <c r="M8665" s="3"/>
      <c r="O8665" s="5"/>
      <c r="R8665" s="3"/>
    </row>
    <row r="8666" spans="13:18" x14ac:dyDescent="0.4">
      <c r="M8666" s="3"/>
      <c r="O8666" s="5"/>
      <c r="R8666" s="3"/>
    </row>
    <row r="8667" spans="13:18" x14ac:dyDescent="0.4">
      <c r="M8667" s="3"/>
      <c r="O8667" s="5"/>
      <c r="R8667" s="3"/>
    </row>
    <row r="8668" spans="13:18" x14ac:dyDescent="0.4">
      <c r="M8668" s="3"/>
      <c r="O8668" s="5"/>
      <c r="R8668" s="3"/>
    </row>
    <row r="8669" spans="13:18" x14ac:dyDescent="0.4">
      <c r="M8669" s="3"/>
      <c r="O8669" s="5"/>
      <c r="R8669" s="3"/>
    </row>
    <row r="8670" spans="13:18" x14ac:dyDescent="0.4">
      <c r="M8670" s="3"/>
      <c r="O8670" s="5"/>
      <c r="R8670" s="3"/>
    </row>
    <row r="8671" spans="13:18" x14ac:dyDescent="0.4">
      <c r="M8671" s="3"/>
      <c r="O8671" s="5"/>
      <c r="R8671" s="3"/>
    </row>
    <row r="8672" spans="13:18" x14ac:dyDescent="0.4">
      <c r="M8672" s="3"/>
      <c r="O8672" s="5"/>
      <c r="R8672" s="3"/>
    </row>
    <row r="8673" spans="13:18" x14ac:dyDescent="0.4">
      <c r="M8673" s="3"/>
      <c r="O8673" s="5"/>
      <c r="R8673" s="3"/>
    </row>
    <row r="8674" spans="13:18" x14ac:dyDescent="0.4">
      <c r="M8674" s="3"/>
      <c r="O8674" s="5"/>
      <c r="R8674" s="3"/>
    </row>
    <row r="8675" spans="13:18" x14ac:dyDescent="0.4">
      <c r="M8675" s="3"/>
      <c r="O8675" s="5"/>
      <c r="R8675" s="3"/>
    </row>
    <row r="8676" spans="13:18" x14ac:dyDescent="0.4">
      <c r="M8676" s="3"/>
      <c r="O8676" s="5"/>
      <c r="R8676" s="3"/>
    </row>
    <row r="8677" spans="13:18" x14ac:dyDescent="0.4">
      <c r="M8677" s="3"/>
      <c r="O8677" s="5"/>
      <c r="R8677" s="3"/>
    </row>
    <row r="8678" spans="13:18" x14ac:dyDescent="0.4">
      <c r="M8678" s="3"/>
      <c r="O8678" s="5"/>
      <c r="R8678" s="3"/>
    </row>
    <row r="8679" spans="13:18" x14ac:dyDescent="0.4">
      <c r="M8679" s="3"/>
      <c r="O8679" s="5"/>
      <c r="R8679" s="3"/>
    </row>
    <row r="8680" spans="13:18" x14ac:dyDescent="0.4">
      <c r="M8680" s="3"/>
      <c r="O8680" s="5"/>
      <c r="R8680" s="3"/>
    </row>
    <row r="8681" spans="13:18" x14ac:dyDescent="0.4">
      <c r="M8681" s="3"/>
      <c r="O8681" s="5"/>
      <c r="R8681" s="3"/>
    </row>
    <row r="8682" spans="13:18" x14ac:dyDescent="0.4">
      <c r="M8682" s="3"/>
      <c r="O8682" s="5"/>
      <c r="R8682" s="3"/>
    </row>
    <row r="8683" spans="13:18" x14ac:dyDescent="0.4">
      <c r="M8683" s="3"/>
      <c r="O8683" s="5"/>
      <c r="R8683" s="3"/>
    </row>
    <row r="8684" spans="13:18" x14ac:dyDescent="0.4">
      <c r="M8684" s="3"/>
      <c r="O8684" s="5"/>
      <c r="R8684" s="3"/>
    </row>
    <row r="8685" spans="13:18" x14ac:dyDescent="0.4">
      <c r="M8685" s="3"/>
      <c r="O8685" s="5"/>
      <c r="R8685" s="3"/>
    </row>
    <row r="8686" spans="13:18" x14ac:dyDescent="0.4">
      <c r="M8686" s="3"/>
      <c r="O8686" s="5"/>
      <c r="R8686" s="3"/>
    </row>
    <row r="8687" spans="13:18" x14ac:dyDescent="0.4">
      <c r="M8687" s="3"/>
      <c r="O8687" s="5"/>
      <c r="R8687" s="3"/>
    </row>
    <row r="8688" spans="13:18" x14ac:dyDescent="0.4">
      <c r="M8688" s="3"/>
      <c r="O8688" s="5"/>
      <c r="R8688" s="3"/>
    </row>
    <row r="8689" spans="13:18" x14ac:dyDescent="0.4">
      <c r="M8689" s="3"/>
      <c r="O8689" s="5"/>
      <c r="R8689" s="3"/>
    </row>
    <row r="8690" spans="13:18" x14ac:dyDescent="0.4">
      <c r="M8690" s="3"/>
      <c r="O8690" s="5"/>
      <c r="R8690" s="3"/>
    </row>
    <row r="8691" spans="13:18" x14ac:dyDescent="0.4">
      <c r="M8691" s="3"/>
      <c r="O8691" s="5"/>
      <c r="R8691" s="3"/>
    </row>
    <row r="8692" spans="13:18" x14ac:dyDescent="0.4">
      <c r="M8692" s="3"/>
      <c r="O8692" s="5"/>
      <c r="R8692" s="3"/>
    </row>
    <row r="8693" spans="13:18" x14ac:dyDescent="0.4">
      <c r="M8693" s="3"/>
      <c r="O8693" s="5"/>
      <c r="R8693" s="3"/>
    </row>
    <row r="8694" spans="13:18" x14ac:dyDescent="0.4">
      <c r="M8694" s="3"/>
      <c r="O8694" s="5"/>
      <c r="R8694" s="3"/>
    </row>
    <row r="8695" spans="13:18" x14ac:dyDescent="0.4">
      <c r="M8695" s="3"/>
      <c r="O8695" s="5"/>
      <c r="R8695" s="3"/>
    </row>
    <row r="8696" spans="13:18" x14ac:dyDescent="0.4">
      <c r="M8696" s="3"/>
      <c r="O8696" s="5"/>
      <c r="R8696" s="3"/>
    </row>
    <row r="8697" spans="13:18" x14ac:dyDescent="0.4">
      <c r="M8697" s="3"/>
      <c r="O8697" s="5"/>
      <c r="R8697" s="3"/>
    </row>
    <row r="8698" spans="13:18" x14ac:dyDescent="0.4">
      <c r="M8698" s="3"/>
      <c r="O8698" s="5"/>
      <c r="R8698" s="3"/>
    </row>
    <row r="8699" spans="13:18" x14ac:dyDescent="0.4">
      <c r="M8699" s="3"/>
      <c r="O8699" s="5"/>
      <c r="R8699" s="3"/>
    </row>
    <row r="8700" spans="13:18" x14ac:dyDescent="0.4">
      <c r="M8700" s="3"/>
      <c r="O8700" s="5"/>
      <c r="R8700" s="3"/>
    </row>
    <row r="8701" spans="13:18" x14ac:dyDescent="0.4">
      <c r="M8701" s="3"/>
      <c r="O8701" s="5"/>
      <c r="R8701" s="3"/>
    </row>
    <row r="8702" spans="13:18" x14ac:dyDescent="0.4">
      <c r="M8702" s="3"/>
      <c r="O8702" s="5"/>
      <c r="R8702" s="3"/>
    </row>
    <row r="8703" spans="13:18" x14ac:dyDescent="0.4">
      <c r="M8703" s="3"/>
      <c r="O8703" s="5"/>
      <c r="R8703" s="3"/>
    </row>
    <row r="8704" spans="13:18" x14ac:dyDescent="0.4">
      <c r="M8704" s="3"/>
      <c r="O8704" s="5"/>
      <c r="R8704" s="3"/>
    </row>
    <row r="8705" spans="13:18" x14ac:dyDescent="0.4">
      <c r="M8705" s="3"/>
      <c r="O8705" s="5"/>
      <c r="R8705" s="3"/>
    </row>
    <row r="8706" spans="13:18" x14ac:dyDescent="0.4">
      <c r="M8706" s="3"/>
      <c r="O8706" s="5"/>
      <c r="R8706" s="3"/>
    </row>
    <row r="8707" spans="13:18" x14ac:dyDescent="0.4">
      <c r="M8707" s="3"/>
      <c r="O8707" s="5"/>
      <c r="R8707" s="3"/>
    </row>
    <row r="8708" spans="13:18" x14ac:dyDescent="0.4">
      <c r="M8708" s="3"/>
      <c r="O8708" s="5"/>
      <c r="R8708" s="3"/>
    </row>
    <row r="8709" spans="13:18" x14ac:dyDescent="0.4">
      <c r="M8709" s="3"/>
      <c r="O8709" s="5"/>
      <c r="R8709" s="3"/>
    </row>
    <row r="8710" spans="13:18" x14ac:dyDescent="0.4">
      <c r="M8710" s="3"/>
      <c r="O8710" s="5"/>
      <c r="R8710" s="3"/>
    </row>
    <row r="8711" spans="13:18" x14ac:dyDescent="0.4">
      <c r="M8711" s="3"/>
      <c r="O8711" s="5"/>
      <c r="R8711" s="3"/>
    </row>
    <row r="8712" spans="13:18" x14ac:dyDescent="0.4">
      <c r="M8712" s="3"/>
      <c r="O8712" s="5"/>
      <c r="R8712" s="3"/>
    </row>
    <row r="8713" spans="13:18" x14ac:dyDescent="0.4">
      <c r="M8713" s="3"/>
      <c r="O8713" s="5"/>
      <c r="R8713" s="3"/>
    </row>
    <row r="8714" spans="13:18" x14ac:dyDescent="0.4">
      <c r="M8714" s="3"/>
      <c r="O8714" s="5"/>
      <c r="R8714" s="3"/>
    </row>
    <row r="8715" spans="13:18" x14ac:dyDescent="0.4">
      <c r="M8715" s="3"/>
      <c r="O8715" s="5"/>
      <c r="R8715" s="3"/>
    </row>
    <row r="8716" spans="13:18" x14ac:dyDescent="0.4">
      <c r="M8716" s="3"/>
      <c r="O8716" s="5"/>
      <c r="R8716" s="3"/>
    </row>
    <row r="8717" spans="13:18" x14ac:dyDescent="0.4">
      <c r="M8717" s="3"/>
      <c r="O8717" s="5"/>
      <c r="R8717" s="3"/>
    </row>
    <row r="8718" spans="13:18" x14ac:dyDescent="0.4">
      <c r="M8718" s="3"/>
      <c r="O8718" s="5"/>
      <c r="R8718" s="3"/>
    </row>
    <row r="8719" spans="13:18" x14ac:dyDescent="0.4">
      <c r="M8719" s="3"/>
      <c r="O8719" s="5"/>
      <c r="R8719" s="3"/>
    </row>
    <row r="8720" spans="13:18" x14ac:dyDescent="0.4">
      <c r="M8720" s="3"/>
      <c r="O8720" s="5"/>
      <c r="R8720" s="3"/>
    </row>
    <row r="8721" spans="13:18" x14ac:dyDescent="0.4">
      <c r="M8721" s="3"/>
      <c r="O8721" s="5"/>
      <c r="R8721" s="3"/>
    </row>
    <row r="8722" spans="13:18" x14ac:dyDescent="0.4">
      <c r="M8722" s="3"/>
      <c r="O8722" s="5"/>
      <c r="R8722" s="3"/>
    </row>
    <row r="8723" spans="13:18" x14ac:dyDescent="0.4">
      <c r="M8723" s="3"/>
      <c r="O8723" s="5"/>
      <c r="R8723" s="3"/>
    </row>
    <row r="8724" spans="13:18" x14ac:dyDescent="0.4">
      <c r="M8724" s="3"/>
      <c r="O8724" s="5"/>
      <c r="R8724" s="3"/>
    </row>
    <row r="8725" spans="13:18" x14ac:dyDescent="0.4">
      <c r="M8725" s="3"/>
      <c r="O8725" s="5"/>
      <c r="R8725" s="3"/>
    </row>
    <row r="8726" spans="13:18" x14ac:dyDescent="0.4">
      <c r="M8726" s="3"/>
      <c r="O8726" s="5"/>
      <c r="R8726" s="3"/>
    </row>
    <row r="8727" spans="13:18" x14ac:dyDescent="0.4">
      <c r="M8727" s="3"/>
      <c r="O8727" s="5"/>
      <c r="R8727" s="3"/>
    </row>
    <row r="8728" spans="13:18" x14ac:dyDescent="0.4">
      <c r="M8728" s="3"/>
      <c r="O8728" s="5"/>
      <c r="R8728" s="3"/>
    </row>
    <row r="8729" spans="13:18" x14ac:dyDescent="0.4">
      <c r="M8729" s="3"/>
      <c r="O8729" s="5"/>
      <c r="R8729" s="3"/>
    </row>
    <row r="8730" spans="13:18" x14ac:dyDescent="0.4">
      <c r="M8730" s="3"/>
      <c r="O8730" s="5"/>
      <c r="R8730" s="3"/>
    </row>
    <row r="8731" spans="13:18" x14ac:dyDescent="0.4">
      <c r="M8731" s="3"/>
      <c r="O8731" s="5"/>
      <c r="R8731" s="3"/>
    </row>
    <row r="8732" spans="13:18" x14ac:dyDescent="0.4">
      <c r="M8732" s="3"/>
      <c r="O8732" s="5"/>
      <c r="R8732" s="3"/>
    </row>
    <row r="8733" spans="13:18" x14ac:dyDescent="0.4">
      <c r="M8733" s="3"/>
      <c r="O8733" s="5"/>
      <c r="R8733" s="3"/>
    </row>
    <row r="8734" spans="13:18" x14ac:dyDescent="0.4">
      <c r="M8734" s="3"/>
      <c r="O8734" s="5"/>
      <c r="R8734" s="3"/>
    </row>
    <row r="8735" spans="13:18" x14ac:dyDescent="0.4">
      <c r="M8735" s="3"/>
      <c r="O8735" s="5"/>
      <c r="R8735" s="3"/>
    </row>
    <row r="8736" spans="13:18" x14ac:dyDescent="0.4">
      <c r="M8736" s="3"/>
      <c r="O8736" s="5"/>
      <c r="R8736" s="3"/>
    </row>
    <row r="8737" spans="13:18" x14ac:dyDescent="0.4">
      <c r="M8737" s="3"/>
      <c r="O8737" s="5"/>
      <c r="R8737" s="3"/>
    </row>
    <row r="8738" spans="13:18" x14ac:dyDescent="0.4">
      <c r="M8738" s="3"/>
      <c r="O8738" s="5"/>
      <c r="R8738" s="3"/>
    </row>
    <row r="8739" spans="13:18" x14ac:dyDescent="0.4">
      <c r="M8739" s="3"/>
      <c r="O8739" s="5"/>
      <c r="R8739" s="3"/>
    </row>
    <row r="8740" spans="13:18" x14ac:dyDescent="0.4">
      <c r="M8740" s="3"/>
      <c r="O8740" s="5"/>
      <c r="R8740" s="3"/>
    </row>
    <row r="8741" spans="13:18" x14ac:dyDescent="0.4">
      <c r="M8741" s="3"/>
      <c r="O8741" s="5"/>
      <c r="R8741" s="3"/>
    </row>
    <row r="8742" spans="13:18" x14ac:dyDescent="0.4">
      <c r="M8742" s="3"/>
      <c r="O8742" s="5"/>
      <c r="R8742" s="3"/>
    </row>
    <row r="8743" spans="13:18" x14ac:dyDescent="0.4">
      <c r="M8743" s="3"/>
      <c r="O8743" s="5"/>
      <c r="R8743" s="3"/>
    </row>
    <row r="8744" spans="13:18" x14ac:dyDescent="0.4">
      <c r="M8744" s="3"/>
      <c r="O8744" s="5"/>
      <c r="R8744" s="3"/>
    </row>
    <row r="8745" spans="13:18" x14ac:dyDescent="0.4">
      <c r="M8745" s="3"/>
      <c r="O8745" s="5"/>
      <c r="R8745" s="3"/>
    </row>
    <row r="8746" spans="13:18" x14ac:dyDescent="0.4">
      <c r="M8746" s="3"/>
      <c r="O8746" s="5"/>
      <c r="R8746" s="3"/>
    </row>
    <row r="8747" spans="13:18" x14ac:dyDescent="0.4">
      <c r="M8747" s="3"/>
      <c r="O8747" s="5"/>
      <c r="R8747" s="3"/>
    </row>
    <row r="8748" spans="13:18" x14ac:dyDescent="0.4">
      <c r="M8748" s="3"/>
      <c r="O8748" s="5"/>
      <c r="R8748" s="3"/>
    </row>
    <row r="8749" spans="13:18" x14ac:dyDescent="0.4">
      <c r="M8749" s="3"/>
      <c r="O8749" s="5"/>
      <c r="R8749" s="3"/>
    </row>
    <row r="8750" spans="13:18" x14ac:dyDescent="0.4">
      <c r="M8750" s="3"/>
      <c r="O8750" s="5"/>
      <c r="R8750" s="3"/>
    </row>
    <row r="8751" spans="13:18" x14ac:dyDescent="0.4">
      <c r="M8751" s="3"/>
      <c r="O8751" s="5"/>
      <c r="R8751" s="3"/>
    </row>
    <row r="8752" spans="13:18" x14ac:dyDescent="0.4">
      <c r="M8752" s="3"/>
      <c r="O8752" s="5"/>
      <c r="R8752" s="3"/>
    </row>
    <row r="8753" spans="13:18" x14ac:dyDescent="0.4">
      <c r="M8753" s="3"/>
      <c r="O8753" s="5"/>
      <c r="R8753" s="3"/>
    </row>
    <row r="8754" spans="13:18" x14ac:dyDescent="0.4">
      <c r="M8754" s="3"/>
      <c r="O8754" s="5"/>
      <c r="R8754" s="3"/>
    </row>
    <row r="8755" spans="13:18" x14ac:dyDescent="0.4">
      <c r="M8755" s="3"/>
      <c r="O8755" s="5"/>
      <c r="R8755" s="3"/>
    </row>
    <row r="8756" spans="13:18" x14ac:dyDescent="0.4">
      <c r="M8756" s="3"/>
      <c r="O8756" s="5"/>
      <c r="R8756" s="3"/>
    </row>
    <row r="8757" spans="13:18" x14ac:dyDescent="0.4">
      <c r="M8757" s="3"/>
      <c r="O8757" s="5"/>
      <c r="R8757" s="3"/>
    </row>
    <row r="8758" spans="13:18" x14ac:dyDescent="0.4">
      <c r="M8758" s="3"/>
      <c r="O8758" s="5"/>
      <c r="R8758" s="3"/>
    </row>
    <row r="8759" spans="13:18" x14ac:dyDescent="0.4">
      <c r="M8759" s="3"/>
      <c r="O8759" s="5"/>
      <c r="R8759" s="3"/>
    </row>
    <row r="8760" spans="13:18" x14ac:dyDescent="0.4">
      <c r="M8760" s="3"/>
      <c r="O8760" s="5"/>
      <c r="R8760" s="3"/>
    </row>
    <row r="8761" spans="13:18" x14ac:dyDescent="0.4">
      <c r="M8761" s="3"/>
      <c r="O8761" s="5"/>
      <c r="R8761" s="3"/>
    </row>
    <row r="8762" spans="13:18" x14ac:dyDescent="0.4">
      <c r="M8762" s="3"/>
      <c r="O8762" s="5"/>
      <c r="R8762" s="3"/>
    </row>
    <row r="8763" spans="13:18" x14ac:dyDescent="0.4">
      <c r="M8763" s="3"/>
      <c r="O8763" s="5"/>
      <c r="R8763" s="3"/>
    </row>
    <row r="8764" spans="13:18" x14ac:dyDescent="0.4">
      <c r="M8764" s="3"/>
      <c r="O8764" s="5"/>
      <c r="R8764" s="3"/>
    </row>
    <row r="8765" spans="13:18" x14ac:dyDescent="0.4">
      <c r="M8765" s="3"/>
      <c r="O8765" s="5"/>
      <c r="R8765" s="3"/>
    </row>
    <row r="8766" spans="13:18" x14ac:dyDescent="0.4">
      <c r="M8766" s="3"/>
      <c r="O8766" s="5"/>
      <c r="R8766" s="3"/>
    </row>
    <row r="8767" spans="13:18" x14ac:dyDescent="0.4">
      <c r="M8767" s="3"/>
      <c r="O8767" s="5"/>
      <c r="R8767" s="3"/>
    </row>
    <row r="8768" spans="13:18" x14ac:dyDescent="0.4">
      <c r="M8768" s="3"/>
      <c r="O8768" s="5"/>
      <c r="R8768" s="3"/>
    </row>
    <row r="8769" spans="13:18" x14ac:dyDescent="0.4">
      <c r="M8769" s="3"/>
      <c r="O8769" s="5"/>
      <c r="R8769" s="3"/>
    </row>
    <row r="8770" spans="13:18" x14ac:dyDescent="0.4">
      <c r="M8770" s="3"/>
      <c r="O8770" s="5"/>
      <c r="R8770" s="3"/>
    </row>
    <row r="8771" spans="13:18" x14ac:dyDescent="0.4">
      <c r="M8771" s="3"/>
      <c r="O8771" s="5"/>
      <c r="R8771" s="3"/>
    </row>
    <row r="8772" spans="13:18" x14ac:dyDescent="0.4">
      <c r="M8772" s="3"/>
      <c r="O8772" s="5"/>
      <c r="R8772" s="3"/>
    </row>
    <row r="8773" spans="13:18" x14ac:dyDescent="0.4">
      <c r="M8773" s="3"/>
      <c r="O8773" s="5"/>
      <c r="R8773" s="3"/>
    </row>
    <row r="8774" spans="13:18" x14ac:dyDescent="0.4">
      <c r="M8774" s="3"/>
      <c r="O8774" s="5"/>
      <c r="R8774" s="3"/>
    </row>
    <row r="8775" spans="13:18" x14ac:dyDescent="0.4">
      <c r="M8775" s="3"/>
      <c r="O8775" s="5"/>
      <c r="R8775" s="3"/>
    </row>
    <row r="8776" spans="13:18" x14ac:dyDescent="0.4">
      <c r="M8776" s="3"/>
      <c r="O8776" s="5"/>
      <c r="R8776" s="3"/>
    </row>
    <row r="8777" spans="13:18" x14ac:dyDescent="0.4">
      <c r="M8777" s="3"/>
      <c r="O8777" s="5"/>
      <c r="R8777" s="3"/>
    </row>
    <row r="8778" spans="13:18" x14ac:dyDescent="0.4">
      <c r="M8778" s="3"/>
      <c r="O8778" s="5"/>
      <c r="R8778" s="3"/>
    </row>
    <row r="8779" spans="13:18" x14ac:dyDescent="0.4">
      <c r="M8779" s="3"/>
      <c r="O8779" s="5"/>
      <c r="R8779" s="3"/>
    </row>
    <row r="8780" spans="13:18" x14ac:dyDescent="0.4">
      <c r="M8780" s="3"/>
      <c r="O8780" s="5"/>
      <c r="R8780" s="3"/>
    </row>
    <row r="8781" spans="13:18" x14ac:dyDescent="0.4">
      <c r="M8781" s="3"/>
      <c r="O8781" s="5"/>
      <c r="R8781" s="3"/>
    </row>
    <row r="8782" spans="13:18" x14ac:dyDescent="0.4">
      <c r="M8782" s="3"/>
      <c r="O8782" s="5"/>
      <c r="R8782" s="3"/>
    </row>
    <row r="8783" spans="13:18" x14ac:dyDescent="0.4">
      <c r="M8783" s="3"/>
      <c r="O8783" s="5"/>
      <c r="R8783" s="3"/>
    </row>
    <row r="8784" spans="13:18" x14ac:dyDescent="0.4">
      <c r="M8784" s="3"/>
      <c r="O8784" s="5"/>
      <c r="R8784" s="3"/>
    </row>
    <row r="8785" spans="13:18" x14ac:dyDescent="0.4">
      <c r="M8785" s="3"/>
      <c r="O8785" s="5"/>
      <c r="R8785" s="3"/>
    </row>
    <row r="8786" spans="13:18" x14ac:dyDescent="0.4">
      <c r="M8786" s="3"/>
      <c r="O8786" s="5"/>
      <c r="R8786" s="3"/>
    </row>
    <row r="8787" spans="13:18" x14ac:dyDescent="0.4">
      <c r="M8787" s="3"/>
      <c r="O8787" s="5"/>
      <c r="R8787" s="3"/>
    </row>
    <row r="8788" spans="13:18" x14ac:dyDescent="0.4">
      <c r="M8788" s="3"/>
      <c r="O8788" s="5"/>
      <c r="R8788" s="3"/>
    </row>
    <row r="8789" spans="13:18" x14ac:dyDescent="0.4">
      <c r="M8789" s="3"/>
      <c r="O8789" s="5"/>
      <c r="R8789" s="3"/>
    </row>
    <row r="8790" spans="13:18" x14ac:dyDescent="0.4">
      <c r="M8790" s="3"/>
      <c r="O8790" s="5"/>
      <c r="R8790" s="3"/>
    </row>
    <row r="8791" spans="13:18" x14ac:dyDescent="0.4">
      <c r="M8791" s="3"/>
      <c r="O8791" s="5"/>
      <c r="R8791" s="3"/>
    </row>
    <row r="8792" spans="13:18" x14ac:dyDescent="0.4">
      <c r="M8792" s="3"/>
      <c r="O8792" s="5"/>
      <c r="R8792" s="3"/>
    </row>
    <row r="8793" spans="13:18" x14ac:dyDescent="0.4">
      <c r="M8793" s="3"/>
      <c r="O8793" s="5"/>
      <c r="R8793" s="3"/>
    </row>
    <row r="8794" spans="13:18" x14ac:dyDescent="0.4">
      <c r="M8794" s="3"/>
      <c r="O8794" s="5"/>
      <c r="R8794" s="3"/>
    </row>
    <row r="8795" spans="13:18" x14ac:dyDescent="0.4">
      <c r="M8795" s="3"/>
      <c r="O8795" s="5"/>
      <c r="R8795" s="3"/>
    </row>
    <row r="8796" spans="13:18" x14ac:dyDescent="0.4">
      <c r="M8796" s="3"/>
      <c r="O8796" s="5"/>
      <c r="R8796" s="3"/>
    </row>
    <row r="8797" spans="13:18" x14ac:dyDescent="0.4">
      <c r="M8797" s="3"/>
      <c r="O8797" s="5"/>
      <c r="R8797" s="3"/>
    </row>
    <row r="8798" spans="13:18" x14ac:dyDescent="0.4">
      <c r="M8798" s="3"/>
      <c r="O8798" s="5"/>
      <c r="R8798" s="3"/>
    </row>
    <row r="8799" spans="13:18" x14ac:dyDescent="0.4">
      <c r="M8799" s="3"/>
      <c r="O8799" s="5"/>
      <c r="R8799" s="3"/>
    </row>
    <row r="8800" spans="13:18" x14ac:dyDescent="0.4">
      <c r="M8800" s="3"/>
      <c r="O8800" s="5"/>
      <c r="R8800" s="3"/>
    </row>
    <row r="8801" spans="13:18" x14ac:dyDescent="0.4">
      <c r="M8801" s="3"/>
      <c r="O8801" s="5"/>
      <c r="R8801" s="3"/>
    </row>
    <row r="8802" spans="13:18" x14ac:dyDescent="0.4">
      <c r="M8802" s="3"/>
      <c r="O8802" s="5"/>
      <c r="R8802" s="3"/>
    </row>
    <row r="8803" spans="13:18" x14ac:dyDescent="0.4">
      <c r="M8803" s="3"/>
      <c r="O8803" s="5"/>
      <c r="R8803" s="3"/>
    </row>
    <row r="8804" spans="13:18" x14ac:dyDescent="0.4">
      <c r="M8804" s="3"/>
      <c r="O8804" s="5"/>
      <c r="R8804" s="3"/>
    </row>
    <row r="8805" spans="13:18" x14ac:dyDescent="0.4">
      <c r="M8805" s="3"/>
      <c r="O8805" s="5"/>
      <c r="R8805" s="3"/>
    </row>
    <row r="8806" spans="13:18" x14ac:dyDescent="0.4">
      <c r="M8806" s="3"/>
      <c r="O8806" s="5"/>
      <c r="R8806" s="3"/>
    </row>
    <row r="8807" spans="13:18" x14ac:dyDescent="0.4">
      <c r="M8807" s="3"/>
      <c r="O8807" s="5"/>
      <c r="R8807" s="3"/>
    </row>
    <row r="8808" spans="13:18" x14ac:dyDescent="0.4">
      <c r="M8808" s="3"/>
      <c r="O8808" s="5"/>
      <c r="R8808" s="3"/>
    </row>
    <row r="8809" spans="13:18" x14ac:dyDescent="0.4">
      <c r="M8809" s="3"/>
      <c r="O8809" s="5"/>
      <c r="R8809" s="3"/>
    </row>
    <row r="8810" spans="13:18" x14ac:dyDescent="0.4">
      <c r="M8810" s="3"/>
      <c r="O8810" s="5"/>
      <c r="R8810" s="3"/>
    </row>
    <row r="8811" spans="13:18" x14ac:dyDescent="0.4">
      <c r="M8811" s="3"/>
      <c r="O8811" s="5"/>
      <c r="R8811" s="3"/>
    </row>
    <row r="8812" spans="13:18" x14ac:dyDescent="0.4">
      <c r="M8812" s="3"/>
      <c r="O8812" s="5"/>
      <c r="R8812" s="3"/>
    </row>
    <row r="8813" spans="13:18" x14ac:dyDescent="0.4">
      <c r="M8813" s="3"/>
      <c r="O8813" s="5"/>
      <c r="R8813" s="3"/>
    </row>
    <row r="8814" spans="13:18" x14ac:dyDescent="0.4">
      <c r="M8814" s="3"/>
      <c r="O8814" s="5"/>
      <c r="R8814" s="3"/>
    </row>
    <row r="8815" spans="13:18" x14ac:dyDescent="0.4">
      <c r="M8815" s="3"/>
      <c r="O8815" s="5"/>
      <c r="R8815" s="3"/>
    </row>
    <row r="8816" spans="13:18" x14ac:dyDescent="0.4">
      <c r="M8816" s="3"/>
      <c r="O8816" s="5"/>
      <c r="R8816" s="3"/>
    </row>
    <row r="8817" spans="13:18" x14ac:dyDescent="0.4">
      <c r="M8817" s="3"/>
      <c r="O8817" s="5"/>
      <c r="R8817" s="3"/>
    </row>
    <row r="8818" spans="13:18" x14ac:dyDescent="0.4">
      <c r="M8818" s="3"/>
      <c r="O8818" s="5"/>
      <c r="R8818" s="3"/>
    </row>
    <row r="8819" spans="13:18" x14ac:dyDescent="0.4">
      <c r="M8819" s="3"/>
      <c r="O8819" s="5"/>
      <c r="R8819" s="3"/>
    </row>
    <row r="8820" spans="13:18" x14ac:dyDescent="0.4">
      <c r="M8820" s="3"/>
      <c r="O8820" s="5"/>
      <c r="R8820" s="3"/>
    </row>
    <row r="8821" spans="13:18" x14ac:dyDescent="0.4">
      <c r="M8821" s="3"/>
      <c r="O8821" s="5"/>
      <c r="R8821" s="3"/>
    </row>
    <row r="8822" spans="13:18" x14ac:dyDescent="0.4">
      <c r="M8822" s="3"/>
      <c r="O8822" s="5"/>
      <c r="R8822" s="3"/>
    </row>
    <row r="8823" spans="13:18" x14ac:dyDescent="0.4">
      <c r="M8823" s="3"/>
      <c r="O8823" s="5"/>
      <c r="R8823" s="3"/>
    </row>
    <row r="8824" spans="13:18" x14ac:dyDescent="0.4">
      <c r="M8824" s="3"/>
      <c r="O8824" s="5"/>
      <c r="R8824" s="3"/>
    </row>
    <row r="8825" spans="13:18" x14ac:dyDescent="0.4">
      <c r="M8825" s="3"/>
      <c r="O8825" s="5"/>
      <c r="R8825" s="3"/>
    </row>
    <row r="8826" spans="13:18" x14ac:dyDescent="0.4">
      <c r="M8826" s="3"/>
      <c r="O8826" s="5"/>
      <c r="R8826" s="3"/>
    </row>
    <row r="8827" spans="13:18" x14ac:dyDescent="0.4">
      <c r="M8827" s="3"/>
      <c r="O8827" s="5"/>
      <c r="R8827" s="3"/>
    </row>
    <row r="8828" spans="13:18" x14ac:dyDescent="0.4">
      <c r="M8828" s="3"/>
      <c r="O8828" s="5"/>
      <c r="R8828" s="3"/>
    </row>
    <row r="8829" spans="13:18" x14ac:dyDescent="0.4">
      <c r="M8829" s="3"/>
      <c r="O8829" s="5"/>
      <c r="R8829" s="3"/>
    </row>
    <row r="8830" spans="13:18" x14ac:dyDescent="0.4">
      <c r="M8830" s="3"/>
      <c r="O8830" s="5"/>
      <c r="R8830" s="3"/>
    </row>
    <row r="8831" spans="13:18" x14ac:dyDescent="0.4">
      <c r="M8831" s="3"/>
      <c r="O8831" s="5"/>
      <c r="R8831" s="3"/>
    </row>
    <row r="8832" spans="13:18" x14ac:dyDescent="0.4">
      <c r="M8832" s="3"/>
      <c r="O8832" s="5"/>
      <c r="R8832" s="3"/>
    </row>
    <row r="8833" spans="13:18" x14ac:dyDescent="0.4">
      <c r="M8833" s="3"/>
      <c r="O8833" s="5"/>
      <c r="R8833" s="3"/>
    </row>
    <row r="8834" spans="13:18" x14ac:dyDescent="0.4">
      <c r="M8834" s="3"/>
      <c r="O8834" s="5"/>
      <c r="R8834" s="3"/>
    </row>
    <row r="8835" spans="13:18" x14ac:dyDescent="0.4">
      <c r="M8835" s="3"/>
      <c r="O8835" s="5"/>
      <c r="R8835" s="3"/>
    </row>
    <row r="8836" spans="13:18" x14ac:dyDescent="0.4">
      <c r="M8836" s="3"/>
      <c r="O8836" s="5"/>
      <c r="R8836" s="3"/>
    </row>
    <row r="8837" spans="13:18" x14ac:dyDescent="0.4">
      <c r="M8837" s="3"/>
      <c r="O8837" s="5"/>
      <c r="R8837" s="3"/>
    </row>
    <row r="8838" spans="13:18" x14ac:dyDescent="0.4">
      <c r="M8838" s="3"/>
      <c r="O8838" s="5"/>
      <c r="R8838" s="3"/>
    </row>
    <row r="8839" spans="13:18" x14ac:dyDescent="0.4">
      <c r="M8839" s="3"/>
      <c r="O8839" s="5"/>
      <c r="R8839" s="3"/>
    </row>
    <row r="8840" spans="13:18" x14ac:dyDescent="0.4">
      <c r="M8840" s="3"/>
      <c r="O8840" s="5"/>
      <c r="R8840" s="3"/>
    </row>
    <row r="8841" spans="13:18" x14ac:dyDescent="0.4">
      <c r="M8841" s="3"/>
      <c r="O8841" s="5"/>
      <c r="R8841" s="3"/>
    </row>
    <row r="8842" spans="13:18" x14ac:dyDescent="0.4">
      <c r="M8842" s="3"/>
      <c r="O8842" s="5"/>
      <c r="R8842" s="3"/>
    </row>
    <row r="8843" spans="13:18" x14ac:dyDescent="0.4">
      <c r="M8843" s="3"/>
      <c r="O8843" s="5"/>
      <c r="R8843" s="3"/>
    </row>
    <row r="8844" spans="13:18" x14ac:dyDescent="0.4">
      <c r="M8844" s="3"/>
      <c r="O8844" s="5"/>
      <c r="R8844" s="3"/>
    </row>
    <row r="8845" spans="13:18" x14ac:dyDescent="0.4">
      <c r="M8845" s="3"/>
      <c r="O8845" s="5"/>
      <c r="R8845" s="3"/>
    </row>
    <row r="8846" spans="13:18" x14ac:dyDescent="0.4">
      <c r="M8846" s="3"/>
      <c r="O8846" s="5"/>
      <c r="R8846" s="3"/>
    </row>
    <row r="8847" spans="13:18" x14ac:dyDescent="0.4">
      <c r="M8847" s="3"/>
      <c r="O8847" s="5"/>
      <c r="R8847" s="3"/>
    </row>
    <row r="8848" spans="13:18" x14ac:dyDescent="0.4">
      <c r="M8848" s="3"/>
      <c r="O8848" s="5"/>
      <c r="R8848" s="3"/>
    </row>
    <row r="8849" spans="13:18" x14ac:dyDescent="0.4">
      <c r="M8849" s="3"/>
      <c r="O8849" s="5"/>
      <c r="R8849" s="3"/>
    </row>
    <row r="8850" spans="13:18" x14ac:dyDescent="0.4">
      <c r="M8850" s="3"/>
      <c r="O8850" s="5"/>
      <c r="R8850" s="3"/>
    </row>
    <row r="8851" spans="13:18" x14ac:dyDescent="0.4">
      <c r="M8851" s="3"/>
      <c r="O8851" s="5"/>
      <c r="R8851" s="3"/>
    </row>
    <row r="8852" spans="13:18" x14ac:dyDescent="0.4">
      <c r="M8852" s="3"/>
      <c r="O8852" s="5"/>
      <c r="R8852" s="3"/>
    </row>
    <row r="8853" spans="13:18" x14ac:dyDescent="0.4">
      <c r="M8853" s="3"/>
      <c r="O8853" s="5"/>
      <c r="R8853" s="3"/>
    </row>
    <row r="8854" spans="13:18" x14ac:dyDescent="0.4">
      <c r="M8854" s="3"/>
      <c r="O8854" s="5"/>
      <c r="R8854" s="3"/>
    </row>
    <row r="8855" spans="13:18" x14ac:dyDescent="0.4">
      <c r="M8855" s="3"/>
      <c r="O8855" s="5"/>
      <c r="R8855" s="3"/>
    </row>
    <row r="8856" spans="13:18" x14ac:dyDescent="0.4">
      <c r="M8856" s="3"/>
      <c r="O8856" s="5"/>
      <c r="R8856" s="3"/>
    </row>
    <row r="8857" spans="13:18" x14ac:dyDescent="0.4">
      <c r="M8857" s="3"/>
      <c r="O8857" s="5"/>
      <c r="R8857" s="3"/>
    </row>
    <row r="8858" spans="13:18" x14ac:dyDescent="0.4">
      <c r="M8858" s="3"/>
      <c r="O8858" s="5"/>
      <c r="R8858" s="3"/>
    </row>
    <row r="8859" spans="13:18" x14ac:dyDescent="0.4">
      <c r="M8859" s="3"/>
      <c r="O8859" s="5"/>
      <c r="R8859" s="3"/>
    </row>
    <row r="8860" spans="13:18" x14ac:dyDescent="0.4">
      <c r="M8860" s="3"/>
      <c r="O8860" s="5"/>
      <c r="R8860" s="3"/>
    </row>
    <row r="8861" spans="13:18" x14ac:dyDescent="0.4">
      <c r="M8861" s="3"/>
      <c r="O8861" s="5"/>
      <c r="R8861" s="3"/>
    </row>
    <row r="8862" spans="13:18" x14ac:dyDescent="0.4">
      <c r="M8862" s="3"/>
      <c r="O8862" s="5"/>
      <c r="R8862" s="3"/>
    </row>
    <row r="8863" spans="13:18" x14ac:dyDescent="0.4">
      <c r="M8863" s="3"/>
      <c r="O8863" s="5"/>
      <c r="R8863" s="3"/>
    </row>
    <row r="8864" spans="13:18" x14ac:dyDescent="0.4">
      <c r="M8864" s="3"/>
      <c r="O8864" s="5"/>
      <c r="R8864" s="3"/>
    </row>
    <row r="8865" spans="13:18" x14ac:dyDescent="0.4">
      <c r="M8865" s="3"/>
      <c r="O8865" s="5"/>
      <c r="R8865" s="3"/>
    </row>
    <row r="8866" spans="13:18" x14ac:dyDescent="0.4">
      <c r="M8866" s="3"/>
      <c r="O8866" s="5"/>
      <c r="R8866" s="3"/>
    </row>
    <row r="8867" spans="13:18" x14ac:dyDescent="0.4">
      <c r="M8867" s="3"/>
      <c r="O8867" s="5"/>
      <c r="R8867" s="3"/>
    </row>
    <row r="8868" spans="13:18" x14ac:dyDescent="0.4">
      <c r="M8868" s="3"/>
      <c r="O8868" s="5"/>
      <c r="R8868" s="3"/>
    </row>
    <row r="8869" spans="13:18" x14ac:dyDescent="0.4">
      <c r="M8869" s="3"/>
      <c r="O8869" s="5"/>
      <c r="R8869" s="3"/>
    </row>
    <row r="8870" spans="13:18" x14ac:dyDescent="0.4">
      <c r="M8870" s="3"/>
      <c r="O8870" s="5"/>
      <c r="R8870" s="3"/>
    </row>
    <row r="8871" spans="13:18" x14ac:dyDescent="0.4">
      <c r="M8871" s="3"/>
      <c r="O8871" s="5"/>
      <c r="R8871" s="3"/>
    </row>
    <row r="8872" spans="13:18" x14ac:dyDescent="0.4">
      <c r="M8872" s="3"/>
      <c r="O8872" s="5"/>
      <c r="R8872" s="3"/>
    </row>
    <row r="8873" spans="13:18" x14ac:dyDescent="0.4">
      <c r="M8873" s="3"/>
      <c r="O8873" s="5"/>
      <c r="R8873" s="3"/>
    </row>
    <row r="8874" spans="13:18" x14ac:dyDescent="0.4">
      <c r="M8874" s="3"/>
      <c r="O8874" s="5"/>
      <c r="R8874" s="3"/>
    </row>
    <row r="8875" spans="13:18" x14ac:dyDescent="0.4">
      <c r="M8875" s="3"/>
      <c r="O8875" s="5"/>
      <c r="R8875" s="3"/>
    </row>
    <row r="8876" spans="13:18" x14ac:dyDescent="0.4">
      <c r="M8876" s="3"/>
      <c r="O8876" s="5"/>
      <c r="R8876" s="3"/>
    </row>
    <row r="8877" spans="13:18" x14ac:dyDescent="0.4">
      <c r="M8877" s="3"/>
      <c r="O8877" s="5"/>
      <c r="R8877" s="3"/>
    </row>
    <row r="8878" spans="13:18" x14ac:dyDescent="0.4">
      <c r="M8878" s="3"/>
      <c r="O8878" s="5"/>
      <c r="R8878" s="3"/>
    </row>
    <row r="8879" spans="13:18" x14ac:dyDescent="0.4">
      <c r="M8879" s="3"/>
      <c r="O8879" s="5"/>
      <c r="R8879" s="3"/>
    </row>
    <row r="8880" spans="13:18" x14ac:dyDescent="0.4">
      <c r="M8880" s="3"/>
      <c r="O8880" s="5"/>
      <c r="R8880" s="3"/>
    </row>
    <row r="8881" spans="13:18" x14ac:dyDescent="0.4">
      <c r="M8881" s="3"/>
      <c r="O8881" s="5"/>
      <c r="R8881" s="3"/>
    </row>
    <row r="8882" spans="13:18" x14ac:dyDescent="0.4">
      <c r="M8882" s="3"/>
      <c r="O8882" s="5"/>
      <c r="R8882" s="3"/>
    </row>
    <row r="8883" spans="13:18" x14ac:dyDescent="0.4">
      <c r="M8883" s="3"/>
      <c r="O8883" s="5"/>
      <c r="R8883" s="3"/>
    </row>
    <row r="8884" spans="13:18" x14ac:dyDescent="0.4">
      <c r="M8884" s="3"/>
      <c r="O8884" s="5"/>
      <c r="R8884" s="3"/>
    </row>
    <row r="8885" spans="13:18" x14ac:dyDescent="0.4">
      <c r="M8885" s="3"/>
      <c r="O8885" s="5"/>
      <c r="R8885" s="3"/>
    </row>
    <row r="8886" spans="13:18" x14ac:dyDescent="0.4">
      <c r="M8886" s="3"/>
      <c r="O8886" s="5"/>
      <c r="R8886" s="3"/>
    </row>
    <row r="8887" spans="13:18" x14ac:dyDescent="0.4">
      <c r="M8887" s="3"/>
      <c r="O8887" s="5"/>
      <c r="R8887" s="3"/>
    </row>
    <row r="8888" spans="13:18" x14ac:dyDescent="0.4">
      <c r="M8888" s="3"/>
      <c r="O8888" s="5"/>
      <c r="R8888" s="3"/>
    </row>
    <row r="8889" spans="13:18" x14ac:dyDescent="0.4">
      <c r="M8889" s="3"/>
      <c r="O8889" s="5"/>
      <c r="R8889" s="3"/>
    </row>
    <row r="8890" spans="13:18" x14ac:dyDescent="0.4">
      <c r="M8890" s="3"/>
      <c r="O8890" s="5"/>
      <c r="R8890" s="3"/>
    </row>
    <row r="8891" spans="13:18" x14ac:dyDescent="0.4">
      <c r="M8891" s="3"/>
      <c r="O8891" s="5"/>
      <c r="R8891" s="3"/>
    </row>
    <row r="8892" spans="13:18" x14ac:dyDescent="0.4">
      <c r="M8892" s="3"/>
      <c r="O8892" s="5"/>
      <c r="R8892" s="3"/>
    </row>
    <row r="8893" spans="13:18" x14ac:dyDescent="0.4">
      <c r="M8893" s="3"/>
      <c r="O8893" s="5"/>
      <c r="R8893" s="3"/>
    </row>
    <row r="8894" spans="13:18" x14ac:dyDescent="0.4">
      <c r="M8894" s="3"/>
      <c r="O8894" s="5"/>
      <c r="R8894" s="3"/>
    </row>
    <row r="8895" spans="13:18" x14ac:dyDescent="0.4">
      <c r="M8895" s="3"/>
      <c r="O8895" s="5"/>
      <c r="R8895" s="3"/>
    </row>
    <row r="8896" spans="13:18" x14ac:dyDescent="0.4">
      <c r="M8896" s="3"/>
      <c r="O8896" s="5"/>
      <c r="R8896" s="3"/>
    </row>
    <row r="8897" spans="13:18" x14ac:dyDescent="0.4">
      <c r="M8897" s="3"/>
      <c r="O8897" s="5"/>
      <c r="R8897" s="3"/>
    </row>
    <row r="8898" spans="13:18" x14ac:dyDescent="0.4">
      <c r="M8898" s="3"/>
      <c r="O8898" s="5"/>
      <c r="R8898" s="3"/>
    </row>
    <row r="8899" spans="13:18" x14ac:dyDescent="0.4">
      <c r="M8899" s="3"/>
      <c r="O8899" s="5"/>
      <c r="R8899" s="3"/>
    </row>
    <row r="8900" spans="13:18" x14ac:dyDescent="0.4">
      <c r="M8900" s="3"/>
      <c r="O8900" s="5"/>
      <c r="R8900" s="3"/>
    </row>
    <row r="8901" spans="13:18" x14ac:dyDescent="0.4">
      <c r="M8901" s="3"/>
      <c r="O8901" s="5"/>
      <c r="R8901" s="3"/>
    </row>
    <row r="8902" spans="13:18" x14ac:dyDescent="0.4">
      <c r="M8902" s="3"/>
      <c r="O8902" s="5"/>
      <c r="R8902" s="3"/>
    </row>
    <row r="8903" spans="13:18" x14ac:dyDescent="0.4">
      <c r="M8903" s="3"/>
      <c r="O8903" s="5"/>
      <c r="R8903" s="3"/>
    </row>
    <row r="8904" spans="13:18" x14ac:dyDescent="0.4">
      <c r="M8904" s="3"/>
      <c r="O8904" s="5"/>
      <c r="R8904" s="3"/>
    </row>
    <row r="8905" spans="13:18" x14ac:dyDescent="0.4">
      <c r="M8905" s="3"/>
      <c r="O8905" s="5"/>
      <c r="R8905" s="3"/>
    </row>
    <row r="8906" spans="13:18" x14ac:dyDescent="0.4">
      <c r="M8906" s="3"/>
      <c r="O8906" s="5"/>
      <c r="R8906" s="3"/>
    </row>
    <row r="8907" spans="13:18" x14ac:dyDescent="0.4">
      <c r="M8907" s="3"/>
      <c r="O8907" s="5"/>
      <c r="R8907" s="3"/>
    </row>
    <row r="8908" spans="13:18" x14ac:dyDescent="0.4">
      <c r="M8908" s="3"/>
      <c r="O8908" s="5"/>
      <c r="R8908" s="3"/>
    </row>
    <row r="8909" spans="13:18" x14ac:dyDescent="0.4">
      <c r="M8909" s="3"/>
      <c r="O8909" s="5"/>
      <c r="R8909" s="3"/>
    </row>
    <row r="8910" spans="13:18" x14ac:dyDescent="0.4">
      <c r="M8910" s="3"/>
      <c r="O8910" s="5"/>
      <c r="R8910" s="3"/>
    </row>
    <row r="8911" spans="13:18" x14ac:dyDescent="0.4">
      <c r="M8911" s="3"/>
      <c r="O8911" s="5"/>
      <c r="R8911" s="3"/>
    </row>
    <row r="8912" spans="13:18" x14ac:dyDescent="0.4">
      <c r="M8912" s="3"/>
      <c r="O8912" s="5"/>
      <c r="R8912" s="3"/>
    </row>
    <row r="8913" spans="13:18" x14ac:dyDescent="0.4">
      <c r="M8913" s="3"/>
      <c r="O8913" s="5"/>
      <c r="R8913" s="3"/>
    </row>
    <row r="8914" spans="13:18" x14ac:dyDescent="0.4">
      <c r="M8914" s="3"/>
      <c r="O8914" s="5"/>
      <c r="R8914" s="3"/>
    </row>
    <row r="8915" spans="13:18" x14ac:dyDescent="0.4">
      <c r="M8915" s="3"/>
      <c r="O8915" s="5"/>
      <c r="R8915" s="3"/>
    </row>
    <row r="8916" spans="13:18" x14ac:dyDescent="0.4">
      <c r="M8916" s="3"/>
      <c r="O8916" s="5"/>
      <c r="R8916" s="3"/>
    </row>
    <row r="8917" spans="13:18" x14ac:dyDescent="0.4">
      <c r="M8917" s="3"/>
      <c r="O8917" s="5"/>
      <c r="R8917" s="3"/>
    </row>
    <row r="8918" spans="13:18" x14ac:dyDescent="0.4">
      <c r="M8918" s="3"/>
      <c r="O8918" s="5"/>
      <c r="R8918" s="3"/>
    </row>
    <row r="8919" spans="13:18" x14ac:dyDescent="0.4">
      <c r="M8919" s="3"/>
      <c r="O8919" s="5"/>
      <c r="R8919" s="3"/>
    </row>
    <row r="8920" spans="13:18" x14ac:dyDescent="0.4">
      <c r="M8920" s="3"/>
      <c r="O8920" s="5"/>
      <c r="R8920" s="3"/>
    </row>
    <row r="8921" spans="13:18" x14ac:dyDescent="0.4">
      <c r="M8921" s="3"/>
      <c r="O8921" s="5"/>
      <c r="R8921" s="3"/>
    </row>
    <row r="8922" spans="13:18" x14ac:dyDescent="0.4">
      <c r="M8922" s="3"/>
      <c r="O8922" s="5"/>
      <c r="R8922" s="3"/>
    </row>
    <row r="8923" spans="13:18" x14ac:dyDescent="0.4">
      <c r="M8923" s="3"/>
      <c r="O8923" s="5"/>
      <c r="R8923" s="3"/>
    </row>
    <row r="8924" spans="13:18" x14ac:dyDescent="0.4">
      <c r="M8924" s="3"/>
      <c r="O8924" s="5"/>
      <c r="R8924" s="3"/>
    </row>
    <row r="8925" spans="13:18" x14ac:dyDescent="0.4">
      <c r="M8925" s="3"/>
      <c r="O8925" s="5"/>
      <c r="R8925" s="3"/>
    </row>
    <row r="8926" spans="13:18" x14ac:dyDescent="0.4">
      <c r="M8926" s="3"/>
      <c r="O8926" s="5"/>
      <c r="R8926" s="3"/>
    </row>
    <row r="8927" spans="13:18" x14ac:dyDescent="0.4">
      <c r="M8927" s="3"/>
      <c r="O8927" s="5"/>
      <c r="R8927" s="3"/>
    </row>
    <row r="8928" spans="13:18" x14ac:dyDescent="0.4">
      <c r="M8928" s="3"/>
      <c r="O8928" s="5"/>
      <c r="R8928" s="3"/>
    </row>
    <row r="8929" spans="13:18" x14ac:dyDescent="0.4">
      <c r="M8929" s="3"/>
      <c r="O8929" s="5"/>
      <c r="R8929" s="3"/>
    </row>
    <row r="8930" spans="13:18" x14ac:dyDescent="0.4">
      <c r="M8930" s="3"/>
      <c r="O8930" s="5"/>
      <c r="R8930" s="3"/>
    </row>
    <row r="8931" spans="13:18" x14ac:dyDescent="0.4">
      <c r="M8931" s="3"/>
      <c r="O8931" s="5"/>
      <c r="R8931" s="3"/>
    </row>
    <row r="8932" spans="13:18" x14ac:dyDescent="0.4">
      <c r="M8932" s="3"/>
      <c r="O8932" s="5"/>
      <c r="R8932" s="3"/>
    </row>
    <row r="8933" spans="13:18" x14ac:dyDescent="0.4">
      <c r="M8933" s="3"/>
      <c r="O8933" s="5"/>
      <c r="R8933" s="3"/>
    </row>
    <row r="8934" spans="13:18" x14ac:dyDescent="0.4">
      <c r="M8934" s="3"/>
      <c r="O8934" s="5"/>
      <c r="R8934" s="3"/>
    </row>
    <row r="8935" spans="13:18" x14ac:dyDescent="0.4">
      <c r="M8935" s="3"/>
      <c r="O8935" s="5"/>
      <c r="R8935" s="3"/>
    </row>
    <row r="8936" spans="13:18" x14ac:dyDescent="0.4">
      <c r="M8936" s="3"/>
      <c r="O8936" s="5"/>
      <c r="R8936" s="3"/>
    </row>
    <row r="8937" spans="13:18" x14ac:dyDescent="0.4">
      <c r="M8937" s="3"/>
      <c r="O8937" s="5"/>
      <c r="R8937" s="3"/>
    </row>
    <row r="8938" spans="13:18" x14ac:dyDescent="0.4">
      <c r="M8938" s="3"/>
      <c r="O8938" s="5"/>
      <c r="R8938" s="3"/>
    </row>
    <row r="8939" spans="13:18" x14ac:dyDescent="0.4">
      <c r="M8939" s="3"/>
      <c r="O8939" s="5"/>
      <c r="R8939" s="3"/>
    </row>
    <row r="8940" spans="13:18" x14ac:dyDescent="0.4">
      <c r="M8940" s="3"/>
      <c r="O8940" s="5"/>
      <c r="R8940" s="3"/>
    </row>
    <row r="8941" spans="13:18" x14ac:dyDescent="0.4">
      <c r="M8941" s="3"/>
      <c r="O8941" s="5"/>
      <c r="R8941" s="3"/>
    </row>
    <row r="8942" spans="13:18" x14ac:dyDescent="0.4">
      <c r="M8942" s="3"/>
      <c r="O8942" s="5"/>
      <c r="R8942" s="3"/>
    </row>
    <row r="8943" spans="13:18" x14ac:dyDescent="0.4">
      <c r="M8943" s="3"/>
      <c r="O8943" s="5"/>
      <c r="R8943" s="3"/>
    </row>
    <row r="8944" spans="13:18" x14ac:dyDescent="0.4">
      <c r="M8944" s="3"/>
      <c r="O8944" s="5"/>
      <c r="R8944" s="3"/>
    </row>
    <row r="8945" spans="13:18" x14ac:dyDescent="0.4">
      <c r="M8945" s="3"/>
      <c r="O8945" s="5"/>
      <c r="R8945" s="3"/>
    </row>
    <row r="8946" spans="13:18" x14ac:dyDescent="0.4">
      <c r="M8946" s="3"/>
      <c r="O8946" s="5"/>
      <c r="R8946" s="3"/>
    </row>
    <row r="8947" spans="13:18" x14ac:dyDescent="0.4">
      <c r="M8947" s="3"/>
      <c r="O8947" s="5"/>
      <c r="R8947" s="3"/>
    </row>
    <row r="8948" spans="13:18" x14ac:dyDescent="0.4">
      <c r="M8948" s="3"/>
      <c r="O8948" s="5"/>
      <c r="R8948" s="3"/>
    </row>
    <row r="8949" spans="13:18" x14ac:dyDescent="0.4">
      <c r="M8949" s="3"/>
      <c r="O8949" s="5"/>
      <c r="R8949" s="3"/>
    </row>
    <row r="8950" spans="13:18" x14ac:dyDescent="0.4">
      <c r="M8950" s="3"/>
      <c r="O8950" s="5"/>
      <c r="R8950" s="3"/>
    </row>
    <row r="8951" spans="13:18" x14ac:dyDescent="0.4">
      <c r="M8951" s="3"/>
      <c r="O8951" s="5"/>
      <c r="R8951" s="3"/>
    </row>
    <row r="8952" spans="13:18" x14ac:dyDescent="0.4">
      <c r="M8952" s="3"/>
      <c r="O8952" s="5"/>
      <c r="R8952" s="3"/>
    </row>
    <row r="8953" spans="13:18" x14ac:dyDescent="0.4">
      <c r="M8953" s="3"/>
      <c r="O8953" s="5"/>
      <c r="R8953" s="3"/>
    </row>
    <row r="8954" spans="13:18" x14ac:dyDescent="0.4">
      <c r="M8954" s="3"/>
      <c r="O8954" s="5"/>
      <c r="R8954" s="3"/>
    </row>
    <row r="8955" spans="13:18" x14ac:dyDescent="0.4">
      <c r="M8955" s="3"/>
      <c r="O8955" s="5"/>
      <c r="R8955" s="3"/>
    </row>
    <row r="8956" spans="13:18" x14ac:dyDescent="0.4">
      <c r="M8956" s="3"/>
      <c r="O8956" s="5"/>
      <c r="R8956" s="3"/>
    </row>
    <row r="8957" spans="13:18" x14ac:dyDescent="0.4">
      <c r="M8957" s="3"/>
      <c r="O8957" s="5"/>
      <c r="R8957" s="3"/>
    </row>
    <row r="8958" spans="13:18" x14ac:dyDescent="0.4">
      <c r="M8958" s="3"/>
      <c r="O8958" s="5"/>
      <c r="R8958" s="3"/>
    </row>
    <row r="8959" spans="13:18" x14ac:dyDescent="0.4">
      <c r="M8959" s="3"/>
      <c r="O8959" s="5"/>
      <c r="R8959" s="3"/>
    </row>
    <row r="8960" spans="13:18" x14ac:dyDescent="0.4">
      <c r="M8960" s="3"/>
      <c r="O8960" s="5"/>
      <c r="R8960" s="3"/>
    </row>
    <row r="8961" spans="13:18" x14ac:dyDescent="0.4">
      <c r="M8961" s="3"/>
      <c r="O8961" s="5"/>
      <c r="R8961" s="3"/>
    </row>
    <row r="8962" spans="13:18" x14ac:dyDescent="0.4">
      <c r="M8962" s="3"/>
      <c r="O8962" s="5"/>
      <c r="R8962" s="3"/>
    </row>
    <row r="8963" spans="13:18" x14ac:dyDescent="0.4">
      <c r="M8963" s="3"/>
      <c r="O8963" s="5"/>
      <c r="R8963" s="3"/>
    </row>
    <row r="8964" spans="13:18" x14ac:dyDescent="0.4">
      <c r="M8964" s="3"/>
      <c r="O8964" s="5"/>
      <c r="R8964" s="3"/>
    </row>
    <row r="8965" spans="13:18" x14ac:dyDescent="0.4">
      <c r="M8965" s="3"/>
      <c r="O8965" s="5"/>
      <c r="R8965" s="3"/>
    </row>
    <row r="8966" spans="13:18" x14ac:dyDescent="0.4">
      <c r="M8966" s="3"/>
      <c r="O8966" s="5"/>
      <c r="R8966" s="3"/>
    </row>
    <row r="8967" spans="13:18" x14ac:dyDescent="0.4">
      <c r="M8967" s="3"/>
      <c r="O8967" s="5"/>
      <c r="R8967" s="3"/>
    </row>
    <row r="8968" spans="13:18" x14ac:dyDescent="0.4">
      <c r="M8968" s="3"/>
      <c r="O8968" s="5"/>
      <c r="R8968" s="3"/>
    </row>
    <row r="8969" spans="13:18" x14ac:dyDescent="0.4">
      <c r="M8969" s="3"/>
      <c r="O8969" s="5"/>
      <c r="R8969" s="3"/>
    </row>
    <row r="8970" spans="13:18" x14ac:dyDescent="0.4">
      <c r="M8970" s="3"/>
      <c r="O8970" s="5"/>
      <c r="R8970" s="3"/>
    </row>
    <row r="8971" spans="13:18" x14ac:dyDescent="0.4">
      <c r="M8971" s="3"/>
      <c r="O8971" s="5"/>
      <c r="R8971" s="3"/>
    </row>
    <row r="8972" spans="13:18" x14ac:dyDescent="0.4">
      <c r="M8972" s="3"/>
      <c r="O8972" s="5"/>
      <c r="R8972" s="3"/>
    </row>
    <row r="8973" spans="13:18" x14ac:dyDescent="0.4">
      <c r="M8973" s="3"/>
      <c r="O8973" s="5"/>
      <c r="R8973" s="3"/>
    </row>
    <row r="8974" spans="13:18" x14ac:dyDescent="0.4">
      <c r="M8974" s="3"/>
      <c r="O8974" s="5"/>
      <c r="R8974" s="3"/>
    </row>
    <row r="8975" spans="13:18" x14ac:dyDescent="0.4">
      <c r="M8975" s="3"/>
      <c r="O8975" s="5"/>
      <c r="R8975" s="3"/>
    </row>
    <row r="8976" spans="13:18" x14ac:dyDescent="0.4">
      <c r="M8976" s="3"/>
      <c r="O8976" s="5"/>
      <c r="R8976" s="3"/>
    </row>
    <row r="8977" spans="13:18" x14ac:dyDescent="0.4">
      <c r="M8977" s="3"/>
      <c r="O8977" s="5"/>
      <c r="R8977" s="3"/>
    </row>
    <row r="8978" spans="13:18" x14ac:dyDescent="0.4">
      <c r="M8978" s="3"/>
      <c r="O8978" s="5"/>
      <c r="R8978" s="3"/>
    </row>
    <row r="8979" spans="13:18" x14ac:dyDescent="0.4">
      <c r="M8979" s="3"/>
      <c r="O8979" s="5"/>
      <c r="R8979" s="3"/>
    </row>
    <row r="8980" spans="13:18" x14ac:dyDescent="0.4">
      <c r="M8980" s="3"/>
      <c r="O8980" s="5"/>
      <c r="R8980" s="3"/>
    </row>
    <row r="8981" spans="13:18" x14ac:dyDescent="0.4">
      <c r="M8981" s="3"/>
      <c r="O8981" s="5"/>
      <c r="R8981" s="3"/>
    </row>
    <row r="8982" spans="13:18" x14ac:dyDescent="0.4">
      <c r="M8982" s="3"/>
      <c r="O8982" s="5"/>
      <c r="R8982" s="3"/>
    </row>
    <row r="8983" spans="13:18" x14ac:dyDescent="0.4">
      <c r="M8983" s="3"/>
      <c r="O8983" s="5"/>
      <c r="R8983" s="3"/>
    </row>
    <row r="8984" spans="13:18" x14ac:dyDescent="0.4">
      <c r="M8984" s="3"/>
      <c r="O8984" s="5"/>
      <c r="R8984" s="3"/>
    </row>
    <row r="8985" spans="13:18" x14ac:dyDescent="0.4">
      <c r="M8985" s="3"/>
      <c r="O8985" s="5"/>
      <c r="R8985" s="3"/>
    </row>
    <row r="8986" spans="13:18" x14ac:dyDescent="0.4">
      <c r="M8986" s="3"/>
      <c r="O8986" s="5"/>
      <c r="R8986" s="3"/>
    </row>
    <row r="8987" spans="13:18" x14ac:dyDescent="0.4">
      <c r="M8987" s="3"/>
      <c r="O8987" s="5"/>
      <c r="R8987" s="3"/>
    </row>
    <row r="8988" spans="13:18" x14ac:dyDescent="0.4">
      <c r="M8988" s="3"/>
      <c r="O8988" s="5"/>
      <c r="R8988" s="3"/>
    </row>
    <row r="8989" spans="13:18" x14ac:dyDescent="0.4">
      <c r="M8989" s="3"/>
      <c r="O8989" s="5"/>
      <c r="R8989" s="3"/>
    </row>
    <row r="8990" spans="13:18" x14ac:dyDescent="0.4">
      <c r="M8990" s="3"/>
      <c r="O8990" s="5"/>
      <c r="R8990" s="3"/>
    </row>
    <row r="8991" spans="13:18" x14ac:dyDescent="0.4">
      <c r="M8991" s="3"/>
      <c r="O8991" s="5"/>
      <c r="R8991" s="3"/>
    </row>
    <row r="8992" spans="13:18" x14ac:dyDescent="0.4">
      <c r="M8992" s="3"/>
      <c r="O8992" s="5"/>
      <c r="R8992" s="3"/>
    </row>
    <row r="8993" spans="13:18" x14ac:dyDescent="0.4">
      <c r="M8993" s="3"/>
      <c r="O8993" s="5"/>
      <c r="R8993" s="3"/>
    </row>
    <row r="8994" spans="13:18" x14ac:dyDescent="0.4">
      <c r="M8994" s="3"/>
      <c r="O8994" s="5"/>
      <c r="R8994" s="3"/>
    </row>
    <row r="8995" spans="13:18" x14ac:dyDescent="0.4">
      <c r="M8995" s="3"/>
      <c r="O8995" s="5"/>
      <c r="R8995" s="3"/>
    </row>
    <row r="8996" spans="13:18" x14ac:dyDescent="0.4">
      <c r="M8996" s="3"/>
      <c r="O8996" s="5"/>
      <c r="R8996" s="3"/>
    </row>
    <row r="8997" spans="13:18" x14ac:dyDescent="0.4">
      <c r="M8997" s="3"/>
      <c r="O8997" s="5"/>
      <c r="R8997" s="3"/>
    </row>
    <row r="8998" spans="13:18" x14ac:dyDescent="0.4">
      <c r="M8998" s="3"/>
      <c r="O8998" s="5"/>
      <c r="R8998" s="3"/>
    </row>
    <row r="8999" spans="13:18" x14ac:dyDescent="0.4">
      <c r="M8999" s="3"/>
      <c r="O8999" s="5"/>
      <c r="R8999" s="3"/>
    </row>
    <row r="9000" spans="13:18" x14ac:dyDescent="0.4">
      <c r="M9000" s="3"/>
      <c r="O9000" s="5"/>
      <c r="R9000" s="3"/>
    </row>
    <row r="9001" spans="13:18" x14ac:dyDescent="0.4">
      <c r="M9001" s="3"/>
      <c r="O9001" s="5"/>
      <c r="R9001" s="3"/>
    </row>
    <row r="9002" spans="13:18" x14ac:dyDescent="0.4">
      <c r="M9002" s="3"/>
      <c r="O9002" s="5"/>
      <c r="R9002" s="3"/>
    </row>
    <row r="9003" spans="13:18" x14ac:dyDescent="0.4">
      <c r="M9003" s="3"/>
      <c r="O9003" s="5"/>
      <c r="R9003" s="3"/>
    </row>
    <row r="9004" spans="13:18" x14ac:dyDescent="0.4">
      <c r="M9004" s="3"/>
      <c r="O9004" s="5"/>
      <c r="R9004" s="3"/>
    </row>
    <row r="9005" spans="13:18" x14ac:dyDescent="0.4">
      <c r="M9005" s="3"/>
      <c r="O9005" s="5"/>
      <c r="R9005" s="3"/>
    </row>
    <row r="9006" spans="13:18" x14ac:dyDescent="0.4">
      <c r="M9006" s="3"/>
      <c r="O9006" s="5"/>
      <c r="R9006" s="3"/>
    </row>
    <row r="9007" spans="13:18" x14ac:dyDescent="0.4">
      <c r="M9007" s="3"/>
      <c r="O9007" s="5"/>
      <c r="R9007" s="3"/>
    </row>
    <row r="9008" spans="13:18" x14ac:dyDescent="0.4">
      <c r="M9008" s="3"/>
      <c r="O9008" s="5"/>
      <c r="R9008" s="3"/>
    </row>
    <row r="9009" spans="13:18" x14ac:dyDescent="0.4">
      <c r="M9009" s="3"/>
      <c r="O9009" s="5"/>
      <c r="R9009" s="3"/>
    </row>
    <row r="9010" spans="13:18" x14ac:dyDescent="0.4">
      <c r="M9010" s="3"/>
      <c r="O9010" s="5"/>
      <c r="R9010" s="3"/>
    </row>
    <row r="9011" spans="13:18" x14ac:dyDescent="0.4">
      <c r="M9011" s="3"/>
      <c r="O9011" s="5"/>
      <c r="R9011" s="3"/>
    </row>
    <row r="9012" spans="13:18" x14ac:dyDescent="0.4">
      <c r="M9012" s="3"/>
      <c r="O9012" s="5"/>
      <c r="R9012" s="3"/>
    </row>
    <row r="9013" spans="13:18" x14ac:dyDescent="0.4">
      <c r="M9013" s="3"/>
      <c r="O9013" s="5"/>
      <c r="R9013" s="3"/>
    </row>
    <row r="9014" spans="13:18" x14ac:dyDescent="0.4">
      <c r="M9014" s="3"/>
      <c r="O9014" s="5"/>
      <c r="R9014" s="3"/>
    </row>
    <row r="9015" spans="13:18" x14ac:dyDescent="0.4">
      <c r="M9015" s="3"/>
      <c r="O9015" s="5"/>
      <c r="R9015" s="3"/>
    </row>
    <row r="9016" spans="13:18" x14ac:dyDescent="0.4">
      <c r="M9016" s="3"/>
      <c r="O9016" s="5"/>
      <c r="R9016" s="3"/>
    </row>
    <row r="9017" spans="13:18" x14ac:dyDescent="0.4">
      <c r="M9017" s="3"/>
      <c r="O9017" s="5"/>
      <c r="R9017" s="3"/>
    </row>
    <row r="9018" spans="13:18" x14ac:dyDescent="0.4">
      <c r="M9018" s="3"/>
      <c r="O9018" s="5"/>
      <c r="R9018" s="3"/>
    </row>
    <row r="9019" spans="13:18" x14ac:dyDescent="0.4">
      <c r="M9019" s="3"/>
      <c r="O9019" s="5"/>
      <c r="R9019" s="3"/>
    </row>
    <row r="9020" spans="13:18" x14ac:dyDescent="0.4">
      <c r="M9020" s="3"/>
      <c r="O9020" s="5"/>
      <c r="R9020" s="3"/>
    </row>
    <row r="9021" spans="13:18" x14ac:dyDescent="0.4">
      <c r="M9021" s="3"/>
      <c r="O9021" s="5"/>
      <c r="R9021" s="3"/>
    </row>
    <row r="9022" spans="13:18" x14ac:dyDescent="0.4">
      <c r="M9022" s="3"/>
      <c r="O9022" s="5"/>
      <c r="R9022" s="3"/>
    </row>
    <row r="9023" spans="13:18" x14ac:dyDescent="0.4">
      <c r="M9023" s="3"/>
      <c r="O9023" s="5"/>
      <c r="R9023" s="3"/>
    </row>
    <row r="9024" spans="13:18" x14ac:dyDescent="0.4">
      <c r="M9024" s="3"/>
      <c r="O9024" s="5"/>
      <c r="R9024" s="3"/>
    </row>
    <row r="9025" spans="13:18" x14ac:dyDescent="0.4">
      <c r="M9025" s="3"/>
      <c r="O9025" s="5"/>
      <c r="R9025" s="3"/>
    </row>
    <row r="9026" spans="13:18" x14ac:dyDescent="0.4">
      <c r="M9026" s="3"/>
      <c r="O9026" s="5"/>
      <c r="R9026" s="3"/>
    </row>
    <row r="9027" spans="13:18" x14ac:dyDescent="0.4">
      <c r="M9027" s="3"/>
      <c r="O9027" s="5"/>
      <c r="R9027" s="3"/>
    </row>
    <row r="9028" spans="13:18" x14ac:dyDescent="0.4">
      <c r="M9028" s="3"/>
      <c r="O9028" s="5"/>
      <c r="R9028" s="3"/>
    </row>
    <row r="9029" spans="13:18" x14ac:dyDescent="0.4">
      <c r="M9029" s="3"/>
      <c r="O9029" s="5"/>
      <c r="R9029" s="3"/>
    </row>
    <row r="9030" spans="13:18" x14ac:dyDescent="0.4">
      <c r="M9030" s="3"/>
      <c r="O9030" s="5"/>
      <c r="R9030" s="3"/>
    </row>
    <row r="9031" spans="13:18" x14ac:dyDescent="0.4">
      <c r="M9031" s="3"/>
      <c r="O9031" s="5"/>
      <c r="R9031" s="3"/>
    </row>
    <row r="9032" spans="13:18" x14ac:dyDescent="0.4">
      <c r="M9032" s="3"/>
      <c r="O9032" s="5"/>
      <c r="R9032" s="3"/>
    </row>
    <row r="9033" spans="13:18" x14ac:dyDescent="0.4">
      <c r="M9033" s="3"/>
      <c r="O9033" s="5"/>
      <c r="R9033" s="3"/>
    </row>
    <row r="9034" spans="13:18" x14ac:dyDescent="0.4">
      <c r="M9034" s="3"/>
      <c r="O9034" s="5"/>
      <c r="R9034" s="3"/>
    </row>
    <row r="9035" spans="13:18" x14ac:dyDescent="0.4">
      <c r="M9035" s="3"/>
      <c r="O9035" s="5"/>
      <c r="R9035" s="3"/>
    </row>
    <row r="9036" spans="13:18" x14ac:dyDescent="0.4">
      <c r="M9036" s="3"/>
      <c r="O9036" s="5"/>
      <c r="R9036" s="3"/>
    </row>
    <row r="9037" spans="13:18" x14ac:dyDescent="0.4">
      <c r="M9037" s="3"/>
      <c r="O9037" s="5"/>
      <c r="R9037" s="3"/>
    </row>
    <row r="9038" spans="13:18" x14ac:dyDescent="0.4">
      <c r="M9038" s="3"/>
      <c r="O9038" s="5"/>
      <c r="R9038" s="3"/>
    </row>
    <row r="9039" spans="13:18" x14ac:dyDescent="0.4">
      <c r="M9039" s="3"/>
      <c r="O9039" s="5"/>
      <c r="R9039" s="3"/>
    </row>
    <row r="9040" spans="13:18" x14ac:dyDescent="0.4">
      <c r="M9040" s="3"/>
      <c r="O9040" s="5"/>
      <c r="R9040" s="3"/>
    </row>
    <row r="9041" spans="13:18" x14ac:dyDescent="0.4">
      <c r="M9041" s="3"/>
      <c r="O9041" s="5"/>
      <c r="R9041" s="3"/>
    </row>
    <row r="9042" spans="13:18" x14ac:dyDescent="0.4">
      <c r="M9042" s="3"/>
      <c r="O9042" s="5"/>
      <c r="R9042" s="3"/>
    </row>
    <row r="9043" spans="13:18" x14ac:dyDescent="0.4">
      <c r="M9043" s="3"/>
      <c r="O9043" s="5"/>
      <c r="R9043" s="3"/>
    </row>
    <row r="9044" spans="13:18" x14ac:dyDescent="0.4">
      <c r="M9044" s="3"/>
      <c r="O9044" s="5"/>
      <c r="R9044" s="3"/>
    </row>
    <row r="9045" spans="13:18" x14ac:dyDescent="0.4">
      <c r="M9045" s="3"/>
      <c r="O9045" s="5"/>
      <c r="R9045" s="3"/>
    </row>
    <row r="9046" spans="13:18" x14ac:dyDescent="0.4">
      <c r="M9046" s="3"/>
      <c r="O9046" s="5"/>
      <c r="R9046" s="3"/>
    </row>
    <row r="9047" spans="13:18" x14ac:dyDescent="0.4">
      <c r="M9047" s="3"/>
      <c r="O9047" s="5"/>
      <c r="R9047" s="3"/>
    </row>
    <row r="9048" spans="13:18" x14ac:dyDescent="0.4">
      <c r="M9048" s="3"/>
      <c r="O9048" s="5"/>
      <c r="R9048" s="3"/>
    </row>
    <row r="9049" spans="13:18" x14ac:dyDescent="0.4">
      <c r="M9049" s="3"/>
      <c r="O9049" s="5"/>
      <c r="R9049" s="3"/>
    </row>
    <row r="9050" spans="13:18" x14ac:dyDescent="0.4">
      <c r="M9050" s="3"/>
      <c r="O9050" s="5"/>
      <c r="R9050" s="3"/>
    </row>
    <row r="9051" spans="13:18" x14ac:dyDescent="0.4">
      <c r="M9051" s="3"/>
      <c r="O9051" s="5"/>
      <c r="R9051" s="3"/>
    </row>
    <row r="9052" spans="13:18" x14ac:dyDescent="0.4">
      <c r="M9052" s="3"/>
      <c r="O9052" s="5"/>
      <c r="R9052" s="3"/>
    </row>
    <row r="9053" spans="13:18" x14ac:dyDescent="0.4">
      <c r="M9053" s="3"/>
      <c r="O9053" s="5"/>
      <c r="R9053" s="3"/>
    </row>
    <row r="9054" spans="13:18" x14ac:dyDescent="0.4">
      <c r="M9054" s="3"/>
      <c r="O9054" s="5"/>
      <c r="R9054" s="3"/>
    </row>
    <row r="9055" spans="13:18" x14ac:dyDescent="0.4">
      <c r="M9055" s="3"/>
      <c r="O9055" s="5"/>
      <c r="R9055" s="3"/>
    </row>
    <row r="9056" spans="13:18" x14ac:dyDescent="0.4">
      <c r="M9056" s="3"/>
      <c r="O9056" s="5"/>
      <c r="R9056" s="3"/>
    </row>
    <row r="9057" spans="13:18" x14ac:dyDescent="0.4">
      <c r="M9057" s="3"/>
      <c r="O9057" s="5"/>
      <c r="R9057" s="3"/>
    </row>
    <row r="9058" spans="13:18" x14ac:dyDescent="0.4">
      <c r="M9058" s="3"/>
      <c r="O9058" s="5"/>
      <c r="R9058" s="3"/>
    </row>
    <row r="9059" spans="13:18" x14ac:dyDescent="0.4">
      <c r="M9059" s="3"/>
      <c r="O9059" s="5"/>
      <c r="R9059" s="3"/>
    </row>
    <row r="9060" spans="13:18" x14ac:dyDescent="0.4">
      <c r="M9060" s="3"/>
      <c r="O9060" s="5"/>
      <c r="R9060" s="3"/>
    </row>
    <row r="9061" spans="13:18" x14ac:dyDescent="0.4">
      <c r="M9061" s="3"/>
      <c r="O9061" s="5"/>
      <c r="R9061" s="3"/>
    </row>
    <row r="9062" spans="13:18" x14ac:dyDescent="0.4">
      <c r="M9062" s="3"/>
      <c r="O9062" s="5"/>
      <c r="R9062" s="3"/>
    </row>
    <row r="9063" spans="13:18" x14ac:dyDescent="0.4">
      <c r="M9063" s="3"/>
      <c r="O9063" s="5"/>
      <c r="R9063" s="3"/>
    </row>
    <row r="9064" spans="13:18" x14ac:dyDescent="0.4">
      <c r="M9064" s="3"/>
      <c r="O9064" s="5"/>
      <c r="R9064" s="3"/>
    </row>
    <row r="9065" spans="13:18" x14ac:dyDescent="0.4">
      <c r="M9065" s="3"/>
      <c r="O9065" s="5"/>
      <c r="R9065" s="3"/>
    </row>
    <row r="9066" spans="13:18" x14ac:dyDescent="0.4">
      <c r="M9066" s="3"/>
      <c r="O9066" s="5"/>
      <c r="R9066" s="3"/>
    </row>
    <row r="9067" spans="13:18" x14ac:dyDescent="0.4">
      <c r="M9067" s="3"/>
      <c r="O9067" s="5"/>
      <c r="R9067" s="3"/>
    </row>
    <row r="9068" spans="13:18" x14ac:dyDescent="0.4">
      <c r="M9068" s="3"/>
      <c r="O9068" s="5"/>
      <c r="R9068" s="3"/>
    </row>
    <row r="9069" spans="13:18" x14ac:dyDescent="0.4">
      <c r="M9069" s="3"/>
      <c r="O9069" s="5"/>
      <c r="R9069" s="3"/>
    </row>
    <row r="9070" spans="13:18" x14ac:dyDescent="0.4">
      <c r="M9070" s="3"/>
      <c r="O9070" s="5"/>
      <c r="R9070" s="3"/>
    </row>
    <row r="9071" spans="13:18" x14ac:dyDescent="0.4">
      <c r="M9071" s="3"/>
      <c r="O9071" s="5"/>
      <c r="R9071" s="3"/>
    </row>
    <row r="9072" spans="13:18" x14ac:dyDescent="0.4">
      <c r="M9072" s="3"/>
      <c r="O9072" s="5"/>
      <c r="R9072" s="3"/>
    </row>
    <row r="9073" spans="13:18" x14ac:dyDescent="0.4">
      <c r="M9073" s="3"/>
      <c r="O9073" s="5"/>
      <c r="R9073" s="3"/>
    </row>
    <row r="9074" spans="13:18" x14ac:dyDescent="0.4">
      <c r="M9074" s="3"/>
      <c r="O9074" s="5"/>
      <c r="R9074" s="3"/>
    </row>
    <row r="9075" spans="13:18" x14ac:dyDescent="0.4">
      <c r="M9075" s="3"/>
      <c r="O9075" s="5"/>
      <c r="R9075" s="3"/>
    </row>
    <row r="9076" spans="13:18" x14ac:dyDescent="0.4">
      <c r="M9076" s="3"/>
      <c r="O9076" s="5"/>
      <c r="R9076" s="3"/>
    </row>
    <row r="9077" spans="13:18" x14ac:dyDescent="0.4">
      <c r="M9077" s="3"/>
      <c r="O9077" s="5"/>
      <c r="R9077" s="3"/>
    </row>
    <row r="9078" spans="13:18" x14ac:dyDescent="0.4">
      <c r="M9078" s="3"/>
      <c r="O9078" s="5"/>
      <c r="R9078" s="3"/>
    </row>
    <row r="9079" spans="13:18" x14ac:dyDescent="0.4">
      <c r="M9079" s="3"/>
      <c r="O9079" s="5"/>
      <c r="R9079" s="3"/>
    </row>
    <row r="9080" spans="13:18" x14ac:dyDescent="0.4">
      <c r="M9080" s="3"/>
      <c r="O9080" s="5"/>
      <c r="R9080" s="3"/>
    </row>
    <row r="9081" spans="13:18" x14ac:dyDescent="0.4">
      <c r="M9081" s="3"/>
      <c r="O9081" s="5"/>
      <c r="R9081" s="3"/>
    </row>
    <row r="9082" spans="13:18" x14ac:dyDescent="0.4">
      <c r="M9082" s="3"/>
      <c r="O9082" s="5"/>
      <c r="R9082" s="3"/>
    </row>
    <row r="9083" spans="13:18" x14ac:dyDescent="0.4">
      <c r="M9083" s="3"/>
      <c r="O9083" s="5"/>
      <c r="R9083" s="3"/>
    </row>
    <row r="9084" spans="13:18" x14ac:dyDescent="0.4">
      <c r="M9084" s="3"/>
      <c r="O9084" s="5"/>
      <c r="R9084" s="3"/>
    </row>
    <row r="9085" spans="13:18" x14ac:dyDescent="0.4">
      <c r="M9085" s="3"/>
      <c r="O9085" s="5"/>
      <c r="R9085" s="3"/>
    </row>
    <row r="9086" spans="13:18" x14ac:dyDescent="0.4">
      <c r="M9086" s="3"/>
      <c r="O9086" s="5"/>
      <c r="R9086" s="3"/>
    </row>
    <row r="9087" spans="13:18" x14ac:dyDescent="0.4">
      <c r="M9087" s="3"/>
      <c r="O9087" s="5"/>
      <c r="R9087" s="3"/>
    </row>
    <row r="9088" spans="13:18" x14ac:dyDescent="0.4">
      <c r="M9088" s="3"/>
      <c r="O9088" s="5"/>
      <c r="R9088" s="3"/>
    </row>
    <row r="9089" spans="13:18" x14ac:dyDescent="0.4">
      <c r="M9089" s="3"/>
      <c r="O9089" s="5"/>
      <c r="R9089" s="3"/>
    </row>
    <row r="9090" spans="13:18" x14ac:dyDescent="0.4">
      <c r="M9090" s="3"/>
      <c r="O9090" s="5"/>
      <c r="R9090" s="3"/>
    </row>
    <row r="9091" spans="13:18" x14ac:dyDescent="0.4">
      <c r="M9091" s="3"/>
      <c r="O9091" s="5"/>
      <c r="R9091" s="3"/>
    </row>
    <row r="9092" spans="13:18" x14ac:dyDescent="0.4">
      <c r="M9092" s="3"/>
      <c r="O9092" s="5"/>
      <c r="R9092" s="3"/>
    </row>
    <row r="9093" spans="13:18" x14ac:dyDescent="0.4">
      <c r="M9093" s="3"/>
      <c r="O9093" s="5"/>
      <c r="R9093" s="3"/>
    </row>
    <row r="9094" spans="13:18" x14ac:dyDescent="0.4">
      <c r="M9094" s="3"/>
      <c r="O9094" s="5"/>
      <c r="R9094" s="3"/>
    </row>
    <row r="9095" spans="13:18" x14ac:dyDescent="0.4">
      <c r="M9095" s="3"/>
      <c r="O9095" s="5"/>
      <c r="R9095" s="3"/>
    </row>
    <row r="9096" spans="13:18" x14ac:dyDescent="0.4">
      <c r="M9096" s="3"/>
      <c r="O9096" s="5"/>
      <c r="R9096" s="3"/>
    </row>
    <row r="9097" spans="13:18" x14ac:dyDescent="0.4">
      <c r="M9097" s="3"/>
      <c r="O9097" s="5"/>
      <c r="R9097" s="3"/>
    </row>
    <row r="9098" spans="13:18" x14ac:dyDescent="0.4">
      <c r="M9098" s="3"/>
      <c r="O9098" s="5"/>
      <c r="R9098" s="3"/>
    </row>
    <row r="9099" spans="13:18" x14ac:dyDescent="0.4">
      <c r="M9099" s="3"/>
      <c r="O9099" s="5"/>
      <c r="R9099" s="3"/>
    </row>
    <row r="9100" spans="13:18" x14ac:dyDescent="0.4">
      <c r="M9100" s="3"/>
      <c r="O9100" s="5"/>
      <c r="R9100" s="3"/>
    </row>
    <row r="9101" spans="13:18" x14ac:dyDescent="0.4">
      <c r="M9101" s="3"/>
      <c r="O9101" s="5"/>
      <c r="R9101" s="3"/>
    </row>
    <row r="9102" spans="13:18" x14ac:dyDescent="0.4">
      <c r="M9102" s="3"/>
      <c r="O9102" s="5"/>
      <c r="R9102" s="3"/>
    </row>
    <row r="9103" spans="13:18" x14ac:dyDescent="0.4">
      <c r="M9103" s="3"/>
      <c r="O9103" s="5"/>
      <c r="R9103" s="3"/>
    </row>
    <row r="9104" spans="13:18" x14ac:dyDescent="0.4">
      <c r="M9104" s="3"/>
      <c r="O9104" s="5"/>
      <c r="R9104" s="3"/>
    </row>
    <row r="9105" spans="13:18" x14ac:dyDescent="0.4">
      <c r="M9105" s="3"/>
      <c r="O9105" s="5"/>
      <c r="R9105" s="3"/>
    </row>
    <row r="9106" spans="13:18" x14ac:dyDescent="0.4">
      <c r="M9106" s="3"/>
      <c r="O9106" s="5"/>
      <c r="R9106" s="3"/>
    </row>
    <row r="9107" spans="13:18" x14ac:dyDescent="0.4">
      <c r="M9107" s="3"/>
      <c r="O9107" s="5"/>
      <c r="R9107" s="3"/>
    </row>
    <row r="9108" spans="13:18" x14ac:dyDescent="0.4">
      <c r="M9108" s="3"/>
      <c r="O9108" s="5"/>
      <c r="R9108" s="3"/>
    </row>
    <row r="9109" spans="13:18" x14ac:dyDescent="0.4">
      <c r="M9109" s="3"/>
      <c r="O9109" s="5"/>
      <c r="R9109" s="3"/>
    </row>
    <row r="9110" spans="13:18" x14ac:dyDescent="0.4">
      <c r="M9110" s="3"/>
      <c r="O9110" s="5"/>
      <c r="R9110" s="3"/>
    </row>
    <row r="9111" spans="13:18" x14ac:dyDescent="0.4">
      <c r="M9111" s="3"/>
      <c r="O9111" s="5"/>
      <c r="R9111" s="3"/>
    </row>
    <row r="9112" spans="13:18" x14ac:dyDescent="0.4">
      <c r="M9112" s="3"/>
      <c r="O9112" s="5"/>
      <c r="R9112" s="3"/>
    </row>
    <row r="9113" spans="13:18" x14ac:dyDescent="0.4">
      <c r="M9113" s="3"/>
      <c r="O9113" s="5"/>
      <c r="R9113" s="3"/>
    </row>
    <row r="9114" spans="13:18" x14ac:dyDescent="0.4">
      <c r="M9114" s="3"/>
      <c r="O9114" s="5"/>
      <c r="R9114" s="3"/>
    </row>
    <row r="9115" spans="13:18" x14ac:dyDescent="0.4">
      <c r="M9115" s="3"/>
      <c r="O9115" s="5"/>
      <c r="R9115" s="3"/>
    </row>
    <row r="9116" spans="13:18" x14ac:dyDescent="0.4">
      <c r="M9116" s="3"/>
      <c r="O9116" s="5"/>
      <c r="R9116" s="3"/>
    </row>
    <row r="9117" spans="13:18" x14ac:dyDescent="0.4">
      <c r="M9117" s="3"/>
      <c r="O9117" s="5"/>
      <c r="R9117" s="3"/>
    </row>
    <row r="9118" spans="13:18" x14ac:dyDescent="0.4">
      <c r="M9118" s="3"/>
      <c r="O9118" s="5"/>
      <c r="R9118" s="3"/>
    </row>
    <row r="9119" spans="13:18" x14ac:dyDescent="0.4">
      <c r="M9119" s="3"/>
      <c r="O9119" s="5"/>
      <c r="R9119" s="3"/>
    </row>
    <row r="9120" spans="13:18" x14ac:dyDescent="0.4">
      <c r="M9120" s="3"/>
      <c r="O9120" s="5"/>
      <c r="R9120" s="3"/>
    </row>
    <row r="9121" spans="13:18" x14ac:dyDescent="0.4">
      <c r="M9121" s="3"/>
      <c r="O9121" s="5"/>
      <c r="R9121" s="3"/>
    </row>
    <row r="9122" spans="13:18" x14ac:dyDescent="0.4">
      <c r="M9122" s="3"/>
      <c r="O9122" s="5"/>
      <c r="R9122" s="3"/>
    </row>
    <row r="9123" spans="13:18" x14ac:dyDescent="0.4">
      <c r="M9123" s="3"/>
      <c r="O9123" s="5"/>
      <c r="R9123" s="3"/>
    </row>
    <row r="9124" spans="13:18" x14ac:dyDescent="0.4">
      <c r="M9124" s="3"/>
      <c r="O9124" s="5"/>
      <c r="R9124" s="3"/>
    </row>
    <row r="9125" spans="13:18" x14ac:dyDescent="0.4">
      <c r="M9125" s="3"/>
      <c r="O9125" s="5"/>
      <c r="R9125" s="3"/>
    </row>
    <row r="9126" spans="13:18" x14ac:dyDescent="0.4">
      <c r="M9126" s="3"/>
      <c r="O9126" s="5"/>
      <c r="R9126" s="3"/>
    </row>
    <row r="9127" spans="13:18" x14ac:dyDescent="0.4">
      <c r="M9127" s="3"/>
      <c r="O9127" s="5"/>
      <c r="R9127" s="3"/>
    </row>
    <row r="9128" spans="13:18" x14ac:dyDescent="0.4">
      <c r="M9128" s="3"/>
      <c r="O9128" s="5"/>
      <c r="R9128" s="3"/>
    </row>
    <row r="9129" spans="13:18" x14ac:dyDescent="0.4">
      <c r="M9129" s="3"/>
      <c r="O9129" s="5"/>
      <c r="R9129" s="3"/>
    </row>
    <row r="9130" spans="13:18" x14ac:dyDescent="0.4">
      <c r="M9130" s="3"/>
      <c r="O9130" s="5"/>
      <c r="R9130" s="3"/>
    </row>
    <row r="9131" spans="13:18" x14ac:dyDescent="0.4">
      <c r="M9131" s="3"/>
      <c r="O9131" s="5"/>
      <c r="R9131" s="3"/>
    </row>
    <row r="9132" spans="13:18" x14ac:dyDescent="0.4">
      <c r="M9132" s="3"/>
      <c r="O9132" s="5"/>
      <c r="R9132" s="3"/>
    </row>
    <row r="9133" spans="13:18" x14ac:dyDescent="0.4">
      <c r="M9133" s="3"/>
      <c r="O9133" s="5"/>
      <c r="R9133" s="3"/>
    </row>
    <row r="9134" spans="13:18" x14ac:dyDescent="0.4">
      <c r="M9134" s="3"/>
      <c r="O9134" s="5"/>
      <c r="R9134" s="3"/>
    </row>
    <row r="9135" spans="13:18" x14ac:dyDescent="0.4">
      <c r="M9135" s="3"/>
      <c r="O9135" s="5"/>
      <c r="R9135" s="3"/>
    </row>
    <row r="9136" spans="13:18" x14ac:dyDescent="0.4">
      <c r="M9136" s="3"/>
      <c r="O9136" s="5"/>
      <c r="R9136" s="3"/>
    </row>
    <row r="9137" spans="13:18" x14ac:dyDescent="0.4">
      <c r="M9137" s="3"/>
      <c r="O9137" s="5"/>
      <c r="R9137" s="3"/>
    </row>
    <row r="9138" spans="13:18" x14ac:dyDescent="0.4">
      <c r="M9138" s="3"/>
      <c r="O9138" s="5"/>
      <c r="R9138" s="3"/>
    </row>
    <row r="9139" spans="13:18" x14ac:dyDescent="0.4">
      <c r="M9139" s="3"/>
      <c r="O9139" s="5"/>
      <c r="R9139" s="3"/>
    </row>
    <row r="9140" spans="13:18" x14ac:dyDescent="0.4">
      <c r="M9140" s="3"/>
      <c r="O9140" s="5"/>
      <c r="R9140" s="3"/>
    </row>
    <row r="9141" spans="13:18" x14ac:dyDescent="0.4">
      <c r="M9141" s="3"/>
      <c r="O9141" s="5"/>
      <c r="R9141" s="3"/>
    </row>
    <row r="9142" spans="13:18" x14ac:dyDescent="0.4">
      <c r="M9142" s="3"/>
      <c r="O9142" s="5"/>
      <c r="R9142" s="3"/>
    </row>
    <row r="9143" spans="13:18" x14ac:dyDescent="0.4">
      <c r="M9143" s="3"/>
      <c r="O9143" s="5"/>
      <c r="R9143" s="3"/>
    </row>
    <row r="9144" spans="13:18" x14ac:dyDescent="0.4">
      <c r="M9144" s="3"/>
      <c r="O9144" s="5"/>
      <c r="R9144" s="3"/>
    </row>
    <row r="9145" spans="13:18" x14ac:dyDescent="0.4">
      <c r="M9145" s="3"/>
      <c r="O9145" s="5"/>
      <c r="R9145" s="3"/>
    </row>
    <row r="9146" spans="13:18" x14ac:dyDescent="0.4">
      <c r="M9146" s="3"/>
      <c r="O9146" s="5"/>
      <c r="R9146" s="3"/>
    </row>
    <row r="9147" spans="13:18" x14ac:dyDescent="0.4">
      <c r="M9147" s="3"/>
      <c r="O9147" s="5"/>
      <c r="R9147" s="3"/>
    </row>
    <row r="9148" spans="13:18" x14ac:dyDescent="0.4">
      <c r="M9148" s="3"/>
      <c r="O9148" s="5"/>
      <c r="R9148" s="3"/>
    </row>
    <row r="9149" spans="13:18" x14ac:dyDescent="0.4">
      <c r="M9149" s="3"/>
      <c r="O9149" s="5"/>
      <c r="R9149" s="3"/>
    </row>
    <row r="9150" spans="13:18" x14ac:dyDescent="0.4">
      <c r="M9150" s="3"/>
      <c r="O9150" s="5"/>
      <c r="R9150" s="3"/>
    </row>
    <row r="9151" spans="13:18" x14ac:dyDescent="0.4">
      <c r="M9151" s="3"/>
      <c r="O9151" s="5"/>
      <c r="R9151" s="3"/>
    </row>
    <row r="9152" spans="13:18" x14ac:dyDescent="0.4">
      <c r="M9152" s="3"/>
      <c r="O9152" s="5"/>
      <c r="R9152" s="3"/>
    </row>
    <row r="9153" spans="13:18" x14ac:dyDescent="0.4">
      <c r="M9153" s="3"/>
      <c r="O9153" s="5"/>
      <c r="R9153" s="3"/>
    </row>
    <row r="9154" spans="13:18" x14ac:dyDescent="0.4">
      <c r="M9154" s="3"/>
      <c r="O9154" s="5"/>
      <c r="R9154" s="3"/>
    </row>
    <row r="9155" spans="13:18" x14ac:dyDescent="0.4">
      <c r="M9155" s="3"/>
      <c r="O9155" s="5"/>
      <c r="R9155" s="3"/>
    </row>
    <row r="9156" spans="13:18" x14ac:dyDescent="0.4">
      <c r="M9156" s="3"/>
      <c r="O9156" s="5"/>
      <c r="R9156" s="3"/>
    </row>
    <row r="9157" spans="13:18" x14ac:dyDescent="0.4">
      <c r="M9157" s="3"/>
      <c r="O9157" s="5"/>
      <c r="R9157" s="3"/>
    </row>
    <row r="9158" spans="13:18" x14ac:dyDescent="0.4">
      <c r="M9158" s="3"/>
      <c r="O9158" s="5"/>
      <c r="R9158" s="3"/>
    </row>
    <row r="9159" spans="13:18" x14ac:dyDescent="0.4">
      <c r="M9159" s="3"/>
      <c r="O9159" s="5"/>
      <c r="R9159" s="3"/>
    </row>
    <row r="9160" spans="13:18" x14ac:dyDescent="0.4">
      <c r="M9160" s="3"/>
      <c r="O9160" s="5"/>
      <c r="R9160" s="3"/>
    </row>
    <row r="9161" spans="13:18" x14ac:dyDescent="0.4">
      <c r="M9161" s="3"/>
      <c r="O9161" s="5"/>
      <c r="R9161" s="3"/>
    </row>
    <row r="9162" spans="13:18" x14ac:dyDescent="0.4">
      <c r="M9162" s="3"/>
      <c r="O9162" s="5"/>
      <c r="R9162" s="3"/>
    </row>
    <row r="9163" spans="13:18" x14ac:dyDescent="0.4">
      <c r="M9163" s="3"/>
      <c r="O9163" s="5"/>
      <c r="R9163" s="3"/>
    </row>
    <row r="9164" spans="13:18" x14ac:dyDescent="0.4">
      <c r="M9164" s="3"/>
      <c r="O9164" s="5"/>
      <c r="R9164" s="3"/>
    </row>
    <row r="9165" spans="13:18" x14ac:dyDescent="0.4">
      <c r="M9165" s="3"/>
      <c r="O9165" s="5"/>
      <c r="R9165" s="3"/>
    </row>
    <row r="9166" spans="13:18" x14ac:dyDescent="0.4">
      <c r="M9166" s="3"/>
      <c r="O9166" s="5"/>
      <c r="R9166" s="3"/>
    </row>
    <row r="9167" spans="13:18" x14ac:dyDescent="0.4">
      <c r="M9167" s="3"/>
      <c r="O9167" s="5"/>
      <c r="R9167" s="3"/>
    </row>
    <row r="9168" spans="13:18" x14ac:dyDescent="0.4">
      <c r="M9168" s="3"/>
      <c r="O9168" s="5"/>
      <c r="R9168" s="3"/>
    </row>
    <row r="9169" spans="13:18" x14ac:dyDescent="0.4">
      <c r="M9169" s="3"/>
      <c r="O9169" s="5"/>
      <c r="R9169" s="3"/>
    </row>
    <row r="9170" spans="13:18" x14ac:dyDescent="0.4">
      <c r="M9170" s="3"/>
      <c r="O9170" s="5"/>
      <c r="R9170" s="3"/>
    </row>
    <row r="9171" spans="13:18" x14ac:dyDescent="0.4">
      <c r="M9171" s="3"/>
      <c r="O9171" s="5"/>
      <c r="R9171" s="3"/>
    </row>
    <row r="9172" spans="13:18" x14ac:dyDescent="0.4">
      <c r="M9172" s="3"/>
      <c r="O9172" s="5"/>
      <c r="R9172" s="3"/>
    </row>
    <row r="9173" spans="13:18" x14ac:dyDescent="0.4">
      <c r="M9173" s="3"/>
      <c r="O9173" s="5"/>
      <c r="R9173" s="3"/>
    </row>
    <row r="9174" spans="13:18" x14ac:dyDescent="0.4">
      <c r="M9174" s="3"/>
      <c r="O9174" s="5"/>
      <c r="R9174" s="3"/>
    </row>
    <row r="9175" spans="13:18" x14ac:dyDescent="0.4">
      <c r="M9175" s="3"/>
      <c r="O9175" s="5"/>
      <c r="R9175" s="3"/>
    </row>
    <row r="9176" spans="13:18" x14ac:dyDescent="0.4">
      <c r="M9176" s="3"/>
      <c r="O9176" s="5"/>
      <c r="R9176" s="3"/>
    </row>
    <row r="9177" spans="13:18" x14ac:dyDescent="0.4">
      <c r="M9177" s="3"/>
      <c r="O9177" s="5"/>
      <c r="R9177" s="3"/>
    </row>
    <row r="9178" spans="13:18" x14ac:dyDescent="0.4">
      <c r="M9178" s="3"/>
      <c r="O9178" s="5"/>
      <c r="R9178" s="3"/>
    </row>
    <row r="9179" spans="13:18" x14ac:dyDescent="0.4">
      <c r="M9179" s="3"/>
      <c r="O9179" s="5"/>
      <c r="R9179" s="3"/>
    </row>
    <row r="9180" spans="13:18" x14ac:dyDescent="0.4">
      <c r="M9180" s="3"/>
      <c r="O9180" s="5"/>
      <c r="R9180" s="3"/>
    </row>
    <row r="9181" spans="13:18" x14ac:dyDescent="0.4">
      <c r="M9181" s="3"/>
      <c r="O9181" s="5"/>
      <c r="R9181" s="3"/>
    </row>
    <row r="9182" spans="13:18" x14ac:dyDescent="0.4">
      <c r="M9182" s="3"/>
      <c r="O9182" s="5"/>
      <c r="R9182" s="3"/>
    </row>
    <row r="9183" spans="13:18" x14ac:dyDescent="0.4">
      <c r="M9183" s="3"/>
      <c r="O9183" s="5"/>
      <c r="R9183" s="3"/>
    </row>
    <row r="9184" spans="13:18" x14ac:dyDescent="0.4">
      <c r="M9184" s="3"/>
      <c r="O9184" s="5"/>
      <c r="R9184" s="3"/>
    </row>
    <row r="9185" spans="13:18" x14ac:dyDescent="0.4">
      <c r="M9185" s="3"/>
      <c r="O9185" s="5"/>
      <c r="R9185" s="3"/>
    </row>
    <row r="9186" spans="13:18" x14ac:dyDescent="0.4">
      <c r="M9186" s="3"/>
      <c r="O9186" s="5"/>
      <c r="R9186" s="3"/>
    </row>
    <row r="9187" spans="13:18" x14ac:dyDescent="0.4">
      <c r="M9187" s="3"/>
      <c r="O9187" s="5"/>
      <c r="R9187" s="3"/>
    </row>
    <row r="9188" spans="13:18" x14ac:dyDescent="0.4">
      <c r="M9188" s="3"/>
      <c r="O9188" s="5"/>
      <c r="R9188" s="3"/>
    </row>
    <row r="9189" spans="13:18" x14ac:dyDescent="0.4">
      <c r="M9189" s="3"/>
      <c r="O9189" s="5"/>
      <c r="R9189" s="3"/>
    </row>
    <row r="9190" spans="13:18" x14ac:dyDescent="0.4">
      <c r="M9190" s="3"/>
      <c r="O9190" s="5"/>
      <c r="R9190" s="3"/>
    </row>
    <row r="9191" spans="13:18" x14ac:dyDescent="0.4">
      <c r="M9191" s="3"/>
      <c r="O9191" s="5"/>
      <c r="R9191" s="3"/>
    </row>
    <row r="9192" spans="13:18" x14ac:dyDescent="0.4">
      <c r="M9192" s="3"/>
      <c r="O9192" s="5"/>
      <c r="R9192" s="3"/>
    </row>
    <row r="9193" spans="13:18" x14ac:dyDescent="0.4">
      <c r="M9193" s="3"/>
      <c r="O9193" s="5"/>
      <c r="R9193" s="3"/>
    </row>
    <row r="9194" spans="13:18" x14ac:dyDescent="0.4">
      <c r="M9194" s="3"/>
      <c r="O9194" s="5"/>
      <c r="R9194" s="3"/>
    </row>
    <row r="9195" spans="13:18" x14ac:dyDescent="0.4">
      <c r="M9195" s="3"/>
      <c r="O9195" s="5"/>
      <c r="R9195" s="3"/>
    </row>
    <row r="9196" spans="13:18" x14ac:dyDescent="0.4">
      <c r="M9196" s="3"/>
      <c r="O9196" s="5"/>
      <c r="R9196" s="3"/>
    </row>
    <row r="9197" spans="13:18" x14ac:dyDescent="0.4">
      <c r="M9197" s="3"/>
      <c r="O9197" s="5"/>
      <c r="R9197" s="3"/>
    </row>
    <row r="9198" spans="13:18" x14ac:dyDescent="0.4">
      <c r="M9198" s="3"/>
      <c r="O9198" s="5"/>
      <c r="R9198" s="3"/>
    </row>
    <row r="9199" spans="13:18" x14ac:dyDescent="0.4">
      <c r="M9199" s="3"/>
      <c r="O9199" s="5"/>
      <c r="R9199" s="3"/>
    </row>
    <row r="9200" spans="13:18" x14ac:dyDescent="0.4">
      <c r="M9200" s="3"/>
      <c r="O9200" s="5"/>
      <c r="R9200" s="3"/>
    </row>
    <row r="9201" spans="13:18" x14ac:dyDescent="0.4">
      <c r="M9201" s="3"/>
      <c r="O9201" s="5"/>
      <c r="R9201" s="3"/>
    </row>
    <row r="9202" spans="13:18" x14ac:dyDescent="0.4">
      <c r="M9202" s="3"/>
      <c r="O9202" s="5"/>
      <c r="R9202" s="3"/>
    </row>
    <row r="9203" spans="13:18" x14ac:dyDescent="0.4">
      <c r="M9203" s="3"/>
      <c r="O9203" s="5"/>
      <c r="R9203" s="3"/>
    </row>
    <row r="9204" spans="13:18" x14ac:dyDescent="0.4">
      <c r="M9204" s="3"/>
      <c r="O9204" s="5"/>
      <c r="R9204" s="3"/>
    </row>
    <row r="9205" spans="13:18" x14ac:dyDescent="0.4">
      <c r="M9205" s="3"/>
      <c r="O9205" s="5"/>
      <c r="R9205" s="3"/>
    </row>
    <row r="9206" spans="13:18" x14ac:dyDescent="0.4">
      <c r="M9206" s="3"/>
      <c r="O9206" s="5"/>
      <c r="R9206" s="3"/>
    </row>
    <row r="9207" spans="13:18" x14ac:dyDescent="0.4">
      <c r="M9207" s="3"/>
      <c r="O9207" s="5"/>
      <c r="R9207" s="3"/>
    </row>
    <row r="9208" spans="13:18" x14ac:dyDescent="0.4">
      <c r="M9208" s="3"/>
      <c r="O9208" s="5"/>
      <c r="R9208" s="3"/>
    </row>
    <row r="9209" spans="13:18" x14ac:dyDescent="0.4">
      <c r="M9209" s="3"/>
      <c r="O9209" s="5"/>
      <c r="R9209" s="3"/>
    </row>
    <row r="9210" spans="13:18" x14ac:dyDescent="0.4">
      <c r="M9210" s="3"/>
      <c r="O9210" s="5"/>
      <c r="R9210" s="3"/>
    </row>
    <row r="9211" spans="13:18" x14ac:dyDescent="0.4">
      <c r="M9211" s="3"/>
      <c r="O9211" s="5"/>
      <c r="R9211" s="3"/>
    </row>
    <row r="9212" spans="13:18" x14ac:dyDescent="0.4">
      <c r="M9212" s="3"/>
      <c r="O9212" s="5"/>
      <c r="R9212" s="3"/>
    </row>
    <row r="9213" spans="13:18" x14ac:dyDescent="0.4">
      <c r="M9213" s="3"/>
      <c r="O9213" s="5"/>
      <c r="R9213" s="3"/>
    </row>
    <row r="9214" spans="13:18" x14ac:dyDescent="0.4">
      <c r="M9214" s="3"/>
      <c r="O9214" s="5"/>
      <c r="R9214" s="3"/>
    </row>
    <row r="9215" spans="13:18" x14ac:dyDescent="0.4">
      <c r="M9215" s="3"/>
      <c r="O9215" s="5"/>
      <c r="R9215" s="3"/>
    </row>
    <row r="9216" spans="13:18" x14ac:dyDescent="0.4">
      <c r="M9216" s="3"/>
      <c r="O9216" s="5"/>
      <c r="R9216" s="3"/>
    </row>
    <row r="9217" spans="13:18" x14ac:dyDescent="0.4">
      <c r="M9217" s="3"/>
      <c r="O9217" s="5"/>
      <c r="R9217" s="3"/>
    </row>
    <row r="9218" spans="13:18" x14ac:dyDescent="0.4">
      <c r="M9218" s="3"/>
      <c r="O9218" s="5"/>
      <c r="R9218" s="3"/>
    </row>
    <row r="9219" spans="13:18" x14ac:dyDescent="0.4">
      <c r="M9219" s="3"/>
      <c r="O9219" s="5"/>
      <c r="R9219" s="3"/>
    </row>
    <row r="9220" spans="13:18" x14ac:dyDescent="0.4">
      <c r="M9220" s="3"/>
      <c r="O9220" s="5"/>
      <c r="R9220" s="3"/>
    </row>
    <row r="9221" spans="13:18" x14ac:dyDescent="0.4">
      <c r="M9221" s="3"/>
      <c r="O9221" s="5"/>
      <c r="R9221" s="3"/>
    </row>
    <row r="9222" spans="13:18" x14ac:dyDescent="0.4">
      <c r="M9222" s="3"/>
      <c r="O9222" s="5"/>
      <c r="R9222" s="3"/>
    </row>
    <row r="9223" spans="13:18" x14ac:dyDescent="0.4">
      <c r="M9223" s="3"/>
      <c r="O9223" s="5"/>
      <c r="R9223" s="3"/>
    </row>
    <row r="9224" spans="13:18" x14ac:dyDescent="0.4">
      <c r="M9224" s="3"/>
      <c r="O9224" s="5"/>
      <c r="R9224" s="3"/>
    </row>
    <row r="9225" spans="13:18" x14ac:dyDescent="0.4">
      <c r="M9225" s="3"/>
      <c r="O9225" s="5"/>
      <c r="R9225" s="3"/>
    </row>
    <row r="9226" spans="13:18" x14ac:dyDescent="0.4">
      <c r="M9226" s="3"/>
      <c r="O9226" s="5"/>
      <c r="R9226" s="3"/>
    </row>
    <row r="9227" spans="13:18" x14ac:dyDescent="0.4">
      <c r="M9227" s="3"/>
      <c r="O9227" s="5"/>
      <c r="R9227" s="3"/>
    </row>
    <row r="9228" spans="13:18" x14ac:dyDescent="0.4">
      <c r="M9228" s="3"/>
      <c r="O9228" s="5"/>
      <c r="R9228" s="3"/>
    </row>
    <row r="9229" spans="13:18" x14ac:dyDescent="0.4">
      <c r="M9229" s="3"/>
      <c r="O9229" s="5"/>
      <c r="R9229" s="3"/>
    </row>
    <row r="9230" spans="13:18" x14ac:dyDescent="0.4">
      <c r="M9230" s="3"/>
      <c r="O9230" s="5"/>
      <c r="R9230" s="3"/>
    </row>
    <row r="9231" spans="13:18" x14ac:dyDescent="0.4">
      <c r="M9231" s="3"/>
      <c r="O9231" s="5"/>
      <c r="R9231" s="3"/>
    </row>
    <row r="9232" spans="13:18" x14ac:dyDescent="0.4">
      <c r="M9232" s="3"/>
      <c r="O9232" s="5"/>
      <c r="R9232" s="3"/>
    </row>
    <row r="9233" spans="13:18" x14ac:dyDescent="0.4">
      <c r="M9233" s="3"/>
      <c r="O9233" s="5"/>
      <c r="R9233" s="3"/>
    </row>
    <row r="9234" spans="13:18" x14ac:dyDescent="0.4">
      <c r="M9234" s="3"/>
      <c r="O9234" s="5"/>
      <c r="R9234" s="3"/>
    </row>
    <row r="9235" spans="13:18" x14ac:dyDescent="0.4">
      <c r="M9235" s="3"/>
      <c r="O9235" s="5"/>
      <c r="R9235" s="3"/>
    </row>
    <row r="9236" spans="13:18" x14ac:dyDescent="0.4">
      <c r="M9236" s="3"/>
      <c r="O9236" s="5"/>
      <c r="R9236" s="3"/>
    </row>
    <row r="9237" spans="13:18" x14ac:dyDescent="0.4">
      <c r="M9237" s="3"/>
      <c r="O9237" s="5"/>
      <c r="R9237" s="3"/>
    </row>
    <row r="9238" spans="13:18" x14ac:dyDescent="0.4">
      <c r="M9238" s="3"/>
      <c r="O9238" s="5"/>
      <c r="R9238" s="3"/>
    </row>
    <row r="9239" spans="13:18" x14ac:dyDescent="0.4">
      <c r="M9239" s="3"/>
      <c r="O9239" s="5"/>
      <c r="R9239" s="3"/>
    </row>
    <row r="9240" spans="13:18" x14ac:dyDescent="0.4">
      <c r="M9240" s="3"/>
      <c r="O9240" s="5"/>
      <c r="R9240" s="3"/>
    </row>
    <row r="9241" spans="13:18" x14ac:dyDescent="0.4">
      <c r="M9241" s="3"/>
      <c r="O9241" s="5"/>
      <c r="R9241" s="3"/>
    </row>
    <row r="9242" spans="13:18" x14ac:dyDescent="0.4">
      <c r="M9242" s="3"/>
      <c r="O9242" s="5"/>
      <c r="R9242" s="3"/>
    </row>
    <row r="9243" spans="13:18" x14ac:dyDescent="0.4">
      <c r="M9243" s="3"/>
      <c r="O9243" s="5"/>
      <c r="R9243" s="3"/>
    </row>
    <row r="9244" spans="13:18" x14ac:dyDescent="0.4">
      <c r="M9244" s="3"/>
      <c r="O9244" s="5"/>
      <c r="R9244" s="3"/>
    </row>
    <row r="9245" spans="13:18" x14ac:dyDescent="0.4">
      <c r="M9245" s="3"/>
      <c r="O9245" s="5"/>
      <c r="R9245" s="3"/>
    </row>
    <row r="9246" spans="13:18" x14ac:dyDescent="0.4">
      <c r="M9246" s="3"/>
      <c r="O9246" s="5"/>
      <c r="R9246" s="3"/>
    </row>
    <row r="9247" spans="13:18" x14ac:dyDescent="0.4">
      <c r="M9247" s="3"/>
      <c r="O9247" s="5"/>
      <c r="R9247" s="3"/>
    </row>
    <row r="9248" spans="13:18" x14ac:dyDescent="0.4">
      <c r="M9248" s="3"/>
      <c r="O9248" s="5"/>
      <c r="R9248" s="3"/>
    </row>
    <row r="9249" spans="13:18" x14ac:dyDescent="0.4">
      <c r="M9249" s="3"/>
      <c r="O9249" s="5"/>
      <c r="R9249" s="3"/>
    </row>
    <row r="9250" spans="13:18" x14ac:dyDescent="0.4">
      <c r="M9250" s="3"/>
      <c r="O9250" s="5"/>
      <c r="R9250" s="3"/>
    </row>
    <row r="9251" spans="13:18" x14ac:dyDescent="0.4">
      <c r="M9251" s="3"/>
      <c r="O9251" s="5"/>
      <c r="R9251" s="3"/>
    </row>
    <row r="9252" spans="13:18" x14ac:dyDescent="0.4">
      <c r="M9252" s="3"/>
      <c r="O9252" s="5"/>
      <c r="R9252" s="3"/>
    </row>
    <row r="9253" spans="13:18" x14ac:dyDescent="0.4">
      <c r="M9253" s="3"/>
      <c r="O9253" s="5"/>
      <c r="R9253" s="3"/>
    </row>
    <row r="9254" spans="13:18" x14ac:dyDescent="0.4">
      <c r="M9254" s="3"/>
      <c r="O9254" s="5"/>
      <c r="R9254" s="3"/>
    </row>
    <row r="9255" spans="13:18" x14ac:dyDescent="0.4">
      <c r="M9255" s="3"/>
      <c r="O9255" s="5"/>
      <c r="R9255" s="3"/>
    </row>
    <row r="9256" spans="13:18" x14ac:dyDescent="0.4">
      <c r="M9256" s="3"/>
      <c r="O9256" s="5"/>
      <c r="R9256" s="3"/>
    </row>
    <row r="9257" spans="13:18" x14ac:dyDescent="0.4">
      <c r="M9257" s="3"/>
      <c r="O9257" s="5"/>
      <c r="R9257" s="3"/>
    </row>
    <row r="9258" spans="13:18" x14ac:dyDescent="0.4">
      <c r="M9258" s="3"/>
      <c r="O9258" s="5"/>
      <c r="R9258" s="3"/>
    </row>
    <row r="9259" spans="13:18" x14ac:dyDescent="0.4">
      <c r="M9259" s="3"/>
      <c r="O9259" s="5"/>
      <c r="R9259" s="3"/>
    </row>
    <row r="9260" spans="13:18" x14ac:dyDescent="0.4">
      <c r="M9260" s="3"/>
      <c r="O9260" s="5"/>
      <c r="R9260" s="3"/>
    </row>
    <row r="9261" spans="13:18" x14ac:dyDescent="0.4">
      <c r="M9261" s="3"/>
      <c r="O9261" s="5"/>
      <c r="R9261" s="3"/>
    </row>
    <row r="9262" spans="13:18" x14ac:dyDescent="0.4">
      <c r="M9262" s="3"/>
      <c r="O9262" s="5"/>
      <c r="R9262" s="3"/>
    </row>
    <row r="9263" spans="13:18" x14ac:dyDescent="0.4">
      <c r="M9263" s="3"/>
      <c r="O9263" s="5"/>
      <c r="R9263" s="3"/>
    </row>
    <row r="9264" spans="13:18" x14ac:dyDescent="0.4">
      <c r="M9264" s="3"/>
      <c r="O9264" s="5"/>
      <c r="R9264" s="3"/>
    </row>
    <row r="9265" spans="13:18" x14ac:dyDescent="0.4">
      <c r="M9265" s="3"/>
      <c r="O9265" s="5"/>
      <c r="R9265" s="3"/>
    </row>
    <row r="9266" spans="13:18" x14ac:dyDescent="0.4">
      <c r="M9266" s="3"/>
      <c r="O9266" s="5"/>
      <c r="R9266" s="3"/>
    </row>
    <row r="9267" spans="13:18" x14ac:dyDescent="0.4">
      <c r="M9267" s="3"/>
      <c r="O9267" s="5"/>
      <c r="R9267" s="3"/>
    </row>
    <row r="9268" spans="13:18" x14ac:dyDescent="0.4">
      <c r="M9268" s="3"/>
      <c r="O9268" s="5"/>
      <c r="R9268" s="3"/>
    </row>
    <row r="9269" spans="13:18" x14ac:dyDescent="0.4">
      <c r="M9269" s="3"/>
      <c r="O9269" s="5"/>
      <c r="R9269" s="3"/>
    </row>
    <row r="9270" spans="13:18" x14ac:dyDescent="0.4">
      <c r="M9270" s="3"/>
      <c r="O9270" s="5"/>
      <c r="R9270" s="3"/>
    </row>
    <row r="9271" spans="13:18" x14ac:dyDescent="0.4">
      <c r="M9271" s="3"/>
      <c r="O9271" s="5"/>
      <c r="R9271" s="3"/>
    </row>
    <row r="9272" spans="13:18" x14ac:dyDescent="0.4">
      <c r="M9272" s="3"/>
      <c r="O9272" s="5"/>
      <c r="R9272" s="3"/>
    </row>
    <row r="9273" spans="13:18" x14ac:dyDescent="0.4">
      <c r="M9273" s="3"/>
      <c r="O9273" s="5"/>
      <c r="R9273" s="3"/>
    </row>
    <row r="9274" spans="13:18" x14ac:dyDescent="0.4">
      <c r="M9274" s="3"/>
      <c r="O9274" s="5"/>
      <c r="R9274" s="3"/>
    </row>
    <row r="9275" spans="13:18" x14ac:dyDescent="0.4">
      <c r="M9275" s="3"/>
      <c r="O9275" s="5"/>
      <c r="R9275" s="3"/>
    </row>
    <row r="9276" spans="13:18" x14ac:dyDescent="0.4">
      <c r="M9276" s="3"/>
      <c r="O9276" s="5"/>
      <c r="R9276" s="3"/>
    </row>
    <row r="9277" spans="13:18" x14ac:dyDescent="0.4">
      <c r="M9277" s="3"/>
      <c r="O9277" s="5"/>
      <c r="R9277" s="3"/>
    </row>
    <row r="9278" spans="13:18" x14ac:dyDescent="0.4">
      <c r="M9278" s="3"/>
      <c r="O9278" s="5"/>
      <c r="R9278" s="3"/>
    </row>
    <row r="9279" spans="13:18" x14ac:dyDescent="0.4">
      <c r="M9279" s="3"/>
      <c r="O9279" s="5"/>
      <c r="R9279" s="3"/>
    </row>
    <row r="9280" spans="13:18" x14ac:dyDescent="0.4">
      <c r="M9280" s="3"/>
      <c r="O9280" s="5"/>
      <c r="R9280" s="3"/>
    </row>
    <row r="9281" spans="13:18" x14ac:dyDescent="0.4">
      <c r="M9281" s="3"/>
      <c r="O9281" s="5"/>
      <c r="R9281" s="3"/>
    </row>
    <row r="9282" spans="13:18" x14ac:dyDescent="0.4">
      <c r="M9282" s="3"/>
      <c r="O9282" s="5"/>
      <c r="R9282" s="3"/>
    </row>
    <row r="9283" spans="13:18" x14ac:dyDescent="0.4">
      <c r="M9283" s="3"/>
      <c r="O9283" s="5"/>
      <c r="R9283" s="3"/>
    </row>
    <row r="9284" spans="13:18" x14ac:dyDescent="0.4">
      <c r="M9284" s="3"/>
      <c r="O9284" s="5"/>
      <c r="R9284" s="3"/>
    </row>
    <row r="9285" spans="13:18" x14ac:dyDescent="0.4">
      <c r="M9285" s="3"/>
      <c r="O9285" s="5"/>
      <c r="R9285" s="3"/>
    </row>
    <row r="9286" spans="13:18" x14ac:dyDescent="0.4">
      <c r="M9286" s="3"/>
      <c r="O9286" s="5"/>
      <c r="R9286" s="3"/>
    </row>
    <row r="9287" spans="13:18" x14ac:dyDescent="0.4">
      <c r="M9287" s="3"/>
      <c r="O9287" s="5"/>
      <c r="R9287" s="3"/>
    </row>
    <row r="9288" spans="13:18" x14ac:dyDescent="0.4">
      <c r="M9288" s="3"/>
      <c r="O9288" s="5"/>
      <c r="R9288" s="3"/>
    </row>
    <row r="9289" spans="13:18" x14ac:dyDescent="0.4">
      <c r="M9289" s="3"/>
      <c r="O9289" s="5"/>
      <c r="R9289" s="3"/>
    </row>
    <row r="9290" spans="13:18" x14ac:dyDescent="0.4">
      <c r="M9290" s="3"/>
      <c r="O9290" s="5"/>
      <c r="R9290" s="3"/>
    </row>
    <row r="9291" spans="13:18" x14ac:dyDescent="0.4">
      <c r="M9291" s="3"/>
      <c r="O9291" s="5"/>
      <c r="R9291" s="3"/>
    </row>
    <row r="9292" spans="13:18" x14ac:dyDescent="0.4">
      <c r="M9292" s="3"/>
      <c r="O9292" s="5"/>
      <c r="R9292" s="3"/>
    </row>
    <row r="9293" spans="13:18" x14ac:dyDescent="0.4">
      <c r="M9293" s="3"/>
      <c r="O9293" s="5"/>
      <c r="R9293" s="3"/>
    </row>
    <row r="9294" spans="13:18" x14ac:dyDescent="0.4">
      <c r="M9294" s="3"/>
      <c r="O9294" s="5"/>
      <c r="R9294" s="3"/>
    </row>
    <row r="9295" spans="13:18" x14ac:dyDescent="0.4">
      <c r="M9295" s="3"/>
      <c r="O9295" s="5"/>
      <c r="R9295" s="3"/>
    </row>
    <row r="9296" spans="13:18" x14ac:dyDescent="0.4">
      <c r="M9296" s="3"/>
      <c r="O9296" s="5"/>
      <c r="R9296" s="3"/>
    </row>
    <row r="9297" spans="13:18" x14ac:dyDescent="0.4">
      <c r="M9297" s="3"/>
      <c r="O9297" s="5"/>
      <c r="R9297" s="3"/>
    </row>
    <row r="9298" spans="13:18" x14ac:dyDescent="0.4">
      <c r="M9298" s="3"/>
      <c r="O9298" s="5"/>
      <c r="R9298" s="3"/>
    </row>
    <row r="9299" spans="13:18" x14ac:dyDescent="0.4">
      <c r="M9299" s="3"/>
      <c r="O9299" s="5"/>
      <c r="R9299" s="3"/>
    </row>
    <row r="9300" spans="13:18" x14ac:dyDescent="0.4">
      <c r="M9300" s="3"/>
      <c r="O9300" s="5"/>
      <c r="R9300" s="3"/>
    </row>
    <row r="9301" spans="13:18" x14ac:dyDescent="0.4">
      <c r="M9301" s="3"/>
      <c r="O9301" s="5"/>
      <c r="R9301" s="3"/>
    </row>
    <row r="9302" spans="13:18" x14ac:dyDescent="0.4">
      <c r="M9302" s="3"/>
      <c r="O9302" s="5"/>
      <c r="R9302" s="3"/>
    </row>
    <row r="9303" spans="13:18" x14ac:dyDescent="0.4">
      <c r="M9303" s="3"/>
      <c r="O9303" s="5"/>
      <c r="R9303" s="3"/>
    </row>
    <row r="9304" spans="13:18" x14ac:dyDescent="0.4">
      <c r="M9304" s="3"/>
      <c r="O9304" s="5"/>
      <c r="R9304" s="3"/>
    </row>
    <row r="9305" spans="13:18" x14ac:dyDescent="0.4">
      <c r="M9305" s="3"/>
      <c r="O9305" s="5"/>
      <c r="R9305" s="3"/>
    </row>
    <row r="9306" spans="13:18" x14ac:dyDescent="0.4">
      <c r="M9306" s="3"/>
      <c r="O9306" s="5"/>
      <c r="R9306" s="3"/>
    </row>
    <row r="9307" spans="13:18" x14ac:dyDescent="0.4">
      <c r="M9307" s="3"/>
      <c r="O9307" s="5"/>
      <c r="R9307" s="3"/>
    </row>
    <row r="9308" spans="13:18" x14ac:dyDescent="0.4">
      <c r="M9308" s="3"/>
      <c r="O9308" s="5"/>
      <c r="R9308" s="3"/>
    </row>
    <row r="9309" spans="13:18" x14ac:dyDescent="0.4">
      <c r="M9309" s="3"/>
      <c r="O9309" s="5"/>
      <c r="R9309" s="3"/>
    </row>
    <row r="9310" spans="13:18" x14ac:dyDescent="0.4">
      <c r="M9310" s="3"/>
      <c r="O9310" s="5"/>
      <c r="R9310" s="3"/>
    </row>
    <row r="9311" spans="13:18" x14ac:dyDescent="0.4">
      <c r="M9311" s="3"/>
      <c r="O9311" s="5"/>
      <c r="R9311" s="3"/>
    </row>
    <row r="9312" spans="13:18" x14ac:dyDescent="0.4">
      <c r="M9312" s="3"/>
      <c r="O9312" s="5"/>
      <c r="R9312" s="3"/>
    </row>
    <row r="9313" spans="13:18" x14ac:dyDescent="0.4">
      <c r="M9313" s="3"/>
      <c r="O9313" s="5"/>
      <c r="R9313" s="3"/>
    </row>
    <row r="9314" spans="13:18" x14ac:dyDescent="0.4">
      <c r="M9314" s="3"/>
      <c r="O9314" s="5"/>
      <c r="R9314" s="3"/>
    </row>
    <row r="9315" spans="13:18" x14ac:dyDescent="0.4">
      <c r="M9315" s="3"/>
      <c r="O9315" s="5"/>
      <c r="R9315" s="3"/>
    </row>
    <row r="9316" spans="13:18" x14ac:dyDescent="0.4">
      <c r="M9316" s="3"/>
      <c r="O9316" s="5"/>
      <c r="R9316" s="3"/>
    </row>
    <row r="9317" spans="13:18" x14ac:dyDescent="0.4">
      <c r="M9317" s="3"/>
      <c r="O9317" s="5"/>
      <c r="R9317" s="3"/>
    </row>
    <row r="9318" spans="13:18" x14ac:dyDescent="0.4">
      <c r="M9318" s="3"/>
      <c r="O9318" s="5"/>
      <c r="R9318" s="3"/>
    </row>
    <row r="9319" spans="13:18" x14ac:dyDescent="0.4">
      <c r="M9319" s="3"/>
      <c r="O9319" s="5"/>
      <c r="R9319" s="3"/>
    </row>
    <row r="9320" spans="13:18" x14ac:dyDescent="0.4">
      <c r="M9320" s="3"/>
      <c r="O9320" s="5"/>
      <c r="R9320" s="3"/>
    </row>
    <row r="9321" spans="13:18" x14ac:dyDescent="0.4">
      <c r="M9321" s="3"/>
      <c r="O9321" s="5"/>
      <c r="R9321" s="3"/>
    </row>
    <row r="9322" spans="13:18" x14ac:dyDescent="0.4">
      <c r="M9322" s="3"/>
      <c r="O9322" s="5"/>
      <c r="R9322" s="3"/>
    </row>
    <row r="9323" spans="13:18" x14ac:dyDescent="0.4">
      <c r="M9323" s="3"/>
      <c r="O9323" s="5"/>
      <c r="R9323" s="3"/>
    </row>
    <row r="9324" spans="13:18" x14ac:dyDescent="0.4">
      <c r="M9324" s="3"/>
      <c r="O9324" s="5"/>
      <c r="R9324" s="3"/>
    </row>
    <row r="9325" spans="13:18" x14ac:dyDescent="0.4">
      <c r="M9325" s="3"/>
      <c r="O9325" s="5"/>
      <c r="R9325" s="3"/>
    </row>
    <row r="9326" spans="13:18" x14ac:dyDescent="0.4">
      <c r="M9326" s="3"/>
      <c r="O9326" s="5"/>
      <c r="R9326" s="3"/>
    </row>
    <row r="9327" spans="13:18" x14ac:dyDescent="0.4">
      <c r="M9327" s="3"/>
      <c r="O9327" s="5"/>
      <c r="R9327" s="3"/>
    </row>
    <row r="9328" spans="13:18" x14ac:dyDescent="0.4">
      <c r="M9328" s="3"/>
      <c r="O9328" s="5"/>
      <c r="R9328" s="3"/>
    </row>
    <row r="9329" spans="13:18" x14ac:dyDescent="0.4">
      <c r="M9329" s="3"/>
      <c r="O9329" s="5"/>
      <c r="R9329" s="3"/>
    </row>
    <row r="9330" spans="13:18" x14ac:dyDescent="0.4">
      <c r="M9330" s="3"/>
      <c r="O9330" s="5"/>
      <c r="R9330" s="3"/>
    </row>
    <row r="9331" spans="13:18" x14ac:dyDescent="0.4">
      <c r="M9331" s="3"/>
      <c r="O9331" s="5"/>
      <c r="R9331" s="3"/>
    </row>
    <row r="9332" spans="13:18" x14ac:dyDescent="0.4">
      <c r="M9332" s="3"/>
      <c r="O9332" s="5"/>
      <c r="R9332" s="3"/>
    </row>
    <row r="9333" spans="13:18" x14ac:dyDescent="0.4">
      <c r="M9333" s="3"/>
      <c r="O9333" s="5"/>
      <c r="R9333" s="3"/>
    </row>
    <row r="9334" spans="13:18" x14ac:dyDescent="0.4">
      <c r="M9334" s="3"/>
      <c r="O9334" s="5"/>
      <c r="R9334" s="3"/>
    </row>
    <row r="9335" spans="13:18" x14ac:dyDescent="0.4">
      <c r="M9335" s="3"/>
      <c r="O9335" s="5"/>
      <c r="R9335" s="3"/>
    </row>
    <row r="9336" spans="13:18" x14ac:dyDescent="0.4">
      <c r="M9336" s="3"/>
      <c r="O9336" s="5"/>
      <c r="R9336" s="3"/>
    </row>
    <row r="9337" spans="13:18" x14ac:dyDescent="0.4">
      <c r="M9337" s="3"/>
      <c r="O9337" s="5"/>
      <c r="R9337" s="3"/>
    </row>
    <row r="9338" spans="13:18" x14ac:dyDescent="0.4">
      <c r="M9338" s="3"/>
      <c r="O9338" s="5"/>
      <c r="R9338" s="3"/>
    </row>
    <row r="9339" spans="13:18" x14ac:dyDescent="0.4">
      <c r="M9339" s="3"/>
      <c r="O9339" s="5"/>
      <c r="R9339" s="3"/>
    </row>
    <row r="9340" spans="13:18" x14ac:dyDescent="0.4">
      <c r="M9340" s="3"/>
      <c r="O9340" s="5"/>
      <c r="R9340" s="3"/>
    </row>
    <row r="9341" spans="13:18" x14ac:dyDescent="0.4">
      <c r="M9341" s="3"/>
      <c r="O9341" s="5"/>
      <c r="R9341" s="3"/>
    </row>
    <row r="9342" spans="13:18" x14ac:dyDescent="0.4">
      <c r="M9342" s="3"/>
      <c r="O9342" s="5"/>
      <c r="R9342" s="3"/>
    </row>
    <row r="9343" spans="13:18" x14ac:dyDescent="0.4">
      <c r="M9343" s="3"/>
      <c r="O9343" s="5"/>
      <c r="R9343" s="3"/>
    </row>
    <row r="9344" spans="13:18" x14ac:dyDescent="0.4">
      <c r="M9344" s="3"/>
      <c r="O9344" s="5"/>
      <c r="R9344" s="3"/>
    </row>
    <row r="9345" spans="13:18" x14ac:dyDescent="0.4">
      <c r="M9345" s="3"/>
      <c r="O9345" s="5"/>
      <c r="R9345" s="3"/>
    </row>
    <row r="9346" spans="13:18" x14ac:dyDescent="0.4">
      <c r="M9346" s="3"/>
      <c r="O9346" s="5"/>
      <c r="R9346" s="3"/>
    </row>
    <row r="9347" spans="13:18" x14ac:dyDescent="0.4">
      <c r="M9347" s="3"/>
      <c r="O9347" s="5"/>
      <c r="R9347" s="3"/>
    </row>
    <row r="9348" spans="13:18" x14ac:dyDescent="0.4">
      <c r="M9348" s="3"/>
      <c r="O9348" s="5"/>
      <c r="R9348" s="3"/>
    </row>
    <row r="9349" spans="13:18" x14ac:dyDescent="0.4">
      <c r="M9349" s="3"/>
      <c r="O9349" s="5"/>
      <c r="R9349" s="3"/>
    </row>
    <row r="9350" spans="13:18" x14ac:dyDescent="0.4">
      <c r="M9350" s="3"/>
      <c r="O9350" s="5"/>
      <c r="R9350" s="3"/>
    </row>
    <row r="9351" spans="13:18" x14ac:dyDescent="0.4">
      <c r="M9351" s="3"/>
      <c r="O9351" s="5"/>
      <c r="R9351" s="3"/>
    </row>
    <row r="9352" spans="13:18" x14ac:dyDescent="0.4">
      <c r="M9352" s="3"/>
      <c r="O9352" s="5"/>
      <c r="R9352" s="3"/>
    </row>
    <row r="9353" spans="13:18" x14ac:dyDescent="0.4">
      <c r="M9353" s="3"/>
      <c r="O9353" s="5"/>
      <c r="R9353" s="3"/>
    </row>
    <row r="9354" spans="13:18" x14ac:dyDescent="0.4">
      <c r="M9354" s="3"/>
      <c r="O9354" s="5"/>
      <c r="R9354" s="3"/>
    </row>
    <row r="9355" spans="13:18" x14ac:dyDescent="0.4">
      <c r="M9355" s="3"/>
      <c r="O9355" s="5"/>
      <c r="R9355" s="3"/>
    </row>
    <row r="9356" spans="13:18" x14ac:dyDescent="0.4">
      <c r="M9356" s="3"/>
      <c r="O9356" s="5"/>
      <c r="R9356" s="3"/>
    </row>
    <row r="9357" spans="13:18" x14ac:dyDescent="0.4">
      <c r="M9357" s="3"/>
      <c r="O9357" s="5"/>
      <c r="R9357" s="3"/>
    </row>
    <row r="9358" spans="13:18" x14ac:dyDescent="0.4">
      <c r="M9358" s="3"/>
      <c r="O9358" s="5"/>
      <c r="R9358" s="3"/>
    </row>
    <row r="9359" spans="13:18" x14ac:dyDescent="0.4">
      <c r="M9359" s="3"/>
      <c r="O9359" s="5"/>
      <c r="R9359" s="3"/>
    </row>
    <row r="9360" spans="13:18" x14ac:dyDescent="0.4">
      <c r="M9360" s="3"/>
      <c r="O9360" s="5"/>
      <c r="R9360" s="3"/>
    </row>
    <row r="9361" spans="13:18" x14ac:dyDescent="0.4">
      <c r="M9361" s="3"/>
      <c r="O9361" s="5"/>
      <c r="R9361" s="3"/>
    </row>
    <row r="9362" spans="13:18" x14ac:dyDescent="0.4">
      <c r="M9362" s="3"/>
      <c r="O9362" s="5"/>
      <c r="R9362" s="3"/>
    </row>
    <row r="9363" spans="13:18" x14ac:dyDescent="0.4">
      <c r="M9363" s="3"/>
      <c r="O9363" s="5"/>
      <c r="R9363" s="3"/>
    </row>
    <row r="9364" spans="13:18" x14ac:dyDescent="0.4">
      <c r="M9364" s="3"/>
      <c r="O9364" s="5"/>
      <c r="R9364" s="3"/>
    </row>
    <row r="9365" spans="13:18" x14ac:dyDescent="0.4">
      <c r="M9365" s="3"/>
      <c r="O9365" s="5"/>
      <c r="R9365" s="3"/>
    </row>
    <row r="9366" spans="13:18" x14ac:dyDescent="0.4">
      <c r="M9366" s="3"/>
      <c r="O9366" s="5"/>
      <c r="R9366" s="3"/>
    </row>
    <row r="9367" spans="13:18" x14ac:dyDescent="0.4">
      <c r="M9367" s="3"/>
      <c r="O9367" s="5"/>
      <c r="R9367" s="3"/>
    </row>
    <row r="9368" spans="13:18" x14ac:dyDescent="0.4">
      <c r="M9368" s="3"/>
      <c r="O9368" s="5"/>
      <c r="R9368" s="3"/>
    </row>
    <row r="9369" spans="13:18" x14ac:dyDescent="0.4">
      <c r="M9369" s="3"/>
      <c r="O9369" s="5"/>
      <c r="R9369" s="3"/>
    </row>
    <row r="9370" spans="13:18" x14ac:dyDescent="0.4">
      <c r="M9370" s="3"/>
      <c r="O9370" s="5"/>
      <c r="R9370" s="3"/>
    </row>
    <row r="9371" spans="13:18" x14ac:dyDescent="0.4">
      <c r="M9371" s="3"/>
      <c r="O9371" s="5"/>
      <c r="R9371" s="3"/>
    </row>
    <row r="9372" spans="13:18" x14ac:dyDescent="0.4">
      <c r="M9372" s="3"/>
      <c r="O9372" s="5"/>
      <c r="R9372" s="3"/>
    </row>
    <row r="9373" spans="13:18" x14ac:dyDescent="0.4">
      <c r="M9373" s="3"/>
      <c r="O9373" s="5"/>
      <c r="R9373" s="3"/>
    </row>
    <row r="9374" spans="13:18" x14ac:dyDescent="0.4">
      <c r="M9374" s="3"/>
      <c r="O9374" s="5"/>
      <c r="R9374" s="3"/>
    </row>
    <row r="9375" spans="13:18" x14ac:dyDescent="0.4">
      <c r="M9375" s="3"/>
      <c r="O9375" s="5"/>
      <c r="R9375" s="3"/>
    </row>
    <row r="9376" spans="13:18" x14ac:dyDescent="0.4">
      <c r="M9376" s="3"/>
      <c r="O9376" s="5"/>
      <c r="R9376" s="3"/>
    </row>
    <row r="9377" spans="13:18" x14ac:dyDescent="0.4">
      <c r="M9377" s="3"/>
      <c r="O9377" s="5"/>
      <c r="R9377" s="3"/>
    </row>
    <row r="9378" spans="13:18" x14ac:dyDescent="0.4">
      <c r="M9378" s="3"/>
      <c r="O9378" s="5"/>
      <c r="R9378" s="3"/>
    </row>
    <row r="9379" spans="13:18" x14ac:dyDescent="0.4">
      <c r="M9379" s="3"/>
      <c r="O9379" s="5"/>
      <c r="R9379" s="3"/>
    </row>
    <row r="9380" spans="13:18" x14ac:dyDescent="0.4">
      <c r="M9380" s="3"/>
      <c r="O9380" s="5"/>
      <c r="R9380" s="3"/>
    </row>
    <row r="9381" spans="13:18" x14ac:dyDescent="0.4">
      <c r="M9381" s="3"/>
      <c r="O9381" s="5"/>
      <c r="R9381" s="3"/>
    </row>
    <row r="9382" spans="13:18" x14ac:dyDescent="0.4">
      <c r="M9382" s="3"/>
      <c r="O9382" s="5"/>
      <c r="R9382" s="3"/>
    </row>
    <row r="9383" spans="13:18" x14ac:dyDescent="0.4">
      <c r="M9383" s="3"/>
      <c r="O9383" s="5"/>
      <c r="R9383" s="3"/>
    </row>
    <row r="9384" spans="13:18" x14ac:dyDescent="0.4">
      <c r="M9384" s="3"/>
      <c r="O9384" s="5"/>
      <c r="R9384" s="3"/>
    </row>
    <row r="9385" spans="13:18" x14ac:dyDescent="0.4">
      <c r="M9385" s="3"/>
      <c r="O9385" s="5"/>
      <c r="R9385" s="3"/>
    </row>
    <row r="9386" spans="13:18" x14ac:dyDescent="0.4">
      <c r="M9386" s="3"/>
      <c r="O9386" s="5"/>
      <c r="R9386" s="3"/>
    </row>
    <row r="9387" spans="13:18" x14ac:dyDescent="0.4">
      <c r="M9387" s="3"/>
      <c r="O9387" s="5"/>
      <c r="R9387" s="3"/>
    </row>
    <row r="9388" spans="13:18" x14ac:dyDescent="0.4">
      <c r="M9388" s="3"/>
      <c r="O9388" s="5"/>
      <c r="R9388" s="3"/>
    </row>
    <row r="9389" spans="13:18" x14ac:dyDescent="0.4">
      <c r="M9389" s="3"/>
      <c r="O9389" s="5"/>
      <c r="R9389" s="3"/>
    </row>
    <row r="9390" spans="13:18" x14ac:dyDescent="0.4">
      <c r="M9390" s="3"/>
      <c r="O9390" s="5"/>
      <c r="R9390" s="3"/>
    </row>
    <row r="9391" spans="13:18" x14ac:dyDescent="0.4">
      <c r="M9391" s="3"/>
      <c r="O9391" s="5"/>
      <c r="R9391" s="3"/>
    </row>
    <row r="9392" spans="13:18" x14ac:dyDescent="0.4">
      <c r="M9392" s="3"/>
      <c r="O9392" s="5"/>
      <c r="R9392" s="3"/>
    </row>
    <row r="9393" spans="13:18" x14ac:dyDescent="0.4">
      <c r="M9393" s="3"/>
      <c r="O9393" s="5"/>
      <c r="R9393" s="3"/>
    </row>
    <row r="9394" spans="13:18" x14ac:dyDescent="0.4">
      <c r="M9394" s="3"/>
      <c r="O9394" s="5"/>
      <c r="R9394" s="3"/>
    </row>
    <row r="9395" spans="13:18" x14ac:dyDescent="0.4">
      <c r="M9395" s="3"/>
      <c r="O9395" s="5"/>
      <c r="R9395" s="3"/>
    </row>
    <row r="9396" spans="13:18" x14ac:dyDescent="0.4">
      <c r="M9396" s="3"/>
      <c r="O9396" s="5"/>
      <c r="R9396" s="3"/>
    </row>
    <row r="9397" spans="13:18" x14ac:dyDescent="0.4">
      <c r="M9397" s="3"/>
      <c r="O9397" s="5"/>
      <c r="R9397" s="3"/>
    </row>
    <row r="9398" spans="13:18" x14ac:dyDescent="0.4">
      <c r="M9398" s="3"/>
      <c r="O9398" s="5"/>
      <c r="R9398" s="3"/>
    </row>
    <row r="9399" spans="13:18" x14ac:dyDescent="0.4">
      <c r="M9399" s="3"/>
      <c r="O9399" s="5"/>
      <c r="R9399" s="3"/>
    </row>
    <row r="9400" spans="13:18" x14ac:dyDescent="0.4">
      <c r="M9400" s="3"/>
      <c r="O9400" s="5"/>
      <c r="R9400" s="3"/>
    </row>
    <row r="9401" spans="13:18" x14ac:dyDescent="0.4">
      <c r="M9401" s="3"/>
      <c r="O9401" s="5"/>
      <c r="R9401" s="3"/>
    </row>
    <row r="9402" spans="13:18" x14ac:dyDescent="0.4">
      <c r="M9402" s="3"/>
      <c r="O9402" s="5"/>
      <c r="R9402" s="3"/>
    </row>
    <row r="9403" spans="13:18" x14ac:dyDescent="0.4">
      <c r="M9403" s="3"/>
      <c r="O9403" s="5"/>
      <c r="R9403" s="3"/>
    </row>
    <row r="9404" spans="13:18" x14ac:dyDescent="0.4">
      <c r="M9404" s="3"/>
      <c r="O9404" s="5"/>
      <c r="R9404" s="3"/>
    </row>
    <row r="9405" spans="13:18" x14ac:dyDescent="0.4">
      <c r="M9405" s="3"/>
      <c r="O9405" s="5"/>
      <c r="R9405" s="3"/>
    </row>
    <row r="9406" spans="13:18" x14ac:dyDescent="0.4">
      <c r="M9406" s="3"/>
      <c r="O9406" s="5"/>
      <c r="R9406" s="3"/>
    </row>
    <row r="9407" spans="13:18" x14ac:dyDescent="0.4">
      <c r="M9407" s="3"/>
      <c r="O9407" s="5"/>
      <c r="R9407" s="3"/>
    </row>
    <row r="9408" spans="13:18" x14ac:dyDescent="0.4">
      <c r="M9408" s="3"/>
      <c r="O9408" s="5"/>
      <c r="R9408" s="3"/>
    </row>
    <row r="9409" spans="13:18" x14ac:dyDescent="0.4">
      <c r="M9409" s="3"/>
      <c r="O9409" s="5"/>
      <c r="R9409" s="3"/>
    </row>
    <row r="9410" spans="13:18" x14ac:dyDescent="0.4">
      <c r="M9410" s="3"/>
      <c r="O9410" s="5"/>
      <c r="R9410" s="3"/>
    </row>
    <row r="9411" spans="13:18" x14ac:dyDescent="0.4">
      <c r="M9411" s="3"/>
      <c r="O9411" s="5"/>
      <c r="R9411" s="3"/>
    </row>
    <row r="9412" spans="13:18" x14ac:dyDescent="0.4">
      <c r="M9412" s="3"/>
      <c r="O9412" s="5"/>
      <c r="R9412" s="3"/>
    </row>
    <row r="9413" spans="13:18" x14ac:dyDescent="0.4">
      <c r="M9413" s="3"/>
      <c r="O9413" s="5"/>
      <c r="R9413" s="3"/>
    </row>
    <row r="9414" spans="13:18" x14ac:dyDescent="0.4">
      <c r="M9414" s="3"/>
      <c r="O9414" s="5"/>
      <c r="R9414" s="3"/>
    </row>
    <row r="9415" spans="13:18" x14ac:dyDescent="0.4">
      <c r="M9415" s="3"/>
      <c r="O9415" s="5"/>
      <c r="R9415" s="3"/>
    </row>
    <row r="9416" spans="13:18" x14ac:dyDescent="0.4">
      <c r="M9416" s="3"/>
      <c r="O9416" s="5"/>
      <c r="R9416" s="3"/>
    </row>
    <row r="9417" spans="13:18" x14ac:dyDescent="0.4">
      <c r="M9417" s="3"/>
      <c r="O9417" s="5"/>
      <c r="R9417" s="3"/>
    </row>
    <row r="9418" spans="13:18" x14ac:dyDescent="0.4">
      <c r="M9418" s="3"/>
      <c r="O9418" s="5"/>
      <c r="R9418" s="3"/>
    </row>
    <row r="9419" spans="13:18" x14ac:dyDescent="0.4">
      <c r="M9419" s="3"/>
      <c r="O9419" s="5"/>
      <c r="R9419" s="3"/>
    </row>
    <row r="9420" spans="13:18" x14ac:dyDescent="0.4">
      <c r="M9420" s="3"/>
      <c r="O9420" s="5"/>
      <c r="R9420" s="3"/>
    </row>
    <row r="9421" spans="13:18" x14ac:dyDescent="0.4">
      <c r="M9421" s="3"/>
      <c r="O9421" s="5"/>
      <c r="R9421" s="3"/>
    </row>
    <row r="9422" spans="13:18" x14ac:dyDescent="0.4">
      <c r="M9422" s="3"/>
      <c r="O9422" s="5"/>
      <c r="R9422" s="3"/>
    </row>
    <row r="9423" spans="13:18" x14ac:dyDescent="0.4">
      <c r="M9423" s="3"/>
      <c r="O9423" s="5"/>
      <c r="R9423" s="3"/>
    </row>
    <row r="9424" spans="13:18" x14ac:dyDescent="0.4">
      <c r="M9424" s="3"/>
      <c r="O9424" s="5"/>
      <c r="R9424" s="3"/>
    </row>
    <row r="9425" spans="13:18" x14ac:dyDescent="0.4">
      <c r="M9425" s="3"/>
      <c r="O9425" s="5"/>
      <c r="R9425" s="3"/>
    </row>
    <row r="9426" spans="13:18" x14ac:dyDescent="0.4">
      <c r="M9426" s="3"/>
      <c r="O9426" s="5"/>
      <c r="R9426" s="3"/>
    </row>
    <row r="9427" spans="13:18" x14ac:dyDescent="0.4">
      <c r="M9427" s="3"/>
      <c r="O9427" s="5"/>
      <c r="R9427" s="3"/>
    </row>
    <row r="9428" spans="13:18" x14ac:dyDescent="0.4">
      <c r="M9428" s="3"/>
      <c r="O9428" s="5"/>
      <c r="R9428" s="3"/>
    </row>
    <row r="9429" spans="13:18" x14ac:dyDescent="0.4">
      <c r="M9429" s="3"/>
      <c r="O9429" s="5"/>
      <c r="R9429" s="3"/>
    </row>
    <row r="9430" spans="13:18" x14ac:dyDescent="0.4">
      <c r="M9430" s="3"/>
      <c r="O9430" s="5"/>
      <c r="R9430" s="3"/>
    </row>
    <row r="9431" spans="13:18" x14ac:dyDescent="0.4">
      <c r="M9431" s="3"/>
      <c r="O9431" s="5"/>
      <c r="R9431" s="3"/>
    </row>
    <row r="9432" spans="13:18" x14ac:dyDescent="0.4">
      <c r="M9432" s="3"/>
      <c r="O9432" s="5"/>
      <c r="R9432" s="3"/>
    </row>
    <row r="9433" spans="13:18" x14ac:dyDescent="0.4">
      <c r="M9433" s="3"/>
      <c r="O9433" s="5"/>
      <c r="R9433" s="3"/>
    </row>
    <row r="9434" spans="13:18" x14ac:dyDescent="0.4">
      <c r="M9434" s="3"/>
      <c r="O9434" s="5"/>
      <c r="R9434" s="3"/>
    </row>
    <row r="9435" spans="13:18" x14ac:dyDescent="0.4">
      <c r="M9435" s="3"/>
      <c r="O9435" s="5"/>
      <c r="R9435" s="3"/>
    </row>
    <row r="9436" spans="13:18" x14ac:dyDescent="0.4">
      <c r="M9436" s="3"/>
      <c r="O9436" s="5"/>
      <c r="R9436" s="3"/>
    </row>
    <row r="9437" spans="13:18" x14ac:dyDescent="0.4">
      <c r="M9437" s="3"/>
      <c r="O9437" s="5"/>
      <c r="R9437" s="3"/>
    </row>
    <row r="9438" spans="13:18" x14ac:dyDescent="0.4">
      <c r="M9438" s="3"/>
      <c r="O9438" s="5"/>
      <c r="R9438" s="3"/>
    </row>
    <row r="9439" spans="13:18" x14ac:dyDescent="0.4">
      <c r="M9439" s="3"/>
      <c r="O9439" s="5"/>
      <c r="R9439" s="3"/>
    </row>
    <row r="9440" spans="13:18" x14ac:dyDescent="0.4">
      <c r="M9440" s="3"/>
      <c r="O9440" s="5"/>
      <c r="R9440" s="3"/>
    </row>
    <row r="9441" spans="13:18" x14ac:dyDescent="0.4">
      <c r="M9441" s="3"/>
      <c r="O9441" s="5"/>
      <c r="R9441" s="3"/>
    </row>
    <row r="9442" spans="13:18" x14ac:dyDescent="0.4">
      <c r="M9442" s="3"/>
      <c r="O9442" s="5"/>
      <c r="R9442" s="3"/>
    </row>
    <row r="9443" spans="13:18" x14ac:dyDescent="0.4">
      <c r="M9443" s="3"/>
      <c r="O9443" s="5"/>
      <c r="R9443" s="3"/>
    </row>
    <row r="9444" spans="13:18" x14ac:dyDescent="0.4">
      <c r="M9444" s="3"/>
      <c r="O9444" s="5"/>
      <c r="R9444" s="3"/>
    </row>
    <row r="9445" spans="13:18" x14ac:dyDescent="0.4">
      <c r="M9445" s="3"/>
      <c r="O9445" s="5"/>
      <c r="R9445" s="3"/>
    </row>
    <row r="9446" spans="13:18" x14ac:dyDescent="0.4">
      <c r="M9446" s="3"/>
      <c r="O9446" s="5"/>
      <c r="R9446" s="3"/>
    </row>
    <row r="9447" spans="13:18" x14ac:dyDescent="0.4">
      <c r="M9447" s="3"/>
      <c r="O9447" s="5"/>
      <c r="R9447" s="3"/>
    </row>
    <row r="9448" spans="13:18" x14ac:dyDescent="0.4">
      <c r="M9448" s="3"/>
      <c r="O9448" s="5"/>
      <c r="R9448" s="3"/>
    </row>
    <row r="9449" spans="13:18" x14ac:dyDescent="0.4">
      <c r="M9449" s="3"/>
      <c r="O9449" s="5"/>
      <c r="R9449" s="3"/>
    </row>
    <row r="9450" spans="13:18" x14ac:dyDescent="0.4">
      <c r="M9450" s="3"/>
      <c r="O9450" s="5"/>
      <c r="R9450" s="3"/>
    </row>
    <row r="9451" spans="13:18" x14ac:dyDescent="0.4">
      <c r="M9451" s="3"/>
      <c r="O9451" s="5"/>
      <c r="R9451" s="3"/>
    </row>
    <row r="9452" spans="13:18" x14ac:dyDescent="0.4">
      <c r="M9452" s="3"/>
      <c r="O9452" s="5"/>
      <c r="R9452" s="3"/>
    </row>
    <row r="9453" spans="13:18" x14ac:dyDescent="0.4">
      <c r="M9453" s="3"/>
      <c r="O9453" s="5"/>
      <c r="R9453" s="3"/>
    </row>
    <row r="9454" spans="13:18" x14ac:dyDescent="0.4">
      <c r="M9454" s="3"/>
      <c r="O9454" s="5"/>
      <c r="R9454" s="3"/>
    </row>
    <row r="9455" spans="13:18" x14ac:dyDescent="0.4">
      <c r="M9455" s="3"/>
      <c r="O9455" s="5"/>
      <c r="R9455" s="3"/>
    </row>
    <row r="9456" spans="13:18" x14ac:dyDescent="0.4">
      <c r="M9456" s="3"/>
      <c r="O9456" s="5"/>
      <c r="R9456" s="3"/>
    </row>
    <row r="9457" spans="13:18" x14ac:dyDescent="0.4">
      <c r="M9457" s="3"/>
      <c r="O9457" s="5"/>
      <c r="R9457" s="3"/>
    </row>
    <row r="9458" spans="13:18" x14ac:dyDescent="0.4">
      <c r="M9458" s="3"/>
      <c r="O9458" s="5"/>
      <c r="R9458" s="3"/>
    </row>
    <row r="9459" spans="13:18" x14ac:dyDescent="0.4">
      <c r="M9459" s="3"/>
      <c r="O9459" s="5"/>
      <c r="R9459" s="3"/>
    </row>
    <row r="9460" spans="13:18" x14ac:dyDescent="0.4">
      <c r="M9460" s="3"/>
      <c r="O9460" s="5"/>
      <c r="R9460" s="3"/>
    </row>
    <row r="9461" spans="13:18" x14ac:dyDescent="0.4">
      <c r="M9461" s="3"/>
      <c r="O9461" s="5"/>
      <c r="R9461" s="3"/>
    </row>
    <row r="9462" spans="13:18" x14ac:dyDescent="0.4">
      <c r="M9462" s="3"/>
      <c r="O9462" s="5"/>
      <c r="R9462" s="3"/>
    </row>
    <row r="9463" spans="13:18" x14ac:dyDescent="0.4">
      <c r="M9463" s="3"/>
      <c r="O9463" s="5"/>
      <c r="R9463" s="3"/>
    </row>
    <row r="9464" spans="13:18" x14ac:dyDescent="0.4">
      <c r="M9464" s="3"/>
      <c r="O9464" s="5"/>
      <c r="R9464" s="3"/>
    </row>
    <row r="9465" spans="13:18" x14ac:dyDescent="0.4">
      <c r="M9465" s="3"/>
      <c r="O9465" s="5"/>
      <c r="R9465" s="3"/>
    </row>
    <row r="9466" spans="13:18" x14ac:dyDescent="0.4">
      <c r="M9466" s="3"/>
      <c r="O9466" s="5"/>
      <c r="R9466" s="3"/>
    </row>
    <row r="9467" spans="13:18" x14ac:dyDescent="0.4">
      <c r="M9467" s="3"/>
      <c r="O9467" s="5"/>
      <c r="R9467" s="3"/>
    </row>
    <row r="9468" spans="13:18" x14ac:dyDescent="0.4">
      <c r="M9468" s="3"/>
      <c r="O9468" s="5"/>
      <c r="R9468" s="3"/>
    </row>
    <row r="9469" spans="13:18" x14ac:dyDescent="0.4">
      <c r="M9469" s="3"/>
      <c r="O9469" s="5"/>
      <c r="R9469" s="3"/>
    </row>
    <row r="9470" spans="13:18" x14ac:dyDescent="0.4">
      <c r="M9470" s="3"/>
      <c r="O9470" s="5"/>
      <c r="R9470" s="3"/>
    </row>
    <row r="9471" spans="13:18" x14ac:dyDescent="0.4">
      <c r="M9471" s="3"/>
      <c r="O9471" s="5"/>
      <c r="R9471" s="3"/>
    </row>
    <row r="9472" spans="13:18" x14ac:dyDescent="0.4">
      <c r="M9472" s="3"/>
      <c r="O9472" s="5"/>
      <c r="R9472" s="3"/>
    </row>
    <row r="9473" spans="13:18" x14ac:dyDescent="0.4">
      <c r="M9473" s="3"/>
      <c r="O9473" s="5"/>
      <c r="R9473" s="3"/>
    </row>
    <row r="9474" spans="13:18" x14ac:dyDescent="0.4">
      <c r="M9474" s="3"/>
      <c r="O9474" s="5"/>
      <c r="R9474" s="3"/>
    </row>
    <row r="9475" spans="13:18" x14ac:dyDescent="0.4">
      <c r="M9475" s="3"/>
      <c r="O9475" s="5"/>
      <c r="R9475" s="3"/>
    </row>
    <row r="9476" spans="13:18" x14ac:dyDescent="0.4">
      <c r="M9476" s="3"/>
      <c r="O9476" s="5"/>
      <c r="R9476" s="3"/>
    </row>
    <row r="9477" spans="13:18" x14ac:dyDescent="0.4">
      <c r="M9477" s="3"/>
      <c r="O9477" s="5"/>
      <c r="R9477" s="3"/>
    </row>
    <row r="9478" spans="13:18" x14ac:dyDescent="0.4">
      <c r="M9478" s="3"/>
      <c r="O9478" s="5"/>
      <c r="R9478" s="3"/>
    </row>
    <row r="9479" spans="13:18" x14ac:dyDescent="0.4">
      <c r="M9479" s="3"/>
      <c r="O9479" s="5"/>
      <c r="R9479" s="3"/>
    </row>
    <row r="9480" spans="13:18" x14ac:dyDescent="0.4">
      <c r="M9480" s="3"/>
      <c r="O9480" s="5"/>
      <c r="R9480" s="3"/>
    </row>
    <row r="9481" spans="13:18" x14ac:dyDescent="0.4">
      <c r="M9481" s="3"/>
      <c r="O9481" s="5"/>
      <c r="R9481" s="3"/>
    </row>
    <row r="9482" spans="13:18" x14ac:dyDescent="0.4">
      <c r="M9482" s="3"/>
      <c r="O9482" s="5"/>
      <c r="R9482" s="3"/>
    </row>
    <row r="9483" spans="13:18" x14ac:dyDescent="0.4">
      <c r="M9483" s="3"/>
      <c r="O9483" s="5"/>
      <c r="R9483" s="3"/>
    </row>
    <row r="9484" spans="13:18" x14ac:dyDescent="0.4">
      <c r="M9484" s="3"/>
      <c r="O9484" s="5"/>
      <c r="R9484" s="3"/>
    </row>
    <row r="9485" spans="13:18" x14ac:dyDescent="0.4">
      <c r="M9485" s="3"/>
      <c r="O9485" s="5"/>
      <c r="R9485" s="3"/>
    </row>
    <row r="9486" spans="13:18" x14ac:dyDescent="0.4">
      <c r="M9486" s="3"/>
      <c r="O9486" s="5"/>
      <c r="R9486" s="3"/>
    </row>
    <row r="9487" spans="13:18" x14ac:dyDescent="0.4">
      <c r="M9487" s="3"/>
      <c r="O9487" s="5"/>
      <c r="R9487" s="3"/>
    </row>
    <row r="9488" spans="13:18" x14ac:dyDescent="0.4">
      <c r="M9488" s="3"/>
      <c r="O9488" s="5"/>
      <c r="R9488" s="3"/>
    </row>
    <row r="9489" spans="13:18" x14ac:dyDescent="0.4">
      <c r="M9489" s="3"/>
      <c r="O9489" s="5"/>
      <c r="R9489" s="3"/>
    </row>
    <row r="9490" spans="13:18" x14ac:dyDescent="0.4">
      <c r="M9490" s="3"/>
      <c r="O9490" s="5"/>
      <c r="R9490" s="3"/>
    </row>
    <row r="9491" spans="13:18" x14ac:dyDescent="0.4">
      <c r="M9491" s="3"/>
      <c r="O9491" s="5"/>
      <c r="R9491" s="3"/>
    </row>
    <row r="9492" spans="13:18" x14ac:dyDescent="0.4">
      <c r="M9492" s="3"/>
      <c r="O9492" s="5"/>
      <c r="R9492" s="3"/>
    </row>
    <row r="9493" spans="13:18" x14ac:dyDescent="0.4">
      <c r="M9493" s="3"/>
      <c r="O9493" s="5"/>
      <c r="R9493" s="3"/>
    </row>
    <row r="9494" spans="13:18" x14ac:dyDescent="0.4">
      <c r="M9494" s="3"/>
      <c r="O9494" s="5"/>
      <c r="R9494" s="3"/>
    </row>
    <row r="9495" spans="13:18" x14ac:dyDescent="0.4">
      <c r="M9495" s="3"/>
      <c r="O9495" s="5"/>
      <c r="R9495" s="3"/>
    </row>
    <row r="9496" spans="13:18" x14ac:dyDescent="0.4">
      <c r="M9496" s="3"/>
      <c r="O9496" s="5"/>
      <c r="R9496" s="3"/>
    </row>
    <row r="9497" spans="13:18" x14ac:dyDescent="0.4">
      <c r="M9497" s="3"/>
      <c r="O9497" s="5"/>
      <c r="R9497" s="3"/>
    </row>
    <row r="9498" spans="13:18" x14ac:dyDescent="0.4">
      <c r="M9498" s="3"/>
      <c r="O9498" s="5"/>
      <c r="R9498" s="3"/>
    </row>
    <row r="9499" spans="13:18" x14ac:dyDescent="0.4">
      <c r="M9499" s="3"/>
      <c r="O9499" s="5"/>
      <c r="R9499" s="3"/>
    </row>
    <row r="9500" spans="13:18" x14ac:dyDescent="0.4">
      <c r="M9500" s="3"/>
      <c r="O9500" s="5"/>
      <c r="R9500" s="3"/>
    </row>
    <row r="9501" spans="13:18" x14ac:dyDescent="0.4">
      <c r="M9501" s="3"/>
      <c r="O9501" s="5"/>
      <c r="R9501" s="3"/>
    </row>
    <row r="9502" spans="13:18" x14ac:dyDescent="0.4">
      <c r="M9502" s="3"/>
      <c r="O9502" s="5"/>
      <c r="R9502" s="3"/>
    </row>
    <row r="9503" spans="13:18" x14ac:dyDescent="0.4">
      <c r="M9503" s="3"/>
      <c r="O9503" s="5"/>
      <c r="R9503" s="3"/>
    </row>
    <row r="9504" spans="13:18" x14ac:dyDescent="0.4">
      <c r="M9504" s="3"/>
      <c r="O9504" s="5"/>
      <c r="R9504" s="3"/>
    </row>
    <row r="9505" spans="13:18" x14ac:dyDescent="0.4">
      <c r="M9505" s="3"/>
      <c r="O9505" s="5"/>
      <c r="R9505" s="3"/>
    </row>
    <row r="9506" spans="13:18" x14ac:dyDescent="0.4">
      <c r="M9506" s="3"/>
      <c r="O9506" s="5"/>
      <c r="R9506" s="3"/>
    </row>
    <row r="9507" spans="13:18" x14ac:dyDescent="0.4">
      <c r="M9507" s="3"/>
      <c r="O9507" s="5"/>
      <c r="R9507" s="3"/>
    </row>
    <row r="9508" spans="13:18" x14ac:dyDescent="0.4">
      <c r="M9508" s="3"/>
      <c r="O9508" s="5"/>
      <c r="R9508" s="3"/>
    </row>
    <row r="9509" spans="13:18" x14ac:dyDescent="0.4">
      <c r="M9509" s="3"/>
      <c r="O9509" s="5"/>
      <c r="R9509" s="3"/>
    </row>
    <row r="9510" spans="13:18" x14ac:dyDescent="0.4">
      <c r="M9510" s="3"/>
      <c r="O9510" s="5"/>
      <c r="R9510" s="3"/>
    </row>
    <row r="9511" spans="13:18" x14ac:dyDescent="0.4">
      <c r="M9511" s="3"/>
      <c r="O9511" s="5"/>
      <c r="R9511" s="3"/>
    </row>
    <row r="9512" spans="13:18" x14ac:dyDescent="0.4">
      <c r="M9512" s="3"/>
      <c r="O9512" s="5"/>
      <c r="R9512" s="3"/>
    </row>
    <row r="9513" spans="13:18" x14ac:dyDescent="0.4">
      <c r="M9513" s="3"/>
      <c r="O9513" s="5"/>
      <c r="R9513" s="3"/>
    </row>
    <row r="9514" spans="13:18" x14ac:dyDescent="0.4">
      <c r="M9514" s="3"/>
      <c r="O9514" s="5"/>
      <c r="R9514" s="3"/>
    </row>
    <row r="9515" spans="13:18" x14ac:dyDescent="0.4">
      <c r="M9515" s="3"/>
      <c r="O9515" s="5"/>
      <c r="R9515" s="3"/>
    </row>
    <row r="9516" spans="13:18" x14ac:dyDescent="0.4">
      <c r="M9516" s="3"/>
      <c r="O9516" s="5"/>
      <c r="R9516" s="3"/>
    </row>
    <row r="9517" spans="13:18" x14ac:dyDescent="0.4">
      <c r="M9517" s="3"/>
      <c r="O9517" s="5"/>
      <c r="R9517" s="3"/>
    </row>
    <row r="9518" spans="13:18" x14ac:dyDescent="0.4">
      <c r="M9518" s="3"/>
      <c r="O9518" s="5"/>
      <c r="R9518" s="3"/>
    </row>
    <row r="9519" spans="13:18" x14ac:dyDescent="0.4">
      <c r="M9519" s="3"/>
      <c r="O9519" s="5"/>
      <c r="R9519" s="3"/>
    </row>
    <row r="9520" spans="13:18" x14ac:dyDescent="0.4">
      <c r="M9520" s="3"/>
      <c r="O9520" s="5"/>
      <c r="R9520" s="3"/>
    </row>
    <row r="9521" spans="13:18" x14ac:dyDescent="0.4">
      <c r="M9521" s="3"/>
      <c r="O9521" s="5"/>
      <c r="R9521" s="3"/>
    </row>
    <row r="9522" spans="13:18" x14ac:dyDescent="0.4">
      <c r="M9522" s="3"/>
      <c r="O9522" s="5"/>
      <c r="R9522" s="3"/>
    </row>
    <row r="9523" spans="13:18" x14ac:dyDescent="0.4">
      <c r="M9523" s="3"/>
      <c r="O9523" s="5"/>
      <c r="R9523" s="3"/>
    </row>
    <row r="9524" spans="13:18" x14ac:dyDescent="0.4">
      <c r="M9524" s="3"/>
      <c r="O9524" s="5"/>
      <c r="R9524" s="3"/>
    </row>
    <row r="9525" spans="13:18" x14ac:dyDescent="0.4">
      <c r="M9525" s="3"/>
      <c r="O9525" s="5"/>
      <c r="R9525" s="3"/>
    </row>
    <row r="9526" spans="13:18" x14ac:dyDescent="0.4">
      <c r="M9526" s="3"/>
      <c r="O9526" s="5"/>
      <c r="R9526" s="3"/>
    </row>
    <row r="9527" spans="13:18" x14ac:dyDescent="0.4">
      <c r="M9527" s="3"/>
      <c r="O9527" s="5"/>
      <c r="R9527" s="3"/>
    </row>
    <row r="9528" spans="13:18" x14ac:dyDescent="0.4">
      <c r="M9528" s="3"/>
      <c r="O9528" s="5"/>
      <c r="R9528" s="3"/>
    </row>
    <row r="9529" spans="13:18" x14ac:dyDescent="0.4">
      <c r="M9529" s="3"/>
      <c r="O9529" s="5"/>
      <c r="R9529" s="3"/>
    </row>
    <row r="9530" spans="13:18" x14ac:dyDescent="0.4">
      <c r="M9530" s="3"/>
      <c r="O9530" s="5"/>
      <c r="R9530" s="3"/>
    </row>
    <row r="9531" spans="13:18" x14ac:dyDescent="0.4">
      <c r="M9531" s="3"/>
      <c r="O9531" s="5"/>
      <c r="R9531" s="3"/>
    </row>
    <row r="9532" spans="13:18" x14ac:dyDescent="0.4">
      <c r="M9532" s="3"/>
      <c r="O9532" s="5"/>
      <c r="R9532" s="3"/>
    </row>
    <row r="9533" spans="13:18" x14ac:dyDescent="0.4">
      <c r="M9533" s="3"/>
      <c r="O9533" s="5"/>
      <c r="R9533" s="3"/>
    </row>
    <row r="9534" spans="13:18" x14ac:dyDescent="0.4">
      <c r="M9534" s="3"/>
      <c r="O9534" s="5"/>
      <c r="R9534" s="3"/>
    </row>
    <row r="9535" spans="13:18" x14ac:dyDescent="0.4">
      <c r="M9535" s="3"/>
      <c r="O9535" s="5"/>
      <c r="R9535" s="3"/>
    </row>
    <row r="9536" spans="13:18" x14ac:dyDescent="0.4">
      <c r="M9536" s="3"/>
      <c r="O9536" s="5"/>
      <c r="R9536" s="3"/>
    </row>
    <row r="9537" spans="13:18" x14ac:dyDescent="0.4">
      <c r="M9537" s="3"/>
      <c r="O9537" s="5"/>
      <c r="R9537" s="3"/>
    </row>
    <row r="9538" spans="13:18" x14ac:dyDescent="0.4">
      <c r="M9538" s="3"/>
      <c r="O9538" s="5"/>
      <c r="R9538" s="3"/>
    </row>
    <row r="9539" spans="13:18" x14ac:dyDescent="0.4">
      <c r="M9539" s="3"/>
      <c r="O9539" s="5"/>
      <c r="R9539" s="3"/>
    </row>
    <row r="9540" spans="13:18" x14ac:dyDescent="0.4">
      <c r="M9540" s="3"/>
      <c r="O9540" s="5"/>
      <c r="R9540" s="3"/>
    </row>
    <row r="9541" spans="13:18" x14ac:dyDescent="0.4">
      <c r="M9541" s="3"/>
      <c r="O9541" s="5"/>
      <c r="R9541" s="3"/>
    </row>
    <row r="9542" spans="13:18" x14ac:dyDescent="0.4">
      <c r="M9542" s="3"/>
      <c r="O9542" s="5"/>
      <c r="R9542" s="3"/>
    </row>
    <row r="9543" spans="13:18" x14ac:dyDescent="0.4">
      <c r="M9543" s="3"/>
      <c r="O9543" s="5"/>
      <c r="R9543" s="3"/>
    </row>
    <row r="9544" spans="13:18" x14ac:dyDescent="0.4">
      <c r="M9544" s="3"/>
      <c r="O9544" s="5"/>
      <c r="R9544" s="3"/>
    </row>
    <row r="9545" spans="13:18" x14ac:dyDescent="0.4">
      <c r="M9545" s="3"/>
      <c r="O9545" s="5"/>
      <c r="R9545" s="3"/>
    </row>
    <row r="9546" spans="13:18" x14ac:dyDescent="0.4">
      <c r="M9546" s="3"/>
      <c r="O9546" s="5"/>
      <c r="R9546" s="3"/>
    </row>
    <row r="9547" spans="13:18" x14ac:dyDescent="0.4">
      <c r="M9547" s="3"/>
      <c r="O9547" s="5"/>
      <c r="R9547" s="3"/>
    </row>
    <row r="9548" spans="13:18" x14ac:dyDescent="0.4">
      <c r="M9548" s="3"/>
      <c r="O9548" s="5"/>
      <c r="R9548" s="3"/>
    </row>
    <row r="9549" spans="13:18" x14ac:dyDescent="0.4">
      <c r="M9549" s="3"/>
      <c r="O9549" s="5"/>
      <c r="R9549" s="3"/>
    </row>
    <row r="9550" spans="13:18" x14ac:dyDescent="0.4">
      <c r="M9550" s="3"/>
      <c r="O9550" s="5"/>
      <c r="R9550" s="3"/>
    </row>
    <row r="9551" spans="13:18" x14ac:dyDescent="0.4">
      <c r="M9551" s="3"/>
      <c r="O9551" s="5"/>
      <c r="R9551" s="3"/>
    </row>
    <row r="9552" spans="13:18" x14ac:dyDescent="0.4">
      <c r="M9552" s="3"/>
      <c r="O9552" s="5"/>
      <c r="R9552" s="3"/>
    </row>
    <row r="9553" spans="13:18" x14ac:dyDescent="0.4">
      <c r="M9553" s="3"/>
      <c r="O9553" s="5"/>
      <c r="R9553" s="3"/>
    </row>
    <row r="9554" spans="13:18" x14ac:dyDescent="0.4">
      <c r="M9554" s="3"/>
      <c r="O9554" s="5"/>
      <c r="R9554" s="3"/>
    </row>
    <row r="9555" spans="13:18" x14ac:dyDescent="0.4">
      <c r="M9555" s="3"/>
      <c r="O9555" s="5"/>
      <c r="R9555" s="3"/>
    </row>
    <row r="9556" spans="13:18" x14ac:dyDescent="0.4">
      <c r="M9556" s="3"/>
      <c r="O9556" s="5"/>
      <c r="R9556" s="3"/>
    </row>
    <row r="9557" spans="13:18" x14ac:dyDescent="0.4">
      <c r="M9557" s="3"/>
      <c r="O9557" s="5"/>
      <c r="R9557" s="3"/>
    </row>
    <row r="9558" spans="13:18" x14ac:dyDescent="0.4">
      <c r="M9558" s="3"/>
      <c r="O9558" s="5"/>
      <c r="R9558" s="3"/>
    </row>
    <row r="9559" spans="13:18" x14ac:dyDescent="0.4">
      <c r="M9559" s="3"/>
      <c r="O9559" s="5"/>
      <c r="R9559" s="3"/>
    </row>
    <row r="9560" spans="13:18" x14ac:dyDescent="0.4">
      <c r="M9560" s="3"/>
      <c r="O9560" s="5"/>
      <c r="R9560" s="3"/>
    </row>
    <row r="9561" spans="13:18" x14ac:dyDescent="0.4">
      <c r="M9561" s="3"/>
      <c r="O9561" s="5"/>
      <c r="R9561" s="3"/>
    </row>
    <row r="9562" spans="13:18" x14ac:dyDescent="0.4">
      <c r="M9562" s="3"/>
      <c r="O9562" s="5"/>
      <c r="R9562" s="3"/>
    </row>
    <row r="9563" spans="13:18" x14ac:dyDescent="0.4">
      <c r="M9563" s="3"/>
      <c r="O9563" s="5"/>
      <c r="R9563" s="3"/>
    </row>
    <row r="9564" spans="13:18" x14ac:dyDescent="0.4">
      <c r="M9564" s="3"/>
      <c r="O9564" s="5"/>
      <c r="R9564" s="3"/>
    </row>
    <row r="9565" spans="13:18" x14ac:dyDescent="0.4">
      <c r="M9565" s="3"/>
      <c r="O9565" s="5"/>
      <c r="R9565" s="3"/>
    </row>
    <row r="9566" spans="13:18" x14ac:dyDescent="0.4">
      <c r="M9566" s="3"/>
      <c r="O9566" s="5"/>
      <c r="R9566" s="3"/>
    </row>
    <row r="9567" spans="13:18" x14ac:dyDescent="0.4">
      <c r="M9567" s="3"/>
      <c r="O9567" s="5"/>
      <c r="R9567" s="3"/>
    </row>
    <row r="9568" spans="13:18" x14ac:dyDescent="0.4">
      <c r="M9568" s="3"/>
      <c r="O9568" s="5"/>
      <c r="R9568" s="3"/>
    </row>
    <row r="9569" spans="13:18" x14ac:dyDescent="0.4">
      <c r="M9569" s="3"/>
      <c r="O9569" s="5"/>
      <c r="R9569" s="3"/>
    </row>
    <row r="9570" spans="13:18" x14ac:dyDescent="0.4">
      <c r="M9570" s="3"/>
      <c r="O9570" s="5"/>
      <c r="R9570" s="3"/>
    </row>
    <row r="9571" spans="13:18" x14ac:dyDescent="0.4">
      <c r="M9571" s="3"/>
      <c r="O9571" s="5"/>
      <c r="R9571" s="3"/>
    </row>
    <row r="9572" spans="13:18" x14ac:dyDescent="0.4">
      <c r="M9572" s="3"/>
      <c r="O9572" s="5"/>
      <c r="R9572" s="3"/>
    </row>
    <row r="9573" spans="13:18" x14ac:dyDescent="0.4">
      <c r="M9573" s="3"/>
      <c r="O9573" s="5"/>
      <c r="R9573" s="3"/>
    </row>
    <row r="9574" spans="13:18" x14ac:dyDescent="0.4">
      <c r="M9574" s="3"/>
      <c r="O9574" s="5"/>
      <c r="R9574" s="3"/>
    </row>
    <row r="9575" spans="13:18" x14ac:dyDescent="0.4">
      <c r="M9575" s="3"/>
      <c r="O9575" s="5"/>
      <c r="R9575" s="3"/>
    </row>
    <row r="9576" spans="13:18" x14ac:dyDescent="0.4">
      <c r="M9576" s="3"/>
      <c r="O9576" s="5"/>
      <c r="R9576" s="3"/>
    </row>
    <row r="9577" spans="13:18" x14ac:dyDescent="0.4">
      <c r="M9577" s="3"/>
      <c r="O9577" s="5"/>
      <c r="R9577" s="3"/>
    </row>
    <row r="9578" spans="13:18" x14ac:dyDescent="0.4">
      <c r="M9578" s="3"/>
      <c r="O9578" s="5"/>
      <c r="R9578" s="3"/>
    </row>
    <row r="9579" spans="13:18" x14ac:dyDescent="0.4">
      <c r="M9579" s="3"/>
      <c r="O9579" s="5"/>
      <c r="R9579" s="3"/>
    </row>
    <row r="9580" spans="13:18" x14ac:dyDescent="0.4">
      <c r="M9580" s="3"/>
      <c r="O9580" s="5"/>
      <c r="R9580" s="3"/>
    </row>
    <row r="9581" spans="13:18" x14ac:dyDescent="0.4">
      <c r="M9581" s="3"/>
      <c r="O9581" s="5"/>
      <c r="R9581" s="3"/>
    </row>
    <row r="9582" spans="13:18" x14ac:dyDescent="0.4">
      <c r="M9582" s="3"/>
      <c r="O9582" s="5"/>
      <c r="R9582" s="3"/>
    </row>
    <row r="9583" spans="13:18" x14ac:dyDescent="0.4">
      <c r="M9583" s="3"/>
      <c r="O9583" s="5"/>
      <c r="R9583" s="3"/>
    </row>
    <row r="9584" spans="13:18" x14ac:dyDescent="0.4">
      <c r="M9584" s="3"/>
      <c r="O9584" s="5"/>
      <c r="R9584" s="3"/>
    </row>
    <row r="9585" spans="13:18" x14ac:dyDescent="0.4">
      <c r="M9585" s="3"/>
      <c r="O9585" s="5"/>
      <c r="R9585" s="3"/>
    </row>
    <row r="9586" spans="13:18" x14ac:dyDescent="0.4">
      <c r="M9586" s="3"/>
      <c r="O9586" s="5"/>
      <c r="R9586" s="3"/>
    </row>
    <row r="9587" spans="13:18" x14ac:dyDescent="0.4">
      <c r="M9587" s="3"/>
      <c r="O9587" s="5"/>
      <c r="R9587" s="3"/>
    </row>
    <row r="9588" spans="13:18" x14ac:dyDescent="0.4">
      <c r="M9588" s="3"/>
      <c r="O9588" s="5"/>
      <c r="R9588" s="3"/>
    </row>
    <row r="9589" spans="13:18" x14ac:dyDescent="0.4">
      <c r="M9589" s="3"/>
      <c r="O9589" s="5"/>
      <c r="R9589" s="3"/>
    </row>
    <row r="9590" spans="13:18" x14ac:dyDescent="0.4">
      <c r="M9590" s="3"/>
      <c r="O9590" s="5"/>
      <c r="R9590" s="3"/>
    </row>
    <row r="9591" spans="13:18" x14ac:dyDescent="0.4">
      <c r="M9591" s="3"/>
      <c r="O9591" s="5"/>
      <c r="R9591" s="3"/>
    </row>
    <row r="9592" spans="13:18" x14ac:dyDescent="0.4">
      <c r="M9592" s="3"/>
      <c r="O9592" s="5"/>
      <c r="R9592" s="3"/>
    </row>
    <row r="9593" spans="13:18" x14ac:dyDescent="0.4">
      <c r="M9593" s="3"/>
      <c r="O9593" s="5"/>
      <c r="R9593" s="3"/>
    </row>
    <row r="9594" spans="13:18" x14ac:dyDescent="0.4">
      <c r="M9594" s="3"/>
      <c r="O9594" s="5"/>
      <c r="R9594" s="3"/>
    </row>
    <row r="9595" spans="13:18" x14ac:dyDescent="0.4">
      <c r="M9595" s="3"/>
      <c r="O9595" s="5"/>
      <c r="R9595" s="3"/>
    </row>
    <row r="9596" spans="13:18" x14ac:dyDescent="0.4">
      <c r="M9596" s="3"/>
      <c r="O9596" s="5"/>
      <c r="R9596" s="3"/>
    </row>
    <row r="9597" spans="13:18" x14ac:dyDescent="0.4">
      <c r="M9597" s="3"/>
      <c r="O9597" s="5"/>
      <c r="R9597" s="3"/>
    </row>
    <row r="9598" spans="13:18" x14ac:dyDescent="0.4">
      <c r="M9598" s="3"/>
      <c r="O9598" s="5"/>
      <c r="R9598" s="3"/>
    </row>
    <row r="9599" spans="13:18" x14ac:dyDescent="0.4">
      <c r="M9599" s="3"/>
      <c r="O9599" s="5"/>
      <c r="R9599" s="3"/>
    </row>
    <row r="9600" spans="13:18" x14ac:dyDescent="0.4">
      <c r="M9600" s="3"/>
      <c r="O9600" s="5"/>
      <c r="R9600" s="3"/>
    </row>
    <row r="9601" spans="13:18" x14ac:dyDescent="0.4">
      <c r="M9601" s="3"/>
      <c r="O9601" s="5"/>
      <c r="R9601" s="3"/>
    </row>
    <row r="9602" spans="13:18" x14ac:dyDescent="0.4">
      <c r="M9602" s="3"/>
      <c r="O9602" s="5"/>
      <c r="R9602" s="3"/>
    </row>
    <row r="9603" spans="13:18" x14ac:dyDescent="0.4">
      <c r="M9603" s="3"/>
      <c r="O9603" s="5"/>
      <c r="R9603" s="3"/>
    </row>
    <row r="9604" spans="13:18" x14ac:dyDescent="0.4">
      <c r="M9604" s="3"/>
      <c r="O9604" s="5"/>
      <c r="R9604" s="3"/>
    </row>
    <row r="9605" spans="13:18" x14ac:dyDescent="0.4">
      <c r="M9605" s="3"/>
      <c r="O9605" s="5"/>
      <c r="R9605" s="3"/>
    </row>
    <row r="9606" spans="13:18" x14ac:dyDescent="0.4">
      <c r="M9606" s="3"/>
      <c r="O9606" s="5"/>
      <c r="R9606" s="3"/>
    </row>
    <row r="9607" spans="13:18" x14ac:dyDescent="0.4">
      <c r="M9607" s="3"/>
      <c r="O9607" s="5"/>
      <c r="R9607" s="3"/>
    </row>
    <row r="9608" spans="13:18" x14ac:dyDescent="0.4">
      <c r="M9608" s="3"/>
      <c r="O9608" s="5"/>
      <c r="R9608" s="3"/>
    </row>
    <row r="9609" spans="13:18" x14ac:dyDescent="0.4">
      <c r="M9609" s="3"/>
      <c r="O9609" s="5"/>
      <c r="R9609" s="3"/>
    </row>
    <row r="9610" spans="13:18" x14ac:dyDescent="0.4">
      <c r="M9610" s="3"/>
      <c r="O9610" s="5"/>
      <c r="R9610" s="3"/>
    </row>
    <row r="9611" spans="13:18" x14ac:dyDescent="0.4">
      <c r="M9611" s="3"/>
      <c r="O9611" s="5"/>
      <c r="R9611" s="3"/>
    </row>
    <row r="9612" spans="13:18" x14ac:dyDescent="0.4">
      <c r="M9612" s="3"/>
      <c r="O9612" s="5"/>
      <c r="R9612" s="3"/>
    </row>
    <row r="9613" spans="13:18" x14ac:dyDescent="0.4">
      <c r="M9613" s="3"/>
      <c r="O9613" s="5"/>
      <c r="R9613" s="3"/>
    </row>
    <row r="9614" spans="13:18" x14ac:dyDescent="0.4">
      <c r="M9614" s="3"/>
      <c r="O9614" s="5"/>
      <c r="R9614" s="3"/>
    </row>
    <row r="9615" spans="13:18" x14ac:dyDescent="0.4">
      <c r="M9615" s="3"/>
      <c r="O9615" s="5"/>
      <c r="R9615" s="3"/>
    </row>
    <row r="9616" spans="13:18" x14ac:dyDescent="0.4">
      <c r="M9616" s="3"/>
      <c r="O9616" s="5"/>
      <c r="R9616" s="3"/>
    </row>
    <row r="9617" spans="13:18" x14ac:dyDescent="0.4">
      <c r="M9617" s="3"/>
      <c r="O9617" s="5"/>
      <c r="R9617" s="3"/>
    </row>
    <row r="9618" spans="13:18" x14ac:dyDescent="0.4">
      <c r="M9618" s="3"/>
      <c r="O9618" s="5"/>
      <c r="R9618" s="3"/>
    </row>
    <row r="9619" spans="13:18" x14ac:dyDescent="0.4">
      <c r="M9619" s="3"/>
      <c r="O9619" s="5"/>
      <c r="R9619" s="3"/>
    </row>
    <row r="9620" spans="13:18" x14ac:dyDescent="0.4">
      <c r="M9620" s="3"/>
      <c r="O9620" s="5"/>
      <c r="R9620" s="3"/>
    </row>
    <row r="9621" spans="13:18" x14ac:dyDescent="0.4">
      <c r="M9621" s="3"/>
      <c r="O9621" s="5"/>
      <c r="R9621" s="3"/>
    </row>
    <row r="9622" spans="13:18" x14ac:dyDescent="0.4">
      <c r="M9622" s="3"/>
      <c r="O9622" s="5"/>
      <c r="R9622" s="3"/>
    </row>
    <row r="9623" spans="13:18" x14ac:dyDescent="0.4">
      <c r="M9623" s="3"/>
      <c r="O9623" s="5"/>
      <c r="R9623" s="3"/>
    </row>
    <row r="9624" spans="13:18" x14ac:dyDescent="0.4">
      <c r="M9624" s="3"/>
      <c r="O9624" s="5"/>
      <c r="R9624" s="3"/>
    </row>
    <row r="9625" spans="13:18" x14ac:dyDescent="0.4">
      <c r="M9625" s="3"/>
      <c r="O9625" s="5"/>
      <c r="R9625" s="3"/>
    </row>
    <row r="9626" spans="13:18" x14ac:dyDescent="0.4">
      <c r="M9626" s="3"/>
      <c r="O9626" s="5"/>
      <c r="R9626" s="3"/>
    </row>
    <row r="9627" spans="13:18" x14ac:dyDescent="0.4">
      <c r="M9627" s="3"/>
      <c r="O9627" s="5"/>
      <c r="R9627" s="3"/>
    </row>
    <row r="9628" spans="13:18" x14ac:dyDescent="0.4">
      <c r="M9628" s="3"/>
      <c r="O9628" s="5"/>
      <c r="R9628" s="3"/>
    </row>
    <row r="9629" spans="13:18" x14ac:dyDescent="0.4">
      <c r="M9629" s="3"/>
      <c r="O9629" s="5"/>
      <c r="R9629" s="3"/>
    </row>
    <row r="9630" spans="13:18" x14ac:dyDescent="0.4">
      <c r="M9630" s="3"/>
      <c r="O9630" s="5"/>
      <c r="R9630" s="3"/>
    </row>
    <row r="9631" spans="13:18" x14ac:dyDescent="0.4">
      <c r="M9631" s="3"/>
      <c r="O9631" s="5"/>
      <c r="R9631" s="3"/>
    </row>
    <row r="9632" spans="13:18" x14ac:dyDescent="0.4">
      <c r="M9632" s="3"/>
      <c r="O9632" s="5"/>
      <c r="R9632" s="3"/>
    </row>
    <row r="9633" spans="13:18" x14ac:dyDescent="0.4">
      <c r="M9633" s="3"/>
      <c r="O9633" s="5"/>
      <c r="R9633" s="3"/>
    </row>
    <row r="9634" spans="13:18" x14ac:dyDescent="0.4">
      <c r="M9634" s="3"/>
      <c r="O9634" s="5"/>
      <c r="R9634" s="3"/>
    </row>
    <row r="9635" spans="13:18" x14ac:dyDescent="0.4">
      <c r="M9635" s="3"/>
      <c r="O9635" s="5"/>
      <c r="R9635" s="3"/>
    </row>
    <row r="9636" spans="13:18" x14ac:dyDescent="0.4">
      <c r="M9636" s="3"/>
      <c r="O9636" s="5"/>
      <c r="R9636" s="3"/>
    </row>
    <row r="9637" spans="13:18" x14ac:dyDescent="0.4">
      <c r="M9637" s="3"/>
      <c r="O9637" s="5"/>
      <c r="R9637" s="3"/>
    </row>
    <row r="9638" spans="13:18" x14ac:dyDescent="0.4">
      <c r="M9638" s="3"/>
      <c r="O9638" s="5"/>
      <c r="R9638" s="3"/>
    </row>
    <row r="9639" spans="13:18" x14ac:dyDescent="0.4">
      <c r="M9639" s="3"/>
      <c r="O9639" s="5"/>
      <c r="R9639" s="3"/>
    </row>
    <row r="9640" spans="13:18" x14ac:dyDescent="0.4">
      <c r="M9640" s="3"/>
      <c r="O9640" s="5"/>
      <c r="R9640" s="3"/>
    </row>
    <row r="9641" spans="13:18" x14ac:dyDescent="0.4">
      <c r="M9641" s="3"/>
      <c r="O9641" s="5"/>
      <c r="R9641" s="3"/>
    </row>
    <row r="9642" spans="13:18" x14ac:dyDescent="0.4">
      <c r="M9642" s="3"/>
      <c r="O9642" s="5"/>
      <c r="R9642" s="3"/>
    </row>
    <row r="9643" spans="13:18" x14ac:dyDescent="0.4">
      <c r="M9643" s="3"/>
      <c r="O9643" s="5"/>
      <c r="R9643" s="3"/>
    </row>
    <row r="9644" spans="13:18" x14ac:dyDescent="0.4">
      <c r="M9644" s="3"/>
      <c r="O9644" s="5"/>
      <c r="R9644" s="3"/>
    </row>
    <row r="9645" spans="13:18" x14ac:dyDescent="0.4">
      <c r="M9645" s="3"/>
      <c r="O9645" s="5"/>
      <c r="R9645" s="3"/>
    </row>
    <row r="9646" spans="13:18" x14ac:dyDescent="0.4">
      <c r="M9646" s="3"/>
      <c r="O9646" s="5"/>
      <c r="R9646" s="3"/>
    </row>
    <row r="9647" spans="13:18" x14ac:dyDescent="0.4">
      <c r="M9647" s="3"/>
      <c r="O9647" s="5"/>
      <c r="R9647" s="3"/>
    </row>
    <row r="9648" spans="13:18" x14ac:dyDescent="0.4">
      <c r="M9648" s="3"/>
      <c r="O9648" s="5"/>
      <c r="R9648" s="3"/>
    </row>
    <row r="9649" spans="13:18" x14ac:dyDescent="0.4">
      <c r="M9649" s="3"/>
      <c r="O9649" s="5"/>
      <c r="R9649" s="3"/>
    </row>
    <row r="9650" spans="13:18" x14ac:dyDescent="0.4">
      <c r="M9650" s="3"/>
      <c r="O9650" s="5"/>
      <c r="R9650" s="3"/>
    </row>
    <row r="9651" spans="13:18" x14ac:dyDescent="0.4">
      <c r="M9651" s="3"/>
      <c r="O9651" s="5"/>
      <c r="R9651" s="3"/>
    </row>
    <row r="9652" spans="13:18" x14ac:dyDescent="0.4">
      <c r="M9652" s="3"/>
      <c r="O9652" s="5"/>
      <c r="R9652" s="3"/>
    </row>
    <row r="9653" spans="13:18" x14ac:dyDescent="0.4">
      <c r="M9653" s="3"/>
      <c r="O9653" s="5"/>
      <c r="R9653" s="3"/>
    </row>
    <row r="9654" spans="13:18" x14ac:dyDescent="0.4">
      <c r="M9654" s="3"/>
      <c r="O9654" s="5"/>
      <c r="R9654" s="3"/>
    </row>
    <row r="9655" spans="13:18" x14ac:dyDescent="0.4">
      <c r="M9655" s="3"/>
      <c r="O9655" s="5"/>
      <c r="R9655" s="3"/>
    </row>
    <row r="9656" spans="13:18" x14ac:dyDescent="0.4">
      <c r="M9656" s="3"/>
      <c r="O9656" s="5"/>
      <c r="R9656" s="3"/>
    </row>
    <row r="9657" spans="13:18" x14ac:dyDescent="0.4">
      <c r="M9657" s="3"/>
      <c r="O9657" s="5"/>
      <c r="R9657" s="3"/>
    </row>
    <row r="9658" spans="13:18" x14ac:dyDescent="0.4">
      <c r="M9658" s="3"/>
      <c r="O9658" s="5"/>
      <c r="R9658" s="3"/>
    </row>
    <row r="9659" spans="13:18" x14ac:dyDescent="0.4">
      <c r="M9659" s="3"/>
      <c r="O9659" s="5"/>
      <c r="R9659" s="3"/>
    </row>
    <row r="9660" spans="13:18" x14ac:dyDescent="0.4">
      <c r="M9660" s="3"/>
      <c r="O9660" s="5"/>
      <c r="R9660" s="3"/>
    </row>
    <row r="9661" spans="13:18" x14ac:dyDescent="0.4">
      <c r="M9661" s="3"/>
      <c r="O9661" s="5"/>
      <c r="R9661" s="3"/>
    </row>
    <row r="9662" spans="13:18" x14ac:dyDescent="0.4">
      <c r="M9662" s="3"/>
      <c r="O9662" s="5"/>
      <c r="R9662" s="3"/>
    </row>
    <row r="9663" spans="13:18" x14ac:dyDescent="0.4">
      <c r="M9663" s="3"/>
      <c r="O9663" s="5"/>
      <c r="R9663" s="3"/>
    </row>
    <row r="9664" spans="13:18" x14ac:dyDescent="0.4">
      <c r="M9664" s="3"/>
      <c r="O9664" s="5"/>
      <c r="R9664" s="3"/>
    </row>
    <row r="9665" spans="13:18" x14ac:dyDescent="0.4">
      <c r="M9665" s="3"/>
      <c r="O9665" s="5"/>
      <c r="R9665" s="3"/>
    </row>
    <row r="9666" spans="13:18" x14ac:dyDescent="0.4">
      <c r="M9666" s="3"/>
      <c r="O9666" s="5"/>
      <c r="R9666" s="3"/>
    </row>
    <row r="9667" spans="13:18" x14ac:dyDescent="0.4">
      <c r="M9667" s="3"/>
      <c r="O9667" s="5"/>
      <c r="R9667" s="3"/>
    </row>
    <row r="9668" spans="13:18" x14ac:dyDescent="0.4">
      <c r="M9668" s="3"/>
      <c r="O9668" s="5"/>
      <c r="R9668" s="3"/>
    </row>
    <row r="9669" spans="13:18" x14ac:dyDescent="0.4">
      <c r="M9669" s="3"/>
      <c r="O9669" s="5"/>
      <c r="R9669" s="3"/>
    </row>
    <row r="9670" spans="13:18" x14ac:dyDescent="0.4">
      <c r="M9670" s="3"/>
      <c r="O9670" s="5"/>
      <c r="R9670" s="3"/>
    </row>
    <row r="9671" spans="13:18" x14ac:dyDescent="0.4">
      <c r="M9671" s="3"/>
      <c r="O9671" s="5"/>
      <c r="R9671" s="3"/>
    </row>
    <row r="9672" spans="13:18" x14ac:dyDescent="0.4">
      <c r="M9672" s="3"/>
      <c r="O9672" s="5"/>
      <c r="R9672" s="3"/>
    </row>
    <row r="9673" spans="13:18" x14ac:dyDescent="0.4">
      <c r="M9673" s="3"/>
      <c r="O9673" s="5"/>
      <c r="R9673" s="3"/>
    </row>
    <row r="9674" spans="13:18" x14ac:dyDescent="0.4">
      <c r="M9674" s="3"/>
      <c r="O9674" s="5"/>
      <c r="R9674" s="3"/>
    </row>
    <row r="9675" spans="13:18" x14ac:dyDescent="0.4">
      <c r="M9675" s="3"/>
      <c r="O9675" s="5"/>
      <c r="R9675" s="3"/>
    </row>
    <row r="9676" spans="13:18" x14ac:dyDescent="0.4">
      <c r="M9676" s="3"/>
      <c r="O9676" s="5"/>
      <c r="R9676" s="3"/>
    </row>
    <row r="9677" spans="13:18" x14ac:dyDescent="0.4">
      <c r="M9677" s="3"/>
      <c r="O9677" s="5"/>
      <c r="R9677" s="3"/>
    </row>
    <row r="9678" spans="13:18" x14ac:dyDescent="0.4">
      <c r="M9678" s="3"/>
      <c r="O9678" s="5"/>
      <c r="R9678" s="3"/>
    </row>
    <row r="9679" spans="13:18" x14ac:dyDescent="0.4">
      <c r="M9679" s="3"/>
      <c r="O9679" s="5"/>
      <c r="R9679" s="3"/>
    </row>
    <row r="9680" spans="13:18" x14ac:dyDescent="0.4">
      <c r="M9680" s="3"/>
      <c r="O9680" s="5"/>
      <c r="R9680" s="3"/>
    </row>
    <row r="9681" spans="13:18" x14ac:dyDescent="0.4">
      <c r="M9681" s="3"/>
      <c r="O9681" s="5"/>
      <c r="R9681" s="3"/>
    </row>
    <row r="9682" spans="13:18" x14ac:dyDescent="0.4">
      <c r="M9682" s="3"/>
      <c r="O9682" s="5"/>
      <c r="R9682" s="3"/>
    </row>
    <row r="9683" spans="13:18" x14ac:dyDescent="0.4">
      <c r="M9683" s="3"/>
      <c r="O9683" s="5"/>
      <c r="R9683" s="3"/>
    </row>
    <row r="9684" spans="13:18" x14ac:dyDescent="0.4">
      <c r="M9684" s="3"/>
      <c r="O9684" s="5"/>
      <c r="R9684" s="3"/>
    </row>
    <row r="9685" spans="13:18" x14ac:dyDescent="0.4">
      <c r="M9685" s="3"/>
      <c r="O9685" s="5"/>
      <c r="R9685" s="3"/>
    </row>
    <row r="9686" spans="13:18" x14ac:dyDescent="0.4">
      <c r="M9686" s="3"/>
      <c r="O9686" s="5"/>
      <c r="R9686" s="3"/>
    </row>
    <row r="9687" spans="13:18" x14ac:dyDescent="0.4">
      <c r="M9687" s="3"/>
      <c r="O9687" s="5"/>
      <c r="R9687" s="3"/>
    </row>
    <row r="9688" spans="13:18" x14ac:dyDescent="0.4">
      <c r="M9688" s="3"/>
      <c r="O9688" s="5"/>
      <c r="R9688" s="3"/>
    </row>
    <row r="9689" spans="13:18" x14ac:dyDescent="0.4">
      <c r="M9689" s="3"/>
      <c r="O9689" s="5"/>
      <c r="R9689" s="3"/>
    </row>
    <row r="9690" spans="13:18" x14ac:dyDescent="0.4">
      <c r="M9690" s="3"/>
      <c r="O9690" s="5"/>
      <c r="R9690" s="3"/>
    </row>
    <row r="9691" spans="13:18" x14ac:dyDescent="0.4">
      <c r="M9691" s="3"/>
      <c r="O9691" s="5"/>
      <c r="R9691" s="3"/>
    </row>
    <row r="9692" spans="13:18" x14ac:dyDescent="0.4">
      <c r="M9692" s="3"/>
      <c r="O9692" s="5"/>
      <c r="R9692" s="3"/>
    </row>
    <row r="9693" spans="13:18" x14ac:dyDescent="0.4">
      <c r="M9693" s="3"/>
      <c r="O9693" s="5"/>
      <c r="R9693" s="3"/>
    </row>
    <row r="9694" spans="13:18" x14ac:dyDescent="0.4">
      <c r="M9694" s="3"/>
      <c r="O9694" s="5"/>
      <c r="R9694" s="3"/>
    </row>
    <row r="9695" spans="13:18" x14ac:dyDescent="0.4">
      <c r="M9695" s="3"/>
      <c r="O9695" s="5"/>
      <c r="R9695" s="3"/>
    </row>
    <row r="9696" spans="13:18" x14ac:dyDescent="0.4">
      <c r="M9696" s="3"/>
      <c r="O9696" s="5"/>
      <c r="R9696" s="3"/>
    </row>
    <row r="9697" spans="13:18" x14ac:dyDescent="0.4">
      <c r="M9697" s="3"/>
      <c r="O9697" s="5"/>
      <c r="R9697" s="3"/>
    </row>
    <row r="9698" spans="13:18" x14ac:dyDescent="0.4">
      <c r="M9698" s="3"/>
      <c r="O9698" s="5"/>
      <c r="R9698" s="3"/>
    </row>
    <row r="9699" spans="13:18" x14ac:dyDescent="0.4">
      <c r="M9699" s="3"/>
      <c r="O9699" s="5"/>
      <c r="R9699" s="3"/>
    </row>
    <row r="9700" spans="13:18" x14ac:dyDescent="0.4">
      <c r="M9700" s="3"/>
      <c r="O9700" s="5"/>
      <c r="R9700" s="3"/>
    </row>
    <row r="9701" spans="13:18" x14ac:dyDescent="0.4">
      <c r="M9701" s="3"/>
      <c r="O9701" s="5"/>
      <c r="R9701" s="3"/>
    </row>
    <row r="9702" spans="13:18" x14ac:dyDescent="0.4">
      <c r="M9702" s="3"/>
      <c r="O9702" s="5"/>
      <c r="R9702" s="3"/>
    </row>
    <row r="9703" spans="13:18" x14ac:dyDescent="0.4">
      <c r="M9703" s="3"/>
      <c r="O9703" s="5"/>
      <c r="R9703" s="3"/>
    </row>
    <row r="9704" spans="13:18" x14ac:dyDescent="0.4">
      <c r="M9704" s="3"/>
      <c r="O9704" s="5"/>
      <c r="R9704" s="3"/>
    </row>
    <row r="9705" spans="13:18" x14ac:dyDescent="0.4">
      <c r="M9705" s="3"/>
      <c r="O9705" s="5"/>
      <c r="R9705" s="3"/>
    </row>
    <row r="9706" spans="13:18" x14ac:dyDescent="0.4">
      <c r="M9706" s="3"/>
      <c r="O9706" s="5"/>
      <c r="R9706" s="3"/>
    </row>
    <row r="9707" spans="13:18" x14ac:dyDescent="0.4">
      <c r="M9707" s="3"/>
      <c r="O9707" s="5"/>
      <c r="R9707" s="3"/>
    </row>
    <row r="9708" spans="13:18" x14ac:dyDescent="0.4">
      <c r="M9708" s="3"/>
      <c r="O9708" s="5"/>
      <c r="R9708" s="3"/>
    </row>
    <row r="9709" spans="13:18" x14ac:dyDescent="0.4">
      <c r="M9709" s="3"/>
      <c r="O9709" s="5"/>
      <c r="R9709" s="3"/>
    </row>
    <row r="9710" spans="13:18" x14ac:dyDescent="0.4">
      <c r="M9710" s="3"/>
      <c r="O9710" s="5"/>
      <c r="R9710" s="3"/>
    </row>
    <row r="9711" spans="13:18" x14ac:dyDescent="0.4">
      <c r="M9711" s="3"/>
      <c r="O9711" s="5"/>
      <c r="R9711" s="3"/>
    </row>
    <row r="9712" spans="13:18" x14ac:dyDescent="0.4">
      <c r="M9712" s="3"/>
      <c r="O9712" s="5"/>
      <c r="R9712" s="3"/>
    </row>
    <row r="9713" spans="13:18" x14ac:dyDescent="0.4">
      <c r="M9713" s="3"/>
      <c r="O9713" s="5"/>
      <c r="R9713" s="3"/>
    </row>
    <row r="9714" spans="13:18" x14ac:dyDescent="0.4">
      <c r="M9714" s="3"/>
      <c r="O9714" s="5"/>
      <c r="R9714" s="3"/>
    </row>
    <row r="9715" spans="13:18" x14ac:dyDescent="0.4">
      <c r="M9715" s="3"/>
      <c r="O9715" s="5"/>
      <c r="R9715" s="3"/>
    </row>
    <row r="9716" spans="13:18" x14ac:dyDescent="0.4">
      <c r="M9716" s="3"/>
      <c r="O9716" s="5"/>
      <c r="R9716" s="3"/>
    </row>
    <row r="9717" spans="13:18" x14ac:dyDescent="0.4">
      <c r="M9717" s="3"/>
      <c r="O9717" s="5"/>
      <c r="R9717" s="3"/>
    </row>
    <row r="9718" spans="13:18" x14ac:dyDescent="0.4">
      <c r="M9718" s="3"/>
      <c r="O9718" s="5"/>
      <c r="R9718" s="3"/>
    </row>
    <row r="9719" spans="13:18" x14ac:dyDescent="0.4">
      <c r="M9719" s="3"/>
      <c r="O9719" s="5"/>
      <c r="R9719" s="3"/>
    </row>
    <row r="9720" spans="13:18" x14ac:dyDescent="0.4">
      <c r="M9720" s="3"/>
      <c r="O9720" s="5"/>
      <c r="R9720" s="3"/>
    </row>
    <row r="9721" spans="13:18" x14ac:dyDescent="0.4">
      <c r="M9721" s="3"/>
      <c r="O9721" s="5"/>
      <c r="R9721" s="3"/>
    </row>
    <row r="9722" spans="13:18" x14ac:dyDescent="0.4">
      <c r="M9722" s="3"/>
      <c r="O9722" s="5"/>
      <c r="R9722" s="3"/>
    </row>
    <row r="9723" spans="13:18" x14ac:dyDescent="0.4">
      <c r="M9723" s="3"/>
      <c r="O9723" s="5"/>
      <c r="R9723" s="3"/>
    </row>
    <row r="9724" spans="13:18" x14ac:dyDescent="0.4">
      <c r="M9724" s="3"/>
      <c r="O9724" s="5"/>
      <c r="R9724" s="3"/>
    </row>
    <row r="9725" spans="13:18" x14ac:dyDescent="0.4">
      <c r="M9725" s="3"/>
      <c r="O9725" s="5"/>
      <c r="R9725" s="3"/>
    </row>
    <row r="9726" spans="13:18" x14ac:dyDescent="0.4">
      <c r="M9726" s="3"/>
      <c r="O9726" s="5"/>
      <c r="R9726" s="3"/>
    </row>
    <row r="9727" spans="13:18" x14ac:dyDescent="0.4">
      <c r="M9727" s="3"/>
      <c r="O9727" s="5"/>
      <c r="R9727" s="3"/>
    </row>
    <row r="9728" spans="13:18" x14ac:dyDescent="0.4">
      <c r="M9728" s="3"/>
      <c r="O9728" s="5"/>
      <c r="R9728" s="3"/>
    </row>
    <row r="9729" spans="13:18" x14ac:dyDescent="0.4">
      <c r="M9729" s="3"/>
      <c r="O9729" s="5"/>
      <c r="R9729" s="3"/>
    </row>
    <row r="9730" spans="13:18" x14ac:dyDescent="0.4">
      <c r="M9730" s="3"/>
      <c r="O9730" s="5"/>
      <c r="R9730" s="3"/>
    </row>
    <row r="9731" spans="13:18" x14ac:dyDescent="0.4">
      <c r="M9731" s="3"/>
      <c r="O9731" s="5"/>
      <c r="R9731" s="3"/>
    </row>
    <row r="9732" spans="13:18" x14ac:dyDescent="0.4">
      <c r="M9732" s="3"/>
      <c r="O9732" s="5"/>
      <c r="R9732" s="3"/>
    </row>
    <row r="9733" spans="13:18" x14ac:dyDescent="0.4">
      <c r="M9733" s="3"/>
      <c r="O9733" s="5"/>
      <c r="R9733" s="3"/>
    </row>
    <row r="9734" spans="13:18" x14ac:dyDescent="0.4">
      <c r="M9734" s="3"/>
      <c r="O9734" s="5"/>
      <c r="R9734" s="3"/>
    </row>
    <row r="9735" spans="13:18" x14ac:dyDescent="0.4">
      <c r="M9735" s="3"/>
      <c r="O9735" s="5"/>
      <c r="R9735" s="3"/>
    </row>
    <row r="9736" spans="13:18" x14ac:dyDescent="0.4">
      <c r="M9736" s="3"/>
      <c r="O9736" s="5"/>
      <c r="R9736" s="3"/>
    </row>
    <row r="9737" spans="13:18" x14ac:dyDescent="0.4">
      <c r="M9737" s="3"/>
      <c r="O9737" s="5"/>
      <c r="R9737" s="3"/>
    </row>
    <row r="9738" spans="13:18" x14ac:dyDescent="0.4">
      <c r="M9738" s="3"/>
      <c r="O9738" s="5"/>
      <c r="R9738" s="3"/>
    </row>
    <row r="9739" spans="13:18" x14ac:dyDescent="0.4">
      <c r="M9739" s="3"/>
      <c r="O9739" s="5"/>
      <c r="R9739" s="3"/>
    </row>
    <row r="9740" spans="13:18" x14ac:dyDescent="0.4">
      <c r="M9740" s="3"/>
      <c r="O9740" s="5"/>
      <c r="R9740" s="3"/>
    </row>
    <row r="9741" spans="13:18" x14ac:dyDescent="0.4">
      <c r="M9741" s="3"/>
      <c r="O9741" s="5"/>
      <c r="R9741" s="3"/>
    </row>
    <row r="9742" spans="13:18" x14ac:dyDescent="0.4">
      <c r="M9742" s="3"/>
      <c r="O9742" s="5"/>
      <c r="R9742" s="3"/>
    </row>
    <row r="9743" spans="13:18" x14ac:dyDescent="0.4">
      <c r="M9743" s="3"/>
      <c r="O9743" s="5"/>
      <c r="R9743" s="3"/>
    </row>
    <row r="9744" spans="13:18" x14ac:dyDescent="0.4">
      <c r="M9744" s="3"/>
      <c r="O9744" s="5"/>
      <c r="R9744" s="3"/>
    </row>
    <row r="9745" spans="13:18" x14ac:dyDescent="0.4">
      <c r="M9745" s="3"/>
      <c r="O9745" s="5"/>
      <c r="R9745" s="3"/>
    </row>
    <row r="9746" spans="13:18" x14ac:dyDescent="0.4">
      <c r="M9746" s="3"/>
      <c r="O9746" s="5"/>
      <c r="R9746" s="3"/>
    </row>
    <row r="9747" spans="13:18" x14ac:dyDescent="0.4">
      <c r="M9747" s="3"/>
      <c r="O9747" s="5"/>
      <c r="R9747" s="3"/>
    </row>
    <row r="9748" spans="13:18" x14ac:dyDescent="0.4">
      <c r="M9748" s="3"/>
      <c r="O9748" s="5"/>
      <c r="R9748" s="3"/>
    </row>
    <row r="9749" spans="13:18" x14ac:dyDescent="0.4">
      <c r="M9749" s="3"/>
      <c r="O9749" s="5"/>
      <c r="R9749" s="3"/>
    </row>
    <row r="9750" spans="13:18" x14ac:dyDescent="0.4">
      <c r="M9750" s="3"/>
      <c r="O9750" s="5"/>
      <c r="R9750" s="3"/>
    </row>
    <row r="9751" spans="13:18" x14ac:dyDescent="0.4">
      <c r="M9751" s="3"/>
      <c r="O9751" s="5"/>
      <c r="R9751" s="3"/>
    </row>
    <row r="9752" spans="13:18" x14ac:dyDescent="0.4">
      <c r="M9752" s="3"/>
      <c r="O9752" s="5"/>
      <c r="R9752" s="3"/>
    </row>
    <row r="9753" spans="13:18" x14ac:dyDescent="0.4">
      <c r="M9753" s="3"/>
      <c r="O9753" s="5"/>
      <c r="R9753" s="3"/>
    </row>
    <row r="9754" spans="13:18" x14ac:dyDescent="0.4">
      <c r="M9754" s="3"/>
      <c r="O9754" s="5"/>
      <c r="R9754" s="3"/>
    </row>
    <row r="9755" spans="13:18" x14ac:dyDescent="0.4">
      <c r="M9755" s="3"/>
      <c r="O9755" s="5"/>
      <c r="R9755" s="3"/>
    </row>
    <row r="9756" spans="13:18" x14ac:dyDescent="0.4">
      <c r="M9756" s="3"/>
      <c r="O9756" s="5"/>
      <c r="R9756" s="3"/>
    </row>
    <row r="9757" spans="13:18" x14ac:dyDescent="0.4">
      <c r="M9757" s="3"/>
      <c r="O9757" s="5"/>
      <c r="R9757" s="3"/>
    </row>
    <row r="9758" spans="13:18" x14ac:dyDescent="0.4">
      <c r="M9758" s="3"/>
      <c r="O9758" s="5"/>
      <c r="R9758" s="3"/>
    </row>
    <row r="9759" spans="13:18" x14ac:dyDescent="0.4">
      <c r="M9759" s="3"/>
      <c r="O9759" s="5"/>
      <c r="R9759" s="3"/>
    </row>
    <row r="9760" spans="13:18" x14ac:dyDescent="0.4">
      <c r="M9760" s="3"/>
      <c r="O9760" s="5"/>
      <c r="R9760" s="3"/>
    </row>
    <row r="9761" spans="13:18" x14ac:dyDescent="0.4">
      <c r="M9761" s="3"/>
      <c r="O9761" s="5"/>
      <c r="R9761" s="3"/>
    </row>
    <row r="9762" spans="13:18" x14ac:dyDescent="0.4">
      <c r="M9762" s="3"/>
      <c r="O9762" s="5"/>
      <c r="R9762" s="3"/>
    </row>
    <row r="9763" spans="13:18" x14ac:dyDescent="0.4">
      <c r="M9763" s="3"/>
      <c r="O9763" s="5"/>
      <c r="R9763" s="3"/>
    </row>
    <row r="9764" spans="13:18" x14ac:dyDescent="0.4">
      <c r="M9764" s="3"/>
      <c r="O9764" s="5"/>
      <c r="R9764" s="3"/>
    </row>
    <row r="9765" spans="13:18" x14ac:dyDescent="0.4">
      <c r="M9765" s="3"/>
      <c r="O9765" s="5"/>
      <c r="R9765" s="3"/>
    </row>
    <row r="9766" spans="13:18" x14ac:dyDescent="0.4">
      <c r="M9766" s="3"/>
      <c r="O9766" s="5"/>
      <c r="R9766" s="3"/>
    </row>
    <row r="9767" spans="13:18" x14ac:dyDescent="0.4">
      <c r="M9767" s="3"/>
      <c r="O9767" s="5"/>
      <c r="R9767" s="3"/>
    </row>
    <row r="9768" spans="13:18" x14ac:dyDescent="0.4">
      <c r="M9768" s="3"/>
      <c r="O9768" s="5"/>
      <c r="R9768" s="3"/>
    </row>
    <row r="9769" spans="13:18" x14ac:dyDescent="0.4">
      <c r="M9769" s="3"/>
      <c r="O9769" s="5"/>
      <c r="R9769" s="3"/>
    </row>
    <row r="9770" spans="13:18" x14ac:dyDescent="0.4">
      <c r="M9770" s="3"/>
      <c r="O9770" s="5"/>
      <c r="R9770" s="3"/>
    </row>
    <row r="9771" spans="13:18" x14ac:dyDescent="0.4">
      <c r="M9771" s="3"/>
      <c r="O9771" s="5"/>
      <c r="R9771" s="3"/>
    </row>
    <row r="9772" spans="13:18" x14ac:dyDescent="0.4">
      <c r="M9772" s="3"/>
      <c r="O9772" s="5"/>
      <c r="R9772" s="3"/>
    </row>
    <row r="9773" spans="13:18" x14ac:dyDescent="0.4">
      <c r="M9773" s="3"/>
      <c r="O9773" s="5"/>
      <c r="R9773" s="3"/>
    </row>
    <row r="9774" spans="13:18" x14ac:dyDescent="0.4">
      <c r="M9774" s="3"/>
      <c r="O9774" s="5"/>
      <c r="R9774" s="3"/>
    </row>
    <row r="9775" spans="13:18" x14ac:dyDescent="0.4">
      <c r="M9775" s="3"/>
      <c r="O9775" s="5"/>
      <c r="R9775" s="3"/>
    </row>
    <row r="9776" spans="13:18" x14ac:dyDescent="0.4">
      <c r="M9776" s="3"/>
      <c r="O9776" s="5"/>
      <c r="R9776" s="3"/>
    </row>
    <row r="9777" spans="13:18" x14ac:dyDescent="0.4">
      <c r="M9777" s="3"/>
      <c r="O9777" s="5"/>
      <c r="R9777" s="3"/>
    </row>
    <row r="9778" spans="13:18" x14ac:dyDescent="0.4">
      <c r="M9778" s="3"/>
      <c r="O9778" s="5"/>
      <c r="R9778" s="3"/>
    </row>
    <row r="9779" spans="13:18" x14ac:dyDescent="0.4">
      <c r="M9779" s="3"/>
      <c r="O9779" s="5"/>
      <c r="R9779" s="3"/>
    </row>
    <row r="9780" spans="13:18" x14ac:dyDescent="0.4">
      <c r="M9780" s="3"/>
      <c r="O9780" s="5"/>
      <c r="R9780" s="3"/>
    </row>
    <row r="9781" spans="13:18" x14ac:dyDescent="0.4">
      <c r="M9781" s="3"/>
      <c r="O9781" s="5"/>
      <c r="R9781" s="3"/>
    </row>
    <row r="9782" spans="13:18" x14ac:dyDescent="0.4">
      <c r="M9782" s="3"/>
      <c r="O9782" s="5"/>
      <c r="R9782" s="3"/>
    </row>
    <row r="9783" spans="13:18" x14ac:dyDescent="0.4">
      <c r="M9783" s="3"/>
      <c r="O9783" s="5"/>
      <c r="R9783" s="3"/>
    </row>
    <row r="9784" spans="13:18" x14ac:dyDescent="0.4">
      <c r="M9784" s="3"/>
      <c r="O9784" s="5"/>
      <c r="R9784" s="3"/>
    </row>
    <row r="9785" spans="13:18" x14ac:dyDescent="0.4">
      <c r="M9785" s="3"/>
      <c r="O9785" s="5"/>
      <c r="R9785" s="3"/>
    </row>
    <row r="9786" spans="13:18" x14ac:dyDescent="0.4">
      <c r="M9786" s="3"/>
      <c r="O9786" s="5"/>
      <c r="R9786" s="3"/>
    </row>
    <row r="9787" spans="13:18" x14ac:dyDescent="0.4">
      <c r="M9787" s="3"/>
      <c r="O9787" s="5"/>
      <c r="R9787" s="3"/>
    </row>
    <row r="9788" spans="13:18" x14ac:dyDescent="0.4">
      <c r="M9788" s="3"/>
      <c r="O9788" s="5"/>
      <c r="R9788" s="3"/>
    </row>
    <row r="9789" spans="13:18" x14ac:dyDescent="0.4">
      <c r="M9789" s="3"/>
      <c r="O9789" s="5"/>
      <c r="R9789" s="3"/>
    </row>
    <row r="9790" spans="13:18" x14ac:dyDescent="0.4">
      <c r="M9790" s="3"/>
      <c r="O9790" s="5"/>
      <c r="R9790" s="3"/>
    </row>
    <row r="9791" spans="13:18" x14ac:dyDescent="0.4">
      <c r="M9791" s="3"/>
      <c r="O9791" s="5"/>
      <c r="R9791" s="3"/>
    </row>
    <row r="9792" spans="13:18" x14ac:dyDescent="0.4">
      <c r="M9792" s="3"/>
      <c r="O9792" s="5"/>
      <c r="R9792" s="3"/>
    </row>
    <row r="9793" spans="13:18" x14ac:dyDescent="0.4">
      <c r="M9793" s="3"/>
      <c r="O9793" s="5"/>
      <c r="R9793" s="3"/>
    </row>
    <row r="9794" spans="13:18" x14ac:dyDescent="0.4">
      <c r="M9794" s="3"/>
      <c r="O9794" s="5"/>
      <c r="R9794" s="3"/>
    </row>
    <row r="9795" spans="13:18" x14ac:dyDescent="0.4">
      <c r="M9795" s="3"/>
      <c r="O9795" s="5"/>
      <c r="R9795" s="3"/>
    </row>
    <row r="9796" spans="13:18" x14ac:dyDescent="0.4">
      <c r="M9796" s="3"/>
      <c r="O9796" s="5"/>
      <c r="R9796" s="3"/>
    </row>
    <row r="9797" spans="13:18" x14ac:dyDescent="0.4">
      <c r="M9797" s="3"/>
      <c r="O9797" s="5"/>
      <c r="R9797" s="3"/>
    </row>
    <row r="9798" spans="13:18" x14ac:dyDescent="0.4">
      <c r="M9798" s="3"/>
      <c r="O9798" s="5"/>
      <c r="R9798" s="3"/>
    </row>
    <row r="9799" spans="13:18" x14ac:dyDescent="0.4">
      <c r="M9799" s="3"/>
      <c r="O9799" s="5"/>
      <c r="R9799" s="3"/>
    </row>
    <row r="9800" spans="13:18" x14ac:dyDescent="0.4">
      <c r="M9800" s="3"/>
      <c r="O9800" s="5"/>
      <c r="R9800" s="3"/>
    </row>
    <row r="9801" spans="13:18" x14ac:dyDescent="0.4">
      <c r="M9801" s="3"/>
      <c r="O9801" s="5"/>
      <c r="R9801" s="3"/>
    </row>
    <row r="9802" spans="13:18" x14ac:dyDescent="0.4">
      <c r="M9802" s="3"/>
      <c r="O9802" s="5"/>
      <c r="R9802" s="3"/>
    </row>
    <row r="9803" spans="13:18" x14ac:dyDescent="0.4">
      <c r="M9803" s="3"/>
      <c r="O9803" s="5"/>
      <c r="R9803" s="3"/>
    </row>
    <row r="9804" spans="13:18" x14ac:dyDescent="0.4">
      <c r="M9804" s="3"/>
      <c r="O9804" s="5"/>
      <c r="R9804" s="3"/>
    </row>
    <row r="9805" spans="13:18" x14ac:dyDescent="0.4">
      <c r="M9805" s="3"/>
      <c r="O9805" s="5"/>
      <c r="R9805" s="3"/>
    </row>
    <row r="9806" spans="13:18" x14ac:dyDescent="0.4">
      <c r="M9806" s="3"/>
      <c r="O9806" s="5"/>
      <c r="R9806" s="3"/>
    </row>
    <row r="9807" spans="13:18" x14ac:dyDescent="0.4">
      <c r="M9807" s="3"/>
      <c r="O9807" s="5"/>
      <c r="R9807" s="3"/>
    </row>
    <row r="9808" spans="13:18" x14ac:dyDescent="0.4">
      <c r="M9808" s="3"/>
      <c r="O9808" s="5"/>
      <c r="R9808" s="3"/>
    </row>
    <row r="9809" spans="13:18" x14ac:dyDescent="0.4">
      <c r="M9809" s="3"/>
      <c r="O9809" s="5"/>
      <c r="R9809" s="3"/>
    </row>
    <row r="9810" spans="13:18" x14ac:dyDescent="0.4">
      <c r="M9810" s="3"/>
      <c r="O9810" s="5"/>
      <c r="R9810" s="3"/>
    </row>
    <row r="9811" spans="13:18" x14ac:dyDescent="0.4">
      <c r="M9811" s="3"/>
      <c r="O9811" s="5"/>
      <c r="R9811" s="3"/>
    </row>
    <row r="9812" spans="13:18" x14ac:dyDescent="0.4">
      <c r="M9812" s="3"/>
      <c r="O9812" s="5"/>
      <c r="R9812" s="3"/>
    </row>
    <row r="9813" spans="13:18" x14ac:dyDescent="0.4">
      <c r="M9813" s="3"/>
      <c r="O9813" s="5"/>
      <c r="R9813" s="3"/>
    </row>
    <row r="9814" spans="13:18" x14ac:dyDescent="0.4">
      <c r="M9814" s="3"/>
      <c r="O9814" s="5"/>
      <c r="R9814" s="3"/>
    </row>
    <row r="9815" spans="13:18" x14ac:dyDescent="0.4">
      <c r="M9815" s="3"/>
      <c r="O9815" s="5"/>
      <c r="R9815" s="3"/>
    </row>
    <row r="9816" spans="13:18" x14ac:dyDescent="0.4">
      <c r="M9816" s="3"/>
      <c r="O9816" s="5"/>
      <c r="R9816" s="3"/>
    </row>
    <row r="9817" spans="13:18" x14ac:dyDescent="0.4">
      <c r="M9817" s="3"/>
      <c r="O9817" s="5"/>
      <c r="R9817" s="3"/>
    </row>
    <row r="9818" spans="13:18" x14ac:dyDescent="0.4">
      <c r="M9818" s="3"/>
      <c r="O9818" s="5"/>
      <c r="R9818" s="3"/>
    </row>
    <row r="9819" spans="13:18" x14ac:dyDescent="0.4">
      <c r="M9819" s="3"/>
      <c r="O9819" s="5"/>
      <c r="R9819" s="3"/>
    </row>
    <row r="9820" spans="13:18" x14ac:dyDescent="0.4">
      <c r="M9820" s="3"/>
      <c r="O9820" s="5"/>
      <c r="R9820" s="3"/>
    </row>
    <row r="9821" spans="13:18" x14ac:dyDescent="0.4">
      <c r="M9821" s="3"/>
      <c r="O9821" s="5"/>
      <c r="R9821" s="3"/>
    </row>
    <row r="9822" spans="13:18" x14ac:dyDescent="0.4">
      <c r="M9822" s="3"/>
      <c r="O9822" s="5"/>
      <c r="R9822" s="3"/>
    </row>
    <row r="9823" spans="13:18" x14ac:dyDescent="0.4">
      <c r="M9823" s="3"/>
      <c r="O9823" s="5"/>
      <c r="R9823" s="3"/>
    </row>
    <row r="9824" spans="13:18" x14ac:dyDescent="0.4">
      <c r="M9824" s="3"/>
      <c r="O9824" s="5"/>
      <c r="R9824" s="3"/>
    </row>
    <row r="9825" spans="13:18" x14ac:dyDescent="0.4">
      <c r="M9825" s="3"/>
      <c r="O9825" s="5"/>
      <c r="R9825" s="3"/>
    </row>
    <row r="9826" spans="13:18" x14ac:dyDescent="0.4">
      <c r="M9826" s="3"/>
      <c r="O9826" s="5"/>
      <c r="R9826" s="3"/>
    </row>
    <row r="9827" spans="13:18" x14ac:dyDescent="0.4">
      <c r="M9827" s="3"/>
      <c r="O9827" s="5"/>
      <c r="R9827" s="3"/>
    </row>
    <row r="9828" spans="13:18" x14ac:dyDescent="0.4">
      <c r="M9828" s="3"/>
      <c r="O9828" s="5"/>
      <c r="R9828" s="3"/>
    </row>
    <row r="9829" spans="13:18" x14ac:dyDescent="0.4">
      <c r="M9829" s="3"/>
      <c r="O9829" s="5"/>
      <c r="R9829" s="3"/>
    </row>
    <row r="9830" spans="13:18" x14ac:dyDescent="0.4">
      <c r="M9830" s="3"/>
      <c r="O9830" s="5"/>
      <c r="R9830" s="3"/>
    </row>
    <row r="9831" spans="13:18" x14ac:dyDescent="0.4">
      <c r="M9831" s="3"/>
      <c r="O9831" s="5"/>
      <c r="R9831" s="3"/>
    </row>
    <row r="9832" spans="13:18" x14ac:dyDescent="0.4">
      <c r="M9832" s="3"/>
      <c r="O9832" s="5"/>
      <c r="R9832" s="3"/>
    </row>
    <row r="9833" spans="13:18" x14ac:dyDescent="0.4">
      <c r="M9833" s="3"/>
      <c r="O9833" s="5"/>
      <c r="R9833" s="3"/>
    </row>
    <row r="9834" spans="13:18" x14ac:dyDescent="0.4">
      <c r="M9834" s="3"/>
      <c r="O9834" s="5"/>
      <c r="R9834" s="3"/>
    </row>
    <row r="9835" spans="13:18" x14ac:dyDescent="0.4">
      <c r="M9835" s="3"/>
      <c r="O9835" s="5"/>
      <c r="R9835" s="3"/>
    </row>
    <row r="9836" spans="13:18" x14ac:dyDescent="0.4">
      <c r="M9836" s="3"/>
      <c r="O9836" s="5"/>
      <c r="R9836" s="3"/>
    </row>
    <row r="9837" spans="13:18" x14ac:dyDescent="0.4">
      <c r="M9837" s="3"/>
      <c r="O9837" s="5"/>
      <c r="R9837" s="3"/>
    </row>
    <row r="9838" spans="13:18" x14ac:dyDescent="0.4">
      <c r="M9838" s="3"/>
      <c r="O9838" s="5"/>
      <c r="R9838" s="3"/>
    </row>
    <row r="9839" spans="13:18" x14ac:dyDescent="0.4">
      <c r="M9839" s="3"/>
      <c r="O9839" s="5"/>
      <c r="R9839" s="3"/>
    </row>
    <row r="9840" spans="13:18" x14ac:dyDescent="0.4">
      <c r="M9840" s="3"/>
      <c r="O9840" s="5"/>
      <c r="R9840" s="3"/>
    </row>
    <row r="9841" spans="13:18" x14ac:dyDescent="0.4">
      <c r="M9841" s="3"/>
      <c r="O9841" s="5"/>
      <c r="R9841" s="3"/>
    </row>
    <row r="9842" spans="13:18" x14ac:dyDescent="0.4">
      <c r="M9842" s="3"/>
      <c r="O9842" s="5"/>
      <c r="R9842" s="3"/>
    </row>
    <row r="9843" spans="13:18" x14ac:dyDescent="0.4">
      <c r="M9843" s="3"/>
      <c r="O9843" s="5"/>
      <c r="R9843" s="3"/>
    </row>
    <row r="9844" spans="13:18" x14ac:dyDescent="0.4">
      <c r="M9844" s="3"/>
      <c r="O9844" s="5"/>
      <c r="R9844" s="3"/>
    </row>
    <row r="9845" spans="13:18" x14ac:dyDescent="0.4">
      <c r="M9845" s="3"/>
      <c r="O9845" s="5"/>
      <c r="R9845" s="3"/>
    </row>
    <row r="9846" spans="13:18" x14ac:dyDescent="0.4">
      <c r="M9846" s="3"/>
      <c r="O9846" s="5"/>
      <c r="R9846" s="3"/>
    </row>
    <row r="9847" spans="13:18" x14ac:dyDescent="0.4">
      <c r="M9847" s="3"/>
      <c r="O9847" s="5"/>
      <c r="R9847" s="3"/>
    </row>
  </sheetData>
  <phoneticPr fontId="2"/>
  <hyperlinks>
    <hyperlink ref="A5" r:id="rId1" xr:uid="{A1120474-D2C1-4700-A6FB-DAEAE1CC27C0}"/>
    <hyperlink ref="E5" r:id="rId2" xr:uid="{4B3F4477-80CC-4512-9F78-7482DBA32453}"/>
    <hyperlink ref="I5" r:id="rId3" xr:uid="{7AB1EA6F-909B-4B1D-A491-C78E6AED6404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DBBDD-6D21-4A6F-B705-8EB8AD148A6D}">
  <dimension ref="A1:U590"/>
  <sheetViews>
    <sheetView topLeftCell="E1" zoomScaleNormal="100" workbookViewId="0">
      <selection activeCell="R1" sqref="R1"/>
    </sheetView>
  </sheetViews>
  <sheetFormatPr defaultColWidth="11.875" defaultRowHeight="18.75" x14ac:dyDescent="0.4"/>
  <cols>
    <col min="1" max="1" width="11.875" style="3"/>
    <col min="2" max="2" width="11.875" style="2"/>
    <col min="5" max="5" width="11.875" style="3"/>
    <col min="6" max="6" width="11.875" style="2"/>
    <col min="9" max="9" width="11.875" style="3"/>
    <col min="10" max="10" width="11.875" style="2"/>
  </cols>
  <sheetData>
    <row r="1" spans="1:21" x14ac:dyDescent="0.4">
      <c r="A1" s="3" t="s">
        <v>18</v>
      </c>
      <c r="E1" s="3" t="s">
        <v>31</v>
      </c>
      <c r="I1" s="3" t="s">
        <v>32</v>
      </c>
    </row>
    <row r="2" spans="1:21" x14ac:dyDescent="0.4">
      <c r="A2" s="3" t="s">
        <v>1</v>
      </c>
      <c r="B2" s="2" t="s">
        <v>5</v>
      </c>
      <c r="C2" t="s">
        <v>13</v>
      </c>
      <c r="E2" s="3" t="s">
        <v>1</v>
      </c>
      <c r="F2" s="2" t="s">
        <v>34</v>
      </c>
      <c r="I2" s="3" t="s">
        <v>1</v>
      </c>
      <c r="J2" s="2" t="s">
        <v>34</v>
      </c>
    </row>
    <row r="3" spans="1:21" x14ac:dyDescent="0.4">
      <c r="A3" s="3" t="s">
        <v>11</v>
      </c>
      <c r="B3" s="2" t="s">
        <v>16</v>
      </c>
      <c r="C3" t="s">
        <v>14</v>
      </c>
      <c r="E3" s="3" t="s">
        <v>11</v>
      </c>
      <c r="F3" s="2" t="s">
        <v>16</v>
      </c>
      <c r="I3" s="3" t="s">
        <v>11</v>
      </c>
      <c r="J3" s="2" t="s">
        <v>16</v>
      </c>
    </row>
    <row r="4" spans="1:21" x14ac:dyDescent="0.4">
      <c r="A4" s="3">
        <v>32509</v>
      </c>
      <c r="B4" s="2" t="s">
        <v>56</v>
      </c>
      <c r="C4" s="1">
        <v>19450</v>
      </c>
      <c r="E4" s="3">
        <v>32509</v>
      </c>
      <c r="F4" s="2" t="s">
        <v>63</v>
      </c>
      <c r="I4" s="3">
        <v>32509</v>
      </c>
      <c r="J4" s="2" t="s">
        <v>64</v>
      </c>
    </row>
    <row r="5" spans="1:21" x14ac:dyDescent="0.4">
      <c r="A5" s="4" t="s">
        <v>2</v>
      </c>
      <c r="E5" s="4" t="s">
        <v>33</v>
      </c>
      <c r="I5" s="4" t="s">
        <v>35</v>
      </c>
    </row>
    <row r="6" spans="1:21" x14ac:dyDescent="0.4">
      <c r="A6" s="3" t="s">
        <v>3</v>
      </c>
      <c r="E6" s="3" t="s">
        <v>8</v>
      </c>
      <c r="I6" s="3" t="s">
        <v>3</v>
      </c>
      <c r="O6" t="s">
        <v>26</v>
      </c>
    </row>
    <row r="7" spans="1:21" x14ac:dyDescent="0.4">
      <c r="A7" s="3" t="s">
        <v>6</v>
      </c>
      <c r="B7" s="2" t="s">
        <v>7</v>
      </c>
      <c r="E7" s="3" t="s">
        <v>6</v>
      </c>
      <c r="F7" s="2" t="s">
        <v>7</v>
      </c>
      <c r="I7" s="3" t="s">
        <v>6</v>
      </c>
      <c r="J7" s="2" t="s">
        <v>7</v>
      </c>
      <c r="N7" t="s">
        <v>28</v>
      </c>
      <c r="O7" t="s">
        <v>24</v>
      </c>
      <c r="P7" t="s">
        <v>25</v>
      </c>
      <c r="S7" t="s">
        <v>30</v>
      </c>
      <c r="T7" t="s">
        <v>29</v>
      </c>
      <c r="U7" t="s">
        <v>65</v>
      </c>
    </row>
    <row r="8" spans="1:21" x14ac:dyDescent="0.4">
      <c r="A8" s="3">
        <v>32509</v>
      </c>
      <c r="B8" s="2">
        <v>127.3625</v>
      </c>
      <c r="C8">
        <f>LN(_xlfn.IFNA(B8,C7))</f>
        <v>4.8470373513004033</v>
      </c>
      <c r="E8" s="3">
        <v>32509</v>
      </c>
      <c r="F8" s="2">
        <v>4.8</v>
      </c>
      <c r="G8">
        <f>(_xlfn.IFNA(F8,G7))</f>
        <v>4.8</v>
      </c>
      <c r="I8" s="3">
        <v>32509</v>
      </c>
      <c r="J8" s="2">
        <v>9.09</v>
      </c>
      <c r="K8">
        <f>(_xlfn.IFNA(J8,K7))</f>
        <v>9.09</v>
      </c>
      <c r="M8" s="3">
        <f>+A8</f>
        <v>32509</v>
      </c>
      <c r="N8">
        <f>+C8</f>
        <v>4.8470373513004033</v>
      </c>
      <c r="O8" s="5">
        <v>0</v>
      </c>
      <c r="P8">
        <v>0</v>
      </c>
      <c r="R8" s="3">
        <f>+M8</f>
        <v>32509</v>
      </c>
    </row>
    <row r="9" spans="1:21" x14ac:dyDescent="0.4">
      <c r="A9" s="3">
        <v>32540</v>
      </c>
      <c r="B9" s="2">
        <v>127.73739999999999</v>
      </c>
      <c r="C9">
        <f t="shared" ref="C9:C72" si="0">LN(_xlfn.IFNA(B9,C8))</f>
        <v>4.8499765940825554</v>
      </c>
      <c r="E9" s="3">
        <v>32540</v>
      </c>
      <c r="F9" s="2">
        <v>4.8940000000000001</v>
      </c>
      <c r="G9">
        <f t="shared" ref="G9:G72" si="1">(_xlfn.IFNA(F9,G8))</f>
        <v>4.8940000000000001</v>
      </c>
      <c r="I9" s="3">
        <v>32540</v>
      </c>
      <c r="J9" s="2">
        <v>9.17</v>
      </c>
      <c r="K9">
        <f t="shared" ref="K9:K72" si="2">(_xlfn.IFNA(J9,K8))</f>
        <v>9.17</v>
      </c>
      <c r="M9" s="3">
        <f>+A9</f>
        <v>32540</v>
      </c>
      <c r="N9">
        <f>+C9</f>
        <v>4.8499765940825554</v>
      </c>
      <c r="O9" s="5">
        <f>+G9-G8</f>
        <v>9.4000000000000306E-2</v>
      </c>
      <c r="P9">
        <f>+K9-K8</f>
        <v>8.0000000000000071E-2</v>
      </c>
      <c r="R9" s="3">
        <f>+M9</f>
        <v>32540</v>
      </c>
      <c r="S9">
        <f>+EXP(N9)</f>
        <v>127.73739999999997</v>
      </c>
      <c r="T9">
        <f>EXP(TREND($N$8:N8,$O$8:P8,O9:P9,TRUE))</f>
        <v>127.36249999999994</v>
      </c>
      <c r="U9">
        <f>+T9/S9</f>
        <v>0.99706507256292964</v>
      </c>
    </row>
    <row r="10" spans="1:21" x14ac:dyDescent="0.4">
      <c r="A10" s="3">
        <v>32568</v>
      </c>
      <c r="B10" s="2">
        <v>130.5504</v>
      </c>
      <c r="C10">
        <f t="shared" si="0"/>
        <v>4.8717593591006123</v>
      </c>
      <c r="E10" s="3">
        <v>32568</v>
      </c>
      <c r="F10" s="2">
        <v>5.1470000000000002</v>
      </c>
      <c r="G10">
        <f t="shared" si="1"/>
        <v>5.1470000000000002</v>
      </c>
      <c r="I10" s="3">
        <v>32568</v>
      </c>
      <c r="J10" s="2">
        <v>9.36</v>
      </c>
      <c r="K10">
        <f t="shared" si="2"/>
        <v>9.36</v>
      </c>
      <c r="M10" s="3">
        <f>+A10</f>
        <v>32568</v>
      </c>
      <c r="N10">
        <f>+C10</f>
        <v>4.8717593591006123</v>
      </c>
      <c r="O10" s="5">
        <f>+G10-G9</f>
        <v>0.25300000000000011</v>
      </c>
      <c r="P10">
        <f>+K10-K9</f>
        <v>0.1899999999999995</v>
      </c>
      <c r="R10" s="3">
        <f>+M10</f>
        <v>32568</v>
      </c>
      <c r="S10">
        <f>+EXP(N10)</f>
        <v>130.55039999999997</v>
      </c>
      <c r="T10">
        <f>EXP(TREND($N$8:N9,$O$8:P9,O10:P10,TRUE))</f>
        <v>128.37405307499853</v>
      </c>
      <c r="U10">
        <f t="shared" ref="U10:U73" si="3">+T10/S10</f>
        <v>0.98332945035019859</v>
      </c>
    </row>
    <row r="11" spans="1:21" x14ac:dyDescent="0.4">
      <c r="A11" s="3">
        <v>32599</v>
      </c>
      <c r="B11" s="2">
        <v>132.03649999999999</v>
      </c>
      <c r="C11">
        <f t="shared" si="0"/>
        <v>4.8830783995146172</v>
      </c>
      <c r="E11" s="3">
        <v>32599</v>
      </c>
      <c r="F11" s="2">
        <v>5.2210000000000001</v>
      </c>
      <c r="G11">
        <f t="shared" si="1"/>
        <v>5.2210000000000001</v>
      </c>
      <c r="I11" s="3">
        <v>32599</v>
      </c>
      <c r="J11" s="2">
        <v>9.18</v>
      </c>
      <c r="K11">
        <f t="shared" si="2"/>
        <v>9.18</v>
      </c>
      <c r="M11" s="3">
        <f>+A11</f>
        <v>32599</v>
      </c>
      <c r="N11">
        <f>+C11</f>
        <v>4.8830783995146172</v>
      </c>
      <c r="O11" s="5">
        <f>+G11-G10</f>
        <v>7.3999999999999844E-2</v>
      </c>
      <c r="P11">
        <f>+K11-K10</f>
        <v>-0.17999999999999972</v>
      </c>
      <c r="R11" s="3">
        <f>+M11</f>
        <v>32599</v>
      </c>
      <c r="S11">
        <f>+EXP(N11)</f>
        <v>132.03649999999996</v>
      </c>
      <c r="T11">
        <f>EXP(TREND($N$8:N10,$O$8:P10,O11:P11,TRUE))</f>
        <v>150.006850018991</v>
      </c>
      <c r="U11">
        <f t="shared" si="3"/>
        <v>1.1361013812013423</v>
      </c>
    </row>
    <row r="12" spans="1:21" x14ac:dyDescent="0.4">
      <c r="A12" s="3">
        <v>32629</v>
      </c>
      <c r="B12" s="2">
        <v>137.86359999999999</v>
      </c>
      <c r="C12">
        <f t="shared" si="0"/>
        <v>4.9262647905649812</v>
      </c>
      <c r="E12" s="3">
        <v>32629</v>
      </c>
      <c r="F12" s="2">
        <v>5.1740000000000004</v>
      </c>
      <c r="G12">
        <f t="shared" si="1"/>
        <v>5.1740000000000004</v>
      </c>
      <c r="I12" s="3">
        <v>32629</v>
      </c>
      <c r="J12" s="2">
        <v>8.86</v>
      </c>
      <c r="K12">
        <f t="shared" si="2"/>
        <v>8.86</v>
      </c>
      <c r="M12" s="3">
        <f>+A12</f>
        <v>32629</v>
      </c>
      <c r="N12">
        <f>+C12</f>
        <v>4.9262647905649812</v>
      </c>
      <c r="O12" s="5">
        <f>+G12-G11</f>
        <v>-4.6999999999999709E-2</v>
      </c>
      <c r="P12">
        <f>+K12-K11</f>
        <v>-0.32000000000000028</v>
      </c>
      <c r="R12" s="3">
        <f>+M12</f>
        <v>32629</v>
      </c>
      <c r="S12">
        <f>+EXP(N12)</f>
        <v>137.86359999999996</v>
      </c>
      <c r="T12">
        <f>EXP(TREND($N$8:N11,$O$8:P11,O12:P12,TRUE))</f>
        <v>131.28691456579108</v>
      </c>
      <c r="U12">
        <f t="shared" si="3"/>
        <v>0.95229570797361385</v>
      </c>
    </row>
    <row r="13" spans="1:21" x14ac:dyDescent="0.4">
      <c r="A13" s="3">
        <v>32660</v>
      </c>
      <c r="B13" s="2">
        <v>143.98089999999999</v>
      </c>
      <c r="C13">
        <f t="shared" si="0"/>
        <v>4.9696806518897967</v>
      </c>
      <c r="E13" s="3">
        <v>32660</v>
      </c>
      <c r="F13" s="2">
        <v>5.2249999999999996</v>
      </c>
      <c r="G13">
        <f t="shared" si="1"/>
        <v>5.2249999999999996</v>
      </c>
      <c r="I13" s="3">
        <v>32660</v>
      </c>
      <c r="J13" s="2">
        <v>8.2799999999999994</v>
      </c>
      <c r="K13">
        <f t="shared" si="2"/>
        <v>8.2799999999999994</v>
      </c>
      <c r="M13" s="3">
        <f>+A13</f>
        <v>32660</v>
      </c>
      <c r="N13">
        <f>+C13</f>
        <v>4.9696806518897967</v>
      </c>
      <c r="O13" s="5">
        <f>+G13-G12</f>
        <v>5.0999999999999268E-2</v>
      </c>
      <c r="P13">
        <f>+K13-K12</f>
        <v>-0.58000000000000007</v>
      </c>
      <c r="R13" s="3">
        <f>+M13</f>
        <v>32660</v>
      </c>
      <c r="S13">
        <f>+EXP(N13)</f>
        <v>143.98090000000005</v>
      </c>
      <c r="T13">
        <f>EXP(TREND($N$8:N12,$O$8:P12,O13:P13,TRUE))</f>
        <v>146.05049336296318</v>
      </c>
      <c r="U13">
        <f t="shared" si="3"/>
        <v>1.0143740826940457</v>
      </c>
    </row>
    <row r="14" spans="1:21" x14ac:dyDescent="0.4">
      <c r="A14" s="3">
        <v>32690</v>
      </c>
      <c r="B14" s="2">
        <v>140.42400000000001</v>
      </c>
      <c r="C14">
        <f t="shared" si="0"/>
        <v>4.9446664171540444</v>
      </c>
      <c r="E14" s="3">
        <v>32690</v>
      </c>
      <c r="F14" s="2">
        <v>5.04</v>
      </c>
      <c r="G14">
        <f t="shared" si="1"/>
        <v>5.04</v>
      </c>
      <c r="I14" s="3">
        <v>32690</v>
      </c>
      <c r="J14" s="2">
        <v>8.02</v>
      </c>
      <c r="K14">
        <f t="shared" si="2"/>
        <v>8.02</v>
      </c>
      <c r="M14" s="3">
        <f>+A14</f>
        <v>32690</v>
      </c>
      <c r="N14">
        <f>+C14</f>
        <v>4.9446664171540444</v>
      </c>
      <c r="O14" s="5">
        <f>+G14-G13</f>
        <v>-0.18499999999999961</v>
      </c>
      <c r="P14">
        <f>+K14-K13</f>
        <v>-0.25999999999999979</v>
      </c>
      <c r="R14" s="3">
        <f>+M14</f>
        <v>32690</v>
      </c>
      <c r="S14">
        <f>+EXP(N14)</f>
        <v>140.42399999999998</v>
      </c>
      <c r="T14">
        <f>EXP(TREND($N$8:N13,$O$8:P13,O14:P14,TRUE))</f>
        <v>130.48542868346368</v>
      </c>
      <c r="U14">
        <f t="shared" si="3"/>
        <v>0.92922455337736931</v>
      </c>
    </row>
    <row r="15" spans="1:21" x14ac:dyDescent="0.4">
      <c r="A15" s="3">
        <v>32721</v>
      </c>
      <c r="B15" s="2">
        <v>141.48519999999999</v>
      </c>
      <c r="C15">
        <f t="shared" si="0"/>
        <v>4.95219511797342</v>
      </c>
      <c r="E15" s="3">
        <v>32721</v>
      </c>
      <c r="F15" s="2">
        <v>4.883</v>
      </c>
      <c r="G15">
        <f t="shared" si="1"/>
        <v>4.883</v>
      </c>
      <c r="I15" s="3">
        <v>32721</v>
      </c>
      <c r="J15" s="2">
        <v>8.11</v>
      </c>
      <c r="K15">
        <f t="shared" si="2"/>
        <v>8.11</v>
      </c>
      <c r="M15" s="3">
        <f>+A15</f>
        <v>32721</v>
      </c>
      <c r="N15">
        <f>+C15</f>
        <v>4.95219511797342</v>
      </c>
      <c r="O15" s="5">
        <f>+G15-G14</f>
        <v>-0.15700000000000003</v>
      </c>
      <c r="P15">
        <f>+K15-K14</f>
        <v>8.9999999999999858E-2</v>
      </c>
      <c r="R15" s="3">
        <f>+M15</f>
        <v>32721</v>
      </c>
      <c r="S15">
        <f>+EXP(N15)</f>
        <v>141.48519999999999</v>
      </c>
      <c r="T15">
        <f>EXP(TREND($N$8:N14,$O$8:P14,O15:P15,TRUE))</f>
        <v>129.16066166141147</v>
      </c>
      <c r="U15">
        <f t="shared" si="3"/>
        <v>0.91289167815016325</v>
      </c>
    </row>
    <row r="16" spans="1:21" x14ac:dyDescent="0.4">
      <c r="A16" s="3">
        <v>32752</v>
      </c>
      <c r="B16" s="2">
        <v>145.07</v>
      </c>
      <c r="C16">
        <f t="shared" si="0"/>
        <v>4.9772163845508111</v>
      </c>
      <c r="E16" s="3">
        <v>32752</v>
      </c>
      <c r="F16" s="2">
        <v>5.0960000000000001</v>
      </c>
      <c r="G16">
        <f t="shared" si="1"/>
        <v>5.0960000000000001</v>
      </c>
      <c r="I16" s="3">
        <v>32752</v>
      </c>
      <c r="J16" s="2">
        <v>8.19</v>
      </c>
      <c r="K16">
        <f t="shared" si="2"/>
        <v>8.19</v>
      </c>
      <c r="M16" s="3">
        <f>+A16</f>
        <v>32752</v>
      </c>
      <c r="N16">
        <f>+C16</f>
        <v>4.9772163845508111</v>
      </c>
      <c r="O16" s="5">
        <f>+G16-G15</f>
        <v>0.21300000000000008</v>
      </c>
      <c r="P16">
        <f>+K16-K15</f>
        <v>8.0000000000000071E-2</v>
      </c>
      <c r="R16" s="3">
        <f>+M16</f>
        <v>32752</v>
      </c>
      <c r="S16">
        <f>+EXP(N16)</f>
        <v>145.07000000000005</v>
      </c>
      <c r="T16">
        <f>EXP(TREND($N$8:N15,$O$8:P15,O16:P16,TRUE))</f>
        <v>128.51738371018592</v>
      </c>
      <c r="U16">
        <f t="shared" si="3"/>
        <v>0.88589910877635547</v>
      </c>
    </row>
    <row r="17" spans="1:21" x14ac:dyDescent="0.4">
      <c r="A17" s="3">
        <v>32782</v>
      </c>
      <c r="B17" s="2">
        <v>142.20670000000001</v>
      </c>
      <c r="C17">
        <f t="shared" si="0"/>
        <v>4.957281632996172</v>
      </c>
      <c r="E17" s="3">
        <v>32782</v>
      </c>
      <c r="F17" s="2">
        <v>5.1559999999999997</v>
      </c>
      <c r="G17">
        <f t="shared" si="1"/>
        <v>5.1559999999999997</v>
      </c>
      <c r="I17" s="3">
        <v>32782</v>
      </c>
      <c r="J17" s="2">
        <v>8.01</v>
      </c>
      <c r="K17">
        <f t="shared" si="2"/>
        <v>8.01</v>
      </c>
      <c r="M17" s="3">
        <f>+A17</f>
        <v>32782</v>
      </c>
      <c r="N17">
        <f>+C17</f>
        <v>4.957281632996172</v>
      </c>
      <c r="O17" s="5">
        <f>+G17-G16</f>
        <v>5.9999999999999609E-2</v>
      </c>
      <c r="P17">
        <f>+K17-K16</f>
        <v>-0.17999999999999972</v>
      </c>
      <c r="R17" s="3">
        <f>+M17</f>
        <v>32782</v>
      </c>
      <c r="S17">
        <f>+EXP(N17)</f>
        <v>142.20669999999998</v>
      </c>
      <c r="T17">
        <f>EXP(TREND($N$8:N16,$O$8:P16,O17:P17,TRUE))</f>
        <v>136.85110036763643</v>
      </c>
      <c r="U17">
        <f t="shared" si="3"/>
        <v>0.96233932977585757</v>
      </c>
    </row>
    <row r="18" spans="1:21" x14ac:dyDescent="0.4">
      <c r="A18" s="3">
        <v>32813</v>
      </c>
      <c r="B18" s="2">
        <v>143.5343</v>
      </c>
      <c r="C18">
        <f t="shared" si="0"/>
        <v>4.9665740310281414</v>
      </c>
      <c r="E18" s="3">
        <v>32813</v>
      </c>
      <c r="F18" s="2">
        <v>5.3710000000000004</v>
      </c>
      <c r="G18">
        <f t="shared" si="1"/>
        <v>5.3710000000000004</v>
      </c>
      <c r="I18" s="3">
        <v>32813</v>
      </c>
      <c r="J18" s="2">
        <v>7.87</v>
      </c>
      <c r="K18">
        <f t="shared" si="2"/>
        <v>7.87</v>
      </c>
      <c r="M18" s="3">
        <f>+A18</f>
        <v>32813</v>
      </c>
      <c r="N18">
        <f>+C18</f>
        <v>4.9665740310281414</v>
      </c>
      <c r="O18" s="5">
        <f>+G18-G17</f>
        <v>0.21500000000000075</v>
      </c>
      <c r="P18">
        <f>+K18-K17</f>
        <v>-0.13999999999999968</v>
      </c>
      <c r="R18" s="3">
        <f>+M18</f>
        <v>32813</v>
      </c>
      <c r="S18">
        <f>+EXP(N18)</f>
        <v>143.5343</v>
      </c>
      <c r="T18">
        <f>EXP(TREND($N$8:N17,$O$8:P17,O18:P18,TRUE))</f>
        <v>136.46823688554719</v>
      </c>
      <c r="U18">
        <f t="shared" si="3"/>
        <v>0.95077090901301764</v>
      </c>
    </row>
    <row r="19" spans="1:21" x14ac:dyDescent="0.4">
      <c r="A19" s="3">
        <v>32843</v>
      </c>
      <c r="B19" s="2">
        <v>143.685</v>
      </c>
      <c r="C19">
        <f t="shared" si="0"/>
        <v>4.9676234035029649</v>
      </c>
      <c r="E19" s="3">
        <v>32843</v>
      </c>
      <c r="F19" s="2">
        <v>5.52</v>
      </c>
      <c r="G19">
        <f t="shared" si="1"/>
        <v>5.52</v>
      </c>
      <c r="I19" s="3">
        <v>32843</v>
      </c>
      <c r="J19" s="2">
        <v>7.84</v>
      </c>
      <c r="K19">
        <f t="shared" si="2"/>
        <v>7.84</v>
      </c>
      <c r="M19" s="3">
        <f>+A19</f>
        <v>32843</v>
      </c>
      <c r="N19">
        <f>+C19</f>
        <v>4.9676234035029649</v>
      </c>
      <c r="O19" s="5">
        <f>+G19-G18</f>
        <v>0.14899999999999913</v>
      </c>
      <c r="P19">
        <f>+K19-K18</f>
        <v>-3.0000000000000249E-2</v>
      </c>
      <c r="R19" s="3">
        <f>+M19</f>
        <v>32843</v>
      </c>
      <c r="S19">
        <f>+EXP(N19)</f>
        <v>143.68500000000003</v>
      </c>
      <c r="T19">
        <f>EXP(TREND($N$8:N18,$O$8:P18,O19:P19,TRUE))</f>
        <v>136.50123059103498</v>
      </c>
      <c r="U19">
        <f t="shared" si="3"/>
        <v>0.95000334475439296</v>
      </c>
    </row>
    <row r="20" spans="1:21" x14ac:dyDescent="0.4">
      <c r="A20" s="3">
        <v>32874</v>
      </c>
      <c r="B20" s="2">
        <v>144.9819</v>
      </c>
      <c r="C20">
        <f t="shared" si="0"/>
        <v>4.9766089070427562</v>
      </c>
      <c r="E20" s="3">
        <v>32874</v>
      </c>
      <c r="F20" s="2">
        <v>6.4489999999999998</v>
      </c>
      <c r="G20">
        <f t="shared" si="1"/>
        <v>6.4489999999999998</v>
      </c>
      <c r="I20" s="3">
        <v>32874</v>
      </c>
      <c r="J20" s="2">
        <v>8.2100000000000009</v>
      </c>
      <c r="K20">
        <f t="shared" si="2"/>
        <v>8.2100000000000009</v>
      </c>
      <c r="M20" s="3">
        <f>+A20</f>
        <v>32874</v>
      </c>
      <c r="N20">
        <f>+C20</f>
        <v>4.9766089070427562</v>
      </c>
      <c r="O20" s="5">
        <f>+G20-G19</f>
        <v>0.92900000000000027</v>
      </c>
      <c r="P20">
        <f>+K20-K19</f>
        <v>0.37000000000000099</v>
      </c>
      <c r="R20" s="3">
        <f>+M20</f>
        <v>32874</v>
      </c>
      <c r="S20">
        <f>+EXP(N20)</f>
        <v>144.98190000000002</v>
      </c>
      <c r="T20">
        <f>EXP(TREND($N$8:N19,$O$8:P19,O20:P20,TRUE))</f>
        <v>136.36793723391611</v>
      </c>
      <c r="U20">
        <f t="shared" si="3"/>
        <v>0.94058594372067195</v>
      </c>
    </row>
    <row r="21" spans="1:21" x14ac:dyDescent="0.4">
      <c r="A21" s="3">
        <v>32905</v>
      </c>
      <c r="B21" s="2">
        <v>145.69319999999999</v>
      </c>
      <c r="C21">
        <f t="shared" si="0"/>
        <v>4.981503040869744</v>
      </c>
      <c r="E21" s="3">
        <v>32905</v>
      </c>
      <c r="F21" s="2">
        <v>6.7779999999999996</v>
      </c>
      <c r="G21">
        <f t="shared" si="1"/>
        <v>6.7779999999999996</v>
      </c>
      <c r="I21" s="3">
        <v>32905</v>
      </c>
      <c r="J21" s="2">
        <v>8.4700000000000006</v>
      </c>
      <c r="K21">
        <f t="shared" si="2"/>
        <v>8.4700000000000006</v>
      </c>
      <c r="M21" s="3">
        <f>+A21</f>
        <v>32905</v>
      </c>
      <c r="N21">
        <f>+C21</f>
        <v>4.981503040869744</v>
      </c>
      <c r="O21" s="5">
        <f>+G21-G20</f>
        <v>0.32899999999999974</v>
      </c>
      <c r="P21">
        <f>+K21-K20</f>
        <v>0.25999999999999979</v>
      </c>
      <c r="R21" s="3">
        <f>+M21</f>
        <v>32905</v>
      </c>
      <c r="S21">
        <f>+EXP(N21)</f>
        <v>145.69319999999999</v>
      </c>
      <c r="T21">
        <f>EXP(TREND($N$8:N20,$O$8:P20,O21:P21,TRUE))</f>
        <v>136.72914214342399</v>
      </c>
      <c r="U21">
        <f t="shared" si="3"/>
        <v>0.93847305257502744</v>
      </c>
    </row>
    <row r="22" spans="1:21" x14ac:dyDescent="0.4">
      <c r="A22" s="3">
        <v>32933</v>
      </c>
      <c r="B22" s="2">
        <v>153.3082</v>
      </c>
      <c r="C22">
        <f t="shared" si="0"/>
        <v>5.032450274336342</v>
      </c>
      <c r="E22" s="3">
        <v>32933</v>
      </c>
      <c r="F22" s="2">
        <v>6.899</v>
      </c>
      <c r="G22">
        <f t="shared" si="1"/>
        <v>6.899</v>
      </c>
      <c r="I22" s="3">
        <v>32933</v>
      </c>
      <c r="J22" s="2">
        <v>8.59</v>
      </c>
      <c r="K22">
        <f t="shared" si="2"/>
        <v>8.59</v>
      </c>
      <c r="M22" s="3">
        <f>+A22</f>
        <v>32933</v>
      </c>
      <c r="N22">
        <f>+C22</f>
        <v>5.032450274336342</v>
      </c>
      <c r="O22" s="5">
        <f>+G22-G21</f>
        <v>0.12100000000000044</v>
      </c>
      <c r="P22">
        <f>+K22-K21</f>
        <v>0.11999999999999922</v>
      </c>
      <c r="R22" s="3">
        <f>+M22</f>
        <v>32933</v>
      </c>
      <c r="S22">
        <f>+EXP(N22)</f>
        <v>153.30820000000006</v>
      </c>
      <c r="T22">
        <f>EXP(TREND($N$8:N21,$O$8:P21,O22:P22,TRUE))</f>
        <v>137.06561009559073</v>
      </c>
      <c r="U22">
        <f t="shared" si="3"/>
        <v>0.89405269969636769</v>
      </c>
    </row>
    <row r="23" spans="1:21" x14ac:dyDescent="0.4">
      <c r="A23" s="3">
        <v>32964</v>
      </c>
      <c r="B23" s="2">
        <v>158.45859999999999</v>
      </c>
      <c r="C23">
        <f t="shared" si="0"/>
        <v>5.0654933604608336</v>
      </c>
      <c r="E23" s="3">
        <v>32964</v>
      </c>
      <c r="F23" s="2">
        <v>6.9059999999999997</v>
      </c>
      <c r="G23">
        <f t="shared" si="1"/>
        <v>6.9059999999999997</v>
      </c>
      <c r="I23" s="3">
        <v>32964</v>
      </c>
      <c r="J23" s="2">
        <v>8.7899999999999991</v>
      </c>
      <c r="K23">
        <f t="shared" si="2"/>
        <v>8.7899999999999991</v>
      </c>
      <c r="M23" s="3">
        <f>+A23</f>
        <v>32964</v>
      </c>
      <c r="N23">
        <f>+C23</f>
        <v>5.0654933604608336</v>
      </c>
      <c r="O23" s="5">
        <f>+G23-G22</f>
        <v>6.9999999999996732E-3</v>
      </c>
      <c r="P23">
        <f>+K23-K22</f>
        <v>0.19999999999999929</v>
      </c>
      <c r="R23" s="3">
        <f>+M23</f>
        <v>32964</v>
      </c>
      <c r="S23">
        <f>+EXP(N23)</f>
        <v>158.45860000000005</v>
      </c>
      <c r="T23">
        <f>EXP(TREND($N$8:N22,$O$8:P22,O23:P23,TRUE))</f>
        <v>137.40592875504595</v>
      </c>
      <c r="U23">
        <f t="shared" si="3"/>
        <v>0.86714087310531529</v>
      </c>
    </row>
    <row r="24" spans="1:21" x14ac:dyDescent="0.4">
      <c r="A24" s="3">
        <v>32994</v>
      </c>
      <c r="B24" s="2">
        <v>154.04409999999999</v>
      </c>
      <c r="C24">
        <f t="shared" si="0"/>
        <v>5.0372389250557523</v>
      </c>
      <c r="E24" s="3">
        <v>32994</v>
      </c>
      <c r="F24" s="2">
        <v>6.508</v>
      </c>
      <c r="G24">
        <f t="shared" si="1"/>
        <v>6.508</v>
      </c>
      <c r="I24" s="3">
        <v>32994</v>
      </c>
      <c r="J24" s="2">
        <v>8.76</v>
      </c>
      <c r="K24">
        <f t="shared" si="2"/>
        <v>8.76</v>
      </c>
      <c r="M24" s="3">
        <f>+A24</f>
        <v>32994</v>
      </c>
      <c r="N24">
        <f>+C24</f>
        <v>5.0372389250557523</v>
      </c>
      <c r="O24" s="5">
        <f>+G24-G23</f>
        <v>-0.39799999999999969</v>
      </c>
      <c r="P24">
        <f>+K24-K23</f>
        <v>-2.9999999999999361E-2</v>
      </c>
      <c r="R24" s="3">
        <f>+M24</f>
        <v>32994</v>
      </c>
      <c r="S24">
        <f>+EXP(N24)</f>
        <v>154.04409999999996</v>
      </c>
      <c r="T24">
        <f>EXP(TREND($N$8:N23,$O$8:P23,O24:P24,TRUE))</f>
        <v>139.68433442098782</v>
      </c>
      <c r="U24">
        <f t="shared" si="3"/>
        <v>0.9067814633665805</v>
      </c>
    </row>
    <row r="25" spans="1:21" x14ac:dyDescent="0.4">
      <c r="A25" s="3">
        <v>33025</v>
      </c>
      <c r="B25" s="2">
        <v>153.69569999999999</v>
      </c>
      <c r="C25">
        <f t="shared" si="0"/>
        <v>5.0349746735754497</v>
      </c>
      <c r="E25" s="3">
        <v>33025</v>
      </c>
      <c r="F25" s="2">
        <v>6.4210000000000003</v>
      </c>
      <c r="G25">
        <f t="shared" si="1"/>
        <v>6.4210000000000003</v>
      </c>
      <c r="I25" s="3">
        <v>33025</v>
      </c>
      <c r="J25" s="2">
        <v>8.48</v>
      </c>
      <c r="K25">
        <f t="shared" si="2"/>
        <v>8.48</v>
      </c>
      <c r="M25" s="3">
        <f>+A25</f>
        <v>33025</v>
      </c>
      <c r="N25">
        <f>+C25</f>
        <v>5.0349746735754497</v>
      </c>
      <c r="O25" s="5">
        <f>+G25-G24</f>
        <v>-8.6999999999999744E-2</v>
      </c>
      <c r="P25">
        <f>+K25-K24</f>
        <v>-0.27999999999999936</v>
      </c>
      <c r="R25" s="3">
        <f>+M25</f>
        <v>33025</v>
      </c>
      <c r="S25">
        <f>+EXP(N25)</f>
        <v>153.69570000000002</v>
      </c>
      <c r="T25">
        <f>EXP(TREND($N$8:N24,$O$8:P24,O25:P25,TRUE))</f>
        <v>140.42614342700503</v>
      </c>
      <c r="U25">
        <f t="shared" si="3"/>
        <v>0.91366344944591826</v>
      </c>
    </row>
    <row r="26" spans="1:21" x14ac:dyDescent="0.4">
      <c r="A26" s="3">
        <v>33055</v>
      </c>
      <c r="B26" s="2">
        <v>149.0395</v>
      </c>
      <c r="C26">
        <f t="shared" si="0"/>
        <v>5.0042113714836258</v>
      </c>
      <c r="E26" s="3">
        <v>33055</v>
      </c>
      <c r="F26" s="2">
        <v>6.7720000000000002</v>
      </c>
      <c r="G26">
        <f t="shared" si="1"/>
        <v>6.7720000000000002</v>
      </c>
      <c r="I26" s="3">
        <v>33055</v>
      </c>
      <c r="J26" s="2">
        <v>8.4700000000000006</v>
      </c>
      <c r="K26">
        <f t="shared" si="2"/>
        <v>8.4700000000000006</v>
      </c>
      <c r="M26" s="3">
        <f>+A26</f>
        <v>33055</v>
      </c>
      <c r="N26">
        <f>+C26</f>
        <v>5.0042113714836258</v>
      </c>
      <c r="O26" s="5">
        <f>+G26-G25</f>
        <v>0.35099999999999998</v>
      </c>
      <c r="P26">
        <f>+K26-K25</f>
        <v>-9.9999999999997868E-3</v>
      </c>
      <c r="R26" s="3">
        <f>+M26</f>
        <v>33055</v>
      </c>
      <c r="S26">
        <f>+EXP(N26)</f>
        <v>149.03949999999995</v>
      </c>
      <c r="T26">
        <f>EXP(TREND($N$8:N25,$O$8:P25,O26:P26,TRUE))</f>
        <v>140.96948584286068</v>
      </c>
      <c r="U26">
        <f t="shared" si="3"/>
        <v>0.94585318551699871</v>
      </c>
    </row>
    <row r="27" spans="1:21" x14ac:dyDescent="0.4">
      <c r="A27" s="3">
        <v>33086</v>
      </c>
      <c r="B27" s="2">
        <v>147.46090000000001</v>
      </c>
      <c r="C27">
        <f t="shared" si="0"/>
        <v>4.99356305589294</v>
      </c>
      <c r="E27" s="3">
        <v>33086</v>
      </c>
      <c r="F27" s="2">
        <v>7.62</v>
      </c>
      <c r="G27">
        <f t="shared" si="1"/>
        <v>7.62</v>
      </c>
      <c r="I27" s="3">
        <v>33086</v>
      </c>
      <c r="J27" s="2">
        <v>8.75</v>
      </c>
      <c r="K27">
        <f t="shared" si="2"/>
        <v>8.75</v>
      </c>
      <c r="M27" s="3">
        <f>+A27</f>
        <v>33086</v>
      </c>
      <c r="N27">
        <f>+C27</f>
        <v>4.99356305589294</v>
      </c>
      <c r="O27" s="5">
        <f>+G27-G26</f>
        <v>0.84799999999999986</v>
      </c>
      <c r="P27">
        <f>+K27-K26</f>
        <v>0.27999999999999936</v>
      </c>
      <c r="R27" s="3">
        <f>+M27</f>
        <v>33086</v>
      </c>
      <c r="S27">
        <f>+EXP(N27)</f>
        <v>147.46089999999998</v>
      </c>
      <c r="T27">
        <f>EXP(TREND($N$8:N26,$O$8:P26,O27:P27,TRUE))</f>
        <v>141.28367220048904</v>
      </c>
      <c r="U27">
        <f t="shared" si="3"/>
        <v>0.95810938493179587</v>
      </c>
    </row>
    <row r="28" spans="1:21" x14ac:dyDescent="0.4">
      <c r="A28" s="3">
        <v>33117</v>
      </c>
      <c r="B28" s="2">
        <v>138.44049999999999</v>
      </c>
      <c r="C28">
        <f t="shared" si="0"/>
        <v>4.930440630433548</v>
      </c>
      <c r="E28" s="3">
        <v>33117</v>
      </c>
      <c r="F28" s="2">
        <v>8.032</v>
      </c>
      <c r="G28">
        <f t="shared" si="1"/>
        <v>8.032</v>
      </c>
      <c r="I28" s="3">
        <v>33117</v>
      </c>
      <c r="J28" s="2">
        <v>8.89</v>
      </c>
      <c r="K28">
        <f t="shared" si="2"/>
        <v>8.89</v>
      </c>
      <c r="M28" s="3">
        <f>+A28</f>
        <v>33117</v>
      </c>
      <c r="N28">
        <f>+C28</f>
        <v>4.930440630433548</v>
      </c>
      <c r="O28" s="5">
        <f>+G28-G27</f>
        <v>0.41199999999999992</v>
      </c>
      <c r="P28">
        <f>+K28-K27</f>
        <v>0.14000000000000057</v>
      </c>
      <c r="R28" s="3">
        <f>+M28</f>
        <v>33117</v>
      </c>
      <c r="S28">
        <f>+EXP(N28)</f>
        <v>138.44049999999996</v>
      </c>
      <c r="T28">
        <f>EXP(TREND($N$8:N27,$O$8:P27,O28:P28,TRUE))</f>
        <v>143.20202269651898</v>
      </c>
      <c r="U28">
        <f t="shared" si="3"/>
        <v>1.0343940010077906</v>
      </c>
    </row>
    <row r="29" spans="1:21" x14ac:dyDescent="0.4">
      <c r="A29" s="3">
        <v>33147</v>
      </c>
      <c r="B29" s="2">
        <v>129.5909</v>
      </c>
      <c r="C29">
        <f t="shared" si="0"/>
        <v>4.8643825654035293</v>
      </c>
      <c r="E29" s="3">
        <v>33147</v>
      </c>
      <c r="F29" s="2">
        <v>7.6</v>
      </c>
      <c r="G29">
        <f t="shared" si="1"/>
        <v>7.6</v>
      </c>
      <c r="I29" s="3">
        <v>33147</v>
      </c>
      <c r="J29" s="2">
        <v>8.7200000000000006</v>
      </c>
      <c r="K29">
        <f t="shared" si="2"/>
        <v>8.7200000000000006</v>
      </c>
      <c r="M29" s="3">
        <f>+A29</f>
        <v>33147</v>
      </c>
      <c r="N29">
        <f>+C29</f>
        <v>4.8643825654035293</v>
      </c>
      <c r="O29" s="5">
        <f>+G29-G28</f>
        <v>-0.43200000000000038</v>
      </c>
      <c r="P29">
        <f>+K29-K28</f>
        <v>-0.16999999999999993</v>
      </c>
      <c r="R29" s="3">
        <f>+M29</f>
        <v>33147</v>
      </c>
      <c r="S29">
        <f>+EXP(N29)</f>
        <v>129.59089999999998</v>
      </c>
      <c r="T29">
        <f>EXP(TREND($N$8:N28,$O$8:P28,O29:P29,TRUE))</f>
        <v>143.1045346613252</v>
      </c>
      <c r="U29">
        <f t="shared" si="3"/>
        <v>1.1042791944598365</v>
      </c>
    </row>
    <row r="30" spans="1:21" x14ac:dyDescent="0.4">
      <c r="A30" s="3">
        <v>33178</v>
      </c>
      <c r="B30" s="2">
        <v>129.21549999999999</v>
      </c>
      <c r="C30">
        <f t="shared" si="0"/>
        <v>4.8614815531930393</v>
      </c>
      <c r="E30" s="3">
        <v>33178</v>
      </c>
      <c r="F30" s="2">
        <v>7.08</v>
      </c>
      <c r="G30">
        <f t="shared" si="1"/>
        <v>7.08</v>
      </c>
      <c r="I30" s="3">
        <v>33178</v>
      </c>
      <c r="J30" s="2">
        <v>8.39</v>
      </c>
      <c r="K30">
        <f t="shared" si="2"/>
        <v>8.39</v>
      </c>
      <c r="M30" s="3">
        <f>+A30</f>
        <v>33178</v>
      </c>
      <c r="N30">
        <f>+C30</f>
        <v>4.8614815531930393</v>
      </c>
      <c r="O30" s="5">
        <f>+G30-G29</f>
        <v>-0.51999999999999957</v>
      </c>
      <c r="P30">
        <f>+K30-K29</f>
        <v>-0.33000000000000007</v>
      </c>
      <c r="R30" s="3">
        <f>+M30</f>
        <v>33178</v>
      </c>
      <c r="S30">
        <f>+EXP(N30)</f>
        <v>129.21549999999999</v>
      </c>
      <c r="T30">
        <f>EXP(TREND($N$8:N29,$O$8:P29,O30:P30,TRUE))</f>
        <v>139.78543485558214</v>
      </c>
      <c r="U30">
        <f t="shared" si="3"/>
        <v>1.0818008277302811</v>
      </c>
    </row>
    <row r="31" spans="1:21" x14ac:dyDescent="0.4">
      <c r="A31" s="3">
        <v>33208</v>
      </c>
      <c r="B31" s="2">
        <v>133.88900000000001</v>
      </c>
      <c r="C31">
        <f t="shared" si="0"/>
        <v>4.8970110984637101</v>
      </c>
      <c r="E31" s="3">
        <v>33208</v>
      </c>
      <c r="F31" s="2">
        <v>6.4539999999999997</v>
      </c>
      <c r="G31">
        <f t="shared" si="1"/>
        <v>6.4539999999999997</v>
      </c>
      <c r="I31" s="3">
        <v>33208</v>
      </c>
      <c r="J31" s="2">
        <v>8.08</v>
      </c>
      <c r="K31">
        <f t="shared" si="2"/>
        <v>8.08</v>
      </c>
      <c r="M31" s="3">
        <f>+A31</f>
        <v>33208</v>
      </c>
      <c r="N31">
        <f>+C31</f>
        <v>4.8970110984637101</v>
      </c>
      <c r="O31" s="5">
        <f>+G31-G30</f>
        <v>-0.62600000000000033</v>
      </c>
      <c r="P31">
        <f>+K31-K30</f>
        <v>-0.3100000000000005</v>
      </c>
      <c r="R31" s="3">
        <f>+M31</f>
        <v>33208</v>
      </c>
      <c r="S31">
        <f>+EXP(N31)</f>
        <v>133.88899999999998</v>
      </c>
      <c r="T31">
        <f>EXP(TREND($N$8:N30,$O$8:P30,O31:P31,TRUE))</f>
        <v>137.30762881625361</v>
      </c>
      <c r="U31">
        <f t="shared" si="3"/>
        <v>1.0255333060688603</v>
      </c>
    </row>
    <row r="32" spans="1:21" x14ac:dyDescent="0.4">
      <c r="A32" s="3">
        <v>33239</v>
      </c>
      <c r="B32" s="2">
        <v>133.6986</v>
      </c>
      <c r="C32">
        <f t="shared" si="0"/>
        <v>4.8955880128488856</v>
      </c>
      <c r="E32" s="3">
        <v>33239</v>
      </c>
      <c r="F32" s="2">
        <v>6.4320000000000004</v>
      </c>
      <c r="G32">
        <f t="shared" si="1"/>
        <v>6.4320000000000004</v>
      </c>
      <c r="I32" s="3">
        <v>33239</v>
      </c>
      <c r="J32" s="2">
        <v>8.09</v>
      </c>
      <c r="K32">
        <f t="shared" si="2"/>
        <v>8.09</v>
      </c>
      <c r="M32" s="3">
        <f>+A32</f>
        <v>33239</v>
      </c>
      <c r="N32">
        <f>+C32</f>
        <v>4.8955880128488856</v>
      </c>
      <c r="O32" s="5">
        <f>+G32-G31</f>
        <v>-2.1999999999999353E-2</v>
      </c>
      <c r="P32">
        <f>+K32-K31</f>
        <v>9.9999999999997868E-3</v>
      </c>
      <c r="R32" s="3">
        <f>+M32</f>
        <v>33239</v>
      </c>
      <c r="S32">
        <f>+EXP(N32)</f>
        <v>133.6986</v>
      </c>
      <c r="T32">
        <f>EXP(TREND($N$8:N31,$O$8:P31,O32:P32,TRUE))</f>
        <v>140.80727405582437</v>
      </c>
      <c r="U32">
        <f t="shared" si="3"/>
        <v>1.0531693978532637</v>
      </c>
    </row>
    <row r="33" spans="1:21" x14ac:dyDescent="0.4">
      <c r="A33" s="3">
        <v>33270</v>
      </c>
      <c r="B33" s="2">
        <v>130.53579999999999</v>
      </c>
      <c r="C33">
        <f t="shared" si="0"/>
        <v>4.871647518643206</v>
      </c>
      <c r="E33" s="3">
        <v>33270</v>
      </c>
      <c r="F33" s="2">
        <v>6.3090000000000002</v>
      </c>
      <c r="G33">
        <f t="shared" si="1"/>
        <v>6.3090000000000002</v>
      </c>
      <c r="I33" s="3">
        <v>33270</v>
      </c>
      <c r="J33" s="2">
        <v>7.85</v>
      </c>
      <c r="K33">
        <f t="shared" si="2"/>
        <v>7.85</v>
      </c>
      <c r="M33" s="3">
        <f>+A33</f>
        <v>33270</v>
      </c>
      <c r="N33">
        <f>+C33</f>
        <v>4.871647518643206</v>
      </c>
      <c r="O33" s="5">
        <f>+G33-G32</f>
        <v>-0.12300000000000022</v>
      </c>
      <c r="P33">
        <f>+K33-K32</f>
        <v>-0.24000000000000021</v>
      </c>
      <c r="R33" s="3">
        <f>+M33</f>
        <v>33270</v>
      </c>
      <c r="S33">
        <f>+EXP(N33)</f>
        <v>130.53579999999997</v>
      </c>
      <c r="T33">
        <f>EXP(TREND($N$8:N32,$O$8:P32,O33:P33,TRUE))</f>
        <v>139.2677249133628</v>
      </c>
      <c r="U33">
        <f t="shared" si="3"/>
        <v>1.066892951308092</v>
      </c>
    </row>
    <row r="34" spans="1:21" x14ac:dyDescent="0.4">
      <c r="A34" s="3">
        <v>33298</v>
      </c>
      <c r="B34" s="2">
        <v>137.38669999999999</v>
      </c>
      <c r="C34">
        <f t="shared" si="0"/>
        <v>4.9227995774320181</v>
      </c>
      <c r="E34" s="3">
        <v>33298</v>
      </c>
      <c r="F34" s="2">
        <v>6.5910000000000002</v>
      </c>
      <c r="G34">
        <f t="shared" si="1"/>
        <v>6.5910000000000002</v>
      </c>
      <c r="I34" s="3">
        <v>33298</v>
      </c>
      <c r="J34" s="2">
        <v>8.11</v>
      </c>
      <c r="K34">
        <f t="shared" si="2"/>
        <v>8.11</v>
      </c>
      <c r="M34" s="3">
        <f>+A34</f>
        <v>33298</v>
      </c>
      <c r="N34">
        <f>+C34</f>
        <v>4.9227995774320181</v>
      </c>
      <c r="O34" s="5">
        <f>+G34-G33</f>
        <v>0.28200000000000003</v>
      </c>
      <c r="P34">
        <f>+K34-K33</f>
        <v>0.25999999999999979</v>
      </c>
      <c r="R34" s="3">
        <f>+M34</f>
        <v>33298</v>
      </c>
      <c r="S34">
        <f>+EXP(N34)</f>
        <v>137.38669999999993</v>
      </c>
      <c r="T34">
        <f>EXP(TREND($N$8:N33,$O$8:P33,O34:P34,TRUE))</f>
        <v>142.87093259433698</v>
      </c>
      <c r="U34">
        <f t="shared" si="3"/>
        <v>1.0399182205725668</v>
      </c>
    </row>
    <row r="35" spans="1:21" x14ac:dyDescent="0.4">
      <c r="A35" s="3">
        <v>33329</v>
      </c>
      <c r="B35" s="2">
        <v>137.11269999999999</v>
      </c>
      <c r="C35">
        <f t="shared" si="0"/>
        <v>4.9208032153926018</v>
      </c>
      <c r="E35" s="3">
        <v>33329</v>
      </c>
      <c r="F35" s="2">
        <v>6.64</v>
      </c>
      <c r="G35">
        <f t="shared" si="1"/>
        <v>6.64</v>
      </c>
      <c r="I35" s="3">
        <v>33329</v>
      </c>
      <c r="J35" s="2">
        <v>8.0399999999999991</v>
      </c>
      <c r="K35">
        <f t="shared" si="2"/>
        <v>8.0399999999999991</v>
      </c>
      <c r="M35" s="3">
        <f>+A35</f>
        <v>33329</v>
      </c>
      <c r="N35">
        <f>+C35</f>
        <v>4.9208032153926018</v>
      </c>
      <c r="O35" s="5">
        <f>+G35-G34</f>
        <v>4.8999999999999488E-2</v>
      </c>
      <c r="P35">
        <f>+K35-K34</f>
        <v>-7.0000000000000284E-2</v>
      </c>
      <c r="R35" s="3">
        <f>+M35</f>
        <v>33329</v>
      </c>
      <c r="S35">
        <f>+EXP(N35)</f>
        <v>137.11270000000002</v>
      </c>
      <c r="T35">
        <f>EXP(TREND($N$8:N34,$O$8:P34,O35:P35,TRUE))</f>
        <v>140.12179348581182</v>
      </c>
      <c r="U35">
        <f t="shared" si="3"/>
        <v>1.0219461325304791</v>
      </c>
    </row>
    <row r="36" spans="1:21" x14ac:dyDescent="0.4">
      <c r="A36" s="3">
        <v>33359</v>
      </c>
      <c r="B36" s="2">
        <v>138.2218</v>
      </c>
      <c r="C36">
        <f t="shared" si="0"/>
        <v>4.9288596412958601</v>
      </c>
      <c r="E36" s="3">
        <v>33359</v>
      </c>
      <c r="F36" s="2">
        <v>6.6369999999999996</v>
      </c>
      <c r="G36">
        <f t="shared" si="1"/>
        <v>6.6369999999999996</v>
      </c>
      <c r="I36" s="3">
        <v>33359</v>
      </c>
      <c r="J36" s="2">
        <v>8.07</v>
      </c>
      <c r="K36">
        <f t="shared" si="2"/>
        <v>8.07</v>
      </c>
      <c r="M36" s="3">
        <f>+A36</f>
        <v>33359</v>
      </c>
      <c r="N36">
        <f>+C36</f>
        <v>4.9288596412958601</v>
      </c>
      <c r="O36" s="5">
        <f>+G36-G35</f>
        <v>-3.0000000000001137E-3</v>
      </c>
      <c r="P36">
        <f>+K36-K35</f>
        <v>3.0000000000001137E-2</v>
      </c>
      <c r="R36" s="3">
        <f>+M36</f>
        <v>33359</v>
      </c>
      <c r="S36">
        <f>+EXP(N36)</f>
        <v>138.22179999999994</v>
      </c>
      <c r="T36">
        <f>EXP(TREND($N$8:N35,$O$8:P35,O36:P36,TRUE))</f>
        <v>139.93349443110446</v>
      </c>
      <c r="U36">
        <f t="shared" si="3"/>
        <v>1.0123836792105481</v>
      </c>
    </row>
    <row r="37" spans="1:21" x14ac:dyDescent="0.4">
      <c r="A37" s="3">
        <v>33390</v>
      </c>
      <c r="B37" s="2">
        <v>139.7475</v>
      </c>
      <c r="C37">
        <f t="shared" si="0"/>
        <v>4.9398372227875402</v>
      </c>
      <c r="E37" s="3">
        <v>33390</v>
      </c>
      <c r="F37" s="2">
        <v>6.7350000000000003</v>
      </c>
      <c r="G37">
        <f t="shared" si="1"/>
        <v>6.7350000000000003</v>
      </c>
      <c r="I37" s="3">
        <v>33390</v>
      </c>
      <c r="J37" s="2">
        <v>8.2799999999999994</v>
      </c>
      <c r="K37">
        <f t="shared" si="2"/>
        <v>8.2799999999999994</v>
      </c>
      <c r="M37" s="3">
        <f>+A37</f>
        <v>33390</v>
      </c>
      <c r="N37">
        <f>+C37</f>
        <v>4.9398372227875402</v>
      </c>
      <c r="O37" s="5">
        <f>+G37-G36</f>
        <v>9.8000000000000753E-2</v>
      </c>
      <c r="P37">
        <f>+K37-K36</f>
        <v>0.20999999999999908</v>
      </c>
      <c r="R37" s="3">
        <f>+M37</f>
        <v>33390</v>
      </c>
      <c r="S37">
        <f>+EXP(N37)</f>
        <v>139.74749999999997</v>
      </c>
      <c r="T37">
        <f>EXP(TREND($N$8:N36,$O$8:P36,O37:P37,TRUE))</f>
        <v>140.86441198746917</v>
      </c>
      <c r="U37">
        <f t="shared" si="3"/>
        <v>1.0079923575553709</v>
      </c>
    </row>
    <row r="38" spans="1:21" x14ac:dyDescent="0.4">
      <c r="A38" s="3">
        <v>33420</v>
      </c>
      <c r="B38" s="2">
        <v>137.83000000000001</v>
      </c>
      <c r="C38">
        <f t="shared" si="0"/>
        <v>4.9260210417063472</v>
      </c>
      <c r="E38" s="3">
        <v>33420</v>
      </c>
      <c r="F38" s="2">
        <v>6.67</v>
      </c>
      <c r="G38">
        <f t="shared" si="1"/>
        <v>6.67</v>
      </c>
      <c r="I38" s="3">
        <v>33420</v>
      </c>
      <c r="J38" s="2">
        <v>8.27</v>
      </c>
      <c r="K38">
        <f t="shared" si="2"/>
        <v>8.27</v>
      </c>
      <c r="M38" s="3">
        <f>+A38</f>
        <v>33420</v>
      </c>
      <c r="N38">
        <f>+C38</f>
        <v>4.9260210417063472</v>
      </c>
      <c r="O38" s="5">
        <f>+G38-G37</f>
        <v>-6.5000000000000391E-2</v>
      </c>
      <c r="P38">
        <f>+K38-K37</f>
        <v>-9.9999999999997868E-3</v>
      </c>
      <c r="R38" s="3">
        <f>+M38</f>
        <v>33420</v>
      </c>
      <c r="S38">
        <f>+EXP(N38)</f>
        <v>137.82999999999996</v>
      </c>
      <c r="T38">
        <f>EXP(TREND($N$8:N37,$O$8:P37,O38:P38,TRUE))</f>
        <v>139.33031963033855</v>
      </c>
      <c r="U38">
        <f t="shared" si="3"/>
        <v>1.0108852907954624</v>
      </c>
    </row>
    <row r="39" spans="1:21" x14ac:dyDescent="0.4">
      <c r="A39" s="3">
        <v>33451</v>
      </c>
      <c r="B39" s="2">
        <v>136.81639999999999</v>
      </c>
      <c r="C39">
        <f t="shared" si="0"/>
        <v>4.9186398810439877</v>
      </c>
      <c r="E39" s="3">
        <v>33451</v>
      </c>
      <c r="F39" s="2">
        <v>6.4139999999999997</v>
      </c>
      <c r="G39">
        <f t="shared" si="1"/>
        <v>6.4139999999999997</v>
      </c>
      <c r="I39" s="3">
        <v>33451</v>
      </c>
      <c r="J39" s="2">
        <v>7.9</v>
      </c>
      <c r="K39">
        <f t="shared" si="2"/>
        <v>7.9</v>
      </c>
      <c r="M39" s="3">
        <f>+A39</f>
        <v>33451</v>
      </c>
      <c r="N39">
        <f>+C39</f>
        <v>4.9186398810439877</v>
      </c>
      <c r="O39" s="5">
        <f>+G39-G38</f>
        <v>-0.25600000000000023</v>
      </c>
      <c r="P39">
        <f>+K39-K38</f>
        <v>-0.36999999999999922</v>
      </c>
      <c r="R39" s="3">
        <f>+M39</f>
        <v>33451</v>
      </c>
      <c r="S39">
        <f>+EXP(N39)</f>
        <v>136.81639999999993</v>
      </c>
      <c r="T39">
        <f>EXP(TREND($N$8:N38,$O$8:P38,O39:P39,TRUE))</f>
        <v>137.4429875736696</v>
      </c>
      <c r="U39">
        <f t="shared" si="3"/>
        <v>1.0045797694842846</v>
      </c>
    </row>
    <row r="40" spans="1:21" x14ac:dyDescent="0.4">
      <c r="A40" s="3">
        <v>33482</v>
      </c>
      <c r="B40" s="2">
        <v>134.29949999999999</v>
      </c>
      <c r="C40">
        <f t="shared" si="0"/>
        <v>4.9000723805140707</v>
      </c>
      <c r="E40" s="3">
        <v>33482</v>
      </c>
      <c r="F40" s="2">
        <v>6.0810000000000004</v>
      </c>
      <c r="G40">
        <f t="shared" si="1"/>
        <v>6.0810000000000004</v>
      </c>
      <c r="I40" s="3">
        <v>33482</v>
      </c>
      <c r="J40" s="2">
        <v>7.65</v>
      </c>
      <c r="K40">
        <f t="shared" si="2"/>
        <v>7.65</v>
      </c>
      <c r="M40" s="3">
        <f>+A40</f>
        <v>33482</v>
      </c>
      <c r="N40">
        <f>+C40</f>
        <v>4.9000723805140707</v>
      </c>
      <c r="O40" s="5">
        <f>+G40-G39</f>
        <v>-0.3329999999999993</v>
      </c>
      <c r="P40">
        <f>+K40-K39</f>
        <v>-0.25</v>
      </c>
      <c r="R40" s="3">
        <f>+M40</f>
        <v>33482</v>
      </c>
      <c r="S40">
        <f>+EXP(N40)</f>
        <v>134.29949999999997</v>
      </c>
      <c r="T40">
        <f>EXP(TREND($N$8:N39,$O$8:P39,O40:P40,TRUE))</f>
        <v>137.12047842065087</v>
      </c>
      <c r="U40">
        <f t="shared" si="3"/>
        <v>1.0210051297335501</v>
      </c>
    </row>
    <row r="41" spans="1:21" x14ac:dyDescent="0.4">
      <c r="A41" s="3">
        <v>33512</v>
      </c>
      <c r="B41" s="2">
        <v>130.7723</v>
      </c>
      <c r="C41">
        <f t="shared" si="0"/>
        <v>4.873457642895576</v>
      </c>
      <c r="E41" s="3">
        <v>33512</v>
      </c>
      <c r="F41" s="2">
        <v>5.8849999999999998</v>
      </c>
      <c r="G41">
        <f t="shared" si="1"/>
        <v>5.8849999999999998</v>
      </c>
      <c r="I41" s="3">
        <v>33512</v>
      </c>
      <c r="J41" s="2">
        <v>7.53</v>
      </c>
      <c r="K41">
        <f t="shared" si="2"/>
        <v>7.53</v>
      </c>
      <c r="M41" s="3">
        <f>+A41</f>
        <v>33512</v>
      </c>
      <c r="N41">
        <f>+C41</f>
        <v>4.873457642895576</v>
      </c>
      <c r="O41" s="5">
        <f>+G41-G40</f>
        <v>-0.19600000000000062</v>
      </c>
      <c r="P41">
        <f>+K41-K40</f>
        <v>-0.12000000000000011</v>
      </c>
      <c r="R41" s="3">
        <f>+M41</f>
        <v>33512</v>
      </c>
      <c r="S41">
        <f>+EXP(N41)</f>
        <v>130.7723</v>
      </c>
      <c r="T41">
        <f>EXP(TREND($N$8:N40,$O$8:P40,O41:P41,TRUE))</f>
        <v>138.06373029310893</v>
      </c>
      <c r="U41">
        <f t="shared" si="3"/>
        <v>1.0557566877168096</v>
      </c>
    </row>
    <row r="42" spans="1:21" x14ac:dyDescent="0.4">
      <c r="A42" s="3">
        <v>33543</v>
      </c>
      <c r="B42" s="2">
        <v>129.63210000000001</v>
      </c>
      <c r="C42">
        <f t="shared" si="0"/>
        <v>4.8647004384344479</v>
      </c>
      <c r="E42" s="3">
        <v>33543</v>
      </c>
      <c r="F42" s="2">
        <v>5.9269999999999996</v>
      </c>
      <c r="G42">
        <f t="shared" si="1"/>
        <v>5.9269999999999996</v>
      </c>
      <c r="I42" s="3">
        <v>33543</v>
      </c>
      <c r="J42" s="2">
        <v>7.42</v>
      </c>
      <c r="K42">
        <f t="shared" si="2"/>
        <v>7.42</v>
      </c>
      <c r="M42" s="3">
        <f>+A42</f>
        <v>33543</v>
      </c>
      <c r="N42">
        <f>+C42</f>
        <v>4.8647004384344479</v>
      </c>
      <c r="O42" s="5">
        <f>+G42-G41</f>
        <v>4.1999999999999815E-2</v>
      </c>
      <c r="P42">
        <f>+K42-K41</f>
        <v>-0.11000000000000032</v>
      </c>
      <c r="R42" s="3">
        <f>+M42</f>
        <v>33543</v>
      </c>
      <c r="S42">
        <f>+EXP(N42)</f>
        <v>129.63209999999998</v>
      </c>
      <c r="T42">
        <f>EXP(TREND($N$8:N41,$O$8:P41,O42:P42,TRUE))</f>
        <v>139.44501646923302</v>
      </c>
      <c r="U42">
        <f t="shared" si="3"/>
        <v>1.0756981987426961</v>
      </c>
    </row>
    <row r="43" spans="1:21" x14ac:dyDescent="0.4">
      <c r="A43" s="3">
        <v>33573</v>
      </c>
      <c r="B43" s="2">
        <v>128.0395</v>
      </c>
      <c r="C43">
        <f t="shared" si="0"/>
        <v>4.8523388100643592</v>
      </c>
      <c r="E43" s="3">
        <v>33573</v>
      </c>
      <c r="F43" s="2">
        <v>5.7190000000000003</v>
      </c>
      <c r="G43">
        <f t="shared" si="1"/>
        <v>5.7190000000000003</v>
      </c>
      <c r="I43" s="3">
        <v>33573</v>
      </c>
      <c r="J43" s="2">
        <v>7.09</v>
      </c>
      <c r="K43">
        <f t="shared" si="2"/>
        <v>7.09</v>
      </c>
      <c r="M43" s="3">
        <f>+A43</f>
        <v>33573</v>
      </c>
      <c r="N43">
        <f>+C43</f>
        <v>4.8523388100643592</v>
      </c>
      <c r="O43" s="5">
        <f>+G43-G42</f>
        <v>-0.2079999999999993</v>
      </c>
      <c r="P43">
        <f>+K43-K42</f>
        <v>-0.33000000000000007</v>
      </c>
      <c r="R43" s="3">
        <f>+M43</f>
        <v>33573</v>
      </c>
      <c r="S43">
        <f>+EXP(N43)</f>
        <v>128.03949999999998</v>
      </c>
      <c r="T43">
        <f>EXP(TREND($N$8:N42,$O$8:P42,O43:P43,TRUE))</f>
        <v>136.87377365403933</v>
      </c>
      <c r="U43">
        <f t="shared" si="3"/>
        <v>1.0689964710424467</v>
      </c>
    </row>
    <row r="44" spans="1:21" x14ac:dyDescent="0.4">
      <c r="A44" s="3">
        <v>33604</v>
      </c>
      <c r="B44" s="2">
        <v>125.4614</v>
      </c>
      <c r="C44">
        <f t="shared" si="0"/>
        <v>4.8319981415414555</v>
      </c>
      <c r="E44" s="3">
        <v>33604</v>
      </c>
      <c r="F44" s="2">
        <v>5.4489999999999998</v>
      </c>
      <c r="G44">
        <f t="shared" si="1"/>
        <v>5.4489999999999998</v>
      </c>
      <c r="I44" s="3">
        <v>33604</v>
      </c>
      <c r="J44" s="2">
        <v>7.03</v>
      </c>
      <c r="K44">
        <f t="shared" si="2"/>
        <v>7.03</v>
      </c>
      <c r="M44" s="3">
        <f>+A44</f>
        <v>33604</v>
      </c>
      <c r="N44">
        <f>+C44</f>
        <v>4.8319981415414555</v>
      </c>
      <c r="O44" s="5">
        <f>+G44-G43</f>
        <v>-0.27000000000000046</v>
      </c>
      <c r="P44">
        <f>+K44-K43</f>
        <v>-5.9999999999999609E-2</v>
      </c>
      <c r="R44" s="3">
        <f>+M44</f>
        <v>33604</v>
      </c>
      <c r="S44">
        <f>+EXP(N44)</f>
        <v>125.4614</v>
      </c>
      <c r="T44">
        <f>EXP(TREND($N$8:N43,$O$8:P43,O44:P44,TRUE))</f>
        <v>136.90770876191399</v>
      </c>
      <c r="U44">
        <f t="shared" si="3"/>
        <v>1.091233708231488</v>
      </c>
    </row>
    <row r="45" spans="1:21" x14ac:dyDescent="0.4">
      <c r="A45" s="3">
        <v>33635</v>
      </c>
      <c r="B45" s="2">
        <v>127.69889999999999</v>
      </c>
      <c r="C45">
        <f t="shared" si="0"/>
        <v>4.8496751490624739</v>
      </c>
      <c r="E45" s="3">
        <v>33635</v>
      </c>
      <c r="F45" s="2">
        <v>5.5780000000000003</v>
      </c>
      <c r="G45">
        <f t="shared" si="1"/>
        <v>5.5780000000000003</v>
      </c>
      <c r="I45" s="3">
        <v>33635</v>
      </c>
      <c r="J45" s="2">
        <v>7.34</v>
      </c>
      <c r="K45">
        <f t="shared" si="2"/>
        <v>7.34</v>
      </c>
      <c r="M45" s="3">
        <f>+A45</f>
        <v>33635</v>
      </c>
      <c r="N45">
        <f>+C45</f>
        <v>4.8496751490624739</v>
      </c>
      <c r="O45" s="5">
        <f>+G45-G44</f>
        <v>0.12900000000000045</v>
      </c>
      <c r="P45">
        <f>+K45-K44</f>
        <v>0.30999999999999961</v>
      </c>
      <c r="R45" s="3">
        <f>+M45</f>
        <v>33635</v>
      </c>
      <c r="S45">
        <f>+EXP(N45)</f>
        <v>127.69889999999998</v>
      </c>
      <c r="T45">
        <f>EXP(TREND($N$8:N44,$O$8:P44,O45:P45,TRUE))</f>
        <v>140.34372144648128</v>
      </c>
      <c r="U45">
        <f t="shared" si="3"/>
        <v>1.0990205980355454</v>
      </c>
    </row>
    <row r="46" spans="1:21" x14ac:dyDescent="0.4">
      <c r="A46" s="3">
        <v>33664</v>
      </c>
      <c r="B46" s="2">
        <v>132.86269999999999</v>
      </c>
      <c r="C46">
        <f t="shared" si="0"/>
        <v>4.8893162641742132</v>
      </c>
      <c r="E46" s="3">
        <v>33664</v>
      </c>
      <c r="F46" s="2">
        <v>5.5309999999999997</v>
      </c>
      <c r="G46">
        <f t="shared" si="1"/>
        <v>5.5309999999999997</v>
      </c>
      <c r="I46" s="3">
        <v>33664</v>
      </c>
      <c r="J46" s="2">
        <v>7.54</v>
      </c>
      <c r="K46">
        <f t="shared" si="2"/>
        <v>7.54</v>
      </c>
      <c r="M46" s="3">
        <f>+A46</f>
        <v>33664</v>
      </c>
      <c r="N46">
        <f>+C46</f>
        <v>4.8893162641742132</v>
      </c>
      <c r="O46" s="5">
        <f>+G46-G45</f>
        <v>-4.7000000000000597E-2</v>
      </c>
      <c r="P46">
        <f>+K46-K45</f>
        <v>0.20000000000000018</v>
      </c>
      <c r="R46" s="3">
        <f>+M46</f>
        <v>33664</v>
      </c>
      <c r="S46">
        <f>+EXP(N46)</f>
        <v>132.86270000000002</v>
      </c>
      <c r="T46">
        <f>EXP(TREND($N$8:N45,$O$8:P45,O46:P46,TRUE))</f>
        <v>137.22894105165898</v>
      </c>
      <c r="U46">
        <f t="shared" si="3"/>
        <v>1.0328628053747135</v>
      </c>
    </row>
    <row r="47" spans="1:21" x14ac:dyDescent="0.4">
      <c r="A47" s="3">
        <v>33695</v>
      </c>
      <c r="B47" s="2">
        <v>133.5395</v>
      </c>
      <c r="C47">
        <f t="shared" si="0"/>
        <v>4.894397314226218</v>
      </c>
      <c r="E47" s="3">
        <v>33695</v>
      </c>
      <c r="F47" s="2">
        <v>5.71</v>
      </c>
      <c r="G47">
        <f t="shared" si="1"/>
        <v>5.71</v>
      </c>
      <c r="I47" s="3">
        <v>33695</v>
      </c>
      <c r="J47" s="2">
        <v>7.48</v>
      </c>
      <c r="K47">
        <f t="shared" si="2"/>
        <v>7.48</v>
      </c>
      <c r="M47" s="3">
        <f>+A47</f>
        <v>33695</v>
      </c>
      <c r="N47">
        <f>+C47</f>
        <v>4.894397314226218</v>
      </c>
      <c r="O47" s="5">
        <f>+G47-G46</f>
        <v>0.17900000000000027</v>
      </c>
      <c r="P47">
        <f>+K47-K46</f>
        <v>-5.9999999999999609E-2</v>
      </c>
      <c r="R47" s="3">
        <f>+M47</f>
        <v>33695</v>
      </c>
      <c r="S47">
        <f>+EXP(N47)</f>
        <v>133.53950000000003</v>
      </c>
      <c r="T47">
        <f>EXP(TREND($N$8:N46,$O$8:P46,O47:P47,TRUE))</f>
        <v>139.74808901856341</v>
      </c>
      <c r="U47">
        <f t="shared" si="3"/>
        <v>1.0464925285669286</v>
      </c>
    </row>
    <row r="48" spans="1:21" x14ac:dyDescent="0.4">
      <c r="A48" s="3">
        <v>33725</v>
      </c>
      <c r="B48" s="2">
        <v>130.77099999999999</v>
      </c>
      <c r="C48">
        <f t="shared" si="0"/>
        <v>4.8734477019030136</v>
      </c>
      <c r="E48" s="3">
        <v>33725</v>
      </c>
      <c r="F48" s="2">
        <v>5.7389999999999999</v>
      </c>
      <c r="G48">
        <f t="shared" si="1"/>
        <v>5.7389999999999999</v>
      </c>
      <c r="I48" s="3">
        <v>33725</v>
      </c>
      <c r="J48" s="2">
        <v>7.39</v>
      </c>
      <c r="K48">
        <f t="shared" si="2"/>
        <v>7.39</v>
      </c>
      <c r="M48" s="3">
        <f>+A48</f>
        <v>33725</v>
      </c>
      <c r="N48">
        <f>+C48</f>
        <v>4.8734477019030136</v>
      </c>
      <c r="O48" s="5">
        <f>+G48-G47</f>
        <v>2.8999999999999915E-2</v>
      </c>
      <c r="P48">
        <f>+K48-K47</f>
        <v>-9.0000000000000746E-2</v>
      </c>
      <c r="R48" s="3">
        <f>+M48</f>
        <v>33725</v>
      </c>
      <c r="S48">
        <f>+EXP(N48)</f>
        <v>130.77099999999999</v>
      </c>
      <c r="T48">
        <f>EXP(TREND($N$8:N47,$O$8:P47,O48:P48,TRUE))</f>
        <v>138.09366747214099</v>
      </c>
      <c r="U48">
        <f t="shared" si="3"/>
        <v>1.0559961113101606</v>
      </c>
    </row>
    <row r="49" spans="1:21" x14ac:dyDescent="0.4">
      <c r="A49" s="3">
        <v>33756</v>
      </c>
      <c r="B49" s="2">
        <v>126.8355</v>
      </c>
      <c r="C49">
        <f t="shared" si="0"/>
        <v>4.8428909712735297</v>
      </c>
      <c r="E49" s="3">
        <v>33756</v>
      </c>
      <c r="F49" s="2">
        <v>5.64</v>
      </c>
      <c r="G49">
        <f t="shared" si="1"/>
        <v>5.64</v>
      </c>
      <c r="I49" s="3">
        <v>33756</v>
      </c>
      <c r="J49" s="2">
        <v>7.26</v>
      </c>
      <c r="K49">
        <f t="shared" si="2"/>
        <v>7.26</v>
      </c>
      <c r="M49" s="3">
        <f>+A49</f>
        <v>33756</v>
      </c>
      <c r="N49">
        <f>+C49</f>
        <v>4.8428909712735297</v>
      </c>
      <c r="O49" s="5">
        <f>+G49-G48</f>
        <v>-9.9000000000000199E-2</v>
      </c>
      <c r="P49">
        <f>+K49-K48</f>
        <v>-0.12999999999999989</v>
      </c>
      <c r="R49" s="3">
        <f>+M49</f>
        <v>33756</v>
      </c>
      <c r="S49">
        <f>+EXP(N49)</f>
        <v>126.83549999999998</v>
      </c>
      <c r="T49">
        <f>EXP(TREND($N$8:N48,$O$8:P48,O49:P49,TRUE))</f>
        <v>136.73829859832227</v>
      </c>
      <c r="U49">
        <f t="shared" si="3"/>
        <v>1.078075921948684</v>
      </c>
    </row>
    <row r="50" spans="1:21" x14ac:dyDescent="0.4">
      <c r="A50" s="3">
        <v>33786</v>
      </c>
      <c r="B50" s="2">
        <v>125.8817</v>
      </c>
      <c r="C50">
        <f t="shared" si="0"/>
        <v>4.8353425770303415</v>
      </c>
      <c r="E50" s="3">
        <v>33786</v>
      </c>
      <c r="F50" s="2">
        <v>5.4080000000000004</v>
      </c>
      <c r="G50">
        <f t="shared" si="1"/>
        <v>5.4080000000000004</v>
      </c>
      <c r="I50" s="3">
        <v>33786</v>
      </c>
      <c r="J50" s="2">
        <v>6.84</v>
      </c>
      <c r="K50">
        <f t="shared" si="2"/>
        <v>6.84</v>
      </c>
      <c r="M50" s="3">
        <f>+A50</f>
        <v>33786</v>
      </c>
      <c r="N50">
        <f>+C50</f>
        <v>4.8353425770303415</v>
      </c>
      <c r="O50" s="5">
        <f>+G50-G49</f>
        <v>-0.23199999999999932</v>
      </c>
      <c r="P50">
        <f>+K50-K49</f>
        <v>-0.41999999999999993</v>
      </c>
      <c r="R50" s="3">
        <f>+M50</f>
        <v>33786</v>
      </c>
      <c r="S50">
        <f>+EXP(N50)</f>
        <v>125.88170000000005</v>
      </c>
      <c r="T50">
        <f>EXP(TREND($N$8:N49,$O$8:P49,O50:P50,TRUE))</f>
        <v>135.52080185224671</v>
      </c>
      <c r="U50">
        <f t="shared" si="3"/>
        <v>1.0765727016098976</v>
      </c>
    </row>
    <row r="51" spans="1:21" x14ac:dyDescent="0.4">
      <c r="A51" s="3">
        <v>33817</v>
      </c>
      <c r="B51" s="2">
        <v>126.23099999999999</v>
      </c>
      <c r="C51">
        <f t="shared" si="0"/>
        <v>4.8381135617804478</v>
      </c>
      <c r="E51" s="3">
        <v>33817</v>
      </c>
      <c r="F51" s="2">
        <v>5.1120000000000001</v>
      </c>
      <c r="G51">
        <f t="shared" si="1"/>
        <v>5.1120000000000001</v>
      </c>
      <c r="I51" s="3">
        <v>33817</v>
      </c>
      <c r="J51" s="2">
        <v>6.59</v>
      </c>
      <c r="K51">
        <f t="shared" si="2"/>
        <v>6.59</v>
      </c>
      <c r="M51" s="3">
        <f>+A51</f>
        <v>33817</v>
      </c>
      <c r="N51">
        <f>+C51</f>
        <v>4.8381135617804478</v>
      </c>
      <c r="O51" s="5">
        <f>+G51-G50</f>
        <v>-0.29600000000000026</v>
      </c>
      <c r="P51">
        <f>+K51-K50</f>
        <v>-0.25</v>
      </c>
      <c r="R51" s="3">
        <f>+M51</f>
        <v>33817</v>
      </c>
      <c r="S51">
        <f>+EXP(N51)</f>
        <v>126.23099999999998</v>
      </c>
      <c r="T51">
        <f>EXP(TREND($N$8:N50,$O$8:P50,O51:P51,TRUE))</f>
        <v>134.171855316982</v>
      </c>
      <c r="U51">
        <f t="shared" si="3"/>
        <v>1.0629073311388013</v>
      </c>
    </row>
    <row r="52" spans="1:21" x14ac:dyDescent="0.4">
      <c r="A52" s="3">
        <v>33848</v>
      </c>
      <c r="B52" s="2">
        <v>122.5967</v>
      </c>
      <c r="C52">
        <f t="shared" si="0"/>
        <v>4.8089001063372372</v>
      </c>
      <c r="E52" s="3">
        <v>33848</v>
      </c>
      <c r="F52" s="2">
        <v>5.0209999999999999</v>
      </c>
      <c r="G52">
        <f t="shared" si="1"/>
        <v>5.0209999999999999</v>
      </c>
      <c r="I52" s="3">
        <v>33848</v>
      </c>
      <c r="J52" s="2">
        <v>6.42</v>
      </c>
      <c r="K52">
        <f t="shared" si="2"/>
        <v>6.42</v>
      </c>
      <c r="M52" s="3">
        <f>+A52</f>
        <v>33848</v>
      </c>
      <c r="N52">
        <f>+C52</f>
        <v>4.8089001063372372</v>
      </c>
      <c r="O52" s="5">
        <f>+G52-G51</f>
        <v>-9.1000000000000192E-2</v>
      </c>
      <c r="P52">
        <f>+K52-K51</f>
        <v>-0.16999999999999993</v>
      </c>
      <c r="R52" s="3">
        <f>+M52</f>
        <v>33848</v>
      </c>
      <c r="S52">
        <f>+EXP(N52)</f>
        <v>122.59669999999998</v>
      </c>
      <c r="T52">
        <f>EXP(TREND($N$8:N51,$O$8:P51,O52:P52,TRUE))</f>
        <v>135.85248104704675</v>
      </c>
      <c r="U52">
        <f t="shared" si="3"/>
        <v>1.1081251048930907</v>
      </c>
    </row>
    <row r="53" spans="1:21" x14ac:dyDescent="0.4">
      <c r="A53" s="3">
        <v>33878</v>
      </c>
      <c r="B53" s="2">
        <v>121.1652</v>
      </c>
      <c r="C53">
        <f t="shared" si="0"/>
        <v>4.7971549036930012</v>
      </c>
      <c r="E53" s="3">
        <v>33878</v>
      </c>
      <c r="F53" s="2">
        <v>5.0149999999999997</v>
      </c>
      <c r="G53">
        <f t="shared" si="1"/>
        <v>5.0149999999999997</v>
      </c>
      <c r="I53" s="3">
        <v>33878</v>
      </c>
      <c r="J53" s="2">
        <v>6.59</v>
      </c>
      <c r="K53">
        <f t="shared" si="2"/>
        <v>6.59</v>
      </c>
      <c r="M53" s="3">
        <f>+A53</f>
        <v>33878</v>
      </c>
      <c r="N53">
        <f>+C53</f>
        <v>4.7971549036930012</v>
      </c>
      <c r="O53" s="5">
        <f>+G53-G52</f>
        <v>-6.0000000000002274E-3</v>
      </c>
      <c r="P53">
        <f>+K53-K52</f>
        <v>0.16999999999999993</v>
      </c>
      <c r="R53" s="3">
        <f>+M53</f>
        <v>33878</v>
      </c>
      <c r="S53">
        <f>+EXP(N53)</f>
        <v>121.16519999999996</v>
      </c>
      <c r="T53">
        <f>EXP(TREND($N$8:N52,$O$8:P52,O53:P53,TRUE))</f>
        <v>136.96065933216838</v>
      </c>
      <c r="U53">
        <f t="shared" si="3"/>
        <v>1.1303630030088543</v>
      </c>
    </row>
    <row r="54" spans="1:21" x14ac:dyDescent="0.4">
      <c r="A54" s="3">
        <v>33909</v>
      </c>
      <c r="B54" s="2">
        <v>123.88</v>
      </c>
      <c r="C54">
        <f t="shared" si="0"/>
        <v>4.8193133551050016</v>
      </c>
      <c r="E54" s="3">
        <v>33909</v>
      </c>
      <c r="F54" s="2">
        <v>4.8680000000000003</v>
      </c>
      <c r="G54">
        <f t="shared" si="1"/>
        <v>4.8680000000000003</v>
      </c>
      <c r="I54" s="3">
        <v>33909</v>
      </c>
      <c r="J54" s="2">
        <v>6.87</v>
      </c>
      <c r="K54">
        <f t="shared" si="2"/>
        <v>6.87</v>
      </c>
      <c r="M54" s="3">
        <f>+A54</f>
        <v>33909</v>
      </c>
      <c r="N54">
        <f>+C54</f>
        <v>4.8193133551050016</v>
      </c>
      <c r="O54" s="5">
        <f>+G54-G53</f>
        <v>-0.14699999999999935</v>
      </c>
      <c r="P54">
        <f>+K54-K53</f>
        <v>0.28000000000000025</v>
      </c>
      <c r="R54" s="3">
        <f>+M54</f>
        <v>33909</v>
      </c>
      <c r="S54">
        <f>+EXP(N54)</f>
        <v>123.87999999999994</v>
      </c>
      <c r="T54">
        <f>EXP(TREND($N$8:N53,$O$8:P53,O54:P54,TRUE))</f>
        <v>134.2155382261281</v>
      </c>
      <c r="U54">
        <f t="shared" si="3"/>
        <v>1.0834318552319031</v>
      </c>
    </row>
    <row r="55" spans="1:21" x14ac:dyDescent="0.4">
      <c r="A55" s="3">
        <v>33939</v>
      </c>
      <c r="B55" s="2">
        <v>124.04089999999999</v>
      </c>
      <c r="C55">
        <f t="shared" si="0"/>
        <v>4.8206113499298855</v>
      </c>
      <c r="E55" s="3">
        <v>33939</v>
      </c>
      <c r="F55" s="2">
        <v>4.8479999999999999</v>
      </c>
      <c r="G55">
        <f t="shared" si="1"/>
        <v>4.8479999999999999</v>
      </c>
      <c r="I55" s="3">
        <v>33939</v>
      </c>
      <c r="J55" s="2">
        <v>6.77</v>
      </c>
      <c r="K55">
        <f t="shared" si="2"/>
        <v>6.77</v>
      </c>
      <c r="M55" s="3">
        <f>+A55</f>
        <v>33939</v>
      </c>
      <c r="N55">
        <f>+C55</f>
        <v>4.8206113499298855</v>
      </c>
      <c r="O55" s="5">
        <f>+G55-G54</f>
        <v>-2.0000000000000462E-2</v>
      </c>
      <c r="P55">
        <f>+K55-K54</f>
        <v>-0.10000000000000053</v>
      </c>
      <c r="R55" s="3">
        <f>+M55</f>
        <v>33939</v>
      </c>
      <c r="S55">
        <f>+EXP(N55)</f>
        <v>124.04089999999999</v>
      </c>
      <c r="T55">
        <f>EXP(TREND($N$8:N54,$O$8:P54,O55:P55,TRUE))</f>
        <v>135.91697493600645</v>
      </c>
      <c r="U55">
        <f t="shared" si="3"/>
        <v>1.0957432180515174</v>
      </c>
    </row>
    <row r="56" spans="1:21" x14ac:dyDescent="0.4">
      <c r="A56" s="3">
        <v>33970</v>
      </c>
      <c r="B56" s="2">
        <v>124.9932</v>
      </c>
      <c r="C56">
        <f t="shared" si="0"/>
        <v>4.8282593358225672</v>
      </c>
      <c r="E56" s="3">
        <v>33970</v>
      </c>
      <c r="F56" s="2">
        <v>4.7229999999999999</v>
      </c>
      <c r="G56">
        <f t="shared" si="1"/>
        <v>4.7229999999999999</v>
      </c>
      <c r="I56" s="3">
        <v>33970</v>
      </c>
      <c r="J56" s="2">
        <v>6.6</v>
      </c>
      <c r="K56">
        <f t="shared" si="2"/>
        <v>6.6</v>
      </c>
      <c r="M56" s="3">
        <f>+A56</f>
        <v>33970</v>
      </c>
      <c r="N56">
        <f>+C56</f>
        <v>4.8282593358225672</v>
      </c>
      <c r="O56" s="5">
        <f>+G56-G55</f>
        <v>-0.125</v>
      </c>
      <c r="P56">
        <f>+K56-K55</f>
        <v>-0.16999999999999993</v>
      </c>
      <c r="R56" s="3">
        <f>+M56</f>
        <v>33970</v>
      </c>
      <c r="S56">
        <f>+EXP(N56)</f>
        <v>124.99319999999996</v>
      </c>
      <c r="T56">
        <f>EXP(TREND($N$8:N55,$O$8:P55,O56:P56,TRUE))</f>
        <v>134.55359539315614</v>
      </c>
      <c r="U56">
        <f t="shared" si="3"/>
        <v>1.076487324055678</v>
      </c>
    </row>
    <row r="57" spans="1:21" x14ac:dyDescent="0.4">
      <c r="A57" s="3">
        <v>34001</v>
      </c>
      <c r="B57" s="2">
        <v>120.7595</v>
      </c>
      <c r="C57">
        <f t="shared" si="0"/>
        <v>4.7938009643862109</v>
      </c>
      <c r="E57" s="3">
        <v>34001</v>
      </c>
      <c r="F57" s="2">
        <v>4.4089999999999998</v>
      </c>
      <c r="G57">
        <f t="shared" si="1"/>
        <v>4.4089999999999998</v>
      </c>
      <c r="I57" s="3">
        <v>34001</v>
      </c>
      <c r="J57" s="2">
        <v>6.26</v>
      </c>
      <c r="K57">
        <f t="shared" si="2"/>
        <v>6.26</v>
      </c>
      <c r="M57" s="3">
        <f>+A57</f>
        <v>34001</v>
      </c>
      <c r="N57">
        <f>+C57</f>
        <v>4.7938009643862109</v>
      </c>
      <c r="O57" s="5">
        <f>+G57-G56</f>
        <v>-0.31400000000000006</v>
      </c>
      <c r="P57">
        <f>+K57-K56</f>
        <v>-0.33999999999999986</v>
      </c>
      <c r="R57" s="3">
        <f>+M57</f>
        <v>34001</v>
      </c>
      <c r="S57">
        <f>+EXP(N57)</f>
        <v>120.75950000000002</v>
      </c>
      <c r="T57">
        <f>EXP(TREND($N$8:N56,$O$8:P56,O57:P57,TRUE))</f>
        <v>132.42138362052219</v>
      </c>
      <c r="U57">
        <f t="shared" si="3"/>
        <v>1.0965711486096097</v>
      </c>
    </row>
    <row r="58" spans="1:21" x14ac:dyDescent="0.4">
      <c r="A58" s="3">
        <v>34029</v>
      </c>
      <c r="B58" s="2">
        <v>117.01739999999999</v>
      </c>
      <c r="C58">
        <f t="shared" si="0"/>
        <v>4.7623226416890558</v>
      </c>
      <c r="E58" s="3">
        <v>34029</v>
      </c>
      <c r="F58" s="2">
        <v>4.3179999999999996</v>
      </c>
      <c r="G58">
        <f t="shared" si="1"/>
        <v>4.3179999999999996</v>
      </c>
      <c r="I58" s="3">
        <v>34029</v>
      </c>
      <c r="J58" s="2">
        <v>5.98</v>
      </c>
      <c r="K58">
        <f t="shared" si="2"/>
        <v>5.98</v>
      </c>
      <c r="M58" s="3">
        <f>+A58</f>
        <v>34029</v>
      </c>
      <c r="N58">
        <f>+C58</f>
        <v>4.7623226416890558</v>
      </c>
      <c r="O58" s="5">
        <f>+G58-G57</f>
        <v>-9.1000000000000192E-2</v>
      </c>
      <c r="P58">
        <f>+K58-K57</f>
        <v>-0.27999999999999936</v>
      </c>
      <c r="R58" s="3">
        <f>+M58</f>
        <v>34029</v>
      </c>
      <c r="S58">
        <f>+EXP(N58)</f>
        <v>117.01739999999995</v>
      </c>
      <c r="T58">
        <f>EXP(TREND($N$8:N57,$O$8:P57,O58:P58,TRUE))</f>
        <v>134.53940570047385</v>
      </c>
      <c r="U58">
        <f t="shared" si="3"/>
        <v>1.1497384636855195</v>
      </c>
    </row>
    <row r="59" spans="1:21" x14ac:dyDescent="0.4">
      <c r="A59" s="3">
        <v>34060</v>
      </c>
      <c r="B59" s="2">
        <v>112.4114</v>
      </c>
      <c r="C59">
        <f t="shared" si="0"/>
        <v>4.7221653558041208</v>
      </c>
      <c r="E59" s="3">
        <v>34060</v>
      </c>
      <c r="F59" s="2">
        <v>4.593</v>
      </c>
      <c r="G59">
        <f t="shared" si="1"/>
        <v>4.593</v>
      </c>
      <c r="I59" s="3">
        <v>34060</v>
      </c>
      <c r="J59" s="2">
        <v>5.97</v>
      </c>
      <c r="K59">
        <f t="shared" si="2"/>
        <v>5.97</v>
      </c>
      <c r="M59" s="3">
        <f>+A59</f>
        <v>34060</v>
      </c>
      <c r="N59">
        <f>+C59</f>
        <v>4.7221653558041208</v>
      </c>
      <c r="O59" s="5">
        <f>+G59-G58</f>
        <v>0.27500000000000036</v>
      </c>
      <c r="P59">
        <f>+K59-K58</f>
        <v>-1.0000000000000675E-2</v>
      </c>
      <c r="R59" s="3">
        <f>+M59</f>
        <v>34060</v>
      </c>
      <c r="S59">
        <f>+EXP(N59)</f>
        <v>112.41139999999997</v>
      </c>
      <c r="T59">
        <f>EXP(TREND($N$8:N58,$O$8:P58,O59:P59,TRUE))</f>
        <v>138.43189254149931</v>
      </c>
      <c r="U59">
        <f t="shared" si="3"/>
        <v>1.2314755669042405</v>
      </c>
    </row>
    <row r="60" spans="1:21" x14ac:dyDescent="0.4">
      <c r="A60" s="3">
        <v>34090</v>
      </c>
      <c r="B60" s="2">
        <v>110.343</v>
      </c>
      <c r="C60">
        <f t="shared" si="0"/>
        <v>4.7035936961641838</v>
      </c>
      <c r="E60" s="3">
        <v>34090</v>
      </c>
      <c r="F60" s="2">
        <v>4.9429999999999996</v>
      </c>
      <c r="G60">
        <f t="shared" si="1"/>
        <v>4.9429999999999996</v>
      </c>
      <c r="I60" s="3">
        <v>34090</v>
      </c>
      <c r="J60" s="2">
        <v>6.04</v>
      </c>
      <c r="K60">
        <f t="shared" si="2"/>
        <v>6.04</v>
      </c>
      <c r="M60" s="3">
        <f>+A60</f>
        <v>34090</v>
      </c>
      <c r="N60">
        <f>+C60</f>
        <v>4.7035936961641838</v>
      </c>
      <c r="O60" s="5">
        <f>+G60-G59</f>
        <v>0.34999999999999964</v>
      </c>
      <c r="P60">
        <f>+K60-K59</f>
        <v>7.0000000000000284E-2</v>
      </c>
      <c r="R60" s="3">
        <f>+M60</f>
        <v>34090</v>
      </c>
      <c r="S60">
        <f>+EXP(N60)</f>
        <v>110.34299999999996</v>
      </c>
      <c r="T60">
        <f>EXP(TREND($N$8:N59,$O$8:P59,O60:P60,TRUE))</f>
        <v>138.11689539803382</v>
      </c>
      <c r="U60">
        <f t="shared" si="3"/>
        <v>1.2517050959103329</v>
      </c>
    </row>
    <row r="61" spans="1:21" x14ac:dyDescent="0.4">
      <c r="A61" s="3">
        <v>34121</v>
      </c>
      <c r="B61" s="2">
        <v>107.4118</v>
      </c>
      <c r="C61">
        <f t="shared" si="0"/>
        <v>4.6766700456857189</v>
      </c>
      <c r="E61" s="3">
        <v>34121</v>
      </c>
      <c r="F61" s="2">
        <v>4.8360000000000003</v>
      </c>
      <c r="G61">
        <f t="shared" si="1"/>
        <v>4.8360000000000003</v>
      </c>
      <c r="I61" s="3">
        <v>34121</v>
      </c>
      <c r="J61" s="2">
        <v>5.96</v>
      </c>
      <c r="K61">
        <f t="shared" si="2"/>
        <v>5.96</v>
      </c>
      <c r="M61" s="3">
        <f>+A61</f>
        <v>34121</v>
      </c>
      <c r="N61">
        <f>+C61</f>
        <v>4.6766700456857189</v>
      </c>
      <c r="O61" s="5">
        <f>+G61-G60</f>
        <v>-0.10699999999999932</v>
      </c>
      <c r="P61">
        <f>+K61-K60</f>
        <v>-8.0000000000000071E-2</v>
      </c>
      <c r="R61" s="3">
        <f>+M61</f>
        <v>34121</v>
      </c>
      <c r="S61">
        <f>+EXP(N61)</f>
        <v>107.41179999999996</v>
      </c>
      <c r="T61">
        <f>EXP(TREND($N$8:N60,$O$8:P60,O61:P61,TRUE))</f>
        <v>133.00081635064774</v>
      </c>
      <c r="U61">
        <f t="shared" si="3"/>
        <v>1.2382328231222994</v>
      </c>
    </row>
    <row r="62" spans="1:21" x14ac:dyDescent="0.4">
      <c r="A62" s="3">
        <v>34151</v>
      </c>
      <c r="B62" s="2">
        <v>107.6914</v>
      </c>
      <c r="C62">
        <f t="shared" si="0"/>
        <v>4.6792697295348642</v>
      </c>
      <c r="E62" s="3">
        <v>34151</v>
      </c>
      <c r="F62" s="2">
        <v>4.5170000000000003</v>
      </c>
      <c r="G62">
        <f t="shared" si="1"/>
        <v>4.5170000000000003</v>
      </c>
      <c r="I62" s="3">
        <v>34151</v>
      </c>
      <c r="J62" s="2">
        <v>5.81</v>
      </c>
      <c r="K62">
        <f t="shared" si="2"/>
        <v>5.81</v>
      </c>
      <c r="M62" s="3">
        <f>+A62</f>
        <v>34151</v>
      </c>
      <c r="N62">
        <f>+C62</f>
        <v>4.6792697295348642</v>
      </c>
      <c r="O62" s="5">
        <f>+G62-G61</f>
        <v>-0.31899999999999995</v>
      </c>
      <c r="P62">
        <f>+K62-K61</f>
        <v>-0.15000000000000036</v>
      </c>
      <c r="R62" s="3">
        <f>+M62</f>
        <v>34151</v>
      </c>
      <c r="S62">
        <f>+EXP(N62)</f>
        <v>107.69140000000002</v>
      </c>
      <c r="T62">
        <f>EXP(TREND($N$8:N61,$O$8:P61,O62:P62,TRUE))</f>
        <v>130.57167853095277</v>
      </c>
      <c r="U62">
        <f t="shared" si="3"/>
        <v>1.2124615199630866</v>
      </c>
    </row>
    <row r="63" spans="1:21" x14ac:dyDescent="0.4">
      <c r="A63" s="3">
        <v>34182</v>
      </c>
      <c r="B63" s="2">
        <v>103.765</v>
      </c>
      <c r="C63">
        <f t="shared" si="0"/>
        <v>4.642128726973624</v>
      </c>
      <c r="E63" s="3">
        <v>34182</v>
      </c>
      <c r="F63" s="2">
        <v>4.407</v>
      </c>
      <c r="G63">
        <f t="shared" si="1"/>
        <v>4.407</v>
      </c>
      <c r="I63" s="3">
        <v>34182</v>
      </c>
      <c r="J63" s="2">
        <v>5.68</v>
      </c>
      <c r="K63">
        <f t="shared" si="2"/>
        <v>5.68</v>
      </c>
      <c r="M63" s="3">
        <f>+A63</f>
        <v>34182</v>
      </c>
      <c r="N63">
        <f>+C63</f>
        <v>4.642128726973624</v>
      </c>
      <c r="O63" s="5">
        <f>+G63-G62</f>
        <v>-0.11000000000000032</v>
      </c>
      <c r="P63">
        <f>+K63-K62</f>
        <v>-0.12999999999999989</v>
      </c>
      <c r="R63" s="3">
        <f>+M63</f>
        <v>34182</v>
      </c>
      <c r="S63">
        <f>+EXP(N63)</f>
        <v>103.76500000000004</v>
      </c>
      <c r="T63">
        <f>EXP(TREND($N$8:N62,$O$8:P62,O63:P63,TRUE))</f>
        <v>131.63219351624755</v>
      </c>
      <c r="U63">
        <f t="shared" si="3"/>
        <v>1.2685606275357539</v>
      </c>
    </row>
    <row r="64" spans="1:21" x14ac:dyDescent="0.4">
      <c r="A64" s="3">
        <v>34213</v>
      </c>
      <c r="B64" s="2">
        <v>105.5748</v>
      </c>
      <c r="C64">
        <f t="shared" si="0"/>
        <v>4.6594197064303371</v>
      </c>
      <c r="E64" s="3">
        <v>34213</v>
      </c>
      <c r="F64" s="2">
        <v>4.016</v>
      </c>
      <c r="G64">
        <f t="shared" si="1"/>
        <v>4.016</v>
      </c>
      <c r="I64" s="3">
        <v>34213</v>
      </c>
      <c r="J64" s="2">
        <v>5.36</v>
      </c>
      <c r="K64">
        <f t="shared" si="2"/>
        <v>5.36</v>
      </c>
      <c r="M64" s="3">
        <f>+A64</f>
        <v>34213</v>
      </c>
      <c r="N64">
        <f>+C64</f>
        <v>4.6594197064303371</v>
      </c>
      <c r="O64" s="5">
        <f>+G64-G63</f>
        <v>-0.39100000000000001</v>
      </c>
      <c r="P64">
        <f>+K64-K63</f>
        <v>-0.3199999999999994</v>
      </c>
      <c r="R64" s="3">
        <f>+M64</f>
        <v>34213</v>
      </c>
      <c r="S64">
        <f>+EXP(N64)</f>
        <v>105.57480000000001</v>
      </c>
      <c r="T64">
        <f>EXP(TREND($N$8:N63,$O$8:P63,O64:P64,TRUE))</f>
        <v>127.77136721242294</v>
      </c>
      <c r="U64">
        <f t="shared" si="3"/>
        <v>1.2102449373564803</v>
      </c>
    </row>
    <row r="65" spans="1:21" x14ac:dyDescent="0.4">
      <c r="A65" s="3">
        <v>34243</v>
      </c>
      <c r="B65" s="2">
        <v>107.02</v>
      </c>
      <c r="C65">
        <f t="shared" si="0"/>
        <v>4.673015732883159</v>
      </c>
      <c r="E65" s="3">
        <v>34243</v>
      </c>
      <c r="F65" s="2">
        <v>3.931</v>
      </c>
      <c r="G65">
        <f t="shared" si="1"/>
        <v>3.931</v>
      </c>
      <c r="I65" s="3">
        <v>34243</v>
      </c>
      <c r="J65" s="2">
        <v>5.33</v>
      </c>
      <c r="K65">
        <f t="shared" si="2"/>
        <v>5.33</v>
      </c>
      <c r="M65" s="3">
        <f>+A65</f>
        <v>34243</v>
      </c>
      <c r="N65">
        <f>+C65</f>
        <v>4.673015732883159</v>
      </c>
      <c r="O65" s="5">
        <f>+G65-G64</f>
        <v>-8.4999999999999964E-2</v>
      </c>
      <c r="P65">
        <f>+K65-K64</f>
        <v>-3.0000000000000249E-2</v>
      </c>
      <c r="R65" s="3">
        <f>+M65</f>
        <v>34243</v>
      </c>
      <c r="S65">
        <f>+EXP(N65)</f>
        <v>107.02000000000004</v>
      </c>
      <c r="T65">
        <f>EXP(TREND($N$8:N64,$O$8:P64,O65:P65,TRUE))</f>
        <v>130.89513846342948</v>
      </c>
      <c r="U65">
        <f t="shared" si="3"/>
        <v>1.223090436025317</v>
      </c>
    </row>
    <row r="66" spans="1:21" x14ac:dyDescent="0.4">
      <c r="A66" s="3">
        <v>34274</v>
      </c>
      <c r="B66" s="2">
        <v>107.87649999999999</v>
      </c>
      <c r="C66">
        <f t="shared" si="0"/>
        <v>4.6809870542895373</v>
      </c>
      <c r="E66" s="3">
        <v>34274</v>
      </c>
      <c r="F66" s="2">
        <v>3.762</v>
      </c>
      <c r="G66">
        <f t="shared" si="1"/>
        <v>3.762</v>
      </c>
      <c r="I66" s="3">
        <v>34274</v>
      </c>
      <c r="J66" s="2">
        <v>5.72</v>
      </c>
      <c r="K66">
        <f t="shared" si="2"/>
        <v>5.72</v>
      </c>
      <c r="M66" s="3">
        <f>+A66</f>
        <v>34274</v>
      </c>
      <c r="N66">
        <f>+C66</f>
        <v>4.6809870542895373</v>
      </c>
      <c r="O66" s="5">
        <f>+G66-G65</f>
        <v>-0.16900000000000004</v>
      </c>
      <c r="P66">
        <f>+K66-K65</f>
        <v>0.38999999999999968</v>
      </c>
      <c r="R66" s="3">
        <f>+M66</f>
        <v>34274</v>
      </c>
      <c r="S66">
        <f>+EXP(N66)</f>
        <v>107.87649999999999</v>
      </c>
      <c r="T66">
        <f>EXP(TREND($N$8:N65,$O$8:P65,O66:P66,TRUE))</f>
        <v>129.84731252540467</v>
      </c>
      <c r="U66">
        <f t="shared" si="3"/>
        <v>1.2036663455470347</v>
      </c>
    </row>
    <row r="67" spans="1:21" x14ac:dyDescent="0.4">
      <c r="A67" s="3">
        <v>34304</v>
      </c>
      <c r="B67" s="2">
        <v>109.913</v>
      </c>
      <c r="C67">
        <f t="shared" si="0"/>
        <v>4.6996891437679</v>
      </c>
      <c r="E67" s="3">
        <v>34304</v>
      </c>
      <c r="F67" s="2">
        <v>3.3959999999999999</v>
      </c>
      <c r="G67">
        <f t="shared" si="1"/>
        <v>3.3959999999999999</v>
      </c>
      <c r="I67" s="3">
        <v>34304</v>
      </c>
      <c r="J67" s="2">
        <v>5.77</v>
      </c>
      <c r="K67">
        <f t="shared" si="2"/>
        <v>5.77</v>
      </c>
      <c r="M67" s="3">
        <f>+A67</f>
        <v>34304</v>
      </c>
      <c r="N67">
        <f>+C67</f>
        <v>4.6996891437679</v>
      </c>
      <c r="O67" s="5">
        <f>+G67-G66</f>
        <v>-0.3660000000000001</v>
      </c>
      <c r="P67">
        <f>+K67-K66</f>
        <v>4.9999999999999822E-2</v>
      </c>
      <c r="R67" s="3">
        <f>+M67</f>
        <v>34304</v>
      </c>
      <c r="S67">
        <f>+EXP(N67)</f>
        <v>109.91300000000003</v>
      </c>
      <c r="T67">
        <f>EXP(TREND($N$8:N66,$O$8:P66,O67:P67,TRUE))</f>
        <v>124.37568058685018</v>
      </c>
      <c r="U67">
        <f t="shared" si="3"/>
        <v>1.1315829846046432</v>
      </c>
    </row>
    <row r="68" spans="1:21" x14ac:dyDescent="0.4">
      <c r="A68" s="3">
        <v>34335</v>
      </c>
      <c r="B68" s="2">
        <v>111.4415</v>
      </c>
      <c r="C68">
        <f t="shared" si="0"/>
        <v>4.7134997895388961</v>
      </c>
      <c r="E68" s="3">
        <v>34335</v>
      </c>
      <c r="F68" s="2">
        <v>3.597</v>
      </c>
      <c r="G68">
        <f t="shared" si="1"/>
        <v>3.597</v>
      </c>
      <c r="I68" s="3">
        <v>34335</v>
      </c>
      <c r="J68" s="2">
        <v>5.75</v>
      </c>
      <c r="K68">
        <f t="shared" si="2"/>
        <v>5.75</v>
      </c>
      <c r="M68" s="3">
        <f>+A68</f>
        <v>34335</v>
      </c>
      <c r="N68">
        <f>+C68</f>
        <v>4.7134997895388961</v>
      </c>
      <c r="O68" s="5">
        <f>+G68-G67</f>
        <v>0.20100000000000007</v>
      </c>
      <c r="P68">
        <f>+K68-K67</f>
        <v>-1.9999999999999574E-2</v>
      </c>
      <c r="R68" s="3">
        <f>+M68</f>
        <v>34335</v>
      </c>
      <c r="S68">
        <f>+EXP(N68)</f>
        <v>111.44150000000005</v>
      </c>
      <c r="T68">
        <f>EXP(TREND($N$8:N67,$O$8:P67,O68:P68,TRUE))</f>
        <v>134.47754286534223</v>
      </c>
      <c r="U68">
        <f t="shared" si="3"/>
        <v>1.2067097343928623</v>
      </c>
    </row>
    <row r="69" spans="1:21" x14ac:dyDescent="0.4">
      <c r="A69" s="3">
        <v>34366</v>
      </c>
      <c r="B69" s="2">
        <v>106.30110000000001</v>
      </c>
      <c r="C69">
        <f t="shared" si="0"/>
        <v>4.6662756333658573</v>
      </c>
      <c r="E69" s="3">
        <v>34366</v>
      </c>
      <c r="F69" s="2">
        <v>4.0410000000000004</v>
      </c>
      <c r="G69">
        <f t="shared" si="1"/>
        <v>4.0410000000000004</v>
      </c>
      <c r="I69" s="3">
        <v>34366</v>
      </c>
      <c r="J69" s="2">
        <v>5.97</v>
      </c>
      <c r="K69">
        <f t="shared" si="2"/>
        <v>5.97</v>
      </c>
      <c r="M69" s="3">
        <f>+A69</f>
        <v>34366</v>
      </c>
      <c r="N69">
        <f>+C69</f>
        <v>4.6662756333658573</v>
      </c>
      <c r="O69" s="5">
        <f>+G69-G68</f>
        <v>0.44400000000000039</v>
      </c>
      <c r="P69">
        <f>+K69-K68</f>
        <v>0.21999999999999975</v>
      </c>
      <c r="R69" s="3">
        <f>+M69</f>
        <v>34366</v>
      </c>
      <c r="S69">
        <f>+EXP(N69)</f>
        <v>106.30110000000002</v>
      </c>
      <c r="T69">
        <f>EXP(TREND($N$8:N68,$O$8:P68,O69:P69,TRUE))</f>
        <v>136.47382374825588</v>
      </c>
      <c r="U69">
        <f t="shared" si="3"/>
        <v>1.2838420651174434</v>
      </c>
    </row>
    <row r="70" spans="1:21" x14ac:dyDescent="0.4">
      <c r="A70" s="3">
        <v>34394</v>
      </c>
      <c r="B70" s="2">
        <v>105.09739999999999</v>
      </c>
      <c r="C70">
        <f t="shared" si="0"/>
        <v>4.6548875392324733</v>
      </c>
      <c r="E70" s="3">
        <v>34394</v>
      </c>
      <c r="F70" s="2">
        <v>4.4530000000000003</v>
      </c>
      <c r="G70">
        <f t="shared" si="1"/>
        <v>4.4530000000000003</v>
      </c>
      <c r="I70" s="3">
        <v>34394</v>
      </c>
      <c r="J70" s="2">
        <v>6.48</v>
      </c>
      <c r="K70">
        <f t="shared" si="2"/>
        <v>6.48</v>
      </c>
      <c r="M70" s="3">
        <f>+A70</f>
        <v>34394</v>
      </c>
      <c r="N70">
        <f>+C70</f>
        <v>4.6548875392324733</v>
      </c>
      <c r="O70" s="5">
        <f>+G70-G69</f>
        <v>0.41199999999999992</v>
      </c>
      <c r="P70">
        <f>+K70-K69</f>
        <v>0.51000000000000068</v>
      </c>
      <c r="R70" s="3">
        <f>+M70</f>
        <v>34394</v>
      </c>
      <c r="S70">
        <f>+EXP(N70)</f>
        <v>105.09739999999996</v>
      </c>
      <c r="T70">
        <f>EXP(TREND($N$8:N69,$O$8:P69,O70:P70,TRUE))</f>
        <v>131.48839183133441</v>
      </c>
      <c r="U70">
        <f t="shared" si="3"/>
        <v>1.2511098450707101</v>
      </c>
    </row>
    <row r="71" spans="1:21" x14ac:dyDescent="0.4">
      <c r="A71" s="3">
        <v>34425</v>
      </c>
      <c r="B71" s="2">
        <v>103.4843</v>
      </c>
      <c r="C71">
        <f t="shared" si="0"/>
        <v>4.6394199103779519</v>
      </c>
      <c r="E71" s="3">
        <v>34425</v>
      </c>
      <c r="F71" s="2">
        <v>4.093</v>
      </c>
      <c r="G71">
        <f t="shared" si="1"/>
        <v>4.093</v>
      </c>
      <c r="I71" s="3">
        <v>34425</v>
      </c>
      <c r="J71" s="2">
        <v>6.97</v>
      </c>
      <c r="K71">
        <f t="shared" si="2"/>
        <v>6.97</v>
      </c>
      <c r="M71" s="3">
        <f>+A71</f>
        <v>34425</v>
      </c>
      <c r="N71">
        <f>+C71</f>
        <v>4.6394199103779519</v>
      </c>
      <c r="O71" s="5">
        <f>+G71-G70</f>
        <v>-0.36000000000000032</v>
      </c>
      <c r="P71">
        <f>+K71-K70</f>
        <v>0.48999999999999932</v>
      </c>
      <c r="R71" s="3">
        <f>+M71</f>
        <v>34425</v>
      </c>
      <c r="S71">
        <f>+EXP(N71)</f>
        <v>103.48430000000003</v>
      </c>
      <c r="T71">
        <f>EXP(TREND($N$8:N70,$O$8:P70,O71:P71,TRUE))</f>
        <v>117.32814224308584</v>
      </c>
      <c r="U71">
        <f t="shared" si="3"/>
        <v>1.1337772226616578</v>
      </c>
    </row>
    <row r="72" spans="1:21" x14ac:dyDescent="0.4">
      <c r="A72" s="3">
        <v>34455</v>
      </c>
      <c r="B72" s="2">
        <v>103.7533</v>
      </c>
      <c r="C72">
        <f t="shared" si="0"/>
        <v>4.6420159658338838</v>
      </c>
      <c r="E72" s="3">
        <v>34455</v>
      </c>
      <c r="F72" s="2">
        <v>3.984</v>
      </c>
      <c r="G72">
        <f t="shared" si="1"/>
        <v>3.984</v>
      </c>
      <c r="I72" s="3">
        <v>34455</v>
      </c>
      <c r="J72" s="2">
        <v>7.18</v>
      </c>
      <c r="K72">
        <f t="shared" si="2"/>
        <v>7.18</v>
      </c>
      <c r="M72" s="3">
        <f>+A72</f>
        <v>34455</v>
      </c>
      <c r="N72">
        <f>+C72</f>
        <v>4.6420159658338838</v>
      </c>
      <c r="O72" s="5">
        <f>+G72-G71</f>
        <v>-0.10899999999999999</v>
      </c>
      <c r="P72">
        <f>+K72-K71</f>
        <v>0.20999999999999996</v>
      </c>
      <c r="R72" s="3">
        <f>+M72</f>
        <v>34455</v>
      </c>
      <c r="S72">
        <f>+EXP(N72)</f>
        <v>103.75329999999995</v>
      </c>
      <c r="T72">
        <f>EXP(TREND($N$8:N71,$O$8:P71,O72:P72,TRUE))</f>
        <v>122.82349227212579</v>
      </c>
      <c r="U72">
        <f t="shared" si="3"/>
        <v>1.1838032358693733</v>
      </c>
    </row>
    <row r="73" spans="1:21" x14ac:dyDescent="0.4">
      <c r="A73" s="3">
        <v>34486</v>
      </c>
      <c r="B73" s="2">
        <v>102.5264</v>
      </c>
      <c r="C73">
        <f t="shared" ref="C73:C136" si="4">LN(_xlfn.IFNA(B73,C72))</f>
        <v>4.630120326390939</v>
      </c>
      <c r="E73" s="3">
        <v>34486</v>
      </c>
      <c r="F73" s="2">
        <v>4.2779999999999996</v>
      </c>
      <c r="G73">
        <f t="shared" ref="G73:G136" si="5">(_xlfn.IFNA(F73,G72))</f>
        <v>4.2779999999999996</v>
      </c>
      <c r="I73" s="3">
        <v>34486</v>
      </c>
      <c r="J73" s="2">
        <v>7.1</v>
      </c>
      <c r="K73">
        <f t="shared" ref="K73:K136" si="6">(_xlfn.IFNA(J73,K72))</f>
        <v>7.1</v>
      </c>
      <c r="M73" s="3">
        <f>+A73</f>
        <v>34486</v>
      </c>
      <c r="N73">
        <f>+C73</f>
        <v>4.630120326390939</v>
      </c>
      <c r="O73" s="5">
        <f>+G73-G72</f>
        <v>0.29399999999999959</v>
      </c>
      <c r="P73">
        <f>+K73-K72</f>
        <v>-8.0000000000000071E-2</v>
      </c>
      <c r="R73" s="3">
        <f>+M73</f>
        <v>34486</v>
      </c>
      <c r="S73">
        <f>+EXP(N73)</f>
        <v>102.52640000000002</v>
      </c>
      <c r="T73">
        <f>EXP(TREND($N$8:N72,$O$8:P72,O73:P73,TRUE))</f>
        <v>135.46991209347391</v>
      </c>
      <c r="U73">
        <f t="shared" si="3"/>
        <v>1.3213173591726022</v>
      </c>
    </row>
    <row r="74" spans="1:21" x14ac:dyDescent="0.4">
      <c r="A74" s="3">
        <v>34516</v>
      </c>
      <c r="B74" s="2">
        <v>98.444999999999993</v>
      </c>
      <c r="C74">
        <f t="shared" si="4"/>
        <v>4.5894980165937955</v>
      </c>
      <c r="E74" s="3">
        <v>34516</v>
      </c>
      <c r="F74" s="2">
        <v>4.5309999999999997</v>
      </c>
      <c r="G74">
        <f t="shared" si="5"/>
        <v>4.5309999999999997</v>
      </c>
      <c r="I74" s="3">
        <v>34516</v>
      </c>
      <c r="J74" s="2">
        <v>7.3</v>
      </c>
      <c r="K74">
        <f t="shared" si="6"/>
        <v>7.3</v>
      </c>
      <c r="M74" s="3">
        <f>+A74</f>
        <v>34516</v>
      </c>
      <c r="N74">
        <f>+C74</f>
        <v>4.5894980165937955</v>
      </c>
      <c r="O74" s="5">
        <f>+G74-G73</f>
        <v>0.25300000000000011</v>
      </c>
      <c r="P74">
        <f>+K74-K73</f>
        <v>0.20000000000000018</v>
      </c>
      <c r="R74" s="3">
        <f>+M74</f>
        <v>34516</v>
      </c>
      <c r="S74">
        <f>+EXP(N74)</f>
        <v>98.444999999999979</v>
      </c>
      <c r="T74">
        <f>EXP(TREND($N$8:N73,$O$8:P73,O74:P74,TRUE))</f>
        <v>128.10914748671755</v>
      </c>
      <c r="U74">
        <f t="shared" ref="U74:U137" si="7">+T74/S74</f>
        <v>1.3013271114502267</v>
      </c>
    </row>
    <row r="75" spans="1:21" x14ac:dyDescent="0.4">
      <c r="A75" s="3">
        <v>34547</v>
      </c>
      <c r="B75" s="2">
        <v>99.940399999999997</v>
      </c>
      <c r="C75">
        <f t="shared" si="4"/>
        <v>4.6045740083094904</v>
      </c>
      <c r="E75" s="3">
        <v>34547</v>
      </c>
      <c r="F75" s="2">
        <v>4.7779999999999996</v>
      </c>
      <c r="G75">
        <f t="shared" si="5"/>
        <v>4.7779999999999996</v>
      </c>
      <c r="I75" s="3">
        <v>34547</v>
      </c>
      <c r="J75" s="2">
        <v>7.24</v>
      </c>
      <c r="K75">
        <f t="shared" si="6"/>
        <v>7.24</v>
      </c>
      <c r="M75" s="3">
        <f>+A75</f>
        <v>34547</v>
      </c>
      <c r="N75">
        <f>+C75</f>
        <v>4.6045740083094904</v>
      </c>
      <c r="O75" s="5">
        <f>+G75-G74</f>
        <v>0.24699999999999989</v>
      </c>
      <c r="P75">
        <f>+K75-K74</f>
        <v>-5.9999999999999609E-2</v>
      </c>
      <c r="R75" s="3">
        <f>+M75</f>
        <v>34547</v>
      </c>
      <c r="S75">
        <f>+EXP(N75)</f>
        <v>99.940400000000011</v>
      </c>
      <c r="T75">
        <f>EXP(TREND($N$8:N74,$O$8:P74,O75:P75,TRUE))</f>
        <v>131.94813614723049</v>
      </c>
      <c r="U75">
        <f t="shared" si="7"/>
        <v>1.3202682413441458</v>
      </c>
    </row>
    <row r="76" spans="1:21" x14ac:dyDescent="0.4">
      <c r="A76" s="3">
        <v>34578</v>
      </c>
      <c r="B76" s="2">
        <v>98.774299999999997</v>
      </c>
      <c r="C76">
        <f t="shared" si="4"/>
        <v>4.5928374494588775</v>
      </c>
      <c r="E76" s="3">
        <v>34578</v>
      </c>
      <c r="F76" s="2">
        <v>4.6420000000000003</v>
      </c>
      <c r="G76">
        <f t="shared" si="5"/>
        <v>4.6420000000000003</v>
      </c>
      <c r="I76" s="3">
        <v>34578</v>
      </c>
      <c r="J76" s="2">
        <v>7.46</v>
      </c>
      <c r="K76">
        <f t="shared" si="6"/>
        <v>7.46</v>
      </c>
      <c r="M76" s="3">
        <f>+A76</f>
        <v>34578</v>
      </c>
      <c r="N76">
        <f>+C76</f>
        <v>4.5928374494588775</v>
      </c>
      <c r="O76" s="5">
        <f>+G76-G75</f>
        <v>-0.13599999999999923</v>
      </c>
      <c r="P76">
        <f>+K76-K75</f>
        <v>0.21999999999999975</v>
      </c>
      <c r="R76" s="3">
        <f>+M76</f>
        <v>34578</v>
      </c>
      <c r="S76">
        <f>+EXP(N76)</f>
        <v>98.774299999999954</v>
      </c>
      <c r="T76">
        <f>EXP(TREND($N$8:N75,$O$8:P75,O76:P76,TRUE))</f>
        <v>121.0764228323287</v>
      </c>
      <c r="U76">
        <f t="shared" si="7"/>
        <v>1.2257887206725713</v>
      </c>
    </row>
    <row r="77" spans="1:21" x14ac:dyDescent="0.4">
      <c r="A77" s="3">
        <v>34608</v>
      </c>
      <c r="B77" s="2">
        <v>98.352999999999994</v>
      </c>
      <c r="C77">
        <f t="shared" si="4"/>
        <v>4.5885630476743762</v>
      </c>
      <c r="E77" s="3">
        <v>34608</v>
      </c>
      <c r="F77" s="2">
        <v>4.6840000000000002</v>
      </c>
      <c r="G77">
        <f t="shared" si="5"/>
        <v>4.6840000000000002</v>
      </c>
      <c r="I77" s="3">
        <v>34608</v>
      </c>
      <c r="J77" s="2">
        <v>7.74</v>
      </c>
      <c r="K77">
        <f t="shared" si="6"/>
        <v>7.74</v>
      </c>
      <c r="M77" s="3">
        <f>+A77</f>
        <v>34608</v>
      </c>
      <c r="N77">
        <f>+C77</f>
        <v>4.5885630476743762</v>
      </c>
      <c r="O77" s="5">
        <f>+G77-G76</f>
        <v>4.1999999999999815E-2</v>
      </c>
      <c r="P77">
        <f>+K77-K76</f>
        <v>0.28000000000000025</v>
      </c>
      <c r="R77" s="3">
        <f>+M77</f>
        <v>34608</v>
      </c>
      <c r="S77">
        <f>+EXP(N77)</f>
        <v>98.35299999999998</v>
      </c>
      <c r="T77">
        <f>EXP(TREND($N$8:N76,$O$8:P76,O77:P77,TRUE))</f>
        <v>121.18069407891257</v>
      </c>
      <c r="U77">
        <f t="shared" si="7"/>
        <v>1.2320996215561557</v>
      </c>
    </row>
    <row r="78" spans="1:21" x14ac:dyDescent="0.4">
      <c r="A78" s="3">
        <v>34639</v>
      </c>
      <c r="B78" s="2">
        <v>98.043999999999997</v>
      </c>
      <c r="C78">
        <f t="shared" si="4"/>
        <v>4.5854163575012308</v>
      </c>
      <c r="E78" s="3">
        <v>34639</v>
      </c>
      <c r="F78" s="2">
        <v>4.718</v>
      </c>
      <c r="G78">
        <f t="shared" si="5"/>
        <v>4.718</v>
      </c>
      <c r="I78" s="3">
        <v>34639</v>
      </c>
      <c r="J78" s="2">
        <v>7.96</v>
      </c>
      <c r="K78">
        <f t="shared" si="6"/>
        <v>7.96</v>
      </c>
      <c r="M78" s="3">
        <f>+A78</f>
        <v>34639</v>
      </c>
      <c r="N78">
        <f>+C78</f>
        <v>4.5854163575012308</v>
      </c>
      <c r="O78" s="5">
        <f>+G78-G77</f>
        <v>3.3999999999999808E-2</v>
      </c>
      <c r="P78">
        <f>+K78-K77</f>
        <v>0.21999999999999975</v>
      </c>
      <c r="R78" s="3">
        <f>+M78</f>
        <v>34639</v>
      </c>
      <c r="S78">
        <f>+EXP(N78)</f>
        <v>98.04400000000004</v>
      </c>
      <c r="T78">
        <f>EXP(TREND($N$8:N77,$O$8:P77,O78:P78,TRUE))</f>
        <v>121.26800281969676</v>
      </c>
      <c r="U78">
        <f t="shared" si="7"/>
        <v>1.2368732693453623</v>
      </c>
    </row>
    <row r="79" spans="1:21" x14ac:dyDescent="0.4">
      <c r="A79" s="3">
        <v>34669</v>
      </c>
      <c r="B79" s="2">
        <v>100.1824</v>
      </c>
      <c r="C79">
        <f t="shared" si="4"/>
        <v>4.6069925245201295</v>
      </c>
      <c r="E79" s="3">
        <v>34669</v>
      </c>
      <c r="F79" s="2">
        <v>4.5609999999999999</v>
      </c>
      <c r="G79">
        <f t="shared" si="5"/>
        <v>4.5609999999999999</v>
      </c>
      <c r="I79" s="3">
        <v>34669</v>
      </c>
      <c r="J79" s="2">
        <v>7.81</v>
      </c>
      <c r="K79">
        <f t="shared" si="6"/>
        <v>7.81</v>
      </c>
      <c r="M79" s="3">
        <f>+A79</f>
        <v>34669</v>
      </c>
      <c r="N79">
        <f>+C79</f>
        <v>4.6069925245201295</v>
      </c>
      <c r="O79" s="5">
        <f>+G79-G78</f>
        <v>-0.15700000000000003</v>
      </c>
      <c r="P79">
        <f>+K79-K78</f>
        <v>-0.15000000000000036</v>
      </c>
      <c r="R79" s="3">
        <f>+M79</f>
        <v>34669</v>
      </c>
      <c r="S79">
        <f>+EXP(N79)</f>
        <v>100.18239999999999</v>
      </c>
      <c r="T79">
        <f>EXP(TREND($N$8:N78,$O$8:P78,O79:P79,TRUE))</f>
        <v>126.36712060026404</v>
      </c>
      <c r="U79">
        <f t="shared" si="7"/>
        <v>1.2613704662721601</v>
      </c>
    </row>
    <row r="80" spans="1:21" x14ac:dyDescent="0.4">
      <c r="A80" s="3">
        <v>34700</v>
      </c>
      <c r="B80" s="2">
        <v>99.766000000000005</v>
      </c>
      <c r="C80">
        <f t="shared" si="4"/>
        <v>4.6028274439096135</v>
      </c>
      <c r="E80" s="3">
        <v>34700</v>
      </c>
      <c r="F80" s="2">
        <v>4.6050000000000004</v>
      </c>
      <c r="G80">
        <f t="shared" si="5"/>
        <v>4.6050000000000004</v>
      </c>
      <c r="I80" s="3">
        <v>34700</v>
      </c>
      <c r="J80" s="2">
        <v>7.78</v>
      </c>
      <c r="K80">
        <f t="shared" si="6"/>
        <v>7.78</v>
      </c>
      <c r="M80" s="3">
        <f>+A80</f>
        <v>34700</v>
      </c>
      <c r="N80">
        <f>+C80</f>
        <v>4.6028274439096135</v>
      </c>
      <c r="O80" s="5">
        <f>+G80-G79</f>
        <v>4.4000000000000483E-2</v>
      </c>
      <c r="P80">
        <f>+K80-K79</f>
        <v>-2.9999999999999361E-2</v>
      </c>
      <c r="R80" s="3">
        <f>+M80</f>
        <v>34700</v>
      </c>
      <c r="S80">
        <f>+EXP(N80)</f>
        <v>99.765999999999977</v>
      </c>
      <c r="T80">
        <f>EXP(TREND($N$8:N79,$O$8:P79,O80:P80,TRUE))</f>
        <v>126.26176873515175</v>
      </c>
      <c r="U80">
        <f t="shared" si="7"/>
        <v>1.2655791425450733</v>
      </c>
    </row>
    <row r="81" spans="1:21" x14ac:dyDescent="0.4">
      <c r="A81" s="3">
        <v>34731</v>
      </c>
      <c r="B81" s="2">
        <v>98.236800000000002</v>
      </c>
      <c r="C81">
        <f t="shared" si="4"/>
        <v>4.5873808905784088</v>
      </c>
      <c r="E81" s="3">
        <v>34731</v>
      </c>
      <c r="F81" s="2">
        <v>4.5149999999999997</v>
      </c>
      <c r="G81">
        <f t="shared" si="5"/>
        <v>4.5149999999999997</v>
      </c>
      <c r="I81" s="3">
        <v>34731</v>
      </c>
      <c r="J81" s="2">
        <v>7.47</v>
      </c>
      <c r="K81">
        <f t="shared" si="6"/>
        <v>7.47</v>
      </c>
      <c r="M81" s="3">
        <f>+A81</f>
        <v>34731</v>
      </c>
      <c r="N81">
        <f>+C81</f>
        <v>4.5873808905784088</v>
      </c>
      <c r="O81" s="5">
        <f>+G81-G80</f>
        <v>-9.0000000000000746E-2</v>
      </c>
      <c r="P81">
        <f>+K81-K80</f>
        <v>-0.3100000000000005</v>
      </c>
      <c r="R81" s="3">
        <f>+M81</f>
        <v>34731</v>
      </c>
      <c r="S81">
        <f>+EXP(N81)</f>
        <v>98.236799999999988</v>
      </c>
      <c r="T81">
        <f>EXP(TREND($N$8:N80,$O$8:P80,O81:P81,TRUE))</f>
        <v>130.3347780632902</v>
      </c>
      <c r="U81">
        <f t="shared" si="7"/>
        <v>1.3267408757542003</v>
      </c>
    </row>
    <row r="82" spans="1:21" x14ac:dyDescent="0.4">
      <c r="A82" s="3">
        <v>34759</v>
      </c>
      <c r="B82" s="2">
        <v>90.519599999999997</v>
      </c>
      <c r="C82">
        <f t="shared" si="4"/>
        <v>4.5055664018426258</v>
      </c>
      <c r="E82" s="3">
        <v>34759</v>
      </c>
      <c r="F82" s="2">
        <v>4.1130000000000004</v>
      </c>
      <c r="G82">
        <f t="shared" si="5"/>
        <v>4.1130000000000004</v>
      </c>
      <c r="I82" s="3">
        <v>34759</v>
      </c>
      <c r="J82" s="2">
        <v>7.2</v>
      </c>
      <c r="K82">
        <f t="shared" si="6"/>
        <v>7.2</v>
      </c>
      <c r="M82" s="3">
        <f>+A82</f>
        <v>34759</v>
      </c>
      <c r="N82">
        <f>+C82</f>
        <v>4.5055664018426258</v>
      </c>
      <c r="O82" s="5">
        <f>+G82-G81</f>
        <v>-0.40199999999999925</v>
      </c>
      <c r="P82">
        <f>+K82-K81</f>
        <v>-0.26999999999999957</v>
      </c>
      <c r="R82" s="3">
        <f>+M82</f>
        <v>34759</v>
      </c>
      <c r="S82">
        <f>+EXP(N82)</f>
        <v>90.519599999999997</v>
      </c>
      <c r="T82">
        <f>EXP(TREND($N$8:N81,$O$8:P81,O82:P82,TRUE))</f>
        <v>123.300126695223</v>
      </c>
      <c r="U82">
        <f t="shared" si="7"/>
        <v>1.3621373348448624</v>
      </c>
    </row>
    <row r="83" spans="1:21" x14ac:dyDescent="0.4">
      <c r="A83" s="3">
        <v>34790</v>
      </c>
      <c r="B83" s="2">
        <v>83.689499999999995</v>
      </c>
      <c r="C83">
        <f t="shared" si="4"/>
        <v>4.4271135215974935</v>
      </c>
      <c r="E83" s="3">
        <v>34790</v>
      </c>
      <c r="F83" s="2">
        <v>3.5449999999999999</v>
      </c>
      <c r="G83">
        <f t="shared" si="5"/>
        <v>3.5449999999999999</v>
      </c>
      <c r="I83" s="3">
        <v>34790</v>
      </c>
      <c r="J83" s="2">
        <v>7.06</v>
      </c>
      <c r="K83">
        <f t="shared" si="6"/>
        <v>7.06</v>
      </c>
      <c r="M83" s="3">
        <f>+A83</f>
        <v>34790</v>
      </c>
      <c r="N83">
        <f>+C83</f>
        <v>4.4271135215974935</v>
      </c>
      <c r="O83" s="5">
        <f>+G83-G82</f>
        <v>-0.5680000000000005</v>
      </c>
      <c r="P83">
        <f>+K83-K82</f>
        <v>-0.14000000000000057</v>
      </c>
      <c r="R83" s="3">
        <f>+M83</f>
        <v>34790</v>
      </c>
      <c r="S83">
        <f>+EXP(N83)</f>
        <v>83.689499999999981</v>
      </c>
      <c r="T83">
        <f>EXP(TREND($N$8:N82,$O$8:P82,O83:P83,TRUE))</f>
        <v>116.50794873653594</v>
      </c>
      <c r="U83">
        <f t="shared" si="7"/>
        <v>1.3921453555886456</v>
      </c>
    </row>
    <row r="84" spans="1:21" x14ac:dyDescent="0.4">
      <c r="A84" s="3">
        <v>34820</v>
      </c>
      <c r="B84" s="2">
        <v>85.112700000000004</v>
      </c>
      <c r="C84">
        <f t="shared" si="4"/>
        <v>4.44397626063743</v>
      </c>
      <c r="E84" s="3">
        <v>34820</v>
      </c>
      <c r="F84" s="2">
        <v>3.3860000000000001</v>
      </c>
      <c r="G84">
        <f t="shared" si="5"/>
        <v>3.3860000000000001</v>
      </c>
      <c r="I84" s="3">
        <v>34820</v>
      </c>
      <c r="J84" s="2">
        <v>6.63</v>
      </c>
      <c r="K84">
        <f t="shared" si="6"/>
        <v>6.63</v>
      </c>
      <c r="M84" s="3">
        <f>+A84</f>
        <v>34820</v>
      </c>
      <c r="N84">
        <f>+C84</f>
        <v>4.44397626063743</v>
      </c>
      <c r="O84" s="5">
        <f>+G84-G83</f>
        <v>-0.15899999999999981</v>
      </c>
      <c r="P84">
        <f>+K84-K83</f>
        <v>-0.42999999999999972</v>
      </c>
      <c r="R84" s="3">
        <f>+M84</f>
        <v>34820</v>
      </c>
      <c r="S84">
        <f>+EXP(N84)</f>
        <v>85.11269999999999</v>
      </c>
      <c r="T84">
        <f>EXP(TREND($N$8:N83,$O$8:P83,O84:P84,TRUE))</f>
        <v>128.50416628429363</v>
      </c>
      <c r="U84">
        <f t="shared" si="7"/>
        <v>1.5098118880530595</v>
      </c>
    </row>
    <row r="85" spans="1:21" x14ac:dyDescent="0.4">
      <c r="A85" s="3">
        <v>34851</v>
      </c>
      <c r="B85" s="2">
        <v>84.635499999999993</v>
      </c>
      <c r="C85">
        <f t="shared" si="4"/>
        <v>4.438353800345002</v>
      </c>
      <c r="E85" s="3">
        <v>34851</v>
      </c>
      <c r="F85" s="2">
        <v>3.024</v>
      </c>
      <c r="G85">
        <f t="shared" si="5"/>
        <v>3.024</v>
      </c>
      <c r="I85" s="3">
        <v>34851</v>
      </c>
      <c r="J85" s="2">
        <v>6.17</v>
      </c>
      <c r="K85">
        <f t="shared" si="6"/>
        <v>6.17</v>
      </c>
      <c r="M85" s="3">
        <f>+A85</f>
        <v>34851</v>
      </c>
      <c r="N85">
        <f>+C85</f>
        <v>4.438353800345002</v>
      </c>
      <c r="O85" s="5">
        <f>+G85-G84</f>
        <v>-0.3620000000000001</v>
      </c>
      <c r="P85">
        <f>+K85-K84</f>
        <v>-0.45999999999999996</v>
      </c>
      <c r="R85" s="3">
        <f>+M85</f>
        <v>34851</v>
      </c>
      <c r="S85">
        <f>+EXP(N85)</f>
        <v>84.635500000000008</v>
      </c>
      <c r="T85">
        <f>EXP(TREND($N$8:N84,$O$8:P84,O85:P85,TRUE))</f>
        <v>121.8975247804501</v>
      </c>
      <c r="U85">
        <f t="shared" si="7"/>
        <v>1.4402647208375927</v>
      </c>
    </row>
    <row r="86" spans="1:21" x14ac:dyDescent="0.4">
      <c r="A86" s="3">
        <v>34881</v>
      </c>
      <c r="B86" s="2">
        <v>87.397000000000006</v>
      </c>
      <c r="C86">
        <f t="shared" si="4"/>
        <v>4.4704609571295837</v>
      </c>
      <c r="E86" s="3">
        <v>34881</v>
      </c>
      <c r="F86" s="2">
        <v>2.9329999999999998</v>
      </c>
      <c r="G86">
        <f t="shared" si="5"/>
        <v>2.9329999999999998</v>
      </c>
      <c r="I86" s="3">
        <v>34881</v>
      </c>
      <c r="J86" s="2">
        <v>6.28</v>
      </c>
      <c r="K86">
        <f t="shared" si="6"/>
        <v>6.28</v>
      </c>
      <c r="M86" s="3">
        <f>+A86</f>
        <v>34881</v>
      </c>
      <c r="N86">
        <f>+C86</f>
        <v>4.4704609571295837</v>
      </c>
      <c r="O86" s="5">
        <f>+G86-G85</f>
        <v>-9.1000000000000192E-2</v>
      </c>
      <c r="P86">
        <f>+K86-K85</f>
        <v>0.11000000000000032</v>
      </c>
      <c r="R86" s="3">
        <f>+M86</f>
        <v>34881</v>
      </c>
      <c r="S86">
        <f>+EXP(N86)</f>
        <v>87.397000000000006</v>
      </c>
      <c r="T86">
        <f>EXP(TREND($N$8:N85,$O$8:P85,O86:P86,TRUE))</f>
        <v>119.07340109591615</v>
      </c>
      <c r="U86">
        <f t="shared" si="7"/>
        <v>1.3624426593122894</v>
      </c>
    </row>
    <row r="87" spans="1:21" x14ac:dyDescent="0.4">
      <c r="A87" s="3">
        <v>34912</v>
      </c>
      <c r="B87" s="2">
        <v>94.738299999999995</v>
      </c>
      <c r="C87">
        <f t="shared" si="4"/>
        <v>4.5511183534882971</v>
      </c>
      <c r="E87" s="3">
        <v>34912</v>
      </c>
      <c r="F87" s="2">
        <v>3.2149999999999999</v>
      </c>
      <c r="G87">
        <f t="shared" si="5"/>
        <v>3.2149999999999999</v>
      </c>
      <c r="I87" s="3">
        <v>34912</v>
      </c>
      <c r="J87" s="2">
        <v>6.49</v>
      </c>
      <c r="K87">
        <f t="shared" si="6"/>
        <v>6.49</v>
      </c>
      <c r="M87" s="3">
        <f>+A87</f>
        <v>34912</v>
      </c>
      <c r="N87">
        <f>+C87</f>
        <v>4.5511183534882971</v>
      </c>
      <c r="O87" s="5">
        <f>+G87-G86</f>
        <v>0.28200000000000003</v>
      </c>
      <c r="P87">
        <f>+K87-K86</f>
        <v>0.20999999999999996</v>
      </c>
      <c r="R87" s="3">
        <f>+M87</f>
        <v>34912</v>
      </c>
      <c r="S87">
        <f>+EXP(N87)</f>
        <v>94.738300000000024</v>
      </c>
      <c r="T87">
        <f>EXP(TREND($N$8:N86,$O$8:P86,O87:P87,TRUE))</f>
        <v>125.31364591070863</v>
      </c>
      <c r="U87">
        <f t="shared" si="7"/>
        <v>1.3227347958608988</v>
      </c>
    </row>
    <row r="88" spans="1:21" x14ac:dyDescent="0.4">
      <c r="A88" s="3">
        <v>34943</v>
      </c>
      <c r="B88" s="2">
        <v>100.5455</v>
      </c>
      <c r="C88">
        <f t="shared" si="4"/>
        <v>4.6106103613633733</v>
      </c>
      <c r="E88" s="3">
        <v>34943</v>
      </c>
      <c r="F88" s="2">
        <v>3.03</v>
      </c>
      <c r="G88">
        <f t="shared" si="5"/>
        <v>3.03</v>
      </c>
      <c r="I88" s="3">
        <v>34943</v>
      </c>
      <c r="J88" s="2">
        <v>6.2</v>
      </c>
      <c r="K88">
        <f t="shared" si="6"/>
        <v>6.2</v>
      </c>
      <c r="M88" s="3">
        <f>+A88</f>
        <v>34943</v>
      </c>
      <c r="N88">
        <f>+C88</f>
        <v>4.6106103613633733</v>
      </c>
      <c r="O88" s="5">
        <f>+G88-G87</f>
        <v>-0.18500000000000005</v>
      </c>
      <c r="P88">
        <f>+K88-K87</f>
        <v>-0.29000000000000004</v>
      </c>
      <c r="R88" s="3">
        <f>+M88</f>
        <v>34943</v>
      </c>
      <c r="S88">
        <f>+EXP(N88)</f>
        <v>100.54549999999999</v>
      </c>
      <c r="T88">
        <f>EXP(TREND($N$8:N87,$O$8:P87,O88:P88,TRUE))</f>
        <v>121.23971715857505</v>
      </c>
      <c r="U88">
        <f t="shared" si="7"/>
        <v>1.2058194266135736</v>
      </c>
    </row>
    <row r="89" spans="1:21" x14ac:dyDescent="0.4">
      <c r="A89" s="3">
        <v>34973</v>
      </c>
      <c r="B89" s="2">
        <v>100.839</v>
      </c>
      <c r="C89">
        <f t="shared" si="4"/>
        <v>4.6135251855708264</v>
      </c>
      <c r="E89" s="3">
        <v>34973</v>
      </c>
      <c r="F89" s="2">
        <v>2.9249999999999998</v>
      </c>
      <c r="G89">
        <f t="shared" si="5"/>
        <v>2.9249999999999998</v>
      </c>
      <c r="I89" s="3">
        <v>34973</v>
      </c>
      <c r="J89" s="2">
        <v>6.04</v>
      </c>
      <c r="K89">
        <f t="shared" si="6"/>
        <v>6.04</v>
      </c>
      <c r="M89" s="3">
        <f>+A89</f>
        <v>34973</v>
      </c>
      <c r="N89">
        <f>+C89</f>
        <v>4.6135251855708264</v>
      </c>
      <c r="O89" s="5">
        <f>+G89-G88</f>
        <v>-0.10499999999999998</v>
      </c>
      <c r="P89">
        <f>+K89-K88</f>
        <v>-0.16000000000000014</v>
      </c>
      <c r="R89" s="3">
        <f>+M89</f>
        <v>34973</v>
      </c>
      <c r="S89">
        <f>+EXP(N89)</f>
        <v>100.83900000000004</v>
      </c>
      <c r="T89">
        <f>EXP(TREND($N$8:N88,$O$8:P88,O89:P89,TRUE))</f>
        <v>120.68604417501092</v>
      </c>
      <c r="U89">
        <f t="shared" si="7"/>
        <v>1.1968191292556538</v>
      </c>
    </row>
    <row r="90" spans="1:21" x14ac:dyDescent="0.4">
      <c r="A90" s="3">
        <v>35004</v>
      </c>
      <c r="B90" s="2">
        <v>101.94</v>
      </c>
      <c r="C90">
        <f t="shared" si="4"/>
        <v>4.6243844049118961</v>
      </c>
      <c r="E90" s="3">
        <v>35004</v>
      </c>
      <c r="F90" s="2">
        <v>3.048</v>
      </c>
      <c r="G90">
        <f t="shared" si="5"/>
        <v>3.048</v>
      </c>
      <c r="I90" s="3">
        <v>35004</v>
      </c>
      <c r="J90" s="2">
        <v>5.93</v>
      </c>
      <c r="K90">
        <f t="shared" si="6"/>
        <v>5.93</v>
      </c>
      <c r="M90" s="3">
        <f>+A90</f>
        <v>35004</v>
      </c>
      <c r="N90">
        <f>+C90</f>
        <v>4.6243844049118961</v>
      </c>
      <c r="O90" s="5">
        <f>+G90-G89</f>
        <v>0.12300000000000022</v>
      </c>
      <c r="P90">
        <f>+K90-K89</f>
        <v>-0.11000000000000032</v>
      </c>
      <c r="R90" s="3">
        <f>+M90</f>
        <v>35004</v>
      </c>
      <c r="S90">
        <f>+EXP(N90)</f>
        <v>101.94000000000004</v>
      </c>
      <c r="T90">
        <f>EXP(TREND($N$8:N89,$O$8:P89,O90:P90,TRUE))</f>
        <v>124.63640996558189</v>
      </c>
      <c r="U90">
        <f t="shared" si="7"/>
        <v>1.2226447907159295</v>
      </c>
    </row>
    <row r="91" spans="1:21" x14ac:dyDescent="0.4">
      <c r="A91" s="3">
        <v>35034</v>
      </c>
      <c r="B91" s="2">
        <v>101.84950000000001</v>
      </c>
      <c r="C91">
        <f t="shared" si="4"/>
        <v>4.6234962334805978</v>
      </c>
      <c r="E91" s="3">
        <v>35034</v>
      </c>
      <c r="F91" s="2">
        <v>2.9830000000000001</v>
      </c>
      <c r="G91">
        <f t="shared" si="5"/>
        <v>2.9830000000000001</v>
      </c>
      <c r="I91" s="3">
        <v>35034</v>
      </c>
      <c r="J91" s="2">
        <v>5.71</v>
      </c>
      <c r="K91">
        <f t="shared" si="6"/>
        <v>5.71</v>
      </c>
      <c r="M91" s="3">
        <f>+A91</f>
        <v>35034</v>
      </c>
      <c r="N91">
        <f>+C91</f>
        <v>4.6234962334805978</v>
      </c>
      <c r="O91" s="5">
        <f>+G91-G90</f>
        <v>-6.4999999999999947E-2</v>
      </c>
      <c r="P91">
        <f>+K91-K90</f>
        <v>-0.21999999999999975</v>
      </c>
      <c r="R91" s="3">
        <f>+M91</f>
        <v>35034</v>
      </c>
      <c r="S91">
        <f>+EXP(N91)</f>
        <v>101.84949999999999</v>
      </c>
      <c r="T91">
        <f>EXP(TREND($N$8:N90,$O$8:P90,O91:P91,TRUE))</f>
        <v>121.47941032515175</v>
      </c>
      <c r="U91">
        <f t="shared" si="7"/>
        <v>1.1927344790612793</v>
      </c>
    </row>
    <row r="92" spans="1:21" x14ac:dyDescent="0.4">
      <c r="A92" s="3">
        <v>35065</v>
      </c>
      <c r="B92" s="2">
        <v>105.7514</v>
      </c>
      <c r="C92">
        <f t="shared" si="4"/>
        <v>4.6610910566094415</v>
      </c>
      <c r="E92" s="3">
        <v>35065</v>
      </c>
      <c r="F92" s="2">
        <v>3.12</v>
      </c>
      <c r="G92">
        <f t="shared" si="5"/>
        <v>3.12</v>
      </c>
      <c r="I92" s="3">
        <v>35065</v>
      </c>
      <c r="J92" s="2">
        <v>5.65</v>
      </c>
      <c r="K92">
        <f t="shared" si="6"/>
        <v>5.65</v>
      </c>
      <c r="M92" s="3">
        <f>+A92</f>
        <v>35065</v>
      </c>
      <c r="N92">
        <f>+C92</f>
        <v>4.6610910566094415</v>
      </c>
      <c r="O92" s="5">
        <f>+G92-G91</f>
        <v>0.13700000000000001</v>
      </c>
      <c r="P92">
        <f>+K92-K91</f>
        <v>-5.9999999999999609E-2</v>
      </c>
      <c r="R92" s="3">
        <f>+M92</f>
        <v>35065</v>
      </c>
      <c r="S92">
        <f>+EXP(N92)</f>
        <v>105.75140000000003</v>
      </c>
      <c r="T92">
        <f>EXP(TREND($N$8:N91,$O$8:P91,O92:P92,TRUE))</f>
        <v>123.50801854474777</v>
      </c>
      <c r="U92">
        <f t="shared" si="7"/>
        <v>1.1679090635655673</v>
      </c>
    </row>
    <row r="93" spans="1:21" x14ac:dyDescent="0.4">
      <c r="A93" s="3">
        <v>35096</v>
      </c>
      <c r="B93" s="2">
        <v>105.788</v>
      </c>
      <c r="C93">
        <f t="shared" si="4"/>
        <v>4.6614370914413943</v>
      </c>
      <c r="E93" s="3">
        <v>35096</v>
      </c>
      <c r="F93" s="2">
        <v>3.2709999999999999</v>
      </c>
      <c r="G93">
        <f t="shared" si="5"/>
        <v>3.2709999999999999</v>
      </c>
      <c r="I93" s="3">
        <v>35096</v>
      </c>
      <c r="J93" s="2">
        <v>5.81</v>
      </c>
      <c r="K93">
        <f t="shared" si="6"/>
        <v>5.81</v>
      </c>
      <c r="M93" s="3">
        <f>+A93</f>
        <v>35096</v>
      </c>
      <c r="N93">
        <f>+C93</f>
        <v>4.6614370914413943</v>
      </c>
      <c r="O93" s="5">
        <f>+G93-G92</f>
        <v>0.1509999999999998</v>
      </c>
      <c r="P93">
        <f>+K93-K92</f>
        <v>0.15999999999999925</v>
      </c>
      <c r="R93" s="3">
        <f>+M93</f>
        <v>35096</v>
      </c>
      <c r="S93">
        <f>+EXP(N93)</f>
        <v>105.78800000000003</v>
      </c>
      <c r="T93">
        <f>EXP(TREND($N$8:N92,$O$8:P92,O93:P93,TRUE))</f>
        <v>121.3464816110656</v>
      </c>
      <c r="U93">
        <f t="shared" si="7"/>
        <v>1.1470722729521834</v>
      </c>
    </row>
    <row r="94" spans="1:21" x14ac:dyDescent="0.4">
      <c r="A94" s="3">
        <v>35125</v>
      </c>
      <c r="B94" s="2">
        <v>105.94</v>
      </c>
      <c r="C94">
        <f t="shared" si="4"/>
        <v>4.6628728961163803</v>
      </c>
      <c r="E94" s="3">
        <v>35125</v>
      </c>
      <c r="F94" s="2">
        <v>3.2989999999999999</v>
      </c>
      <c r="G94">
        <f t="shared" si="5"/>
        <v>3.2989999999999999</v>
      </c>
      <c r="I94" s="3">
        <v>35125</v>
      </c>
      <c r="J94" s="2">
        <v>6.27</v>
      </c>
      <c r="K94">
        <f t="shared" si="6"/>
        <v>6.27</v>
      </c>
      <c r="M94" s="3">
        <f>+A94</f>
        <v>35125</v>
      </c>
      <c r="N94">
        <f>+C94</f>
        <v>4.6628728961163803</v>
      </c>
      <c r="O94" s="5">
        <f>+G94-G93</f>
        <v>2.8000000000000025E-2</v>
      </c>
      <c r="P94">
        <f>+K94-K93</f>
        <v>0.45999999999999996</v>
      </c>
      <c r="R94" s="3">
        <f>+M94</f>
        <v>35125</v>
      </c>
      <c r="S94">
        <f>+EXP(N94)</f>
        <v>105.93999999999997</v>
      </c>
      <c r="T94">
        <f>EXP(TREND($N$8:N93,$O$8:P93,O94:P94,TRUE))</f>
        <v>115.76508754136509</v>
      </c>
      <c r="U94">
        <f t="shared" si="7"/>
        <v>1.0927420005792441</v>
      </c>
    </row>
    <row r="95" spans="1:21" x14ac:dyDescent="0.4">
      <c r="A95" s="3">
        <v>35156</v>
      </c>
      <c r="B95" s="2">
        <v>107.1995</v>
      </c>
      <c r="C95">
        <f t="shared" si="4"/>
        <v>4.6746915844467196</v>
      </c>
      <c r="E95" s="3">
        <v>35156</v>
      </c>
      <c r="F95" s="2">
        <v>3.3010000000000002</v>
      </c>
      <c r="G95">
        <f t="shared" si="5"/>
        <v>3.3010000000000002</v>
      </c>
      <c r="I95" s="3">
        <v>35156</v>
      </c>
      <c r="J95" s="2">
        <v>6.51</v>
      </c>
      <c r="K95">
        <f t="shared" si="6"/>
        <v>6.51</v>
      </c>
      <c r="M95" s="3">
        <f>+A95</f>
        <v>35156</v>
      </c>
      <c r="N95">
        <f>+C95</f>
        <v>4.6746915844467196</v>
      </c>
      <c r="O95" s="5">
        <f>+G95-G94</f>
        <v>2.0000000000002238E-3</v>
      </c>
      <c r="P95">
        <f>+K95-K94</f>
        <v>0.24000000000000021</v>
      </c>
      <c r="R95" s="3">
        <f>+M95</f>
        <v>35156</v>
      </c>
      <c r="S95">
        <f>+EXP(N95)</f>
        <v>107.19949999999997</v>
      </c>
      <c r="T95">
        <f>EXP(TREND($N$8:N94,$O$8:P94,O95:P95,TRUE))</f>
        <v>116.92126416785268</v>
      </c>
      <c r="U95">
        <f t="shared" si="7"/>
        <v>1.0906885215682229</v>
      </c>
    </row>
    <row r="96" spans="1:21" x14ac:dyDescent="0.4">
      <c r="A96" s="3">
        <v>35186</v>
      </c>
      <c r="B96" s="2">
        <v>106.34229999999999</v>
      </c>
      <c r="C96">
        <f t="shared" si="4"/>
        <v>4.6666631365803051</v>
      </c>
      <c r="E96" s="3">
        <v>35186</v>
      </c>
      <c r="F96" s="2">
        <v>3.3879999999999999</v>
      </c>
      <c r="G96">
        <f t="shared" si="5"/>
        <v>3.3879999999999999</v>
      </c>
      <c r="I96" s="3">
        <v>35186</v>
      </c>
      <c r="J96" s="2">
        <v>6.74</v>
      </c>
      <c r="K96">
        <f t="shared" si="6"/>
        <v>6.74</v>
      </c>
      <c r="M96" s="3">
        <f>+A96</f>
        <v>35186</v>
      </c>
      <c r="N96">
        <f>+C96</f>
        <v>4.6666631365803051</v>
      </c>
      <c r="O96" s="5">
        <f>+G96-G95</f>
        <v>8.6999999999999744E-2</v>
      </c>
      <c r="P96">
        <f>+K96-K95</f>
        <v>0.23000000000000043</v>
      </c>
      <c r="R96" s="3">
        <f>+M96</f>
        <v>35186</v>
      </c>
      <c r="S96">
        <f>+EXP(N96)</f>
        <v>106.34230000000002</v>
      </c>
      <c r="T96">
        <f>EXP(TREND($N$8:N95,$O$8:P95,O96:P96,TRUE))</f>
        <v>118.37423534753036</v>
      </c>
      <c r="U96">
        <f t="shared" si="7"/>
        <v>1.1131434560615139</v>
      </c>
    </row>
    <row r="97" spans="1:21" x14ac:dyDescent="0.4">
      <c r="A97" s="3">
        <v>35217</v>
      </c>
      <c r="B97" s="2">
        <v>108.96</v>
      </c>
      <c r="C97">
        <f t="shared" si="4"/>
        <v>4.6909808424012018</v>
      </c>
      <c r="E97" s="3">
        <v>35217</v>
      </c>
      <c r="F97" s="2">
        <v>3.2519999999999998</v>
      </c>
      <c r="G97">
        <f t="shared" si="5"/>
        <v>3.2519999999999998</v>
      </c>
      <c r="I97" s="3">
        <v>35217</v>
      </c>
      <c r="J97" s="2">
        <v>6.91</v>
      </c>
      <c r="K97">
        <f t="shared" si="6"/>
        <v>6.91</v>
      </c>
      <c r="M97" s="3">
        <f>+A97</f>
        <v>35217</v>
      </c>
      <c r="N97">
        <f>+C97</f>
        <v>4.6909808424012018</v>
      </c>
      <c r="O97" s="5">
        <f>+G97-G96</f>
        <v>-0.13600000000000012</v>
      </c>
      <c r="P97">
        <f>+K97-K96</f>
        <v>0.16999999999999993</v>
      </c>
      <c r="R97" s="3">
        <f>+M97</f>
        <v>35217</v>
      </c>
      <c r="S97">
        <f>+EXP(N97)</f>
        <v>108.95999999999995</v>
      </c>
      <c r="T97">
        <f>EXP(TREND($N$8:N96,$O$8:P96,O97:P97,TRUE))</f>
        <v>114.50950957665204</v>
      </c>
      <c r="U97">
        <f t="shared" si="7"/>
        <v>1.0509316223995235</v>
      </c>
    </row>
    <row r="98" spans="1:21" x14ac:dyDescent="0.4">
      <c r="A98" s="3">
        <v>35247</v>
      </c>
      <c r="B98" s="2">
        <v>109.1909</v>
      </c>
      <c r="C98">
        <f t="shared" si="4"/>
        <v>4.693097726505056</v>
      </c>
      <c r="E98" s="3">
        <v>35247</v>
      </c>
      <c r="F98" s="2">
        <v>3.294</v>
      </c>
      <c r="G98">
        <f t="shared" si="5"/>
        <v>3.294</v>
      </c>
      <c r="I98" s="3">
        <v>35247</v>
      </c>
      <c r="J98" s="2">
        <v>6.87</v>
      </c>
      <c r="K98">
        <f t="shared" si="6"/>
        <v>6.87</v>
      </c>
      <c r="M98" s="3">
        <f>+A98</f>
        <v>35247</v>
      </c>
      <c r="N98">
        <f>+C98</f>
        <v>4.693097726505056</v>
      </c>
      <c r="O98" s="5">
        <f>+G98-G97</f>
        <v>4.2000000000000259E-2</v>
      </c>
      <c r="P98">
        <f>+K98-K97</f>
        <v>-4.0000000000000036E-2</v>
      </c>
      <c r="R98" s="3">
        <f>+M98</f>
        <v>35247</v>
      </c>
      <c r="S98">
        <f>+EXP(N98)</f>
        <v>109.19089999999997</v>
      </c>
      <c r="T98">
        <f>EXP(TREND($N$8:N97,$O$8:P97,O98:P98,TRUE))</f>
        <v>120.58705343495913</v>
      </c>
      <c r="U98">
        <f t="shared" si="7"/>
        <v>1.1043690768640899</v>
      </c>
    </row>
    <row r="99" spans="1:21" x14ac:dyDescent="0.4">
      <c r="A99" s="3">
        <v>35278</v>
      </c>
      <c r="B99" s="2">
        <v>107.8659</v>
      </c>
      <c r="C99">
        <f t="shared" si="4"/>
        <v>4.6808887889507949</v>
      </c>
      <c r="E99" s="3">
        <v>35278</v>
      </c>
      <c r="F99" s="2">
        <v>3.2090000000000001</v>
      </c>
      <c r="G99">
        <f t="shared" si="5"/>
        <v>3.2090000000000001</v>
      </c>
      <c r="I99" s="3">
        <v>35278</v>
      </c>
      <c r="J99" s="2">
        <v>6.64</v>
      </c>
      <c r="K99">
        <f t="shared" si="6"/>
        <v>6.64</v>
      </c>
      <c r="M99" s="3">
        <f>+A99</f>
        <v>35278</v>
      </c>
      <c r="N99">
        <f>+C99</f>
        <v>4.6808887889507949</v>
      </c>
      <c r="O99" s="5">
        <f>+G99-G98</f>
        <v>-8.4999999999999964E-2</v>
      </c>
      <c r="P99">
        <f>+K99-K98</f>
        <v>-0.23000000000000043</v>
      </c>
      <c r="R99" s="3">
        <f>+M99</f>
        <v>35278</v>
      </c>
      <c r="S99">
        <f>+EXP(N99)</f>
        <v>107.86589999999997</v>
      </c>
      <c r="T99">
        <f>EXP(TREND($N$8:N98,$O$8:P98,O99:P99,TRUE))</f>
        <v>120.40637560539052</v>
      </c>
      <c r="U99">
        <f t="shared" si="7"/>
        <v>1.1162598708710589</v>
      </c>
    </row>
    <row r="100" spans="1:21" x14ac:dyDescent="0.4">
      <c r="A100" s="3">
        <v>35309</v>
      </c>
      <c r="B100" s="2">
        <v>109.931</v>
      </c>
      <c r="C100">
        <f t="shared" si="4"/>
        <v>4.6998528962472967</v>
      </c>
      <c r="E100" s="3">
        <v>35309</v>
      </c>
      <c r="F100" s="2">
        <v>2.9279999999999999</v>
      </c>
      <c r="G100">
        <f t="shared" si="5"/>
        <v>2.9279999999999999</v>
      </c>
      <c r="I100" s="3">
        <v>35309</v>
      </c>
      <c r="J100" s="2">
        <v>6.83</v>
      </c>
      <c r="K100">
        <f t="shared" si="6"/>
        <v>6.83</v>
      </c>
      <c r="M100" s="3">
        <f>+A100</f>
        <v>35309</v>
      </c>
      <c r="N100">
        <f>+C100</f>
        <v>4.6998528962472967</v>
      </c>
      <c r="O100" s="5">
        <f>+G100-G99</f>
        <v>-0.28100000000000014</v>
      </c>
      <c r="P100">
        <f>+K100-K99</f>
        <v>0.19000000000000039</v>
      </c>
      <c r="R100" s="3">
        <f>+M100</f>
        <v>35309</v>
      </c>
      <c r="S100">
        <f>+EXP(N100)</f>
        <v>109.93100000000004</v>
      </c>
      <c r="T100">
        <f>EXP(TREND($N$8:N99,$O$8:P99,O100:P100,TRUE))</f>
        <v>111.31046453969076</v>
      </c>
      <c r="U100">
        <f t="shared" si="7"/>
        <v>1.0125484580299526</v>
      </c>
    </row>
    <row r="101" spans="1:21" x14ac:dyDescent="0.4">
      <c r="A101" s="3">
        <v>35339</v>
      </c>
      <c r="B101" s="2">
        <v>112.4123</v>
      </c>
      <c r="C101">
        <f t="shared" si="4"/>
        <v>4.7221733620774806</v>
      </c>
      <c r="E101" s="3">
        <v>35339</v>
      </c>
      <c r="F101" s="2">
        <v>2.8</v>
      </c>
      <c r="G101">
        <f t="shared" si="5"/>
        <v>2.8</v>
      </c>
      <c r="I101" s="3">
        <v>35339</v>
      </c>
      <c r="J101" s="2">
        <v>6.53</v>
      </c>
      <c r="K101">
        <f t="shared" si="6"/>
        <v>6.53</v>
      </c>
      <c r="M101" s="3">
        <f>+A101</f>
        <v>35339</v>
      </c>
      <c r="N101">
        <f>+C101</f>
        <v>4.7221733620774806</v>
      </c>
      <c r="O101" s="5">
        <f>+G101-G100</f>
        <v>-0.12800000000000011</v>
      </c>
      <c r="P101">
        <f>+K101-K100</f>
        <v>-0.29999999999999982</v>
      </c>
      <c r="R101" s="3">
        <f>+M101</f>
        <v>35339</v>
      </c>
      <c r="S101">
        <f>+EXP(N101)</f>
        <v>112.41229999999996</v>
      </c>
      <c r="T101">
        <f>EXP(TREND($N$8:N100,$O$8:P100,O101:P101,TRUE))</f>
        <v>120.17664745866007</v>
      </c>
      <c r="U101">
        <f t="shared" si="7"/>
        <v>1.0690702659643128</v>
      </c>
    </row>
    <row r="102" spans="1:21" x14ac:dyDescent="0.4">
      <c r="A102" s="3">
        <v>35370</v>
      </c>
      <c r="B102" s="2">
        <v>112.2958</v>
      </c>
      <c r="C102">
        <f t="shared" si="4"/>
        <v>4.721136461223101</v>
      </c>
      <c r="E102" s="3">
        <v>35370</v>
      </c>
      <c r="F102" s="2">
        <v>2.7589999999999999</v>
      </c>
      <c r="G102">
        <f t="shared" si="5"/>
        <v>2.7589999999999999</v>
      </c>
      <c r="I102" s="3">
        <v>35370</v>
      </c>
      <c r="J102" s="2">
        <v>6.2</v>
      </c>
      <c r="K102">
        <f t="shared" si="6"/>
        <v>6.2</v>
      </c>
      <c r="M102" s="3">
        <f>+A102</f>
        <v>35370</v>
      </c>
      <c r="N102">
        <f>+C102</f>
        <v>4.721136461223101</v>
      </c>
      <c r="O102" s="5">
        <f>+G102-G101</f>
        <v>-4.0999999999999925E-2</v>
      </c>
      <c r="P102">
        <f>+K102-K101</f>
        <v>-0.33000000000000007</v>
      </c>
      <c r="R102" s="3">
        <f>+M102</f>
        <v>35370</v>
      </c>
      <c r="S102">
        <f>+EXP(N102)</f>
        <v>112.29579999999999</v>
      </c>
      <c r="T102">
        <f>EXP(TREND($N$8:N101,$O$8:P101,O102:P102,TRUE))</f>
        <v>122.0865641720939</v>
      </c>
      <c r="U102">
        <f t="shared" si="7"/>
        <v>1.0871872694445732</v>
      </c>
    </row>
    <row r="103" spans="1:21" x14ac:dyDescent="0.4">
      <c r="A103" s="3">
        <v>35400</v>
      </c>
      <c r="B103" s="2">
        <v>113.98099999999999</v>
      </c>
      <c r="C103">
        <f t="shared" si="4"/>
        <v>4.7360317678373969</v>
      </c>
      <c r="E103" s="3">
        <v>35400</v>
      </c>
      <c r="F103" s="2">
        <v>2.597</v>
      </c>
      <c r="G103">
        <f t="shared" si="5"/>
        <v>2.597</v>
      </c>
      <c r="I103" s="3">
        <v>35400</v>
      </c>
      <c r="J103" s="2">
        <v>6.3</v>
      </c>
      <c r="K103">
        <f t="shared" si="6"/>
        <v>6.3</v>
      </c>
      <c r="M103" s="3">
        <f>+A103</f>
        <v>35400</v>
      </c>
      <c r="N103">
        <f>+C103</f>
        <v>4.7360317678373969</v>
      </c>
      <c r="O103" s="5">
        <f>+G103-G102</f>
        <v>-0.16199999999999992</v>
      </c>
      <c r="P103">
        <f>+K103-K102</f>
        <v>9.9999999999999645E-2</v>
      </c>
      <c r="R103" s="3">
        <f>+M103</f>
        <v>35400</v>
      </c>
      <c r="S103">
        <f>+EXP(N103)</f>
        <v>113.98100000000004</v>
      </c>
      <c r="T103">
        <f>EXP(TREND($N$8:N102,$O$8:P102,O103:P103,TRUE))</f>
        <v>114.5683153462145</v>
      </c>
      <c r="U103">
        <f t="shared" si="7"/>
        <v>1.0051527477931801</v>
      </c>
    </row>
    <row r="104" spans="1:21" x14ac:dyDescent="0.4">
      <c r="A104" s="3">
        <v>35431</v>
      </c>
      <c r="B104" s="2">
        <v>117.91240000000001</v>
      </c>
      <c r="C104">
        <f t="shared" si="4"/>
        <v>4.7699419758891075</v>
      </c>
      <c r="E104" s="3">
        <v>35431</v>
      </c>
      <c r="F104" s="2">
        <v>2.6320000000000001</v>
      </c>
      <c r="G104">
        <f t="shared" si="5"/>
        <v>2.6320000000000001</v>
      </c>
      <c r="I104" s="3">
        <v>35431</v>
      </c>
      <c r="J104" s="2">
        <v>6.58</v>
      </c>
      <c r="K104">
        <f t="shared" si="6"/>
        <v>6.58</v>
      </c>
      <c r="M104" s="3">
        <f>+A104</f>
        <v>35431</v>
      </c>
      <c r="N104">
        <f>+C104</f>
        <v>4.7699419758891075</v>
      </c>
      <c r="O104" s="5">
        <f>+G104-G103</f>
        <v>3.5000000000000142E-2</v>
      </c>
      <c r="P104">
        <f>+K104-K103</f>
        <v>0.28000000000000025</v>
      </c>
      <c r="R104" s="3">
        <f>+M104</f>
        <v>35431</v>
      </c>
      <c r="S104">
        <f>+EXP(N104)</f>
        <v>117.91240000000005</v>
      </c>
      <c r="T104">
        <f>EXP(TREND($N$8:N103,$O$8:P103,O104:P104,TRUE))</f>
        <v>116.28686839123678</v>
      </c>
      <c r="U104">
        <f t="shared" si="7"/>
        <v>0.98621407410278084</v>
      </c>
    </row>
    <row r="105" spans="1:21" x14ac:dyDescent="0.4">
      <c r="A105" s="3">
        <v>35462</v>
      </c>
      <c r="B105" s="2">
        <v>122.96210000000001</v>
      </c>
      <c r="C105">
        <f t="shared" si="4"/>
        <v>4.8118761778092889</v>
      </c>
      <c r="E105" s="3">
        <v>35462</v>
      </c>
      <c r="F105" s="2">
        <v>2.5830000000000002</v>
      </c>
      <c r="G105">
        <f t="shared" si="5"/>
        <v>2.5830000000000002</v>
      </c>
      <c r="I105" s="3">
        <v>35462</v>
      </c>
      <c r="J105" s="2">
        <v>6.42</v>
      </c>
      <c r="K105">
        <f t="shared" si="6"/>
        <v>6.42</v>
      </c>
      <c r="M105" s="3">
        <f>+A105</f>
        <v>35462</v>
      </c>
      <c r="N105">
        <f>+C105</f>
        <v>4.8118761778092889</v>
      </c>
      <c r="O105" s="5">
        <f>+G105-G104</f>
        <v>-4.8999999999999932E-2</v>
      </c>
      <c r="P105">
        <f>+K105-K104</f>
        <v>-0.16000000000000014</v>
      </c>
      <c r="R105" s="3">
        <f>+M105</f>
        <v>35462</v>
      </c>
      <c r="S105">
        <f>+EXP(N105)</f>
        <v>122.96209999999996</v>
      </c>
      <c r="T105">
        <f>EXP(TREND($N$8:N104,$O$8:P104,O105:P105,TRUE))</f>
        <v>119.64004266273477</v>
      </c>
      <c r="U105">
        <f t="shared" si="7"/>
        <v>0.97298307903601844</v>
      </c>
    </row>
    <row r="106" spans="1:21" x14ac:dyDescent="0.4">
      <c r="A106" s="3">
        <v>35490</v>
      </c>
      <c r="B106" s="2">
        <v>122.77379999999999</v>
      </c>
      <c r="C106">
        <f t="shared" si="4"/>
        <v>4.8103436379007558</v>
      </c>
      <c r="E106" s="3">
        <v>35490</v>
      </c>
      <c r="F106" s="2">
        <v>2.524</v>
      </c>
      <c r="G106">
        <f t="shared" si="5"/>
        <v>2.524</v>
      </c>
      <c r="I106" s="3">
        <v>35490</v>
      </c>
      <c r="J106" s="2">
        <v>6.69</v>
      </c>
      <c r="K106">
        <f t="shared" si="6"/>
        <v>6.69</v>
      </c>
      <c r="M106" s="3">
        <f>+A106</f>
        <v>35490</v>
      </c>
      <c r="N106">
        <f>+C106</f>
        <v>4.8103436379007558</v>
      </c>
      <c r="O106" s="5">
        <f>+G106-G105</f>
        <v>-5.9000000000000163E-2</v>
      </c>
      <c r="P106">
        <f>+K106-K105</f>
        <v>0.27000000000000046</v>
      </c>
      <c r="R106" s="3">
        <f>+M106</f>
        <v>35490</v>
      </c>
      <c r="S106">
        <f>+EXP(N106)</f>
        <v>122.77379999999999</v>
      </c>
      <c r="T106">
        <f>EXP(TREND($N$8:N105,$O$8:P105,O106:P106,TRUE))</f>
        <v>114.67437465954079</v>
      </c>
      <c r="U106">
        <f t="shared" si="7"/>
        <v>0.93402969248765444</v>
      </c>
    </row>
    <row r="107" spans="1:21" x14ac:dyDescent="0.4">
      <c r="A107" s="3">
        <v>35521</v>
      </c>
      <c r="B107" s="2">
        <v>125.6377</v>
      </c>
      <c r="C107">
        <f t="shared" si="4"/>
        <v>4.8334023682309963</v>
      </c>
      <c r="E107" s="3">
        <v>35521</v>
      </c>
      <c r="F107" s="2">
        <v>2.3820000000000001</v>
      </c>
      <c r="G107">
        <f t="shared" si="5"/>
        <v>2.3820000000000001</v>
      </c>
      <c r="I107" s="3">
        <v>35521</v>
      </c>
      <c r="J107" s="2">
        <v>6.89</v>
      </c>
      <c r="K107">
        <f t="shared" si="6"/>
        <v>6.89</v>
      </c>
      <c r="M107" s="3">
        <f>+A107</f>
        <v>35521</v>
      </c>
      <c r="N107">
        <f>+C107</f>
        <v>4.8334023682309963</v>
      </c>
      <c r="O107" s="5">
        <f>+G107-G106</f>
        <v>-0.1419999999999999</v>
      </c>
      <c r="P107">
        <f>+K107-K106</f>
        <v>0.19999999999999929</v>
      </c>
      <c r="R107" s="3">
        <f>+M107</f>
        <v>35521</v>
      </c>
      <c r="S107">
        <f>+EXP(N107)</f>
        <v>125.63770000000004</v>
      </c>
      <c r="T107">
        <f>EXP(TREND($N$8:N106,$O$8:P106,O107:P107,TRUE))</f>
        <v>114.13032842562997</v>
      </c>
      <c r="U107">
        <f t="shared" si="7"/>
        <v>0.90840829166428494</v>
      </c>
    </row>
    <row r="108" spans="1:21" x14ac:dyDescent="0.4">
      <c r="A108" s="3">
        <v>35551</v>
      </c>
      <c r="B108" s="2">
        <v>119.19240000000001</v>
      </c>
      <c r="C108">
        <f t="shared" si="4"/>
        <v>4.7807389942093348</v>
      </c>
      <c r="E108" s="3">
        <v>35551</v>
      </c>
      <c r="F108" s="2">
        <v>2.7360000000000002</v>
      </c>
      <c r="G108">
        <f t="shared" si="5"/>
        <v>2.7360000000000002</v>
      </c>
      <c r="I108" s="3">
        <v>35551</v>
      </c>
      <c r="J108" s="2">
        <v>6.71</v>
      </c>
      <c r="K108">
        <f t="shared" si="6"/>
        <v>6.71</v>
      </c>
      <c r="M108" s="3">
        <f>+A108</f>
        <v>35551</v>
      </c>
      <c r="N108">
        <f>+C108</f>
        <v>4.7807389942093348</v>
      </c>
      <c r="O108" s="5">
        <f>+G108-G107</f>
        <v>0.35400000000000009</v>
      </c>
      <c r="P108">
        <f>+K108-K107</f>
        <v>-0.17999999999999972</v>
      </c>
      <c r="R108" s="3">
        <f>+M108</f>
        <v>35551</v>
      </c>
      <c r="S108">
        <f>+EXP(N108)</f>
        <v>119.19239999999996</v>
      </c>
      <c r="T108">
        <f>EXP(TREND($N$8:N107,$O$8:P107,O108:P108,TRUE))</f>
        <v>127.7414859043417</v>
      </c>
      <c r="U108">
        <f t="shared" si="7"/>
        <v>1.0717250924080877</v>
      </c>
    </row>
    <row r="109" spans="1:21" x14ac:dyDescent="0.4">
      <c r="A109" s="3">
        <v>35582</v>
      </c>
      <c r="B109" s="2">
        <v>114.28570000000001</v>
      </c>
      <c r="C109">
        <f t="shared" si="4"/>
        <v>4.738701453612606</v>
      </c>
      <c r="E109" s="3">
        <v>35582</v>
      </c>
      <c r="F109" s="2">
        <v>2.6840000000000002</v>
      </c>
      <c r="G109">
        <f t="shared" si="5"/>
        <v>2.6840000000000002</v>
      </c>
      <c r="I109" s="3">
        <v>35582</v>
      </c>
      <c r="J109" s="2">
        <v>6.49</v>
      </c>
      <c r="K109">
        <f t="shared" si="6"/>
        <v>6.49</v>
      </c>
      <c r="M109" s="3">
        <f>+A109</f>
        <v>35582</v>
      </c>
      <c r="N109">
        <f>+C109</f>
        <v>4.738701453612606</v>
      </c>
      <c r="O109" s="5">
        <f>+G109-G108</f>
        <v>-5.2000000000000046E-2</v>
      </c>
      <c r="P109">
        <f>+K109-K108</f>
        <v>-0.21999999999999975</v>
      </c>
      <c r="R109" s="3">
        <f>+M109</f>
        <v>35582</v>
      </c>
      <c r="S109">
        <f>+EXP(N109)</f>
        <v>114.28569999999998</v>
      </c>
      <c r="T109">
        <f>EXP(TREND($N$8:N108,$O$8:P108,O109:P109,TRUE))</f>
        <v>120.09513595281155</v>
      </c>
      <c r="U109">
        <f t="shared" si="7"/>
        <v>1.0508325709411726</v>
      </c>
    </row>
    <row r="110" spans="1:21" x14ac:dyDescent="0.4">
      <c r="A110" s="3">
        <v>35612</v>
      </c>
      <c r="B110" s="2">
        <v>115.3759</v>
      </c>
      <c r="C110">
        <f t="shared" si="4"/>
        <v>4.7481954934426458</v>
      </c>
      <c r="E110" s="3">
        <v>35612</v>
      </c>
      <c r="F110" s="2">
        <v>2.5049999999999999</v>
      </c>
      <c r="G110">
        <f t="shared" si="5"/>
        <v>2.5049999999999999</v>
      </c>
      <c r="I110" s="3">
        <v>35612</v>
      </c>
      <c r="J110" s="2">
        <v>6.22</v>
      </c>
      <c r="K110">
        <f t="shared" si="6"/>
        <v>6.22</v>
      </c>
      <c r="M110" s="3">
        <f>+A110</f>
        <v>35612</v>
      </c>
      <c r="N110">
        <f>+C110</f>
        <v>4.7481954934426458</v>
      </c>
      <c r="O110" s="5">
        <f>+G110-G109</f>
        <v>-0.17900000000000027</v>
      </c>
      <c r="P110">
        <f>+K110-K109</f>
        <v>-0.27000000000000046</v>
      </c>
      <c r="R110" s="3">
        <f>+M110</f>
        <v>35612</v>
      </c>
      <c r="S110">
        <f>+EXP(N110)</f>
        <v>115.37590000000003</v>
      </c>
      <c r="T110">
        <f>EXP(TREND($N$8:N109,$O$8:P109,O110:P110,TRUE))</f>
        <v>118.18025732502987</v>
      </c>
      <c r="U110">
        <f t="shared" si="7"/>
        <v>1.0243062660835567</v>
      </c>
    </row>
    <row r="111" spans="1:21" x14ac:dyDescent="0.4">
      <c r="A111" s="3">
        <v>35643</v>
      </c>
      <c r="B111" s="2">
        <v>117.9295</v>
      </c>
      <c r="C111">
        <f t="shared" si="4"/>
        <v>4.7700869882896173</v>
      </c>
      <c r="E111" s="3">
        <v>35643</v>
      </c>
      <c r="F111" s="2">
        <v>2.3540000000000001</v>
      </c>
      <c r="G111">
        <f t="shared" si="5"/>
        <v>2.3540000000000001</v>
      </c>
      <c r="I111" s="3">
        <v>35643</v>
      </c>
      <c r="J111" s="2">
        <v>6.3</v>
      </c>
      <c r="K111">
        <f t="shared" si="6"/>
        <v>6.3</v>
      </c>
      <c r="M111" s="3">
        <f>+A111</f>
        <v>35643</v>
      </c>
      <c r="N111">
        <f>+C111</f>
        <v>4.7700869882896173</v>
      </c>
      <c r="O111" s="5">
        <f>+G111-G110</f>
        <v>-0.1509999999999998</v>
      </c>
      <c r="P111">
        <f>+K111-K110</f>
        <v>8.0000000000000071E-2</v>
      </c>
      <c r="R111" s="3">
        <f>+M111</f>
        <v>35643</v>
      </c>
      <c r="S111">
        <f>+EXP(N111)</f>
        <v>117.92949999999998</v>
      </c>
      <c r="T111">
        <f>EXP(TREND($N$8:N110,$O$8:P110,O111:P111,TRUE))</f>
        <v>115.48726634835702</v>
      </c>
      <c r="U111">
        <f t="shared" si="7"/>
        <v>0.9792907317368178</v>
      </c>
    </row>
    <row r="112" spans="1:21" x14ac:dyDescent="0.4">
      <c r="A112" s="3">
        <v>35674</v>
      </c>
      <c r="B112" s="2">
        <v>120.89</v>
      </c>
      <c r="C112">
        <f t="shared" si="4"/>
        <v>4.7948810412139009</v>
      </c>
      <c r="E112" s="3">
        <v>35674</v>
      </c>
      <c r="F112" s="2">
        <v>2.21</v>
      </c>
      <c r="G112">
        <f t="shared" si="5"/>
        <v>2.21</v>
      </c>
      <c r="I112" s="3">
        <v>35674</v>
      </c>
      <c r="J112" s="2">
        <v>6.21</v>
      </c>
      <c r="K112">
        <f t="shared" si="6"/>
        <v>6.21</v>
      </c>
      <c r="M112" s="3">
        <f>+A112</f>
        <v>35674</v>
      </c>
      <c r="N112">
        <f>+C112</f>
        <v>4.7948810412139009</v>
      </c>
      <c r="O112" s="5">
        <f>+G112-G111</f>
        <v>-0.14400000000000013</v>
      </c>
      <c r="P112">
        <f>+K112-K111</f>
        <v>-8.9999999999999858E-2</v>
      </c>
      <c r="R112" s="3">
        <f>+M112</f>
        <v>35674</v>
      </c>
      <c r="S112">
        <f>+EXP(N112)</f>
        <v>120.89000000000004</v>
      </c>
      <c r="T112">
        <f>EXP(TREND($N$8:N111,$O$8:P111,O112:P112,TRUE))</f>
        <v>117.14980031377246</v>
      </c>
      <c r="U112">
        <f t="shared" si="7"/>
        <v>0.96906113254836979</v>
      </c>
    </row>
    <row r="113" spans="1:21" x14ac:dyDescent="0.4">
      <c r="A113" s="3">
        <v>35704</v>
      </c>
      <c r="B113" s="2">
        <v>121.0605</v>
      </c>
      <c r="C113">
        <f t="shared" si="4"/>
        <v>4.7962904206383925</v>
      </c>
      <c r="E113" s="3">
        <v>35704</v>
      </c>
      <c r="F113" s="2">
        <v>1.994</v>
      </c>
      <c r="G113">
        <f t="shared" si="5"/>
        <v>1.994</v>
      </c>
      <c r="I113" s="3">
        <v>35704</v>
      </c>
      <c r="J113" s="2">
        <v>6.03</v>
      </c>
      <c r="K113">
        <f t="shared" si="6"/>
        <v>6.03</v>
      </c>
      <c r="M113" s="3">
        <f>+A113</f>
        <v>35704</v>
      </c>
      <c r="N113">
        <f>+C113</f>
        <v>4.7962904206383925</v>
      </c>
      <c r="O113" s="5">
        <f>+G113-G112</f>
        <v>-0.21599999999999997</v>
      </c>
      <c r="P113">
        <f>+K113-K112</f>
        <v>-0.17999999999999972</v>
      </c>
      <c r="R113" s="3">
        <f>+M113</f>
        <v>35704</v>
      </c>
      <c r="S113">
        <f>+EXP(N113)</f>
        <v>121.06050000000005</v>
      </c>
      <c r="T113">
        <f>EXP(TREND($N$8:N112,$O$8:P112,O113:P113,TRUE))</f>
        <v>116.7349569062969</v>
      </c>
      <c r="U113">
        <f t="shared" si="7"/>
        <v>0.96426957518180456</v>
      </c>
    </row>
    <row r="114" spans="1:21" x14ac:dyDescent="0.4">
      <c r="A114" s="3">
        <v>35735</v>
      </c>
      <c r="B114" s="2">
        <v>125.3817</v>
      </c>
      <c r="C114">
        <f t="shared" si="4"/>
        <v>4.8313626845352076</v>
      </c>
      <c r="E114" s="3">
        <v>35735</v>
      </c>
      <c r="F114" s="2">
        <v>1.9410000000000001</v>
      </c>
      <c r="G114">
        <f t="shared" si="5"/>
        <v>1.9410000000000001</v>
      </c>
      <c r="I114" s="3">
        <v>35735</v>
      </c>
      <c r="J114" s="2">
        <v>5.88</v>
      </c>
      <c r="K114">
        <f t="shared" si="6"/>
        <v>5.88</v>
      </c>
      <c r="M114" s="3">
        <f>+A114</f>
        <v>35735</v>
      </c>
      <c r="N114">
        <f>+C114</f>
        <v>4.8313626845352076</v>
      </c>
      <c r="O114" s="5">
        <f>+G114-G113</f>
        <v>-5.2999999999999936E-2</v>
      </c>
      <c r="P114">
        <f>+K114-K113</f>
        <v>-0.15000000000000036</v>
      </c>
      <c r="R114" s="3">
        <f>+M114</f>
        <v>35735</v>
      </c>
      <c r="S114">
        <f>+EXP(N114)</f>
        <v>125.38169999999997</v>
      </c>
      <c r="T114">
        <f>EXP(TREND($N$8:N113,$O$8:P113,O114:P114,TRUE))</f>
        <v>119.38821666089396</v>
      </c>
      <c r="U114">
        <f t="shared" si="7"/>
        <v>0.95219810116543313</v>
      </c>
    </row>
    <row r="115" spans="1:21" x14ac:dyDescent="0.4">
      <c r="A115" s="3">
        <v>35765</v>
      </c>
      <c r="B115" s="2">
        <v>129.73410000000001</v>
      </c>
      <c r="C115">
        <f t="shared" si="4"/>
        <v>4.8654869711843469</v>
      </c>
      <c r="E115" s="3">
        <v>35765</v>
      </c>
      <c r="F115" s="2">
        <v>1.9390000000000001</v>
      </c>
      <c r="G115">
        <f t="shared" si="5"/>
        <v>1.9390000000000001</v>
      </c>
      <c r="I115" s="3">
        <v>35765</v>
      </c>
      <c r="J115" s="2">
        <v>5.81</v>
      </c>
      <c r="K115">
        <f t="shared" si="6"/>
        <v>5.81</v>
      </c>
      <c r="M115" s="3">
        <f>+A115</f>
        <v>35765</v>
      </c>
      <c r="N115">
        <f>+C115</f>
        <v>4.8654869711843469</v>
      </c>
      <c r="O115" s="5">
        <f>+G115-G114</f>
        <v>-2.0000000000000018E-3</v>
      </c>
      <c r="P115">
        <f>+K115-K114</f>
        <v>-7.0000000000000284E-2</v>
      </c>
      <c r="R115" s="3">
        <f>+M115</f>
        <v>35765</v>
      </c>
      <c r="S115">
        <f>+EXP(N115)</f>
        <v>129.73410000000001</v>
      </c>
      <c r="T115">
        <f>EXP(TREND($N$8:N114,$O$8:P114,O115:P115,TRUE))</f>
        <v>119.62323146968494</v>
      </c>
      <c r="U115">
        <f t="shared" si="7"/>
        <v>0.9220646805248961</v>
      </c>
    </row>
    <row r="116" spans="1:21" x14ac:dyDescent="0.4">
      <c r="A116" s="3">
        <v>35796</v>
      </c>
      <c r="B116" s="2">
        <v>129.54750000000001</v>
      </c>
      <c r="C116">
        <f t="shared" si="4"/>
        <v>4.8640476092534124</v>
      </c>
      <c r="E116" s="3">
        <v>35796</v>
      </c>
      <c r="F116" s="2">
        <v>1.948</v>
      </c>
      <c r="G116">
        <f t="shared" si="5"/>
        <v>1.948</v>
      </c>
      <c r="I116" s="3">
        <v>35796</v>
      </c>
      <c r="J116" s="2">
        <v>5.54</v>
      </c>
      <c r="K116">
        <f t="shared" si="6"/>
        <v>5.54</v>
      </c>
      <c r="M116" s="3">
        <f>+A116</f>
        <v>35796</v>
      </c>
      <c r="N116">
        <f>+C116</f>
        <v>4.8640476092534124</v>
      </c>
      <c r="O116" s="5">
        <f>+G116-G115</f>
        <v>8.999999999999897E-3</v>
      </c>
      <c r="P116">
        <f>+K116-K115</f>
        <v>-0.26999999999999957</v>
      </c>
      <c r="R116" s="3">
        <f>+M116</f>
        <v>35796</v>
      </c>
      <c r="S116">
        <f>+EXP(N116)</f>
        <v>129.54750000000004</v>
      </c>
      <c r="T116">
        <f>EXP(TREND($N$8:N115,$O$8:P115,O116:P116,TRUE))</f>
        <v>121.81462902078087</v>
      </c>
      <c r="U116">
        <f t="shared" si="7"/>
        <v>0.94030860511226255</v>
      </c>
    </row>
    <row r="117" spans="1:21" x14ac:dyDescent="0.4">
      <c r="A117" s="3">
        <v>35827</v>
      </c>
      <c r="B117" s="2">
        <v>125.8516</v>
      </c>
      <c r="C117">
        <f t="shared" si="4"/>
        <v>4.8351034350483832</v>
      </c>
      <c r="E117" s="3">
        <v>35827</v>
      </c>
      <c r="F117" s="2">
        <v>2</v>
      </c>
      <c r="G117">
        <f t="shared" si="5"/>
        <v>2</v>
      </c>
      <c r="I117" s="3">
        <v>35827</v>
      </c>
      <c r="J117" s="2">
        <v>5.57</v>
      </c>
      <c r="K117">
        <f t="shared" si="6"/>
        <v>5.57</v>
      </c>
      <c r="M117" s="3">
        <f>+A117</f>
        <v>35827</v>
      </c>
      <c r="N117">
        <f>+C117</f>
        <v>4.8351034350483832</v>
      </c>
      <c r="O117" s="5">
        <f>+G117-G116</f>
        <v>5.2000000000000046E-2</v>
      </c>
      <c r="P117">
        <f>+K117-K116</f>
        <v>3.0000000000000249E-2</v>
      </c>
      <c r="R117" s="3">
        <f>+M117</f>
        <v>35827</v>
      </c>
      <c r="S117">
        <f>+EXP(N117)</f>
        <v>125.85160000000005</v>
      </c>
      <c r="T117">
        <f>EXP(TREND($N$8:N116,$O$8:P116,O117:P117,TRUE))</f>
        <v>119.80281205228614</v>
      </c>
      <c r="U117">
        <f t="shared" si="7"/>
        <v>0.95193713907718369</v>
      </c>
    </row>
    <row r="118" spans="1:21" x14ac:dyDescent="0.4">
      <c r="A118" s="3">
        <v>35855</v>
      </c>
      <c r="B118" s="2">
        <v>129.0823</v>
      </c>
      <c r="C118">
        <f t="shared" si="4"/>
        <v>4.8604501854322049</v>
      </c>
      <c r="E118" s="3">
        <v>35855</v>
      </c>
      <c r="F118" s="2">
        <v>1.855</v>
      </c>
      <c r="G118">
        <f t="shared" si="5"/>
        <v>1.855</v>
      </c>
      <c r="I118" s="3">
        <v>35855</v>
      </c>
      <c r="J118" s="2">
        <v>5.65</v>
      </c>
      <c r="K118">
        <f t="shared" si="6"/>
        <v>5.65</v>
      </c>
      <c r="M118" s="3">
        <f>+A118</f>
        <v>35855</v>
      </c>
      <c r="N118">
        <f>+C118</f>
        <v>4.8604501854322049</v>
      </c>
      <c r="O118" s="5">
        <f>+G118-G117</f>
        <v>-0.14500000000000002</v>
      </c>
      <c r="P118">
        <f>+K118-K117</f>
        <v>8.0000000000000071E-2</v>
      </c>
      <c r="R118" s="3">
        <f>+M118</f>
        <v>35855</v>
      </c>
      <c r="S118">
        <f>+EXP(N118)</f>
        <v>129.08230000000006</v>
      </c>
      <c r="T118">
        <f>EXP(TREND($N$8:N117,$O$8:P117,O118:P118,TRUE))</f>
        <v>115.8642389958019</v>
      </c>
      <c r="U118">
        <f t="shared" si="7"/>
        <v>0.8975997405980668</v>
      </c>
    </row>
    <row r="119" spans="1:21" x14ac:dyDescent="0.4">
      <c r="A119" s="3">
        <v>35886</v>
      </c>
      <c r="B119" s="2">
        <v>131.75360000000001</v>
      </c>
      <c r="C119">
        <f t="shared" si="4"/>
        <v>4.8809335115263437</v>
      </c>
      <c r="E119" s="3">
        <v>35886</v>
      </c>
      <c r="F119" s="2">
        <v>1.867</v>
      </c>
      <c r="G119">
        <f t="shared" si="5"/>
        <v>1.867</v>
      </c>
      <c r="I119" s="3">
        <v>35886</v>
      </c>
      <c r="J119" s="2">
        <v>5.64</v>
      </c>
      <c r="K119">
        <f t="shared" si="6"/>
        <v>5.64</v>
      </c>
      <c r="M119" s="3">
        <f>+A119</f>
        <v>35886</v>
      </c>
      <c r="N119">
        <f>+C119</f>
        <v>4.8809335115263437</v>
      </c>
      <c r="O119" s="5">
        <f>+G119-G118</f>
        <v>1.2000000000000011E-2</v>
      </c>
      <c r="P119">
        <f>+K119-K118</f>
        <v>-1.0000000000000675E-2</v>
      </c>
      <c r="R119" s="3">
        <f>+M119</f>
        <v>35886</v>
      </c>
      <c r="S119">
        <f>+EXP(N119)</f>
        <v>131.75360000000006</v>
      </c>
      <c r="T119">
        <f>EXP(TREND($N$8:N118,$O$8:P118,O119:P119,TRUE))</f>
        <v>119.63842215309626</v>
      </c>
      <c r="U119">
        <f t="shared" si="7"/>
        <v>0.9080467034911851</v>
      </c>
    </row>
    <row r="120" spans="1:21" x14ac:dyDescent="0.4">
      <c r="A120" s="3">
        <v>35916</v>
      </c>
      <c r="B120" s="2">
        <v>134.89599999999999</v>
      </c>
      <c r="C120">
        <f t="shared" si="4"/>
        <v>4.9045041111803194</v>
      </c>
      <c r="E120" s="3">
        <v>35916</v>
      </c>
      <c r="F120" s="2">
        <v>1.655</v>
      </c>
      <c r="G120">
        <f t="shared" si="5"/>
        <v>1.655</v>
      </c>
      <c r="I120" s="3">
        <v>35916</v>
      </c>
      <c r="J120" s="2">
        <v>5.65</v>
      </c>
      <c r="K120">
        <f t="shared" si="6"/>
        <v>5.65</v>
      </c>
      <c r="M120" s="3">
        <f>+A120</f>
        <v>35916</v>
      </c>
      <c r="N120">
        <f>+C120</f>
        <v>4.9045041111803194</v>
      </c>
      <c r="O120" s="5">
        <f>+G120-G119</f>
        <v>-0.21199999999999997</v>
      </c>
      <c r="P120">
        <f>+K120-K119</f>
        <v>1.0000000000000675E-2</v>
      </c>
      <c r="R120" s="3">
        <f>+M120</f>
        <v>35916</v>
      </c>
      <c r="S120">
        <f>+EXP(N120)</f>
        <v>134.89599999999993</v>
      </c>
      <c r="T120">
        <f>EXP(TREND($N$8:N119,$O$8:P119,O120:P120,TRUE))</f>
        <v>115.64460448215765</v>
      </c>
      <c r="U120">
        <f t="shared" si="7"/>
        <v>0.85728712847050847</v>
      </c>
    </row>
    <row r="121" spans="1:21" x14ac:dyDescent="0.4">
      <c r="A121" s="3">
        <v>35947</v>
      </c>
      <c r="B121" s="2">
        <v>140.3305</v>
      </c>
      <c r="C121">
        <f t="shared" si="4"/>
        <v>4.9440003547866977</v>
      </c>
      <c r="E121" s="3">
        <v>35947</v>
      </c>
      <c r="F121" s="2">
        <v>1.54</v>
      </c>
      <c r="G121">
        <f t="shared" si="5"/>
        <v>1.54</v>
      </c>
      <c r="I121" s="3">
        <v>35947</v>
      </c>
      <c r="J121" s="2">
        <v>5.5</v>
      </c>
      <c r="K121">
        <f t="shared" si="6"/>
        <v>5.5</v>
      </c>
      <c r="M121" s="3">
        <f>+A121</f>
        <v>35947</v>
      </c>
      <c r="N121">
        <f>+C121</f>
        <v>4.9440003547866977</v>
      </c>
      <c r="O121" s="5">
        <f>+G121-G120</f>
        <v>-0.11499999999999999</v>
      </c>
      <c r="P121">
        <f>+K121-K120</f>
        <v>-0.15000000000000036</v>
      </c>
      <c r="R121" s="3">
        <f>+M121</f>
        <v>35947</v>
      </c>
      <c r="S121">
        <f>+EXP(N121)</f>
        <v>140.33050000000003</v>
      </c>
      <c r="T121">
        <f>EXP(TREND($N$8:N120,$O$8:P120,O121:P121,TRUE))</f>
        <v>118.95802978378327</v>
      </c>
      <c r="U121">
        <f t="shared" si="7"/>
        <v>0.84769903751346465</v>
      </c>
    </row>
    <row r="122" spans="1:21" x14ac:dyDescent="0.4">
      <c r="A122" s="3">
        <v>35977</v>
      </c>
      <c r="B122" s="2">
        <v>140.78739999999999</v>
      </c>
      <c r="C122">
        <f t="shared" si="4"/>
        <v>4.9472509510832312</v>
      </c>
      <c r="E122" s="3">
        <v>35977</v>
      </c>
      <c r="F122" s="2">
        <v>1.6830000000000001</v>
      </c>
      <c r="G122">
        <f t="shared" si="5"/>
        <v>1.6830000000000001</v>
      </c>
      <c r="I122" s="3">
        <v>35977</v>
      </c>
      <c r="J122" s="2">
        <v>5.46</v>
      </c>
      <c r="K122">
        <f t="shared" si="6"/>
        <v>5.46</v>
      </c>
      <c r="M122" s="3">
        <f>+A122</f>
        <v>35977</v>
      </c>
      <c r="N122">
        <f>+C122</f>
        <v>4.9472509510832312</v>
      </c>
      <c r="O122" s="5">
        <f>+G122-G121</f>
        <v>0.14300000000000002</v>
      </c>
      <c r="P122">
        <f>+K122-K121</f>
        <v>-4.0000000000000036E-2</v>
      </c>
      <c r="R122" s="3">
        <f>+M122</f>
        <v>35977</v>
      </c>
      <c r="S122">
        <f>+EXP(N122)</f>
        <v>140.78739999999996</v>
      </c>
      <c r="T122">
        <f>EXP(TREND($N$8:N121,$O$8:P121,O122:P122,TRUE))</f>
        <v>122.58693948644897</v>
      </c>
      <c r="U122">
        <f t="shared" si="7"/>
        <v>0.87072379691967461</v>
      </c>
    </row>
    <row r="123" spans="1:21" x14ac:dyDescent="0.4">
      <c r="A123" s="3">
        <v>36008</v>
      </c>
      <c r="B123" s="2">
        <v>144.68</v>
      </c>
      <c r="C123">
        <f t="shared" si="4"/>
        <v>4.974524407083897</v>
      </c>
      <c r="E123" s="3">
        <v>36008</v>
      </c>
      <c r="F123" s="2">
        <v>1.502</v>
      </c>
      <c r="G123">
        <f t="shared" si="5"/>
        <v>1.502</v>
      </c>
      <c r="I123" s="3">
        <v>36008</v>
      </c>
      <c r="J123" s="2">
        <v>5.34</v>
      </c>
      <c r="K123">
        <f t="shared" si="6"/>
        <v>5.34</v>
      </c>
      <c r="M123" s="3">
        <f>+A123</f>
        <v>36008</v>
      </c>
      <c r="N123">
        <f>+C123</f>
        <v>4.974524407083897</v>
      </c>
      <c r="O123" s="5">
        <f>+G123-G122</f>
        <v>-0.18100000000000005</v>
      </c>
      <c r="P123">
        <f>+K123-K122</f>
        <v>-0.12000000000000011</v>
      </c>
      <c r="R123" s="3">
        <f>+M123</f>
        <v>36008</v>
      </c>
      <c r="S123">
        <f>+EXP(N123)</f>
        <v>144.67999999999998</v>
      </c>
      <c r="T123">
        <f>EXP(TREND($N$8:N122,$O$8:P122,O123:P123,TRUE))</f>
        <v>117.88542845201452</v>
      </c>
      <c r="U123">
        <f t="shared" si="7"/>
        <v>0.81480113666031617</v>
      </c>
    </row>
    <row r="124" spans="1:21" x14ac:dyDescent="0.4">
      <c r="A124" s="3">
        <v>36039</v>
      </c>
      <c r="B124" s="2">
        <v>134.48050000000001</v>
      </c>
      <c r="C124">
        <f t="shared" si="4"/>
        <v>4.9014192071184333</v>
      </c>
      <c r="E124" s="3">
        <v>36039</v>
      </c>
      <c r="F124" s="2">
        <v>1.103</v>
      </c>
      <c r="G124">
        <f t="shared" si="5"/>
        <v>1.103</v>
      </c>
      <c r="I124" s="3">
        <v>36039</v>
      </c>
      <c r="J124" s="2">
        <v>4.8099999999999996</v>
      </c>
      <c r="K124">
        <f t="shared" si="6"/>
        <v>4.8099999999999996</v>
      </c>
      <c r="M124" s="3">
        <f>+A124</f>
        <v>36039</v>
      </c>
      <c r="N124">
        <f>+C124</f>
        <v>4.9014192071184333</v>
      </c>
      <c r="O124" s="5">
        <f>+G124-G123</f>
        <v>-0.39900000000000002</v>
      </c>
      <c r="P124">
        <f>+K124-K123</f>
        <v>-0.53000000000000025</v>
      </c>
      <c r="R124" s="3">
        <f>+M124</f>
        <v>36039</v>
      </c>
      <c r="S124">
        <f>+EXP(N124)</f>
        <v>134.48049999999998</v>
      </c>
      <c r="T124">
        <f>EXP(TREND($N$8:N123,$O$8:P123,O124:P124,TRUE))</f>
        <v>118.4094972440375</v>
      </c>
      <c r="U124">
        <f t="shared" si="7"/>
        <v>0.88049566475464858</v>
      </c>
    </row>
    <row r="125" spans="1:21" x14ac:dyDescent="0.4">
      <c r="A125" s="3">
        <v>36069</v>
      </c>
      <c r="B125" s="2">
        <v>121.04859999999999</v>
      </c>
      <c r="C125">
        <f t="shared" si="4"/>
        <v>4.7961921178483724</v>
      </c>
      <c r="E125" s="3">
        <v>36069</v>
      </c>
      <c r="F125" s="2">
        <v>0.879</v>
      </c>
      <c r="G125">
        <f t="shared" si="5"/>
        <v>0.879</v>
      </c>
      <c r="I125" s="3">
        <v>36069</v>
      </c>
      <c r="J125" s="2">
        <v>4.53</v>
      </c>
      <c r="K125">
        <f t="shared" si="6"/>
        <v>4.53</v>
      </c>
      <c r="M125" s="3">
        <f>+A125</f>
        <v>36069</v>
      </c>
      <c r="N125">
        <f>+C125</f>
        <v>4.7961921178483724</v>
      </c>
      <c r="O125" s="5">
        <f>+G125-G124</f>
        <v>-0.22399999999999998</v>
      </c>
      <c r="P125">
        <f>+K125-K124</f>
        <v>-0.27999999999999936</v>
      </c>
      <c r="R125" s="3">
        <f>+M125</f>
        <v>36069</v>
      </c>
      <c r="S125">
        <f>+EXP(N125)</f>
        <v>121.04859999999999</v>
      </c>
      <c r="T125">
        <f>EXP(TREND($N$8:N124,$O$8:P124,O125:P125,TRUE))</f>
        <v>119.43982541548759</v>
      </c>
      <c r="U125">
        <f t="shared" si="7"/>
        <v>0.98670968037207862</v>
      </c>
    </row>
    <row r="126" spans="1:21" x14ac:dyDescent="0.4">
      <c r="A126" s="3">
        <v>36100</v>
      </c>
      <c r="B126" s="2">
        <v>120.2895</v>
      </c>
      <c r="C126">
        <f t="shared" si="4"/>
        <v>4.7899013373758441</v>
      </c>
      <c r="E126" s="3">
        <v>36100</v>
      </c>
      <c r="F126" s="2">
        <v>0.97699999999999998</v>
      </c>
      <c r="G126">
        <f t="shared" si="5"/>
        <v>0.97699999999999998</v>
      </c>
      <c r="I126" s="3">
        <v>36100</v>
      </c>
      <c r="J126" s="2">
        <v>4.83</v>
      </c>
      <c r="K126">
        <f t="shared" si="6"/>
        <v>4.83</v>
      </c>
      <c r="M126" s="3">
        <f>+A126</f>
        <v>36100</v>
      </c>
      <c r="N126">
        <f>+C126</f>
        <v>4.7899013373758441</v>
      </c>
      <c r="O126" s="5">
        <f>+G126-G125</f>
        <v>9.7999999999999976E-2</v>
      </c>
      <c r="P126">
        <f>+K126-K125</f>
        <v>0.29999999999999982</v>
      </c>
      <c r="R126" s="3">
        <f>+M126</f>
        <v>36100</v>
      </c>
      <c r="S126">
        <f>+EXP(N126)</f>
        <v>120.28949999999996</v>
      </c>
      <c r="T126">
        <f>EXP(TREND($N$8:N125,$O$8:P125,O126:P126,TRUE))</f>
        <v>118.5938981315321</v>
      </c>
      <c r="U126">
        <f t="shared" si="7"/>
        <v>0.98590399105102389</v>
      </c>
    </row>
    <row r="127" spans="1:21" x14ac:dyDescent="0.4">
      <c r="A127" s="3">
        <v>36130</v>
      </c>
      <c r="B127" s="2">
        <v>117.07089999999999</v>
      </c>
      <c r="C127">
        <f t="shared" si="4"/>
        <v>4.7627797341702394</v>
      </c>
      <c r="E127" s="3">
        <v>36130</v>
      </c>
      <c r="F127" s="2">
        <v>1.488</v>
      </c>
      <c r="G127">
        <f t="shared" si="5"/>
        <v>1.488</v>
      </c>
      <c r="I127" s="3">
        <v>36130</v>
      </c>
      <c r="J127" s="2">
        <v>4.6500000000000004</v>
      </c>
      <c r="K127">
        <f t="shared" si="6"/>
        <v>4.6500000000000004</v>
      </c>
      <c r="M127" s="3">
        <f>+A127</f>
        <v>36130</v>
      </c>
      <c r="N127">
        <f>+C127</f>
        <v>4.7627797341702394</v>
      </c>
      <c r="O127" s="5">
        <f>+G127-G126</f>
        <v>0.51100000000000001</v>
      </c>
      <c r="P127">
        <f>+K127-K126</f>
        <v>-0.17999999999999972</v>
      </c>
      <c r="R127" s="3">
        <f>+M127</f>
        <v>36130</v>
      </c>
      <c r="S127">
        <f>+EXP(N127)</f>
        <v>117.07089999999998</v>
      </c>
      <c r="T127">
        <f>EXP(TREND($N$8:N126,$O$8:P126,O127:P127,TRUE))</f>
        <v>131.15459420029083</v>
      </c>
      <c r="U127">
        <f t="shared" si="7"/>
        <v>1.1203005546236584</v>
      </c>
    </row>
    <row r="128" spans="1:21" x14ac:dyDescent="0.4">
      <c r="A128" s="3">
        <v>36161</v>
      </c>
      <c r="B128" s="2">
        <v>113.29</v>
      </c>
      <c r="C128">
        <f t="shared" si="4"/>
        <v>4.7299509028853972</v>
      </c>
      <c r="E128" s="3">
        <v>36161</v>
      </c>
      <c r="F128" s="2">
        <v>1.91</v>
      </c>
      <c r="G128">
        <f t="shared" si="5"/>
        <v>1.91</v>
      </c>
      <c r="I128" s="3">
        <v>36161</v>
      </c>
      <c r="J128" s="2">
        <v>4.72</v>
      </c>
      <c r="K128">
        <f t="shared" si="6"/>
        <v>4.72</v>
      </c>
      <c r="M128" s="3">
        <f>+A128</f>
        <v>36161</v>
      </c>
      <c r="N128">
        <f>+C128</f>
        <v>4.7299509028853972</v>
      </c>
      <c r="O128" s="5">
        <f>+G128-G127</f>
        <v>0.42199999999999993</v>
      </c>
      <c r="P128">
        <f>+K128-K127</f>
        <v>6.9999999999999396E-2</v>
      </c>
      <c r="R128" s="3">
        <f>+M128</f>
        <v>36161</v>
      </c>
      <c r="S128">
        <f>+EXP(N128)</f>
        <v>113.29</v>
      </c>
      <c r="T128">
        <f>EXP(TREND($N$8:N127,$O$8:P127,O128:P128,TRUE))</f>
        <v>126.01166863098641</v>
      </c>
      <c r="U128">
        <f t="shared" si="7"/>
        <v>1.1122929528730374</v>
      </c>
    </row>
    <row r="129" spans="1:21" x14ac:dyDescent="0.4">
      <c r="A129" s="3">
        <v>36192</v>
      </c>
      <c r="B129" s="2">
        <v>116.66840000000001</v>
      </c>
      <c r="C129">
        <f t="shared" si="4"/>
        <v>4.7593357228478403</v>
      </c>
      <c r="E129" s="3">
        <v>36192</v>
      </c>
      <c r="F129" s="2">
        <v>2.117</v>
      </c>
      <c r="G129">
        <f t="shared" si="5"/>
        <v>2.117</v>
      </c>
      <c r="I129" s="3">
        <v>36192</v>
      </c>
      <c r="J129" s="2">
        <v>5</v>
      </c>
      <c r="K129">
        <f t="shared" si="6"/>
        <v>5</v>
      </c>
      <c r="M129" s="3">
        <f>+A129</f>
        <v>36192</v>
      </c>
      <c r="N129">
        <f>+C129</f>
        <v>4.7593357228478403</v>
      </c>
      <c r="O129" s="5">
        <f>+G129-G128</f>
        <v>0.20700000000000007</v>
      </c>
      <c r="P129">
        <f>+K129-K128</f>
        <v>0.28000000000000025</v>
      </c>
      <c r="R129" s="3">
        <f>+M129</f>
        <v>36192</v>
      </c>
      <c r="S129">
        <f>+EXP(N129)</f>
        <v>116.66839999999998</v>
      </c>
      <c r="T129">
        <f>EXP(TREND($N$8:N128,$O$8:P128,O129:P129,TRUE))</f>
        <v>120.30144418092303</v>
      </c>
      <c r="U129">
        <f t="shared" si="7"/>
        <v>1.0311399160434449</v>
      </c>
    </row>
    <row r="130" spans="1:21" x14ac:dyDescent="0.4">
      <c r="A130" s="3">
        <v>36220</v>
      </c>
      <c r="B130" s="2">
        <v>119.473</v>
      </c>
      <c r="C130">
        <f t="shared" si="4"/>
        <v>4.7830904044203626</v>
      </c>
      <c r="E130" s="3">
        <v>36220</v>
      </c>
      <c r="F130" s="2">
        <v>1.8160000000000001</v>
      </c>
      <c r="G130">
        <f t="shared" si="5"/>
        <v>1.8160000000000001</v>
      </c>
      <c r="I130" s="3">
        <v>36220</v>
      </c>
      <c r="J130" s="2">
        <v>5.23</v>
      </c>
      <c r="K130">
        <f t="shared" si="6"/>
        <v>5.23</v>
      </c>
      <c r="M130" s="3">
        <f>+A130</f>
        <v>36220</v>
      </c>
      <c r="N130">
        <f>+C130</f>
        <v>4.7830904044203626</v>
      </c>
      <c r="O130" s="5">
        <f>+G130-G129</f>
        <v>-0.30099999999999993</v>
      </c>
      <c r="P130">
        <f>+K130-K129</f>
        <v>0.23000000000000043</v>
      </c>
      <c r="R130" s="3">
        <f>+M130</f>
        <v>36220</v>
      </c>
      <c r="S130">
        <f>+EXP(N130)</f>
        <v>119.473</v>
      </c>
      <c r="T130">
        <f>EXP(TREND($N$8:N129,$O$8:P129,O130:P130,TRUE))</f>
        <v>113.5479172271147</v>
      </c>
      <c r="U130">
        <f t="shared" si="7"/>
        <v>0.95040651215851868</v>
      </c>
    </row>
    <row r="131" spans="1:21" x14ac:dyDescent="0.4">
      <c r="A131" s="3">
        <v>36251</v>
      </c>
      <c r="B131" s="2">
        <v>119.7723</v>
      </c>
      <c r="C131">
        <f t="shared" si="4"/>
        <v>4.7855924402483554</v>
      </c>
      <c r="E131" s="3">
        <v>36251</v>
      </c>
      <c r="F131" s="2">
        <v>1.5629999999999999</v>
      </c>
      <c r="G131">
        <f t="shared" si="5"/>
        <v>1.5629999999999999</v>
      </c>
      <c r="I131" s="3">
        <v>36251</v>
      </c>
      <c r="J131" s="2">
        <v>5.18</v>
      </c>
      <c r="K131">
        <f t="shared" si="6"/>
        <v>5.18</v>
      </c>
      <c r="M131" s="3">
        <f>+A131</f>
        <v>36251</v>
      </c>
      <c r="N131">
        <f>+C131</f>
        <v>4.7855924402483554</v>
      </c>
      <c r="O131" s="5">
        <f>+G131-G130</f>
        <v>-0.25300000000000011</v>
      </c>
      <c r="P131">
        <f>+K131-K130</f>
        <v>-5.0000000000000711E-2</v>
      </c>
      <c r="R131" s="3">
        <f>+M131</f>
        <v>36251</v>
      </c>
      <c r="S131">
        <f>+EXP(N131)</f>
        <v>119.77230000000006</v>
      </c>
      <c r="T131">
        <f>EXP(TREND($N$8:N130,$O$8:P130,O131:P131,TRUE))</f>
        <v>116.94180743257377</v>
      </c>
      <c r="U131">
        <f t="shared" si="7"/>
        <v>0.97636771968621883</v>
      </c>
    </row>
    <row r="132" spans="1:21" x14ac:dyDescent="0.4">
      <c r="A132" s="3">
        <v>36281</v>
      </c>
      <c r="B132" s="2">
        <v>121.9995</v>
      </c>
      <c r="C132">
        <f t="shared" si="4"/>
        <v>4.8040169463642028</v>
      </c>
      <c r="E132" s="3">
        <v>36281</v>
      </c>
      <c r="F132" s="2">
        <v>1.3340000000000001</v>
      </c>
      <c r="G132">
        <f t="shared" si="5"/>
        <v>1.3340000000000001</v>
      </c>
      <c r="I132" s="3">
        <v>36281</v>
      </c>
      <c r="J132" s="2">
        <v>5.54</v>
      </c>
      <c r="K132">
        <f t="shared" si="6"/>
        <v>5.54</v>
      </c>
      <c r="M132" s="3">
        <f>+A132</f>
        <v>36281</v>
      </c>
      <c r="N132">
        <f>+C132</f>
        <v>4.8040169463642028</v>
      </c>
      <c r="O132" s="5">
        <f>+G132-G131</f>
        <v>-0.22899999999999987</v>
      </c>
      <c r="P132">
        <f>+K132-K131</f>
        <v>0.36000000000000032</v>
      </c>
      <c r="R132" s="3">
        <f>+M132</f>
        <v>36281</v>
      </c>
      <c r="S132">
        <f>+EXP(N132)</f>
        <v>121.99950000000004</v>
      </c>
      <c r="T132">
        <f>EXP(TREND($N$8:N131,$O$8:P131,O132:P132,TRUE))</f>
        <v>113.68181109653979</v>
      </c>
      <c r="U132">
        <f t="shared" si="7"/>
        <v>0.93182194268451712</v>
      </c>
    </row>
    <row r="133" spans="1:21" x14ac:dyDescent="0.4">
      <c r="A133" s="3">
        <v>36312</v>
      </c>
      <c r="B133" s="2">
        <v>120.72450000000001</v>
      </c>
      <c r="C133">
        <f t="shared" si="4"/>
        <v>4.7935110901067963</v>
      </c>
      <c r="E133" s="3">
        <v>36312</v>
      </c>
      <c r="F133" s="2">
        <v>1.6319999999999999</v>
      </c>
      <c r="G133">
        <f t="shared" si="5"/>
        <v>1.6319999999999999</v>
      </c>
      <c r="I133" s="3">
        <v>36312</v>
      </c>
      <c r="J133" s="2">
        <v>5.9</v>
      </c>
      <c r="K133">
        <f t="shared" si="6"/>
        <v>5.9</v>
      </c>
      <c r="M133" s="3">
        <f>+A133</f>
        <v>36312</v>
      </c>
      <c r="N133">
        <f>+C133</f>
        <v>4.7935110901067963</v>
      </c>
      <c r="O133" s="5">
        <f>+G133-G132</f>
        <v>0.29799999999999982</v>
      </c>
      <c r="P133">
        <f>+K133-K132</f>
        <v>0.36000000000000032</v>
      </c>
      <c r="R133" s="3">
        <f>+M133</f>
        <v>36312</v>
      </c>
      <c r="S133">
        <f>+EXP(N133)</f>
        <v>120.72450000000002</v>
      </c>
      <c r="T133">
        <f>EXP(TREND($N$8:N132,$O$8:P132,O133:P133,TRUE))</f>
        <v>121.04477683844674</v>
      </c>
      <c r="U133">
        <f t="shared" si="7"/>
        <v>1.0026529564292808</v>
      </c>
    </row>
    <row r="134" spans="1:21" x14ac:dyDescent="0.4">
      <c r="A134" s="3">
        <v>36342</v>
      </c>
      <c r="B134" s="2">
        <v>119.3305</v>
      </c>
      <c r="C134">
        <f t="shared" si="4"/>
        <v>4.7818969544339609</v>
      </c>
      <c r="E134" s="3">
        <v>36342</v>
      </c>
      <c r="F134" s="2">
        <v>1.7030000000000001</v>
      </c>
      <c r="G134">
        <f t="shared" si="5"/>
        <v>1.7030000000000001</v>
      </c>
      <c r="I134" s="3">
        <v>36342</v>
      </c>
      <c r="J134" s="2">
        <v>5.79</v>
      </c>
      <c r="K134">
        <f t="shared" si="6"/>
        <v>5.79</v>
      </c>
      <c r="M134" s="3">
        <f>+A134</f>
        <v>36342</v>
      </c>
      <c r="N134">
        <f>+C134</f>
        <v>4.7818969544339609</v>
      </c>
      <c r="O134" s="5">
        <f>+G134-G133</f>
        <v>7.1000000000000174E-2</v>
      </c>
      <c r="P134">
        <f>+K134-K133</f>
        <v>-0.11000000000000032</v>
      </c>
      <c r="R134" s="3">
        <f>+M134</f>
        <v>36342</v>
      </c>
      <c r="S134">
        <f>+EXP(N134)</f>
        <v>119.3305</v>
      </c>
      <c r="T134">
        <f>EXP(TREND($N$8:N133,$O$8:P133,O134:P134,TRUE))</f>
        <v>121.98437673138932</v>
      </c>
      <c r="U134">
        <f t="shared" si="7"/>
        <v>1.0222397185245122</v>
      </c>
    </row>
    <row r="135" spans="1:21" x14ac:dyDescent="0.4">
      <c r="A135" s="3">
        <v>36373</v>
      </c>
      <c r="B135" s="2">
        <v>113.2268</v>
      </c>
      <c r="C135">
        <f t="shared" si="4"/>
        <v>4.7293928868650408</v>
      </c>
      <c r="E135" s="3">
        <v>36373</v>
      </c>
      <c r="F135" s="2">
        <v>1.8779999999999999</v>
      </c>
      <c r="G135">
        <f t="shared" si="5"/>
        <v>1.8779999999999999</v>
      </c>
      <c r="I135" s="3">
        <v>36373</v>
      </c>
      <c r="J135" s="2">
        <v>5.94</v>
      </c>
      <c r="K135">
        <f t="shared" si="6"/>
        <v>5.94</v>
      </c>
      <c r="M135" s="3">
        <f>+A135</f>
        <v>36373</v>
      </c>
      <c r="N135">
        <f>+C135</f>
        <v>4.7293928868650408</v>
      </c>
      <c r="O135" s="5">
        <f>+G135-G134</f>
        <v>0.17499999999999982</v>
      </c>
      <c r="P135">
        <f>+K135-K134</f>
        <v>0.15000000000000036</v>
      </c>
      <c r="R135" s="3">
        <f>+M135</f>
        <v>36373</v>
      </c>
      <c r="S135">
        <f>+EXP(N135)</f>
        <v>113.22680000000001</v>
      </c>
      <c r="T135">
        <f>EXP(TREND($N$8:N134,$O$8:P134,O135:P135,TRUE))</f>
        <v>121.1434240699765</v>
      </c>
      <c r="U135">
        <f t="shared" si="7"/>
        <v>1.0699182885145258</v>
      </c>
    </row>
    <row r="136" spans="1:21" x14ac:dyDescent="0.4">
      <c r="A136" s="3">
        <v>36404</v>
      </c>
      <c r="B136" s="2">
        <v>106.87520000000001</v>
      </c>
      <c r="C136">
        <f t="shared" si="4"/>
        <v>4.6716617986002023</v>
      </c>
      <c r="E136" s="3">
        <v>36404</v>
      </c>
      <c r="F136" s="2">
        <v>1.7589999999999999</v>
      </c>
      <c r="G136">
        <f t="shared" si="5"/>
        <v>1.7589999999999999</v>
      </c>
      <c r="I136" s="3">
        <v>36404</v>
      </c>
      <c r="J136" s="2">
        <v>5.92</v>
      </c>
      <c r="K136">
        <f t="shared" si="6"/>
        <v>5.92</v>
      </c>
      <c r="M136" s="3">
        <f>+A136</f>
        <v>36404</v>
      </c>
      <c r="N136">
        <f>+C136</f>
        <v>4.6716617986002023</v>
      </c>
      <c r="O136" s="5">
        <f>+G136-G135</f>
        <v>-0.11899999999999999</v>
      </c>
      <c r="P136">
        <f>+K136-K135</f>
        <v>-2.0000000000000462E-2</v>
      </c>
      <c r="R136" s="3">
        <f>+M136</f>
        <v>36404</v>
      </c>
      <c r="S136">
        <f>+EXP(N136)</f>
        <v>106.87519999999996</v>
      </c>
      <c r="T136">
        <f>EXP(TREND($N$8:N135,$O$8:P135,O136:P136,TRUE))</f>
        <v>118.59803527598358</v>
      </c>
      <c r="U136">
        <f t="shared" si="7"/>
        <v>1.109687142349054</v>
      </c>
    </row>
    <row r="137" spans="1:21" x14ac:dyDescent="0.4">
      <c r="A137" s="3">
        <v>36434</v>
      </c>
      <c r="B137" s="2">
        <v>105.965</v>
      </c>
      <c r="C137">
        <f t="shared" ref="C137:C200" si="8">LN(_xlfn.IFNA(B137,C136))</f>
        <v>4.6631088509085377</v>
      </c>
      <c r="E137" s="3">
        <v>36434</v>
      </c>
      <c r="F137" s="2">
        <v>1.6919999999999999</v>
      </c>
      <c r="G137">
        <f t="shared" ref="G137:G200" si="9">(_xlfn.IFNA(F137,G136))</f>
        <v>1.6919999999999999</v>
      </c>
      <c r="I137" s="3">
        <v>36434</v>
      </c>
      <c r="J137" s="2">
        <v>6.11</v>
      </c>
      <c r="K137">
        <f t="shared" ref="K137:K200" si="10">(_xlfn.IFNA(J137,K136))</f>
        <v>6.11</v>
      </c>
      <c r="M137" s="3">
        <f>+A137</f>
        <v>36434</v>
      </c>
      <c r="N137">
        <f>+C137</f>
        <v>4.6631088509085377</v>
      </c>
      <c r="O137" s="5">
        <f>+G137-G136</f>
        <v>-6.6999999999999948E-2</v>
      </c>
      <c r="P137">
        <f>+K137-K136</f>
        <v>0.19000000000000039</v>
      </c>
      <c r="R137" s="3">
        <f>+M137</f>
        <v>36434</v>
      </c>
      <c r="S137">
        <f>+EXP(N137)</f>
        <v>105.96500000000003</v>
      </c>
      <c r="T137">
        <f>EXP(TREND($N$8:N136,$O$8:P136,O137:P137,TRUE))</f>
        <v>117.38191684801387</v>
      </c>
      <c r="U137">
        <f t="shared" si="7"/>
        <v>1.1077423380174005</v>
      </c>
    </row>
    <row r="138" spans="1:21" x14ac:dyDescent="0.4">
      <c r="A138" s="3">
        <v>36465</v>
      </c>
      <c r="B138" s="2">
        <v>104.6485</v>
      </c>
      <c r="C138">
        <f t="shared" si="8"/>
        <v>4.6506071152966886</v>
      </c>
      <c r="E138" s="3">
        <v>36465</v>
      </c>
      <c r="F138" s="2">
        <v>1.8169999999999999</v>
      </c>
      <c r="G138">
        <f t="shared" si="9"/>
        <v>1.8169999999999999</v>
      </c>
      <c r="I138" s="3">
        <v>36465</v>
      </c>
      <c r="J138" s="2">
        <v>6.03</v>
      </c>
      <c r="K138">
        <f t="shared" si="10"/>
        <v>6.03</v>
      </c>
      <c r="M138" s="3">
        <f>+A138</f>
        <v>36465</v>
      </c>
      <c r="N138">
        <f>+C138</f>
        <v>4.6506071152966886</v>
      </c>
      <c r="O138" s="5">
        <f>+G138-G137</f>
        <v>0.125</v>
      </c>
      <c r="P138">
        <f>+K138-K137</f>
        <v>-8.0000000000000071E-2</v>
      </c>
      <c r="R138" s="3">
        <f>+M138</f>
        <v>36465</v>
      </c>
      <c r="S138">
        <f>+EXP(N138)</f>
        <v>104.64849999999997</v>
      </c>
      <c r="T138">
        <f>EXP(TREND($N$8:N137,$O$8:P137,O138:P138,TRUE))</f>
        <v>122.26139967289593</v>
      </c>
      <c r="U138">
        <f t="shared" ref="U138:U201" si="11">+T138/S138</f>
        <v>1.1683053237542436</v>
      </c>
    </row>
    <row r="139" spans="1:21" x14ac:dyDescent="0.4">
      <c r="A139" s="3">
        <v>36495</v>
      </c>
      <c r="B139" s="2">
        <v>102.5843</v>
      </c>
      <c r="C139">
        <f t="shared" si="8"/>
        <v>4.6306848995851988</v>
      </c>
      <c r="E139" s="3">
        <v>36495</v>
      </c>
      <c r="F139" s="2">
        <v>1.7669999999999999</v>
      </c>
      <c r="G139">
        <f t="shared" si="9"/>
        <v>1.7669999999999999</v>
      </c>
      <c r="I139" s="3">
        <v>36495</v>
      </c>
      <c r="J139" s="2">
        <v>6.28</v>
      </c>
      <c r="K139">
        <f t="shared" si="10"/>
        <v>6.28</v>
      </c>
      <c r="M139" s="3">
        <f>+A139</f>
        <v>36495</v>
      </c>
      <c r="N139">
        <f>+C139</f>
        <v>4.6306848995851988</v>
      </c>
      <c r="O139" s="5">
        <f>+G139-G138</f>
        <v>-5.0000000000000044E-2</v>
      </c>
      <c r="P139">
        <f>+K139-K138</f>
        <v>0.25</v>
      </c>
      <c r="R139" s="3">
        <f>+M139</f>
        <v>36495</v>
      </c>
      <c r="S139">
        <f>+EXP(N139)</f>
        <v>102.58430000000001</v>
      </c>
      <c r="T139">
        <f>EXP(TREND($N$8:N138,$O$8:P138,O139:P139,TRUE))</f>
        <v>116.83854322335507</v>
      </c>
      <c r="U139">
        <f t="shared" si="11"/>
        <v>1.1389515084019197</v>
      </c>
    </row>
    <row r="140" spans="1:21" x14ac:dyDescent="0.4">
      <c r="A140" s="3">
        <v>36526</v>
      </c>
      <c r="B140" s="2">
        <v>105.29600000000001</v>
      </c>
      <c r="C140">
        <f t="shared" si="8"/>
        <v>4.6567754317137631</v>
      </c>
      <c r="E140" s="3">
        <v>36526</v>
      </c>
      <c r="F140" s="2">
        <v>1.6910000000000001</v>
      </c>
      <c r="G140">
        <f t="shared" si="9"/>
        <v>1.6910000000000001</v>
      </c>
      <c r="I140" s="3">
        <v>36526</v>
      </c>
      <c r="J140" s="2">
        <v>6.66</v>
      </c>
      <c r="K140">
        <f t="shared" si="10"/>
        <v>6.66</v>
      </c>
      <c r="M140" s="3">
        <f>+A140</f>
        <v>36526</v>
      </c>
      <c r="N140">
        <f>+C140</f>
        <v>4.6567754317137631</v>
      </c>
      <c r="O140" s="5">
        <f>+G140-G139</f>
        <v>-7.5999999999999845E-2</v>
      </c>
      <c r="P140">
        <f>+K140-K139</f>
        <v>0.37999999999999989</v>
      </c>
      <c r="R140" s="3">
        <f>+M140</f>
        <v>36526</v>
      </c>
      <c r="S140">
        <f>+EXP(N140)</f>
        <v>105.29599999999998</v>
      </c>
      <c r="T140">
        <f>EXP(TREND($N$8:N139,$O$8:P139,O140:P140,TRUE))</f>
        <v>114.96655787581929</v>
      </c>
      <c r="U140">
        <f t="shared" si="11"/>
        <v>1.0918416452269726</v>
      </c>
    </row>
    <row r="141" spans="1:21" x14ac:dyDescent="0.4">
      <c r="A141" s="3">
        <v>36557</v>
      </c>
      <c r="B141" s="2">
        <v>109.38849999999999</v>
      </c>
      <c r="C141">
        <f t="shared" si="8"/>
        <v>4.6949057656325275</v>
      </c>
      <c r="E141" s="3">
        <v>36557</v>
      </c>
      <c r="F141" s="2">
        <v>1.796</v>
      </c>
      <c r="G141">
        <f t="shared" si="9"/>
        <v>1.796</v>
      </c>
      <c r="I141" s="3">
        <v>36557</v>
      </c>
      <c r="J141" s="2">
        <v>6.52</v>
      </c>
      <c r="K141">
        <f t="shared" si="10"/>
        <v>6.52</v>
      </c>
      <c r="M141" s="3">
        <f>+A141</f>
        <v>36557</v>
      </c>
      <c r="N141">
        <f>+C141</f>
        <v>4.6949057656325275</v>
      </c>
      <c r="O141" s="5">
        <f>+G141-G140</f>
        <v>0.10499999999999998</v>
      </c>
      <c r="P141">
        <f>+K141-K140</f>
        <v>-0.14000000000000057</v>
      </c>
      <c r="R141" s="3">
        <f>+M141</f>
        <v>36557</v>
      </c>
      <c r="S141">
        <f>+EXP(N141)</f>
        <v>109.38849999999998</v>
      </c>
      <c r="T141">
        <f>EXP(TREND($N$8:N140,$O$8:P140,O141:P141,TRUE))</f>
        <v>122.3708222152062</v>
      </c>
      <c r="U141">
        <f t="shared" si="11"/>
        <v>1.118680868786081</v>
      </c>
    </row>
    <row r="142" spans="1:21" x14ac:dyDescent="0.4">
      <c r="A142" s="3">
        <v>36586</v>
      </c>
      <c r="B142" s="2">
        <v>106.3074</v>
      </c>
      <c r="C142">
        <f t="shared" si="8"/>
        <v>4.6663348972240923</v>
      </c>
      <c r="E142" s="3">
        <v>36586</v>
      </c>
      <c r="F142" s="2">
        <v>1.819</v>
      </c>
      <c r="G142">
        <f t="shared" si="9"/>
        <v>1.819</v>
      </c>
      <c r="I142" s="3">
        <v>36586</v>
      </c>
      <c r="J142" s="2">
        <v>6.26</v>
      </c>
      <c r="K142">
        <f t="shared" si="10"/>
        <v>6.26</v>
      </c>
      <c r="M142" s="3">
        <f>+A142</f>
        <v>36586</v>
      </c>
      <c r="N142">
        <f>+C142</f>
        <v>4.6663348972240923</v>
      </c>
      <c r="O142" s="5">
        <f>+G142-G141</f>
        <v>2.2999999999999909E-2</v>
      </c>
      <c r="P142">
        <f>+K142-K141</f>
        <v>-0.25999999999999979</v>
      </c>
      <c r="R142" s="3">
        <f>+M142</f>
        <v>36586</v>
      </c>
      <c r="S142">
        <f>+EXP(N142)</f>
        <v>106.30739999999996</v>
      </c>
      <c r="T142">
        <f>EXP(TREND($N$8:N141,$O$8:P141,O142:P142,TRUE))</f>
        <v>122.25835181407707</v>
      </c>
      <c r="U142">
        <f t="shared" si="11"/>
        <v>1.1500455454096057</v>
      </c>
    </row>
    <row r="143" spans="1:21" x14ac:dyDescent="0.4">
      <c r="A143" s="3">
        <v>36617</v>
      </c>
      <c r="B143" s="2">
        <v>105.627</v>
      </c>
      <c r="C143">
        <f t="shared" si="8"/>
        <v>4.6599140204093175</v>
      </c>
      <c r="E143" s="3">
        <v>36617</v>
      </c>
      <c r="F143" s="2">
        <v>1.74</v>
      </c>
      <c r="G143">
        <f t="shared" si="9"/>
        <v>1.74</v>
      </c>
      <c r="I143" s="3">
        <v>36617</v>
      </c>
      <c r="J143" s="2">
        <v>5.99</v>
      </c>
      <c r="K143">
        <f t="shared" si="10"/>
        <v>5.99</v>
      </c>
      <c r="M143" s="3">
        <f>+A143</f>
        <v>36617</v>
      </c>
      <c r="N143">
        <f>+C143</f>
        <v>4.6599140204093175</v>
      </c>
      <c r="O143" s="5">
        <f>+G143-G142</f>
        <v>-7.8999999999999959E-2</v>
      </c>
      <c r="P143">
        <f>+K143-K142</f>
        <v>-0.26999999999999957</v>
      </c>
      <c r="R143" s="3">
        <f>+M143</f>
        <v>36617</v>
      </c>
      <c r="S143">
        <f>+EXP(N143)</f>
        <v>105.62700000000001</v>
      </c>
      <c r="T143">
        <f>EXP(TREND($N$8:N142,$O$8:P142,O143:P143,TRUE))</f>
        <v>120.67272762750287</v>
      </c>
      <c r="U143">
        <f t="shared" si="11"/>
        <v>1.142442061475786</v>
      </c>
    </row>
    <row r="144" spans="1:21" x14ac:dyDescent="0.4">
      <c r="A144" s="3">
        <v>36647</v>
      </c>
      <c r="B144" s="2">
        <v>108.3205</v>
      </c>
      <c r="C144">
        <f t="shared" si="8"/>
        <v>4.685094425106044</v>
      </c>
      <c r="E144" s="3">
        <v>36647</v>
      </c>
      <c r="F144" s="2">
        <v>1.7050000000000001</v>
      </c>
      <c r="G144">
        <f t="shared" si="9"/>
        <v>1.7050000000000001</v>
      </c>
      <c r="I144" s="3">
        <v>36647</v>
      </c>
      <c r="J144" s="2">
        <v>6.44</v>
      </c>
      <c r="K144">
        <f t="shared" si="10"/>
        <v>6.44</v>
      </c>
      <c r="M144" s="3">
        <f>+A144</f>
        <v>36647</v>
      </c>
      <c r="N144">
        <f>+C144</f>
        <v>4.685094425106044</v>
      </c>
      <c r="O144" s="5">
        <f>+G144-G143</f>
        <v>-3.499999999999992E-2</v>
      </c>
      <c r="P144">
        <f>+K144-K143</f>
        <v>0.45000000000000018</v>
      </c>
      <c r="R144" s="3">
        <f>+M144</f>
        <v>36647</v>
      </c>
      <c r="S144">
        <f>+EXP(N144)</f>
        <v>108.3205</v>
      </c>
      <c r="T144">
        <f>EXP(TREND($N$8:N143,$O$8:P143,O144:P144,TRUE))</f>
        <v>114.89922407702223</v>
      </c>
      <c r="U144">
        <f t="shared" si="11"/>
        <v>1.0607338784165714</v>
      </c>
    </row>
    <row r="145" spans="1:21" x14ac:dyDescent="0.4">
      <c r="A145" s="3">
        <v>36678</v>
      </c>
      <c r="B145" s="2">
        <v>106.1255</v>
      </c>
      <c r="C145">
        <f t="shared" si="8"/>
        <v>4.6646223560456184</v>
      </c>
      <c r="E145" s="3">
        <v>36678</v>
      </c>
      <c r="F145" s="2">
        <v>1.6639999999999999</v>
      </c>
      <c r="G145">
        <f t="shared" si="9"/>
        <v>1.6639999999999999</v>
      </c>
      <c r="I145" s="3">
        <v>36678</v>
      </c>
      <c r="J145" s="2">
        <v>6.1</v>
      </c>
      <c r="K145">
        <f t="shared" si="10"/>
        <v>6.1</v>
      </c>
      <c r="M145" s="3">
        <f>+A145</f>
        <v>36678</v>
      </c>
      <c r="N145">
        <f>+C145</f>
        <v>4.6646223560456184</v>
      </c>
      <c r="O145" s="5">
        <f>+G145-G144</f>
        <v>-4.1000000000000147E-2</v>
      </c>
      <c r="P145">
        <f>+K145-K144</f>
        <v>-0.34000000000000075</v>
      </c>
      <c r="R145" s="3">
        <f>+M145</f>
        <v>36678</v>
      </c>
      <c r="S145">
        <f>+EXP(N145)</f>
        <v>106.12549999999996</v>
      </c>
      <c r="T145">
        <f>EXP(TREND($N$8:N144,$O$8:P144,O145:P145,TRUE))</f>
        <v>121.63776010381609</v>
      </c>
      <c r="U145">
        <f t="shared" si="11"/>
        <v>1.1461690178497734</v>
      </c>
    </row>
    <row r="146" spans="1:21" x14ac:dyDescent="0.4">
      <c r="A146" s="3">
        <v>36708</v>
      </c>
      <c r="B146" s="2">
        <v>108.2115</v>
      </c>
      <c r="C146">
        <f t="shared" si="8"/>
        <v>4.6840876454226077</v>
      </c>
      <c r="E146" s="3">
        <v>36708</v>
      </c>
      <c r="F146" s="2">
        <v>1.6890000000000001</v>
      </c>
      <c r="G146">
        <f t="shared" si="9"/>
        <v>1.6890000000000001</v>
      </c>
      <c r="I146" s="3">
        <v>36708</v>
      </c>
      <c r="J146" s="2">
        <v>6.05</v>
      </c>
      <c r="K146">
        <f t="shared" si="10"/>
        <v>6.05</v>
      </c>
      <c r="M146" s="3">
        <f>+A146</f>
        <v>36708</v>
      </c>
      <c r="N146">
        <f>+C146</f>
        <v>4.6840876454226077</v>
      </c>
      <c r="O146" s="5">
        <f>+G146-G145</f>
        <v>2.5000000000000133E-2</v>
      </c>
      <c r="P146">
        <f>+K146-K145</f>
        <v>-4.9999999999999822E-2</v>
      </c>
      <c r="R146" s="3">
        <f>+M146</f>
        <v>36708</v>
      </c>
      <c r="S146">
        <f>+EXP(N146)</f>
        <v>108.2115</v>
      </c>
      <c r="T146">
        <f>EXP(TREND($N$8:N145,$O$8:P145,O146:P146,TRUE))</f>
        <v>119.69354623925425</v>
      </c>
      <c r="U146">
        <f t="shared" si="11"/>
        <v>1.1061074492013718</v>
      </c>
    </row>
    <row r="147" spans="1:21" x14ac:dyDescent="0.4">
      <c r="A147" s="3">
        <v>36739</v>
      </c>
      <c r="B147" s="2">
        <v>108.0804</v>
      </c>
      <c r="C147">
        <f t="shared" si="8"/>
        <v>4.6828753946073451</v>
      </c>
      <c r="E147" s="3">
        <v>36739</v>
      </c>
      <c r="F147" s="2">
        <v>1.75</v>
      </c>
      <c r="G147">
        <f t="shared" si="9"/>
        <v>1.75</v>
      </c>
      <c r="I147" s="3">
        <v>36739</v>
      </c>
      <c r="J147" s="2">
        <v>5.83</v>
      </c>
      <c r="K147">
        <f t="shared" si="10"/>
        <v>5.83</v>
      </c>
      <c r="M147" s="3">
        <f>+A147</f>
        <v>36739</v>
      </c>
      <c r="N147">
        <f>+C147</f>
        <v>4.6828753946073451</v>
      </c>
      <c r="O147" s="5">
        <f>+G147-G146</f>
        <v>6.0999999999999943E-2</v>
      </c>
      <c r="P147">
        <f>+K147-K146</f>
        <v>-0.21999999999999975</v>
      </c>
      <c r="R147" s="3">
        <f>+M147</f>
        <v>36739</v>
      </c>
      <c r="S147">
        <f>+EXP(N147)</f>
        <v>108.08040000000001</v>
      </c>
      <c r="T147">
        <f>EXP(TREND($N$8:N146,$O$8:P146,O147:P147,TRUE))</f>
        <v>121.47272417080254</v>
      </c>
      <c r="U147">
        <f t="shared" si="11"/>
        <v>1.1239107569069187</v>
      </c>
    </row>
    <row r="148" spans="1:21" x14ac:dyDescent="0.4">
      <c r="A148" s="3">
        <v>36770</v>
      </c>
      <c r="B148" s="2">
        <v>106.83750000000001</v>
      </c>
      <c r="C148">
        <f t="shared" si="8"/>
        <v>4.6713089884921368</v>
      </c>
      <c r="E148" s="3">
        <v>36770</v>
      </c>
      <c r="F148" s="2">
        <v>1.8759999999999999</v>
      </c>
      <c r="G148">
        <f t="shared" si="9"/>
        <v>1.8759999999999999</v>
      </c>
      <c r="I148" s="3">
        <v>36770</v>
      </c>
      <c r="J148" s="2">
        <v>5.8</v>
      </c>
      <c r="K148">
        <f t="shared" si="10"/>
        <v>5.8</v>
      </c>
      <c r="M148" s="3">
        <f>+A148</f>
        <v>36770</v>
      </c>
      <c r="N148">
        <f>+C148</f>
        <v>4.6713089884921368</v>
      </c>
      <c r="O148" s="5">
        <f>+G148-G147</f>
        <v>0.12599999999999989</v>
      </c>
      <c r="P148">
        <f>+K148-K147</f>
        <v>-3.0000000000000249E-2</v>
      </c>
      <c r="R148" s="3">
        <f>+M148</f>
        <v>36770</v>
      </c>
      <c r="S148">
        <f>+EXP(N148)</f>
        <v>106.83750000000005</v>
      </c>
      <c r="T148">
        <f>EXP(TREND($N$8:N147,$O$8:P147,O148:P148,TRUE))</f>
        <v>120.58262480827528</v>
      </c>
      <c r="U148">
        <f t="shared" si="11"/>
        <v>1.128654496859953</v>
      </c>
    </row>
    <row r="149" spans="1:21" x14ac:dyDescent="0.4">
      <c r="A149" s="3">
        <v>36800</v>
      </c>
      <c r="B149" s="2">
        <v>108.44289999999999</v>
      </c>
      <c r="C149">
        <f t="shared" si="8"/>
        <v>4.6862237671721791</v>
      </c>
      <c r="E149" s="3">
        <v>36800</v>
      </c>
      <c r="F149" s="2">
        <v>1.8149999999999999</v>
      </c>
      <c r="G149">
        <f t="shared" si="9"/>
        <v>1.8149999999999999</v>
      </c>
      <c r="I149" s="3">
        <v>36800</v>
      </c>
      <c r="J149" s="2">
        <v>5.74</v>
      </c>
      <c r="K149">
        <f t="shared" si="10"/>
        <v>5.74</v>
      </c>
      <c r="M149" s="3">
        <f>+A149</f>
        <v>36800</v>
      </c>
      <c r="N149">
        <f>+C149</f>
        <v>4.6862237671721791</v>
      </c>
      <c r="O149" s="5">
        <f>+G149-G148</f>
        <v>-6.0999999999999943E-2</v>
      </c>
      <c r="P149">
        <f>+K149-K148</f>
        <v>-5.9999999999999609E-2</v>
      </c>
      <c r="R149" s="3">
        <f>+M149</f>
        <v>36800</v>
      </c>
      <c r="S149">
        <f>+EXP(N149)</f>
        <v>108.44290000000002</v>
      </c>
      <c r="T149">
        <f>EXP(TREND($N$8:N148,$O$8:P148,O149:P149,TRUE))</f>
        <v>118.38335784160786</v>
      </c>
      <c r="U149">
        <f t="shared" si="11"/>
        <v>1.0916653634457196</v>
      </c>
    </row>
    <row r="150" spans="1:21" x14ac:dyDescent="0.4">
      <c r="A150" s="3">
        <v>36831</v>
      </c>
      <c r="B150" s="2">
        <v>109.0095</v>
      </c>
      <c r="C150">
        <f t="shared" si="8"/>
        <v>4.6914350343945861</v>
      </c>
      <c r="E150" s="3">
        <v>36831</v>
      </c>
      <c r="F150" s="2">
        <v>1.764</v>
      </c>
      <c r="G150">
        <f t="shared" si="9"/>
        <v>1.764</v>
      </c>
      <c r="I150" s="3">
        <v>36831</v>
      </c>
      <c r="J150" s="2">
        <v>5.72</v>
      </c>
      <c r="K150">
        <f t="shared" si="10"/>
        <v>5.72</v>
      </c>
      <c r="M150" s="3">
        <f>+A150</f>
        <v>36831</v>
      </c>
      <c r="N150">
        <f>+C150</f>
        <v>4.6914350343945861</v>
      </c>
      <c r="O150" s="5">
        <f>+G150-G149</f>
        <v>-5.0999999999999934E-2</v>
      </c>
      <c r="P150">
        <f>+K150-K149</f>
        <v>-2.0000000000000462E-2</v>
      </c>
      <c r="R150" s="3">
        <f>+M150</f>
        <v>36831</v>
      </c>
      <c r="S150">
        <f>+EXP(N150)</f>
        <v>109.00949999999999</v>
      </c>
      <c r="T150">
        <f>EXP(TREND($N$8:N149,$O$8:P149,O150:P150,TRUE))</f>
        <v>118.13042563048853</v>
      </c>
      <c r="U150">
        <f t="shared" si="11"/>
        <v>1.0836709243734586</v>
      </c>
    </row>
    <row r="151" spans="1:21" x14ac:dyDescent="0.4">
      <c r="A151" s="3">
        <v>36861</v>
      </c>
      <c r="B151" s="2">
        <v>112.209</v>
      </c>
      <c r="C151">
        <f t="shared" si="8"/>
        <v>4.720363203775376</v>
      </c>
      <c r="E151" s="3">
        <v>36861</v>
      </c>
      <c r="F151" s="2">
        <v>1.6240000000000001</v>
      </c>
      <c r="G151">
        <f t="shared" si="9"/>
        <v>1.6240000000000001</v>
      </c>
      <c r="I151" s="3">
        <v>36861</v>
      </c>
      <c r="J151" s="2">
        <v>5.24</v>
      </c>
      <c r="K151">
        <f t="shared" si="10"/>
        <v>5.24</v>
      </c>
      <c r="M151" s="3">
        <f>+A151</f>
        <v>36861</v>
      </c>
      <c r="N151">
        <f>+C151</f>
        <v>4.720363203775376</v>
      </c>
      <c r="O151" s="5">
        <f>+G151-G150</f>
        <v>-0.1399999999999999</v>
      </c>
      <c r="P151">
        <f>+K151-K150</f>
        <v>-0.47999999999999954</v>
      </c>
      <c r="R151" s="3">
        <f>+M151</f>
        <v>36861</v>
      </c>
      <c r="S151">
        <f>+EXP(N151)</f>
        <v>112.20899999999999</v>
      </c>
      <c r="T151">
        <f>EXP(TREND($N$8:N150,$O$8:P150,O151:P151,TRUE))</f>
        <v>120.43926889764535</v>
      </c>
      <c r="U151">
        <f t="shared" si="11"/>
        <v>1.0733476717344006</v>
      </c>
    </row>
    <row r="152" spans="1:21" x14ac:dyDescent="0.4">
      <c r="A152" s="3">
        <v>36892</v>
      </c>
      <c r="B152" s="2">
        <v>116.67189999999999</v>
      </c>
      <c r="C152">
        <f t="shared" si="8"/>
        <v>4.7593657219521548</v>
      </c>
      <c r="E152" s="3">
        <v>36892</v>
      </c>
      <c r="F152" s="2">
        <v>1.508</v>
      </c>
      <c r="G152">
        <f t="shared" si="9"/>
        <v>1.508</v>
      </c>
      <c r="I152" s="3">
        <v>36892</v>
      </c>
      <c r="J152" s="2">
        <v>5.16</v>
      </c>
      <c r="K152">
        <f t="shared" si="10"/>
        <v>5.16</v>
      </c>
      <c r="M152" s="3">
        <f>+A152</f>
        <v>36892</v>
      </c>
      <c r="N152">
        <f>+C152</f>
        <v>4.7593657219521548</v>
      </c>
      <c r="O152" s="5">
        <f>+G152-G151</f>
        <v>-0.1160000000000001</v>
      </c>
      <c r="P152">
        <f>+K152-K151</f>
        <v>-8.0000000000000071E-2</v>
      </c>
      <c r="R152" s="3">
        <f>+M152</f>
        <v>36892</v>
      </c>
      <c r="S152">
        <f>+EXP(N152)</f>
        <v>116.67189999999995</v>
      </c>
      <c r="T152">
        <f>EXP(TREND($N$8:N151,$O$8:P151,O152:P152,TRUE))</f>
        <v>117.64515563407195</v>
      </c>
      <c r="U152">
        <f t="shared" si="11"/>
        <v>1.0083418169591136</v>
      </c>
    </row>
    <row r="153" spans="1:21" x14ac:dyDescent="0.4">
      <c r="A153" s="3">
        <v>36923</v>
      </c>
      <c r="B153" s="2">
        <v>116.2337</v>
      </c>
      <c r="C153">
        <f t="shared" si="8"/>
        <v>4.755602819582653</v>
      </c>
      <c r="E153" s="3">
        <v>36923</v>
      </c>
      <c r="F153" s="2">
        <v>1.415</v>
      </c>
      <c r="G153">
        <f t="shared" si="9"/>
        <v>1.415</v>
      </c>
      <c r="I153" s="3">
        <v>36923</v>
      </c>
      <c r="J153" s="2">
        <v>5.0999999999999996</v>
      </c>
      <c r="K153">
        <f t="shared" si="10"/>
        <v>5.0999999999999996</v>
      </c>
      <c r="M153" s="3">
        <f>+A153</f>
        <v>36923</v>
      </c>
      <c r="N153">
        <f>+C153</f>
        <v>4.755602819582653</v>
      </c>
      <c r="O153" s="5">
        <f>+G153-G152</f>
        <v>-9.2999999999999972E-2</v>
      </c>
      <c r="P153">
        <f>+K153-K152</f>
        <v>-6.0000000000000497E-2</v>
      </c>
      <c r="R153" s="3">
        <f>+M153</f>
        <v>36923</v>
      </c>
      <c r="S153">
        <f>+EXP(N153)</f>
        <v>116.23370000000004</v>
      </c>
      <c r="T153">
        <f>EXP(TREND($N$8:N152,$O$8:P152,O153:P153,TRUE))</f>
        <v>117.77524911997237</v>
      </c>
      <c r="U153">
        <f t="shared" si="11"/>
        <v>1.0132624971929167</v>
      </c>
    </row>
    <row r="154" spans="1:21" x14ac:dyDescent="0.4">
      <c r="A154" s="3">
        <v>36951</v>
      </c>
      <c r="B154" s="2">
        <v>121.505</v>
      </c>
      <c r="C154">
        <f t="shared" si="8"/>
        <v>4.799955414197246</v>
      </c>
      <c r="E154" s="3">
        <v>36951</v>
      </c>
      <c r="F154" s="2">
        <v>1.169</v>
      </c>
      <c r="G154">
        <f t="shared" si="9"/>
        <v>1.169</v>
      </c>
      <c r="I154" s="3">
        <v>36951</v>
      </c>
      <c r="J154" s="2">
        <v>4.8899999999999997</v>
      </c>
      <c r="K154">
        <f t="shared" si="10"/>
        <v>4.8899999999999997</v>
      </c>
      <c r="M154" s="3">
        <f>+A154</f>
        <v>36951</v>
      </c>
      <c r="N154">
        <f>+C154</f>
        <v>4.799955414197246</v>
      </c>
      <c r="O154" s="5">
        <f>+G154-G153</f>
        <v>-0.246</v>
      </c>
      <c r="P154">
        <f>+K154-K153</f>
        <v>-0.20999999999999996</v>
      </c>
      <c r="R154" s="3">
        <f>+M154</f>
        <v>36951</v>
      </c>
      <c r="S154">
        <f>+EXP(N154)</f>
        <v>121.50499999999995</v>
      </c>
      <c r="T154">
        <f>EXP(TREND($N$8:N153,$O$8:P153,O154:P154,TRUE))</f>
        <v>116.96334116939843</v>
      </c>
      <c r="U154">
        <f t="shared" si="11"/>
        <v>0.96262163013372681</v>
      </c>
    </row>
    <row r="155" spans="1:21" x14ac:dyDescent="0.4">
      <c r="A155" s="3">
        <v>36982</v>
      </c>
      <c r="B155" s="2">
        <v>123.771</v>
      </c>
      <c r="C155">
        <f t="shared" si="8"/>
        <v>4.8184330840215948</v>
      </c>
      <c r="E155" s="3">
        <v>36982</v>
      </c>
      <c r="F155" s="2">
        <v>1.3149999999999999</v>
      </c>
      <c r="G155">
        <f t="shared" si="9"/>
        <v>1.3149999999999999</v>
      </c>
      <c r="I155" s="3">
        <v>36982</v>
      </c>
      <c r="J155" s="2">
        <v>5.14</v>
      </c>
      <c r="K155">
        <f t="shared" si="10"/>
        <v>5.14</v>
      </c>
      <c r="M155" s="3">
        <f>+A155</f>
        <v>36982</v>
      </c>
      <c r="N155">
        <f>+C155</f>
        <v>4.8184330840215948</v>
      </c>
      <c r="O155" s="5">
        <f>+G155-G154</f>
        <v>0.14599999999999991</v>
      </c>
      <c r="P155">
        <f>+K155-K154</f>
        <v>0.25</v>
      </c>
      <c r="R155" s="3">
        <f>+M155</f>
        <v>36982</v>
      </c>
      <c r="S155">
        <f>+EXP(N155)</f>
        <v>123.77100000000002</v>
      </c>
      <c r="T155">
        <f>EXP(TREND($N$8:N154,$O$8:P154,O155:P155,TRUE))</f>
        <v>118.49286839287797</v>
      </c>
      <c r="U155">
        <f t="shared" si="11"/>
        <v>0.95735566807150263</v>
      </c>
    </row>
    <row r="156" spans="1:21" x14ac:dyDescent="0.4">
      <c r="A156" s="3">
        <v>37012</v>
      </c>
      <c r="B156" s="2">
        <v>121.76819999999999</v>
      </c>
      <c r="C156">
        <f t="shared" si="8"/>
        <v>4.8021192374436605</v>
      </c>
      <c r="E156" s="3">
        <v>37012</v>
      </c>
      <c r="F156" s="2">
        <v>1.25</v>
      </c>
      <c r="G156">
        <f t="shared" si="9"/>
        <v>1.25</v>
      </c>
      <c r="I156" s="3">
        <v>37012</v>
      </c>
      <c r="J156" s="2">
        <v>5.39</v>
      </c>
      <c r="K156">
        <f t="shared" si="10"/>
        <v>5.39</v>
      </c>
      <c r="M156" s="3">
        <f>+A156</f>
        <v>37012</v>
      </c>
      <c r="N156">
        <f>+C156</f>
        <v>4.8021192374436605</v>
      </c>
      <c r="O156" s="5">
        <f>+G156-G155</f>
        <v>-6.4999999999999947E-2</v>
      </c>
      <c r="P156">
        <f>+K156-K155</f>
        <v>0.25</v>
      </c>
      <c r="R156" s="3">
        <f>+M156</f>
        <v>37012</v>
      </c>
      <c r="S156">
        <f>+EXP(N156)</f>
        <v>121.76820000000004</v>
      </c>
      <c r="T156">
        <f>EXP(TREND($N$8:N155,$O$8:P155,O156:P156,TRUE))</f>
        <v>116.06568791886106</v>
      </c>
      <c r="U156">
        <f t="shared" si="11"/>
        <v>0.95316911902172341</v>
      </c>
    </row>
    <row r="157" spans="1:21" x14ac:dyDescent="0.4">
      <c r="A157" s="3">
        <v>37043</v>
      </c>
      <c r="B157" s="2">
        <v>122.351</v>
      </c>
      <c r="C157">
        <f t="shared" si="8"/>
        <v>4.806893963128676</v>
      </c>
      <c r="E157" s="3">
        <v>37043</v>
      </c>
      <c r="F157" s="2">
        <v>1.1519999999999999</v>
      </c>
      <c r="G157">
        <f t="shared" si="9"/>
        <v>1.1519999999999999</v>
      </c>
      <c r="I157" s="3">
        <v>37043</v>
      </c>
      <c r="J157" s="2">
        <v>5.28</v>
      </c>
      <c r="K157">
        <f t="shared" si="10"/>
        <v>5.28</v>
      </c>
      <c r="M157" s="3">
        <f>+A157</f>
        <v>37043</v>
      </c>
      <c r="N157">
        <f>+C157</f>
        <v>4.806893963128676</v>
      </c>
      <c r="O157" s="5">
        <f>+G157-G156</f>
        <v>-9.8000000000000087E-2</v>
      </c>
      <c r="P157">
        <f>+K157-K156</f>
        <v>-0.10999999999999943</v>
      </c>
      <c r="R157" s="3">
        <f>+M157</f>
        <v>37043</v>
      </c>
      <c r="S157">
        <f>+EXP(N157)</f>
        <v>122.35100000000004</v>
      </c>
      <c r="T157">
        <f>EXP(TREND($N$8:N156,$O$8:P156,O157:P157,TRUE))</f>
        <v>118.13634246716326</v>
      </c>
      <c r="U157">
        <f t="shared" si="11"/>
        <v>0.96555273326056357</v>
      </c>
    </row>
    <row r="158" spans="1:21" x14ac:dyDescent="0.4">
      <c r="A158" s="3">
        <v>37073</v>
      </c>
      <c r="B158" s="2">
        <v>124.49809999999999</v>
      </c>
      <c r="C158">
        <f t="shared" si="8"/>
        <v>4.8242904547441343</v>
      </c>
      <c r="E158" s="3">
        <v>37073</v>
      </c>
      <c r="F158" s="2">
        <v>1.3049999999999999</v>
      </c>
      <c r="G158">
        <f t="shared" si="9"/>
        <v>1.3049999999999999</v>
      </c>
      <c r="I158" s="3">
        <v>37073</v>
      </c>
      <c r="J158" s="2">
        <v>5.24</v>
      </c>
      <c r="K158">
        <f t="shared" si="10"/>
        <v>5.24</v>
      </c>
      <c r="M158" s="3">
        <f>+A158</f>
        <v>37073</v>
      </c>
      <c r="N158">
        <f>+C158</f>
        <v>4.8242904547441343</v>
      </c>
      <c r="O158" s="5">
        <f>+G158-G157</f>
        <v>0.15300000000000002</v>
      </c>
      <c r="P158">
        <f>+K158-K157</f>
        <v>-4.0000000000000036E-2</v>
      </c>
      <c r="R158" s="3">
        <f>+M158</f>
        <v>37073</v>
      </c>
      <c r="S158">
        <f>+EXP(N158)</f>
        <v>124.49809999999995</v>
      </c>
      <c r="T158">
        <f>EXP(TREND($N$8:N157,$O$8:P157,O158:P158,TRUE))</f>
        <v>120.70885509133241</v>
      </c>
      <c r="U158">
        <f t="shared" si="11"/>
        <v>0.96956383343466657</v>
      </c>
    </row>
    <row r="159" spans="1:21" x14ac:dyDescent="0.4">
      <c r="A159" s="3">
        <v>37104</v>
      </c>
      <c r="B159" s="2">
        <v>121.367</v>
      </c>
      <c r="C159">
        <f t="shared" si="8"/>
        <v>4.7988190130077211</v>
      </c>
      <c r="E159" s="3">
        <v>37104</v>
      </c>
      <c r="F159" s="2">
        <v>1.343</v>
      </c>
      <c r="G159">
        <f t="shared" si="9"/>
        <v>1.343</v>
      </c>
      <c r="I159" s="3">
        <v>37104</v>
      </c>
      <c r="J159" s="2">
        <v>4.97</v>
      </c>
      <c r="K159">
        <f t="shared" si="10"/>
        <v>4.97</v>
      </c>
      <c r="M159" s="3">
        <f>+A159</f>
        <v>37104</v>
      </c>
      <c r="N159">
        <f>+C159</f>
        <v>4.7988190130077211</v>
      </c>
      <c r="O159" s="5">
        <f>+G159-G158</f>
        <v>3.8000000000000034E-2</v>
      </c>
      <c r="P159">
        <f>+K159-K158</f>
        <v>-0.27000000000000046</v>
      </c>
      <c r="R159" s="3">
        <f>+M159</f>
        <v>37104</v>
      </c>
      <c r="S159">
        <f>+EXP(N159)</f>
        <v>121.36699999999998</v>
      </c>
      <c r="T159">
        <f>EXP(TREND($N$8:N158,$O$8:P158,O159:P159,TRUE))</f>
        <v>120.91300643358109</v>
      </c>
      <c r="U159">
        <f t="shared" si="11"/>
        <v>0.99625933271466804</v>
      </c>
    </row>
    <row r="160" spans="1:21" x14ac:dyDescent="0.4">
      <c r="A160" s="3">
        <v>37135</v>
      </c>
      <c r="B160" s="2">
        <v>118.6117</v>
      </c>
      <c r="C160">
        <f t="shared" si="8"/>
        <v>4.7758551326254297</v>
      </c>
      <c r="E160" s="3">
        <v>37135</v>
      </c>
      <c r="F160" s="2">
        <v>1.3460000000000001</v>
      </c>
      <c r="G160">
        <f t="shared" si="9"/>
        <v>1.3460000000000001</v>
      </c>
      <c r="I160" s="3">
        <v>37135</v>
      </c>
      <c r="J160" s="2">
        <v>4.7300000000000004</v>
      </c>
      <c r="K160">
        <f t="shared" si="10"/>
        <v>4.7300000000000004</v>
      </c>
      <c r="M160" s="3">
        <f>+A160</f>
        <v>37135</v>
      </c>
      <c r="N160">
        <f>+C160</f>
        <v>4.7758551326254297</v>
      </c>
      <c r="O160" s="5">
        <f>+G160-G159</f>
        <v>3.0000000000001137E-3</v>
      </c>
      <c r="P160">
        <f>+K160-K159</f>
        <v>-0.23999999999999932</v>
      </c>
      <c r="R160" s="3">
        <f>+M160</f>
        <v>37135</v>
      </c>
      <c r="S160">
        <f>+EXP(N160)</f>
        <v>118.6117</v>
      </c>
      <c r="T160">
        <f>EXP(TREND($N$8:N159,$O$8:P159,O160:P160,TRUE))</f>
        <v>120.28900386645887</v>
      </c>
      <c r="U160">
        <f t="shared" si="11"/>
        <v>1.0141411333490615</v>
      </c>
    </row>
    <row r="161" spans="1:21" x14ac:dyDescent="0.4">
      <c r="A161" s="3">
        <v>37165</v>
      </c>
      <c r="B161" s="2">
        <v>121.45359999999999</v>
      </c>
      <c r="C161">
        <f t="shared" si="8"/>
        <v>4.7995322968367837</v>
      </c>
      <c r="E161" s="3">
        <v>37165</v>
      </c>
      <c r="F161" s="2">
        <v>1.363</v>
      </c>
      <c r="G161">
        <f t="shared" si="9"/>
        <v>1.363</v>
      </c>
      <c r="I161" s="3">
        <v>37165</v>
      </c>
      <c r="J161" s="2">
        <v>4.57</v>
      </c>
      <c r="K161">
        <f t="shared" si="10"/>
        <v>4.57</v>
      </c>
      <c r="M161" s="3">
        <f>+A161</f>
        <v>37165</v>
      </c>
      <c r="N161">
        <f>+C161</f>
        <v>4.7995322968367837</v>
      </c>
      <c r="O161" s="5">
        <f>+G161-G160</f>
        <v>1.6999999999999904E-2</v>
      </c>
      <c r="P161">
        <f>+K161-K160</f>
        <v>-0.16000000000000014</v>
      </c>
      <c r="R161" s="3">
        <f>+M161</f>
        <v>37165</v>
      </c>
      <c r="S161">
        <f>+EXP(N161)</f>
        <v>121.45359999999998</v>
      </c>
      <c r="T161">
        <f>EXP(TREND($N$8:N160,$O$8:P160,O161:P161,TRUE))</f>
        <v>119.89666590034656</v>
      </c>
      <c r="U161">
        <f t="shared" si="11"/>
        <v>0.98718083202430051</v>
      </c>
    </row>
    <row r="162" spans="1:21" x14ac:dyDescent="0.4">
      <c r="A162" s="3">
        <v>37196</v>
      </c>
      <c r="B162" s="2">
        <v>122.4055</v>
      </c>
      <c r="C162">
        <f t="shared" si="8"/>
        <v>4.8073393037092176</v>
      </c>
      <c r="E162" s="3">
        <v>37196</v>
      </c>
      <c r="F162" s="2">
        <v>1.3280000000000001</v>
      </c>
      <c r="G162">
        <f t="shared" si="9"/>
        <v>1.3280000000000001</v>
      </c>
      <c r="I162" s="3">
        <v>37196</v>
      </c>
      <c r="J162" s="2">
        <v>4.6500000000000004</v>
      </c>
      <c r="K162">
        <f t="shared" si="10"/>
        <v>4.6500000000000004</v>
      </c>
      <c r="M162" s="3">
        <f>+A162</f>
        <v>37196</v>
      </c>
      <c r="N162">
        <f>+C162</f>
        <v>4.8073393037092176</v>
      </c>
      <c r="O162" s="5">
        <f>+G162-G161</f>
        <v>-3.499999999999992E-2</v>
      </c>
      <c r="P162">
        <f>+K162-K161</f>
        <v>8.0000000000000071E-2</v>
      </c>
      <c r="R162" s="3">
        <f>+M162</f>
        <v>37196</v>
      </c>
      <c r="S162">
        <f>+EXP(N162)</f>
        <v>122.40549999999996</v>
      </c>
      <c r="T162">
        <f>EXP(TREND($N$8:N161,$O$8:P161,O162:P162,TRUE))</f>
        <v>117.67992895474561</v>
      </c>
      <c r="U162">
        <f t="shared" si="11"/>
        <v>0.96139412816209768</v>
      </c>
    </row>
    <row r="163" spans="1:21" x14ac:dyDescent="0.4">
      <c r="A163" s="3">
        <v>37226</v>
      </c>
      <c r="B163" s="2">
        <v>127.5945</v>
      </c>
      <c r="C163">
        <f t="shared" si="8"/>
        <v>4.8488572665334333</v>
      </c>
      <c r="E163" s="3">
        <v>37226</v>
      </c>
      <c r="F163" s="2">
        <v>1.3340000000000001</v>
      </c>
      <c r="G163">
        <f t="shared" si="9"/>
        <v>1.3340000000000001</v>
      </c>
      <c r="I163" s="3">
        <v>37226</v>
      </c>
      <c r="J163" s="2">
        <v>5.09</v>
      </c>
      <c r="K163">
        <f t="shared" si="10"/>
        <v>5.09</v>
      </c>
      <c r="M163" s="3">
        <f>+A163</f>
        <v>37226</v>
      </c>
      <c r="N163">
        <f>+C163</f>
        <v>4.8488572665334333</v>
      </c>
      <c r="O163" s="5">
        <f>+G163-G162</f>
        <v>6.0000000000000053E-3</v>
      </c>
      <c r="P163">
        <f>+K163-K162</f>
        <v>0.4399999999999995</v>
      </c>
      <c r="R163" s="3">
        <f>+M163</f>
        <v>37226</v>
      </c>
      <c r="S163">
        <f>+EXP(N163)</f>
        <v>127.5945</v>
      </c>
      <c r="T163">
        <f>EXP(TREND($N$8:N162,$O$8:P162,O163:P163,TRUE))</f>
        <v>115.86009776072821</v>
      </c>
      <c r="U163">
        <f t="shared" si="11"/>
        <v>0.90803363593829056</v>
      </c>
    </row>
    <row r="164" spans="1:21" x14ac:dyDescent="0.4">
      <c r="A164" s="3">
        <v>37257</v>
      </c>
      <c r="B164" s="2">
        <v>132.6833</v>
      </c>
      <c r="C164">
        <f t="shared" si="8"/>
        <v>4.8879650856417252</v>
      </c>
      <c r="E164" s="3">
        <v>37257</v>
      </c>
      <c r="F164" s="2">
        <v>1.42</v>
      </c>
      <c r="G164">
        <f t="shared" si="9"/>
        <v>1.42</v>
      </c>
      <c r="I164" s="3">
        <v>37257</v>
      </c>
      <c r="J164" s="2">
        <v>5.04</v>
      </c>
      <c r="K164">
        <f t="shared" si="10"/>
        <v>5.04</v>
      </c>
      <c r="M164" s="3">
        <f>+A164</f>
        <v>37257</v>
      </c>
      <c r="N164">
        <f>+C164</f>
        <v>4.8879650856417252</v>
      </c>
      <c r="O164" s="5">
        <f>+G164-G163</f>
        <v>8.5999999999999854E-2</v>
      </c>
      <c r="P164">
        <f>+K164-K163</f>
        <v>-4.9999999999999822E-2</v>
      </c>
      <c r="R164" s="3">
        <f>+M164</f>
        <v>37257</v>
      </c>
      <c r="S164">
        <f>+EXP(N164)</f>
        <v>132.68329999999997</v>
      </c>
      <c r="T164">
        <f>EXP(TREND($N$8:N163,$O$8:P163,O164:P164,TRUE))</f>
        <v>120.05929950993395</v>
      </c>
      <c r="U164">
        <f t="shared" si="11"/>
        <v>0.90485614625151756</v>
      </c>
    </row>
    <row r="165" spans="1:21" x14ac:dyDescent="0.4">
      <c r="A165" s="3">
        <v>37288</v>
      </c>
      <c r="B165" s="2">
        <v>133.64259999999999</v>
      </c>
      <c r="C165">
        <f t="shared" si="8"/>
        <v>4.895169072552223</v>
      </c>
      <c r="E165" s="3">
        <v>37288</v>
      </c>
      <c r="F165" s="2">
        <v>1.5009999999999999</v>
      </c>
      <c r="G165">
        <f t="shared" si="9"/>
        <v>1.5009999999999999</v>
      </c>
      <c r="I165" s="3">
        <v>37288</v>
      </c>
      <c r="J165" s="2">
        <v>4.91</v>
      </c>
      <c r="K165">
        <f t="shared" si="10"/>
        <v>4.91</v>
      </c>
      <c r="M165" s="3">
        <f>+A165</f>
        <v>37288</v>
      </c>
      <c r="N165">
        <f>+C165</f>
        <v>4.895169072552223</v>
      </c>
      <c r="O165" s="5">
        <f>+G165-G164</f>
        <v>8.0999999999999961E-2</v>
      </c>
      <c r="P165">
        <f>+K165-K164</f>
        <v>-0.12999999999999989</v>
      </c>
      <c r="R165" s="3">
        <f>+M165</f>
        <v>37288</v>
      </c>
      <c r="S165">
        <f>+EXP(N165)</f>
        <v>133.64259999999999</v>
      </c>
      <c r="T165">
        <f>EXP(TREND($N$8:N164,$O$8:P164,O165:P165,TRUE))</f>
        <v>120.58453717444453</v>
      </c>
      <c r="U165">
        <f t="shared" si="11"/>
        <v>0.90229116445238677</v>
      </c>
    </row>
    <row r="166" spans="1:21" x14ac:dyDescent="0.4">
      <c r="A166" s="3">
        <v>37316</v>
      </c>
      <c r="B166" s="2">
        <v>131.06100000000001</v>
      </c>
      <c r="C166">
        <f t="shared" si="8"/>
        <v>4.8756628636753288</v>
      </c>
      <c r="E166" s="3">
        <v>37316</v>
      </c>
      <c r="F166" s="2">
        <v>1.421</v>
      </c>
      <c r="G166">
        <f t="shared" si="9"/>
        <v>1.421</v>
      </c>
      <c r="I166" s="3">
        <v>37316</v>
      </c>
      <c r="J166" s="2">
        <v>5.28</v>
      </c>
      <c r="K166">
        <f t="shared" si="10"/>
        <v>5.28</v>
      </c>
      <c r="M166" s="3">
        <f>+A166</f>
        <v>37316</v>
      </c>
      <c r="N166">
        <f>+C166</f>
        <v>4.8756628636753288</v>
      </c>
      <c r="O166" s="5">
        <f>+G166-G165</f>
        <v>-7.9999999999999849E-2</v>
      </c>
      <c r="P166">
        <f>+K166-K165</f>
        <v>0.37000000000000011</v>
      </c>
      <c r="R166" s="3">
        <f>+M166</f>
        <v>37316</v>
      </c>
      <c r="S166">
        <f>+EXP(N166)</f>
        <v>131.06099999999998</v>
      </c>
      <c r="T166">
        <f>EXP(TREND($N$8:N165,$O$8:P165,O166:P166,TRUE))</f>
        <v>115.6650148863516</v>
      </c>
      <c r="U166">
        <f t="shared" si="11"/>
        <v>0.88252809673626498</v>
      </c>
    </row>
    <row r="167" spans="1:21" x14ac:dyDescent="0.4">
      <c r="A167" s="3">
        <v>37347</v>
      </c>
      <c r="B167" s="2">
        <v>130.77180000000001</v>
      </c>
      <c r="C167">
        <f t="shared" si="8"/>
        <v>4.873453819448593</v>
      </c>
      <c r="E167" s="3">
        <v>37347</v>
      </c>
      <c r="F167" s="2">
        <v>1.3939999999999999</v>
      </c>
      <c r="G167">
        <f t="shared" si="9"/>
        <v>1.3939999999999999</v>
      </c>
      <c r="I167" s="3">
        <v>37347</v>
      </c>
      <c r="J167" s="2">
        <v>5.21</v>
      </c>
      <c r="K167">
        <f t="shared" si="10"/>
        <v>5.21</v>
      </c>
      <c r="M167" s="3">
        <f>+A167</f>
        <v>37347</v>
      </c>
      <c r="N167">
        <f>+C167</f>
        <v>4.873453819448593</v>
      </c>
      <c r="O167" s="5">
        <f>+G167-G166</f>
        <v>-2.7000000000000135E-2</v>
      </c>
      <c r="P167">
        <f>+K167-K166</f>
        <v>-7.0000000000000284E-2</v>
      </c>
      <c r="R167" s="3">
        <f>+M167</f>
        <v>37347</v>
      </c>
      <c r="S167">
        <f>+EXP(N167)</f>
        <v>130.77179999999996</v>
      </c>
      <c r="T167">
        <f>EXP(TREND($N$8:N166,$O$8:P166,O167:P167,TRUE))</f>
        <v>119.06633924836191</v>
      </c>
      <c r="U167">
        <f t="shared" si="11"/>
        <v>0.91048941169550279</v>
      </c>
    </row>
    <row r="168" spans="1:21" x14ac:dyDescent="0.4">
      <c r="A168" s="3">
        <v>37377</v>
      </c>
      <c r="B168" s="2">
        <v>126.375</v>
      </c>
      <c r="C168">
        <f t="shared" si="8"/>
        <v>4.8392536773406354</v>
      </c>
      <c r="E168" s="3">
        <v>37377</v>
      </c>
      <c r="F168" s="2">
        <v>1.365</v>
      </c>
      <c r="G168">
        <f t="shared" si="9"/>
        <v>1.365</v>
      </c>
      <c r="I168" s="3">
        <v>37377</v>
      </c>
      <c r="J168" s="2">
        <v>5.16</v>
      </c>
      <c r="K168">
        <f t="shared" si="10"/>
        <v>5.16</v>
      </c>
      <c r="M168" s="3">
        <f>+A168</f>
        <v>37377</v>
      </c>
      <c r="N168">
        <f>+C168</f>
        <v>4.8392536773406354</v>
      </c>
      <c r="O168" s="5">
        <f>+G168-G167</f>
        <v>-2.8999999999999915E-2</v>
      </c>
      <c r="P168">
        <f>+K168-K167</f>
        <v>-4.9999999999999822E-2</v>
      </c>
      <c r="R168" s="3">
        <f>+M168</f>
        <v>37377</v>
      </c>
      <c r="S168">
        <f>+EXP(N168)</f>
        <v>126.37499999999999</v>
      </c>
      <c r="T168">
        <f>EXP(TREND($N$8:N167,$O$8:P167,O168:P168,TRUE))</f>
        <v>119.00657743013463</v>
      </c>
      <c r="U168">
        <f t="shared" si="11"/>
        <v>0.94169398559948281</v>
      </c>
    </row>
    <row r="169" spans="1:21" x14ac:dyDescent="0.4">
      <c r="A169" s="3">
        <v>37408</v>
      </c>
      <c r="B169" s="2">
        <v>123.29049999999999</v>
      </c>
      <c r="C169">
        <f t="shared" si="8"/>
        <v>4.8145433593511902</v>
      </c>
      <c r="E169" s="3">
        <v>37408</v>
      </c>
      <c r="F169" s="2">
        <v>1.3280000000000001</v>
      </c>
      <c r="G169">
        <f t="shared" si="9"/>
        <v>1.3280000000000001</v>
      </c>
      <c r="I169" s="3">
        <v>37408</v>
      </c>
      <c r="J169" s="2">
        <v>4.93</v>
      </c>
      <c r="K169">
        <f t="shared" si="10"/>
        <v>4.93</v>
      </c>
      <c r="M169" s="3">
        <f>+A169</f>
        <v>37408</v>
      </c>
      <c r="N169">
        <f>+C169</f>
        <v>4.8145433593511902</v>
      </c>
      <c r="O169" s="5">
        <f>+G169-G168</f>
        <v>-3.6999999999999922E-2</v>
      </c>
      <c r="P169">
        <f>+K169-K168</f>
        <v>-0.23000000000000043</v>
      </c>
      <c r="R169" s="3">
        <f>+M169</f>
        <v>37408</v>
      </c>
      <c r="S169">
        <f>+EXP(N169)</f>
        <v>123.29050000000002</v>
      </c>
      <c r="T169">
        <f>EXP(TREND($N$8:N168,$O$8:P168,O169:P169,TRUE))</f>
        <v>119.94519545506783</v>
      </c>
      <c r="U169">
        <f t="shared" si="11"/>
        <v>0.9728664856989615</v>
      </c>
    </row>
    <row r="170" spans="1:21" x14ac:dyDescent="0.4">
      <c r="A170" s="3">
        <v>37438</v>
      </c>
      <c r="B170" s="2">
        <v>117.8991</v>
      </c>
      <c r="C170">
        <f t="shared" si="8"/>
        <v>4.7698291739264027</v>
      </c>
      <c r="E170" s="3">
        <v>37438</v>
      </c>
      <c r="F170" s="2">
        <v>1.296</v>
      </c>
      <c r="G170">
        <f t="shared" si="9"/>
        <v>1.296</v>
      </c>
      <c r="I170" s="3">
        <v>37438</v>
      </c>
      <c r="J170" s="2">
        <v>4.6500000000000004</v>
      </c>
      <c r="K170">
        <f t="shared" si="10"/>
        <v>4.6500000000000004</v>
      </c>
      <c r="M170" s="3">
        <f>+A170</f>
        <v>37438</v>
      </c>
      <c r="N170">
        <f>+C170</f>
        <v>4.7698291739264027</v>
      </c>
      <c r="O170" s="5">
        <f>+G170-G169</f>
        <v>-3.2000000000000028E-2</v>
      </c>
      <c r="P170">
        <f>+K170-K169</f>
        <v>-0.27999999999999936</v>
      </c>
      <c r="R170" s="3">
        <f>+M170</f>
        <v>37438</v>
      </c>
      <c r="S170">
        <f>+EXP(N170)</f>
        <v>117.89909999999996</v>
      </c>
      <c r="T170">
        <f>EXP(TREND($N$8:N169,$O$8:P169,O170:P170,TRUE))</f>
        <v>120.32392200492066</v>
      </c>
      <c r="U170">
        <f t="shared" si="11"/>
        <v>1.0205669254890046</v>
      </c>
    </row>
    <row r="171" spans="1:21" x14ac:dyDescent="0.4">
      <c r="A171" s="3">
        <v>37469</v>
      </c>
      <c r="B171" s="2">
        <v>118.9927</v>
      </c>
      <c r="C171">
        <f t="shared" si="8"/>
        <v>4.7790621466920609</v>
      </c>
      <c r="E171" s="3">
        <v>37469</v>
      </c>
      <c r="F171" s="2">
        <v>1.2549999999999999</v>
      </c>
      <c r="G171">
        <f t="shared" si="9"/>
        <v>1.2549999999999999</v>
      </c>
      <c r="I171" s="3">
        <v>37469</v>
      </c>
      <c r="J171" s="2">
        <v>4.26</v>
      </c>
      <c r="K171">
        <f t="shared" si="10"/>
        <v>4.26</v>
      </c>
      <c r="M171" s="3">
        <f>+A171</f>
        <v>37469</v>
      </c>
      <c r="N171">
        <f>+C171</f>
        <v>4.7790621466920609</v>
      </c>
      <c r="O171" s="5">
        <f>+G171-G170</f>
        <v>-4.1000000000000147E-2</v>
      </c>
      <c r="P171">
        <f>+K171-K170</f>
        <v>-0.39000000000000057</v>
      </c>
      <c r="R171" s="3">
        <f>+M171</f>
        <v>37469</v>
      </c>
      <c r="S171">
        <f>+EXP(N171)</f>
        <v>118.99269999999997</v>
      </c>
      <c r="T171">
        <f>EXP(TREND($N$8:N170,$O$8:P170,O171:P171,TRUE))</f>
        <v>120.79062099482665</v>
      </c>
      <c r="U171">
        <f t="shared" si="11"/>
        <v>1.0151095066741631</v>
      </c>
    </row>
    <row r="172" spans="1:21" x14ac:dyDescent="0.4">
      <c r="A172" s="3">
        <v>37500</v>
      </c>
      <c r="B172" s="2">
        <v>121.078</v>
      </c>
      <c r="C172">
        <f t="shared" si="8"/>
        <v>4.7964349660124688</v>
      </c>
      <c r="E172" s="3">
        <v>37500</v>
      </c>
      <c r="F172" s="2">
        <v>1.129</v>
      </c>
      <c r="G172">
        <f t="shared" si="9"/>
        <v>1.129</v>
      </c>
      <c r="I172" s="3">
        <v>37500</v>
      </c>
      <c r="J172" s="2">
        <v>3.87</v>
      </c>
      <c r="K172">
        <f t="shared" si="10"/>
        <v>3.87</v>
      </c>
      <c r="M172" s="3">
        <f>+A172</f>
        <v>37500</v>
      </c>
      <c r="N172">
        <f>+C172</f>
        <v>4.7964349660124688</v>
      </c>
      <c r="O172" s="5">
        <f>+G172-G171</f>
        <v>-0.12599999999999989</v>
      </c>
      <c r="P172">
        <f>+K172-K171</f>
        <v>-0.38999999999999968</v>
      </c>
      <c r="R172" s="3">
        <f>+M172</f>
        <v>37500</v>
      </c>
      <c r="S172">
        <f>+EXP(N172)</f>
        <v>121.07799999999996</v>
      </c>
      <c r="T172">
        <f>EXP(TREND($N$8:N171,$O$8:P171,O172:P172,TRUE))</f>
        <v>119.73880144187896</v>
      </c>
      <c r="U172">
        <f t="shared" si="11"/>
        <v>0.9889393733120716</v>
      </c>
    </row>
    <row r="173" spans="1:21" x14ac:dyDescent="0.4">
      <c r="A173" s="3">
        <v>37530</v>
      </c>
      <c r="B173" s="2">
        <v>123.90770000000001</v>
      </c>
      <c r="C173">
        <f t="shared" si="8"/>
        <v>4.819536933596714</v>
      </c>
      <c r="E173" s="3">
        <v>37530</v>
      </c>
      <c r="F173" s="2">
        <v>1.095</v>
      </c>
      <c r="G173">
        <f t="shared" si="9"/>
        <v>1.095</v>
      </c>
      <c r="I173" s="3">
        <v>37530</v>
      </c>
      <c r="J173" s="2">
        <v>3.94</v>
      </c>
      <c r="K173">
        <f t="shared" si="10"/>
        <v>3.94</v>
      </c>
      <c r="M173" s="3">
        <f>+A173</f>
        <v>37530</v>
      </c>
      <c r="N173">
        <f>+C173</f>
        <v>4.819536933596714</v>
      </c>
      <c r="O173" s="5">
        <f>+G173-G172</f>
        <v>-3.400000000000003E-2</v>
      </c>
      <c r="P173">
        <f>+K173-K172</f>
        <v>6.999999999999984E-2</v>
      </c>
      <c r="R173" s="3">
        <f>+M173</f>
        <v>37530</v>
      </c>
      <c r="S173">
        <f>+EXP(N173)</f>
        <v>123.90769999999999</v>
      </c>
      <c r="T173">
        <f>EXP(TREND($N$8:N172,$O$8:P172,O173:P173,TRUE))</f>
        <v>118.34323080883362</v>
      </c>
      <c r="U173">
        <f t="shared" si="11"/>
        <v>0.9550918208378788</v>
      </c>
    </row>
    <row r="174" spans="1:21" x14ac:dyDescent="0.4">
      <c r="A174" s="3">
        <v>37561</v>
      </c>
      <c r="B174" s="2">
        <v>121.6079</v>
      </c>
      <c r="C174">
        <f t="shared" si="8"/>
        <v>4.8008019345270592</v>
      </c>
      <c r="E174" s="3">
        <v>37561</v>
      </c>
      <c r="F174" s="2">
        <v>0.97899999999999998</v>
      </c>
      <c r="G174">
        <f t="shared" si="9"/>
        <v>0.97899999999999998</v>
      </c>
      <c r="I174" s="3">
        <v>37561</v>
      </c>
      <c r="J174" s="2">
        <v>4.05</v>
      </c>
      <c r="K174">
        <f t="shared" si="10"/>
        <v>4.05</v>
      </c>
      <c r="M174" s="3">
        <f>+A174</f>
        <v>37561</v>
      </c>
      <c r="N174">
        <f>+C174</f>
        <v>4.8008019345270592</v>
      </c>
      <c r="O174" s="5">
        <f>+G174-G173</f>
        <v>-0.11599999999999999</v>
      </c>
      <c r="P174">
        <f>+K174-K173</f>
        <v>0.10999999999999988</v>
      </c>
      <c r="R174" s="3">
        <f>+M174</f>
        <v>37561</v>
      </c>
      <c r="S174">
        <f>+EXP(N174)</f>
        <v>121.60790000000004</v>
      </c>
      <c r="T174">
        <f>EXP(TREND($N$8:N173,$O$8:P173,O174:P174,TRUE))</f>
        <v>117.21942288265294</v>
      </c>
      <c r="U174">
        <f t="shared" si="11"/>
        <v>0.96391289449659845</v>
      </c>
    </row>
    <row r="175" spans="1:21" x14ac:dyDescent="0.4">
      <c r="A175" s="3">
        <v>37591</v>
      </c>
      <c r="B175" s="2">
        <v>121.8929</v>
      </c>
      <c r="C175">
        <f t="shared" si="8"/>
        <v>4.8031427903282768</v>
      </c>
      <c r="E175" s="3">
        <v>37591</v>
      </c>
      <c r="F175" s="2">
        <v>0.97499999999999998</v>
      </c>
      <c r="G175">
        <f t="shared" si="9"/>
        <v>0.97499999999999998</v>
      </c>
      <c r="I175" s="3">
        <v>37591</v>
      </c>
      <c r="J175" s="2">
        <v>4.03</v>
      </c>
      <c r="K175">
        <f t="shared" si="10"/>
        <v>4.03</v>
      </c>
      <c r="M175" s="3">
        <f>+A175</f>
        <v>37591</v>
      </c>
      <c r="N175">
        <f>+C175</f>
        <v>4.8031427903282768</v>
      </c>
      <c r="O175" s="5">
        <f>+G175-G174</f>
        <v>-4.0000000000000036E-3</v>
      </c>
      <c r="P175">
        <f>+K175-K174</f>
        <v>-1.9999999999999574E-2</v>
      </c>
      <c r="R175" s="3">
        <f>+M175</f>
        <v>37591</v>
      </c>
      <c r="S175">
        <f>+EXP(N175)</f>
        <v>121.89289999999998</v>
      </c>
      <c r="T175">
        <f>EXP(TREND($N$8:N174,$O$8:P174,O175:P175,TRUE))</f>
        <v>119.24346950952372</v>
      </c>
      <c r="U175">
        <f t="shared" si="11"/>
        <v>0.97826427551993378</v>
      </c>
    </row>
    <row r="176" spans="1:21" x14ac:dyDescent="0.4">
      <c r="A176" s="3">
        <v>37622</v>
      </c>
      <c r="B176" s="2">
        <v>118.8133</v>
      </c>
      <c r="C176">
        <f t="shared" si="8"/>
        <v>4.7775533535242438</v>
      </c>
      <c r="E176" s="3">
        <v>37622</v>
      </c>
      <c r="F176" s="2">
        <v>0.83599999999999997</v>
      </c>
      <c r="G176">
        <f t="shared" si="9"/>
        <v>0.83599999999999997</v>
      </c>
      <c r="I176" s="3">
        <v>37622</v>
      </c>
      <c r="J176" s="2">
        <v>4.05</v>
      </c>
      <c r="K176">
        <f t="shared" si="10"/>
        <v>4.05</v>
      </c>
      <c r="M176" s="3">
        <f>+A176</f>
        <v>37622</v>
      </c>
      <c r="N176">
        <f>+C176</f>
        <v>4.7775533535242438</v>
      </c>
      <c r="O176" s="5">
        <f>+G176-G175</f>
        <v>-0.13900000000000001</v>
      </c>
      <c r="P176">
        <f>+K176-K175</f>
        <v>1.9999999999999574E-2</v>
      </c>
      <c r="R176" s="3">
        <f>+M176</f>
        <v>37622</v>
      </c>
      <c r="S176">
        <f>+EXP(N176)</f>
        <v>118.81330000000004</v>
      </c>
      <c r="T176">
        <f>EXP(TREND($N$8:N175,$O$8:P175,O176:P176,TRUE))</f>
        <v>117.48573437463725</v>
      </c>
      <c r="U176">
        <f t="shared" si="11"/>
        <v>0.98882645608393338</v>
      </c>
    </row>
    <row r="177" spans="1:21" x14ac:dyDescent="0.4">
      <c r="A177" s="3">
        <v>37653</v>
      </c>
      <c r="B177" s="2">
        <v>119.3379</v>
      </c>
      <c r="C177">
        <f t="shared" si="8"/>
        <v>4.7819589651568082</v>
      </c>
      <c r="E177" s="3">
        <v>37653</v>
      </c>
      <c r="F177" s="2">
        <v>0.82799999999999996</v>
      </c>
      <c r="G177">
        <f t="shared" si="9"/>
        <v>0.82799999999999996</v>
      </c>
      <c r="I177" s="3">
        <v>37653</v>
      </c>
      <c r="J177" s="2">
        <v>3.9</v>
      </c>
      <c r="K177">
        <f t="shared" si="10"/>
        <v>3.9</v>
      </c>
      <c r="M177" s="3">
        <f>+A177</f>
        <v>37653</v>
      </c>
      <c r="N177">
        <f>+C177</f>
        <v>4.7819589651568082</v>
      </c>
      <c r="O177" s="5">
        <f>+G177-G176</f>
        <v>-8.0000000000000071E-3</v>
      </c>
      <c r="P177">
        <f>+K177-K176</f>
        <v>-0.14999999999999991</v>
      </c>
      <c r="R177" s="3">
        <f>+M177</f>
        <v>37653</v>
      </c>
      <c r="S177">
        <f>+EXP(N177)</f>
        <v>119.33790000000002</v>
      </c>
      <c r="T177">
        <f>EXP(TREND($N$8:N176,$O$8:P176,O177:P177,TRUE))</f>
        <v>119.90593035998673</v>
      </c>
      <c r="U177">
        <f t="shared" si="11"/>
        <v>1.0047598487989708</v>
      </c>
    </row>
    <row r="178" spans="1:21" x14ac:dyDescent="0.4">
      <c r="A178" s="3">
        <v>37681</v>
      </c>
      <c r="B178" s="2">
        <v>118.6871</v>
      </c>
      <c r="C178">
        <f t="shared" si="8"/>
        <v>4.7764906183719864</v>
      </c>
      <c r="E178" s="3">
        <v>37681</v>
      </c>
      <c r="F178" s="2">
        <v>0.72399999999999998</v>
      </c>
      <c r="G178">
        <f t="shared" si="9"/>
        <v>0.72399999999999998</v>
      </c>
      <c r="I178" s="3">
        <v>37681</v>
      </c>
      <c r="J178" s="2">
        <v>3.81</v>
      </c>
      <c r="K178">
        <f t="shared" si="10"/>
        <v>3.81</v>
      </c>
      <c r="M178" s="3">
        <f>+A178</f>
        <v>37681</v>
      </c>
      <c r="N178">
        <f>+C178</f>
        <v>4.7764906183719864</v>
      </c>
      <c r="O178" s="5">
        <f>+G178-G177</f>
        <v>-0.10399999999999998</v>
      </c>
      <c r="P178">
        <f>+K178-K177</f>
        <v>-8.9999999999999858E-2</v>
      </c>
      <c r="R178" s="3">
        <f>+M178</f>
        <v>37681</v>
      </c>
      <c r="S178">
        <f>+EXP(N178)</f>
        <v>118.68710000000003</v>
      </c>
      <c r="T178">
        <f>EXP(TREND($N$8:N177,$O$8:P177,O178:P178,TRUE))</f>
        <v>118.46957081475311</v>
      </c>
      <c r="U178">
        <f t="shared" si="11"/>
        <v>0.99816720447928275</v>
      </c>
    </row>
    <row r="179" spans="1:21" x14ac:dyDescent="0.4">
      <c r="A179" s="3">
        <v>37712</v>
      </c>
      <c r="B179" s="2">
        <v>119.895</v>
      </c>
      <c r="C179">
        <f t="shared" si="8"/>
        <v>4.786616359746092</v>
      </c>
      <c r="E179" s="3">
        <v>37712</v>
      </c>
      <c r="F179" s="2">
        <v>0.66300000000000003</v>
      </c>
      <c r="G179">
        <f t="shared" si="9"/>
        <v>0.66300000000000003</v>
      </c>
      <c r="I179" s="3">
        <v>37712</v>
      </c>
      <c r="J179" s="2">
        <v>3.96</v>
      </c>
      <c r="K179">
        <f t="shared" si="10"/>
        <v>3.96</v>
      </c>
      <c r="M179" s="3">
        <f>+A179</f>
        <v>37712</v>
      </c>
      <c r="N179">
        <f>+C179</f>
        <v>4.786616359746092</v>
      </c>
      <c r="O179" s="5">
        <f>+G179-G178</f>
        <v>-6.0999999999999943E-2</v>
      </c>
      <c r="P179">
        <f>+K179-K178</f>
        <v>0.14999999999999991</v>
      </c>
      <c r="R179" s="3">
        <f>+M179</f>
        <v>37712</v>
      </c>
      <c r="S179">
        <f>+EXP(N179)</f>
        <v>119.895</v>
      </c>
      <c r="T179">
        <f>EXP(TREND($N$8:N178,$O$8:P178,O179:P179,TRUE))</f>
        <v>117.71828714411929</v>
      </c>
      <c r="U179">
        <f t="shared" si="11"/>
        <v>0.98184484043637588</v>
      </c>
    </row>
    <row r="180" spans="1:21" x14ac:dyDescent="0.4">
      <c r="A180" s="3">
        <v>37742</v>
      </c>
      <c r="B180" s="2">
        <v>117.3681</v>
      </c>
      <c r="C180">
        <f t="shared" si="8"/>
        <v>4.7653151498579733</v>
      </c>
      <c r="E180" s="3">
        <v>37742</v>
      </c>
      <c r="F180" s="2">
        <v>0.57699999999999996</v>
      </c>
      <c r="G180">
        <f t="shared" si="9"/>
        <v>0.57699999999999996</v>
      </c>
      <c r="I180" s="3">
        <v>37742</v>
      </c>
      <c r="J180" s="2">
        <v>3.57</v>
      </c>
      <c r="K180">
        <f t="shared" si="10"/>
        <v>3.57</v>
      </c>
      <c r="M180" s="3">
        <f>+A180</f>
        <v>37742</v>
      </c>
      <c r="N180">
        <f>+C180</f>
        <v>4.7653151498579733</v>
      </c>
      <c r="O180" s="5">
        <f>+G180-G179</f>
        <v>-8.6000000000000076E-2</v>
      </c>
      <c r="P180">
        <f>+K180-K179</f>
        <v>-0.39000000000000012</v>
      </c>
      <c r="R180" s="3">
        <f>+M180</f>
        <v>37742</v>
      </c>
      <c r="S180">
        <f>+EXP(N180)</f>
        <v>117.36809999999996</v>
      </c>
      <c r="T180">
        <f>EXP(TREND($N$8:N179,$O$8:P179,O180:P180,TRUE))</f>
        <v>120.25248366623475</v>
      </c>
      <c r="U180">
        <f t="shared" si="11"/>
        <v>1.02457553343911</v>
      </c>
    </row>
    <row r="181" spans="1:21" x14ac:dyDescent="0.4">
      <c r="A181" s="3">
        <v>37773</v>
      </c>
      <c r="B181" s="2">
        <v>118.32899999999999</v>
      </c>
      <c r="C181">
        <f t="shared" si="8"/>
        <v>4.7734688804184779</v>
      </c>
      <c r="E181" s="3">
        <v>37773</v>
      </c>
      <c r="F181" s="2">
        <v>0.52900000000000003</v>
      </c>
      <c r="G181">
        <f t="shared" si="9"/>
        <v>0.52900000000000003</v>
      </c>
      <c r="I181" s="3">
        <v>37773</v>
      </c>
      <c r="J181" s="2">
        <v>3.33</v>
      </c>
      <c r="K181">
        <f t="shared" si="10"/>
        <v>3.33</v>
      </c>
      <c r="M181" s="3">
        <f>+A181</f>
        <v>37773</v>
      </c>
      <c r="N181">
        <f>+C181</f>
        <v>4.7734688804184779</v>
      </c>
      <c r="O181" s="5">
        <f>+G181-G180</f>
        <v>-4.7999999999999932E-2</v>
      </c>
      <c r="P181">
        <f>+K181-K180</f>
        <v>-0.23999999999999977</v>
      </c>
      <c r="R181" s="3">
        <f>+M181</f>
        <v>37773</v>
      </c>
      <c r="S181">
        <f>+EXP(N181)</f>
        <v>118.32899999999999</v>
      </c>
      <c r="T181">
        <f>EXP(TREND($N$8:N180,$O$8:P180,O181:P181,TRUE))</f>
        <v>119.8692773569844</v>
      </c>
      <c r="U181">
        <f t="shared" si="11"/>
        <v>1.0130169050442783</v>
      </c>
    </row>
    <row r="182" spans="1:21" x14ac:dyDescent="0.4">
      <c r="A182" s="3">
        <v>37803</v>
      </c>
      <c r="B182" s="2">
        <v>118.69589999999999</v>
      </c>
      <c r="C182">
        <f t="shared" si="8"/>
        <v>4.7765647601597641</v>
      </c>
      <c r="E182" s="3">
        <v>37803</v>
      </c>
      <c r="F182" s="2">
        <v>0.95599999999999996</v>
      </c>
      <c r="G182">
        <f t="shared" si="9"/>
        <v>0.95599999999999996</v>
      </c>
      <c r="I182" s="3">
        <v>37803</v>
      </c>
      <c r="J182" s="2">
        <v>3.98</v>
      </c>
      <c r="K182">
        <f t="shared" si="10"/>
        <v>3.98</v>
      </c>
      <c r="M182" s="3">
        <f>+A182</f>
        <v>37803</v>
      </c>
      <c r="N182">
        <f>+C182</f>
        <v>4.7765647601597641</v>
      </c>
      <c r="O182" s="5">
        <f>+G182-G181</f>
        <v>0.42699999999999994</v>
      </c>
      <c r="P182">
        <f>+K182-K181</f>
        <v>0.64999999999999991</v>
      </c>
      <c r="R182" s="3">
        <f>+M182</f>
        <v>37803</v>
      </c>
      <c r="S182">
        <f>+EXP(N182)</f>
        <v>118.69590000000001</v>
      </c>
      <c r="T182">
        <f>EXP(TREND($N$8:N181,$O$8:P181,O182:P182,TRUE))</f>
        <v>120.87949496955885</v>
      </c>
      <c r="U182">
        <f t="shared" si="11"/>
        <v>1.0183965492452465</v>
      </c>
    </row>
    <row r="183" spans="1:21" x14ac:dyDescent="0.4">
      <c r="A183" s="3">
        <v>37834</v>
      </c>
      <c r="B183" s="2">
        <v>118.66240000000001</v>
      </c>
      <c r="C183">
        <f t="shared" si="8"/>
        <v>4.7762824864813425</v>
      </c>
      <c r="E183" s="3">
        <v>37834</v>
      </c>
      <c r="F183" s="2">
        <v>1.4059999999999999</v>
      </c>
      <c r="G183">
        <f t="shared" si="9"/>
        <v>1.4059999999999999</v>
      </c>
      <c r="I183" s="3">
        <v>37834</v>
      </c>
      <c r="J183" s="2">
        <v>4.45</v>
      </c>
      <c r="K183">
        <f t="shared" si="10"/>
        <v>4.45</v>
      </c>
      <c r="M183" s="3">
        <f>+A183</f>
        <v>37834</v>
      </c>
      <c r="N183">
        <f>+C183</f>
        <v>4.7762824864813425</v>
      </c>
      <c r="O183" s="5">
        <f>+G183-G182</f>
        <v>0.44999999999999996</v>
      </c>
      <c r="P183">
        <f>+K183-K182</f>
        <v>0.4700000000000002</v>
      </c>
      <c r="R183" s="3">
        <f>+M183</f>
        <v>37834</v>
      </c>
      <c r="S183">
        <f>+EXP(N183)</f>
        <v>118.66240000000001</v>
      </c>
      <c r="T183">
        <f>EXP(TREND($N$8:N182,$O$8:P182,O183:P183,TRUE))</f>
        <v>121.96276258615633</v>
      </c>
      <c r="U183">
        <f t="shared" si="11"/>
        <v>1.027813044284932</v>
      </c>
    </row>
    <row r="184" spans="1:21" x14ac:dyDescent="0.4">
      <c r="A184" s="3">
        <v>37865</v>
      </c>
      <c r="B184" s="2">
        <v>114.8</v>
      </c>
      <c r="C184">
        <f t="shared" si="8"/>
        <v>4.7431914838854663</v>
      </c>
      <c r="E184" s="3">
        <v>37865</v>
      </c>
      <c r="F184" s="2">
        <v>1.42</v>
      </c>
      <c r="G184">
        <f t="shared" si="9"/>
        <v>1.42</v>
      </c>
      <c r="I184" s="3">
        <v>37865</v>
      </c>
      <c r="J184" s="2">
        <v>4.2699999999999996</v>
      </c>
      <c r="K184">
        <f t="shared" si="10"/>
        <v>4.2699999999999996</v>
      </c>
      <c r="M184" s="3">
        <f>+A184</f>
        <v>37865</v>
      </c>
      <c r="N184">
        <f>+C184</f>
        <v>4.7431914838854663</v>
      </c>
      <c r="O184" s="5">
        <f>+G184-G183</f>
        <v>1.4000000000000012E-2</v>
      </c>
      <c r="P184">
        <f>+K184-K183</f>
        <v>-0.1800000000000006</v>
      </c>
      <c r="R184" s="3">
        <f>+M184</f>
        <v>37865</v>
      </c>
      <c r="S184">
        <f>+EXP(N184)</f>
        <v>114.80000000000003</v>
      </c>
      <c r="T184">
        <f>EXP(TREND($N$8:N183,$O$8:P183,O184:P184,TRUE))</f>
        <v>120.27190131349197</v>
      </c>
      <c r="U184">
        <f t="shared" si="11"/>
        <v>1.0476646455879088</v>
      </c>
    </row>
    <row r="185" spans="1:21" x14ac:dyDescent="0.4">
      <c r="A185" s="3">
        <v>37895</v>
      </c>
      <c r="B185" s="2">
        <v>109.49550000000001</v>
      </c>
      <c r="C185">
        <f t="shared" si="8"/>
        <v>4.6958834525216853</v>
      </c>
      <c r="E185" s="3">
        <v>37895</v>
      </c>
      <c r="F185" s="2">
        <v>1.4370000000000001</v>
      </c>
      <c r="G185">
        <f t="shared" si="9"/>
        <v>1.4370000000000001</v>
      </c>
      <c r="I185" s="3">
        <v>37895</v>
      </c>
      <c r="J185" s="2">
        <v>4.29</v>
      </c>
      <c r="K185">
        <f t="shared" si="10"/>
        <v>4.29</v>
      </c>
      <c r="M185" s="3">
        <f>+A185</f>
        <v>37895</v>
      </c>
      <c r="N185">
        <f>+C185</f>
        <v>4.6958834525216853</v>
      </c>
      <c r="O185" s="5">
        <f>+G185-G184</f>
        <v>1.7000000000000126E-2</v>
      </c>
      <c r="P185">
        <f>+K185-K184</f>
        <v>2.0000000000000462E-2</v>
      </c>
      <c r="R185" s="3">
        <f>+M185</f>
        <v>37895</v>
      </c>
      <c r="S185">
        <f>+EXP(N185)</f>
        <v>109.49549999999999</v>
      </c>
      <c r="T185">
        <f>EXP(TREND($N$8:N184,$O$8:P184,O185:P185,TRUE))</f>
        <v>119.21607651242385</v>
      </c>
      <c r="U185">
        <f t="shared" si="11"/>
        <v>1.0887760365715839</v>
      </c>
    </row>
    <row r="186" spans="1:21" x14ac:dyDescent="0.4">
      <c r="A186" s="3">
        <v>37926</v>
      </c>
      <c r="B186" s="2">
        <v>109.1778</v>
      </c>
      <c r="C186">
        <f t="shared" si="8"/>
        <v>4.692977745939932</v>
      </c>
      <c r="E186" s="3">
        <v>37926</v>
      </c>
      <c r="F186" s="2">
        <v>1.333</v>
      </c>
      <c r="G186">
        <f t="shared" si="9"/>
        <v>1.333</v>
      </c>
      <c r="I186" s="3">
        <v>37926</v>
      </c>
      <c r="J186" s="2">
        <v>4.3</v>
      </c>
      <c r="K186">
        <f t="shared" si="10"/>
        <v>4.3</v>
      </c>
      <c r="M186" s="3">
        <f>+A186</f>
        <v>37926</v>
      </c>
      <c r="N186">
        <f>+C186</f>
        <v>4.692977745939932</v>
      </c>
      <c r="O186" s="5">
        <f>+G186-G185</f>
        <v>-0.10400000000000009</v>
      </c>
      <c r="P186">
        <f>+K186-K185</f>
        <v>9.9999999999997868E-3</v>
      </c>
      <c r="R186" s="3">
        <f>+M186</f>
        <v>37926</v>
      </c>
      <c r="S186">
        <f>+EXP(N186)</f>
        <v>109.17779999999999</v>
      </c>
      <c r="T186">
        <f>EXP(TREND($N$8:N185,$O$8:P185,O186:P186,TRUE))</f>
        <v>117.85080215842865</v>
      </c>
      <c r="U186">
        <f t="shared" si="11"/>
        <v>1.0794392464258178</v>
      </c>
    </row>
    <row r="187" spans="1:21" x14ac:dyDescent="0.4">
      <c r="A187" s="3">
        <v>37956</v>
      </c>
      <c r="B187" s="2">
        <v>107.7377</v>
      </c>
      <c r="C187">
        <f t="shared" si="8"/>
        <v>4.679699569335642</v>
      </c>
      <c r="E187" s="3">
        <v>37956</v>
      </c>
      <c r="F187" s="2">
        <v>1.33</v>
      </c>
      <c r="G187">
        <f t="shared" si="9"/>
        <v>1.33</v>
      </c>
      <c r="I187" s="3">
        <v>37956</v>
      </c>
      <c r="J187" s="2">
        <v>4.2699999999999996</v>
      </c>
      <c r="K187">
        <f t="shared" si="10"/>
        <v>4.2699999999999996</v>
      </c>
      <c r="M187" s="3">
        <f>+A187</f>
        <v>37956</v>
      </c>
      <c r="N187">
        <f>+C187</f>
        <v>4.679699569335642</v>
      </c>
      <c r="O187" s="5">
        <f>+G187-G186</f>
        <v>-2.9999999999998916E-3</v>
      </c>
      <c r="P187">
        <f>+K187-K186</f>
        <v>-3.0000000000000249E-2</v>
      </c>
      <c r="R187" s="3">
        <f>+M187</f>
        <v>37956</v>
      </c>
      <c r="S187">
        <f>+EXP(N187)</f>
        <v>107.73770000000002</v>
      </c>
      <c r="T187">
        <f>EXP(TREND($N$8:N186,$O$8:P186,O187:P187,TRUE))</f>
        <v>119.14253037966614</v>
      </c>
      <c r="U187">
        <f t="shared" si="11"/>
        <v>1.1058573774979985</v>
      </c>
    </row>
    <row r="188" spans="1:21" x14ac:dyDescent="0.4">
      <c r="A188" s="3">
        <v>37987</v>
      </c>
      <c r="B188" s="2">
        <v>106.2685</v>
      </c>
      <c r="C188">
        <f t="shared" si="8"/>
        <v>4.6659689102948665</v>
      </c>
      <c r="E188" s="3">
        <v>37987</v>
      </c>
      <c r="F188" s="2">
        <v>1.33</v>
      </c>
      <c r="G188">
        <f t="shared" si="9"/>
        <v>1.33</v>
      </c>
      <c r="I188" s="3">
        <v>37987</v>
      </c>
      <c r="J188" s="2">
        <v>4.1500000000000004</v>
      </c>
      <c r="K188">
        <f t="shared" si="10"/>
        <v>4.1500000000000004</v>
      </c>
      <c r="M188" s="3">
        <f>+A188</f>
        <v>37987</v>
      </c>
      <c r="N188">
        <f>+C188</f>
        <v>4.6659689102948665</v>
      </c>
      <c r="O188" s="5">
        <f>+G188-G187</f>
        <v>0</v>
      </c>
      <c r="P188">
        <f>+K188-K187</f>
        <v>-0.11999999999999922</v>
      </c>
      <c r="R188" s="3">
        <f>+M188</f>
        <v>37987</v>
      </c>
      <c r="S188">
        <f>+EXP(N188)</f>
        <v>106.26849999999996</v>
      </c>
      <c r="T188">
        <f>EXP(TREND($N$8:N187,$O$8:P187,O188:P188,TRUE))</f>
        <v>119.58491157067839</v>
      </c>
      <c r="U188">
        <f t="shared" si="11"/>
        <v>1.125309113901847</v>
      </c>
    </row>
    <row r="189" spans="1:21" x14ac:dyDescent="0.4">
      <c r="A189" s="3">
        <v>38018</v>
      </c>
      <c r="B189" s="2">
        <v>106.7079</v>
      </c>
      <c r="C189">
        <f t="shared" si="8"/>
        <v>4.6700951949296288</v>
      </c>
      <c r="E189" s="3">
        <v>38018</v>
      </c>
      <c r="F189" s="2">
        <v>1.2110000000000001</v>
      </c>
      <c r="G189">
        <f t="shared" si="9"/>
        <v>1.2110000000000001</v>
      </c>
      <c r="I189" s="3">
        <v>38018</v>
      </c>
      <c r="J189" s="2">
        <v>4.08</v>
      </c>
      <c r="K189">
        <f t="shared" si="10"/>
        <v>4.08</v>
      </c>
      <c r="M189" s="3">
        <f>+A189</f>
        <v>38018</v>
      </c>
      <c r="N189">
        <f>+C189</f>
        <v>4.6700951949296288</v>
      </c>
      <c r="O189" s="5">
        <f>+G189-G188</f>
        <v>-0.11899999999999999</v>
      </c>
      <c r="P189">
        <f>+K189-K188</f>
        <v>-7.0000000000000284E-2</v>
      </c>
      <c r="R189" s="3">
        <f>+M189</f>
        <v>38018</v>
      </c>
      <c r="S189">
        <f>+EXP(N189)</f>
        <v>106.70790000000002</v>
      </c>
      <c r="T189">
        <f>EXP(TREND($N$8:N188,$O$8:P188,O189:P189,TRUE))</f>
        <v>117.89893814868283</v>
      </c>
      <c r="U189">
        <f t="shared" si="11"/>
        <v>1.1048754417309572</v>
      </c>
    </row>
    <row r="190" spans="1:21" x14ac:dyDescent="0.4">
      <c r="A190" s="3">
        <v>38047</v>
      </c>
      <c r="B190" s="2">
        <v>108.5157</v>
      </c>
      <c r="C190">
        <f t="shared" si="8"/>
        <v>4.6868948629732419</v>
      </c>
      <c r="E190" s="3">
        <v>38047</v>
      </c>
      <c r="F190" s="2">
        <v>1.4179999999999999</v>
      </c>
      <c r="G190">
        <f t="shared" si="9"/>
        <v>1.4179999999999999</v>
      </c>
      <c r="I190" s="3">
        <v>38047</v>
      </c>
      <c r="J190" s="2">
        <v>3.83</v>
      </c>
      <c r="K190">
        <f t="shared" si="10"/>
        <v>3.83</v>
      </c>
      <c r="M190" s="3">
        <f>+A190</f>
        <v>38047</v>
      </c>
      <c r="N190">
        <f>+C190</f>
        <v>4.6868948629732419</v>
      </c>
      <c r="O190" s="5">
        <f>+G190-G189</f>
        <v>0.20699999999999985</v>
      </c>
      <c r="P190">
        <f>+K190-K189</f>
        <v>-0.25</v>
      </c>
      <c r="R190" s="3">
        <f>+M190</f>
        <v>38047</v>
      </c>
      <c r="S190">
        <f>+EXP(N190)</f>
        <v>108.5157</v>
      </c>
      <c r="T190">
        <f>EXP(TREND($N$8:N189,$O$8:P189,O190:P190,TRUE))</f>
        <v>122.49532644784929</v>
      </c>
      <c r="U190">
        <f t="shared" si="11"/>
        <v>1.1288258422315784</v>
      </c>
    </row>
    <row r="191" spans="1:21" x14ac:dyDescent="0.4">
      <c r="A191" s="3">
        <v>38078</v>
      </c>
      <c r="B191" s="2">
        <v>107.6564</v>
      </c>
      <c r="C191">
        <f t="shared" si="8"/>
        <v>4.6789446739707197</v>
      </c>
      <c r="E191" s="3">
        <v>38078</v>
      </c>
      <c r="F191" s="2">
        <v>1.52</v>
      </c>
      <c r="G191">
        <f t="shared" si="9"/>
        <v>1.52</v>
      </c>
      <c r="I191" s="3">
        <v>38078</v>
      </c>
      <c r="J191" s="2">
        <v>4.3499999999999996</v>
      </c>
      <c r="K191">
        <f t="shared" si="10"/>
        <v>4.3499999999999996</v>
      </c>
      <c r="M191" s="3">
        <f>+A191</f>
        <v>38078</v>
      </c>
      <c r="N191">
        <f>+C191</f>
        <v>4.6789446739707197</v>
      </c>
      <c r="O191" s="5">
        <f>+G191-G190</f>
        <v>0.10200000000000009</v>
      </c>
      <c r="P191">
        <f>+K191-K190</f>
        <v>0.51999999999999957</v>
      </c>
      <c r="R191" s="3">
        <f>+M191</f>
        <v>38078</v>
      </c>
      <c r="S191">
        <f>+EXP(N191)</f>
        <v>107.65640000000005</v>
      </c>
      <c r="T191">
        <f>EXP(TREND($N$8:N190,$O$8:P190,O191:P191,TRUE))</f>
        <v>117.48849518399834</v>
      </c>
      <c r="U191">
        <f t="shared" si="11"/>
        <v>1.0913284782325834</v>
      </c>
    </row>
    <row r="192" spans="1:21" x14ac:dyDescent="0.4">
      <c r="A192" s="3">
        <v>38108</v>
      </c>
      <c r="B192" s="2">
        <v>112.196</v>
      </c>
      <c r="C192">
        <f t="shared" si="8"/>
        <v>4.7202473418292117</v>
      </c>
      <c r="E192" s="3">
        <v>38108</v>
      </c>
      <c r="F192" s="2">
        <v>1.5049999999999999</v>
      </c>
      <c r="G192">
        <f t="shared" si="9"/>
        <v>1.5049999999999999</v>
      </c>
      <c r="I192" s="3">
        <v>38108</v>
      </c>
      <c r="J192" s="2">
        <v>4.72</v>
      </c>
      <c r="K192">
        <f t="shared" si="10"/>
        <v>4.72</v>
      </c>
      <c r="M192" s="3">
        <f>+A192</f>
        <v>38108</v>
      </c>
      <c r="N192">
        <f>+C192</f>
        <v>4.7202473418292117</v>
      </c>
      <c r="O192" s="5">
        <f>+G192-G191</f>
        <v>-1.5000000000000124E-2</v>
      </c>
      <c r="P192">
        <f>+K192-K191</f>
        <v>0.37000000000000011</v>
      </c>
      <c r="R192" s="3">
        <f>+M192</f>
        <v>38108</v>
      </c>
      <c r="S192">
        <f>+EXP(N192)</f>
        <v>112.19600000000003</v>
      </c>
      <c r="T192">
        <f>EXP(TREND($N$8:N191,$O$8:P191,O192:P192,TRUE))</f>
        <v>116.62606110043777</v>
      </c>
      <c r="U192">
        <f t="shared" si="11"/>
        <v>1.039485018186368</v>
      </c>
    </row>
    <row r="193" spans="1:21" x14ac:dyDescent="0.4">
      <c r="A193" s="3">
        <v>38139</v>
      </c>
      <c r="B193" s="2">
        <v>109.4336</v>
      </c>
      <c r="C193">
        <f t="shared" si="8"/>
        <v>4.6953179726320817</v>
      </c>
      <c r="E193" s="3">
        <v>38139</v>
      </c>
      <c r="F193" s="2">
        <v>1.8069999999999999</v>
      </c>
      <c r="G193">
        <f t="shared" si="9"/>
        <v>1.8069999999999999</v>
      </c>
      <c r="I193" s="3">
        <v>38139</v>
      </c>
      <c r="J193" s="2">
        <v>4.7300000000000004</v>
      </c>
      <c r="K193">
        <f t="shared" si="10"/>
        <v>4.7300000000000004</v>
      </c>
      <c r="M193" s="3">
        <f>+A193</f>
        <v>38139</v>
      </c>
      <c r="N193">
        <f>+C193</f>
        <v>4.6953179726320817</v>
      </c>
      <c r="O193" s="5">
        <f>+G193-G192</f>
        <v>0.30200000000000005</v>
      </c>
      <c r="P193">
        <f>+K193-K192</f>
        <v>1.0000000000000675E-2</v>
      </c>
      <c r="R193" s="3">
        <f>+M193</f>
        <v>38139</v>
      </c>
      <c r="S193">
        <f>+EXP(N193)</f>
        <v>109.43359999999996</v>
      </c>
      <c r="T193">
        <f>EXP(TREND($N$8:N192,$O$8:P192,O193:P193,TRUE))</f>
        <v>121.94246501910555</v>
      </c>
      <c r="U193">
        <f t="shared" si="11"/>
        <v>1.1143055242549418</v>
      </c>
    </row>
    <row r="194" spans="1:21" x14ac:dyDescent="0.4">
      <c r="A194" s="3">
        <v>38169</v>
      </c>
      <c r="B194" s="2">
        <v>109.4871</v>
      </c>
      <c r="C194">
        <f t="shared" si="8"/>
        <v>4.6958067340974443</v>
      </c>
      <c r="E194" s="3">
        <v>38169</v>
      </c>
      <c r="F194" s="2">
        <v>1.8080000000000001</v>
      </c>
      <c r="G194">
        <f t="shared" si="9"/>
        <v>1.8080000000000001</v>
      </c>
      <c r="I194" s="3">
        <v>38169</v>
      </c>
      <c r="J194" s="2">
        <v>4.5</v>
      </c>
      <c r="K194">
        <f t="shared" si="10"/>
        <v>4.5</v>
      </c>
      <c r="M194" s="3">
        <f>+A194</f>
        <v>38169</v>
      </c>
      <c r="N194">
        <f>+C194</f>
        <v>4.6958067340974443</v>
      </c>
      <c r="O194" s="5">
        <f>+G194-G193</f>
        <v>1.0000000000001119E-3</v>
      </c>
      <c r="P194">
        <f>+K194-K193</f>
        <v>-0.23000000000000043</v>
      </c>
      <c r="R194" s="3">
        <f>+M194</f>
        <v>38169</v>
      </c>
      <c r="S194">
        <f>+EXP(N194)</f>
        <v>109.48710000000003</v>
      </c>
      <c r="T194">
        <f>EXP(TREND($N$8:N193,$O$8:P193,O194:P194,TRUE))</f>
        <v>119.77781992978326</v>
      </c>
      <c r="U194">
        <f t="shared" si="11"/>
        <v>1.0939902502649466</v>
      </c>
    </row>
    <row r="195" spans="1:21" x14ac:dyDescent="0.4">
      <c r="A195" s="3">
        <v>38200</v>
      </c>
      <c r="B195" s="2">
        <v>110.2336</v>
      </c>
      <c r="C195">
        <f t="shared" si="8"/>
        <v>4.7026017504276885</v>
      </c>
      <c r="E195" s="3">
        <v>38200</v>
      </c>
      <c r="F195" s="2">
        <v>1.5880000000000001</v>
      </c>
      <c r="G195">
        <f t="shared" si="9"/>
        <v>1.5880000000000001</v>
      </c>
      <c r="I195" s="3">
        <v>38200</v>
      </c>
      <c r="J195" s="2">
        <v>4.28</v>
      </c>
      <c r="K195">
        <f t="shared" si="10"/>
        <v>4.28</v>
      </c>
      <c r="M195" s="3">
        <f>+A195</f>
        <v>38200</v>
      </c>
      <c r="N195">
        <f>+C195</f>
        <v>4.7026017504276885</v>
      </c>
      <c r="O195" s="5">
        <f>+G195-G194</f>
        <v>-0.21999999999999997</v>
      </c>
      <c r="P195">
        <f>+K195-K194</f>
        <v>-0.21999999999999975</v>
      </c>
      <c r="R195" s="3">
        <f>+M195</f>
        <v>38200</v>
      </c>
      <c r="S195">
        <f>+EXP(N195)</f>
        <v>110.23360000000004</v>
      </c>
      <c r="T195">
        <f>EXP(TREND($N$8:N194,$O$8:P194,O195:P195,TRUE))</f>
        <v>117.34115877476928</v>
      </c>
      <c r="U195">
        <f t="shared" si="11"/>
        <v>1.0644772444587607</v>
      </c>
    </row>
    <row r="196" spans="1:21" x14ac:dyDescent="0.4">
      <c r="A196" s="3">
        <v>38231</v>
      </c>
      <c r="B196" s="2">
        <v>110.09139999999999</v>
      </c>
      <c r="C196">
        <f t="shared" si="8"/>
        <v>4.7013109298694697</v>
      </c>
      <c r="E196" s="3">
        <v>38231</v>
      </c>
      <c r="F196" s="2">
        <v>1.393</v>
      </c>
      <c r="G196">
        <f t="shared" si="9"/>
        <v>1.393</v>
      </c>
      <c r="I196" s="3">
        <v>38231</v>
      </c>
      <c r="J196" s="2">
        <v>4.13</v>
      </c>
      <c r="K196">
        <f t="shared" si="10"/>
        <v>4.13</v>
      </c>
      <c r="M196" s="3">
        <f>+A196</f>
        <v>38231</v>
      </c>
      <c r="N196">
        <f>+C196</f>
        <v>4.7013109298694697</v>
      </c>
      <c r="O196" s="5">
        <f>+G196-G195</f>
        <v>-0.19500000000000006</v>
      </c>
      <c r="P196">
        <f>+K196-K195</f>
        <v>-0.15000000000000036</v>
      </c>
      <c r="R196" s="3">
        <f>+M196</f>
        <v>38231</v>
      </c>
      <c r="S196">
        <f>+EXP(N196)</f>
        <v>110.09139999999995</v>
      </c>
      <c r="T196">
        <f>EXP(TREND($N$8:N195,$O$8:P195,O196:P196,TRUE))</f>
        <v>117.18132749029358</v>
      </c>
      <c r="U196">
        <f t="shared" si="11"/>
        <v>1.0644003754180038</v>
      </c>
    </row>
    <row r="197" spans="1:21" x14ac:dyDescent="0.4">
      <c r="A197" s="3">
        <v>38261</v>
      </c>
      <c r="B197" s="2">
        <v>108.7835</v>
      </c>
      <c r="C197">
        <f t="shared" si="8"/>
        <v>4.6893596685093843</v>
      </c>
      <c r="E197" s="3">
        <v>38261</v>
      </c>
      <c r="F197" s="2">
        <v>1.4830000000000001</v>
      </c>
      <c r="G197">
        <f t="shared" si="9"/>
        <v>1.4830000000000001</v>
      </c>
      <c r="I197" s="3">
        <v>38261</v>
      </c>
      <c r="J197" s="2">
        <v>4.0999999999999996</v>
      </c>
      <c r="K197">
        <f t="shared" si="10"/>
        <v>4.0999999999999996</v>
      </c>
      <c r="M197" s="3">
        <f>+A197</f>
        <v>38261</v>
      </c>
      <c r="N197">
        <f>+C197</f>
        <v>4.6893596685093843</v>
      </c>
      <c r="O197" s="5">
        <f>+G197-G196</f>
        <v>9.000000000000008E-2</v>
      </c>
      <c r="P197">
        <f>+K197-K196</f>
        <v>-3.0000000000000249E-2</v>
      </c>
      <c r="R197" s="3">
        <f>+M197</f>
        <v>38261</v>
      </c>
      <c r="S197">
        <f>+EXP(N197)</f>
        <v>108.78349999999999</v>
      </c>
      <c r="T197">
        <f>EXP(TREND($N$8:N196,$O$8:P196,O197:P197,TRUE))</f>
        <v>119.54263050516639</v>
      </c>
      <c r="U197">
        <f t="shared" si="11"/>
        <v>1.0989040663810816</v>
      </c>
    </row>
    <row r="198" spans="1:21" x14ac:dyDescent="0.4">
      <c r="A198" s="3">
        <v>38292</v>
      </c>
      <c r="B198" s="2">
        <v>104.699</v>
      </c>
      <c r="C198">
        <f t="shared" si="8"/>
        <v>4.6510895667325025</v>
      </c>
      <c r="E198" s="3">
        <v>38292</v>
      </c>
      <c r="F198" s="2">
        <v>1.452</v>
      </c>
      <c r="G198">
        <f t="shared" si="9"/>
        <v>1.452</v>
      </c>
      <c r="I198" s="3">
        <v>38292</v>
      </c>
      <c r="J198" s="2">
        <v>4.1900000000000004</v>
      </c>
      <c r="K198">
        <f t="shared" si="10"/>
        <v>4.1900000000000004</v>
      </c>
      <c r="M198" s="3">
        <f>+A198</f>
        <v>38292</v>
      </c>
      <c r="N198">
        <f>+C198</f>
        <v>4.6510895667325025</v>
      </c>
      <c r="O198" s="5">
        <f>+G198-G197</f>
        <v>-3.1000000000000139E-2</v>
      </c>
      <c r="P198">
        <f>+K198-K197</f>
        <v>9.0000000000000746E-2</v>
      </c>
      <c r="R198" s="3">
        <f>+M198</f>
        <v>38292</v>
      </c>
      <c r="S198">
        <f>+EXP(N198)</f>
        <v>104.69899999999997</v>
      </c>
      <c r="T198">
        <f>EXP(TREND($N$8:N197,$O$8:P197,O198:P198,TRUE))</f>
        <v>117.64064350503492</v>
      </c>
      <c r="U198">
        <f t="shared" si="11"/>
        <v>1.1236080908608004</v>
      </c>
    </row>
    <row r="199" spans="1:21" x14ac:dyDescent="0.4">
      <c r="A199" s="3">
        <v>38322</v>
      </c>
      <c r="B199" s="2">
        <v>103.8104</v>
      </c>
      <c r="C199">
        <f t="shared" si="8"/>
        <v>4.6425661583910642</v>
      </c>
      <c r="E199" s="3">
        <v>38322</v>
      </c>
      <c r="F199" s="2">
        <v>1.397</v>
      </c>
      <c r="G199">
        <f t="shared" si="9"/>
        <v>1.397</v>
      </c>
      <c r="I199" s="3">
        <v>38322</v>
      </c>
      <c r="J199" s="2">
        <v>4.2300000000000004</v>
      </c>
      <c r="K199">
        <f t="shared" si="10"/>
        <v>4.2300000000000004</v>
      </c>
      <c r="M199" s="3">
        <f>+A199</f>
        <v>38322</v>
      </c>
      <c r="N199">
        <f>+C199</f>
        <v>4.6425661583910642</v>
      </c>
      <c r="O199" s="5">
        <f>+G199-G198</f>
        <v>-5.4999999999999938E-2</v>
      </c>
      <c r="P199">
        <f>+K199-K198</f>
        <v>4.0000000000000036E-2</v>
      </c>
      <c r="R199" s="3">
        <f>+M199</f>
        <v>38322</v>
      </c>
      <c r="S199">
        <f>+EXP(N199)</f>
        <v>103.81039999999997</v>
      </c>
      <c r="T199">
        <f>EXP(TREND($N$8:N198,$O$8:P198,O199:P199,TRUE))</f>
        <v>117.53982358100848</v>
      </c>
      <c r="U199">
        <f t="shared" si="11"/>
        <v>1.1322547989508616</v>
      </c>
    </row>
    <row r="200" spans="1:21" x14ac:dyDescent="0.4">
      <c r="A200" s="3">
        <v>38353</v>
      </c>
      <c r="B200" s="2">
        <v>103.34099999999999</v>
      </c>
      <c r="C200">
        <f t="shared" si="8"/>
        <v>4.6380341996072643</v>
      </c>
      <c r="E200" s="3">
        <v>38353</v>
      </c>
      <c r="F200" s="2">
        <v>1.31</v>
      </c>
      <c r="G200">
        <f t="shared" si="9"/>
        <v>1.31</v>
      </c>
      <c r="I200" s="3">
        <v>38353</v>
      </c>
      <c r="J200" s="2">
        <v>4.22</v>
      </c>
      <c r="K200">
        <f t="shared" si="10"/>
        <v>4.22</v>
      </c>
      <c r="M200" s="3">
        <f>+A200</f>
        <v>38353</v>
      </c>
      <c r="N200">
        <f>+C200</f>
        <v>4.6380341996072643</v>
      </c>
      <c r="O200" s="5">
        <f>+G200-G199</f>
        <v>-8.6999999999999966E-2</v>
      </c>
      <c r="P200">
        <f>+K200-K199</f>
        <v>-1.0000000000000675E-2</v>
      </c>
      <c r="R200" s="3">
        <f>+M200</f>
        <v>38353</v>
      </c>
      <c r="S200">
        <f>+EXP(N200)</f>
        <v>103.34100000000001</v>
      </c>
      <c r="T200">
        <f>EXP(TREND($N$8:N199,$O$8:P199,O200:P200,TRUE))</f>
        <v>117.36472294271755</v>
      </c>
      <c r="U200">
        <f t="shared" si="11"/>
        <v>1.1357033795174958</v>
      </c>
    </row>
    <row r="201" spans="1:21" x14ac:dyDescent="0.4">
      <c r="A201" s="3">
        <v>38384</v>
      </c>
      <c r="B201" s="2">
        <v>104.9442</v>
      </c>
      <c r="C201">
        <f t="shared" ref="C201:C264" si="12">LN(_xlfn.IFNA(B201,C200))</f>
        <v>4.6534287803278831</v>
      </c>
      <c r="E201" s="3">
        <v>38384</v>
      </c>
      <c r="F201" s="2">
        <v>1.419</v>
      </c>
      <c r="G201">
        <f t="shared" ref="G201:G264" si="13">(_xlfn.IFNA(F201,G200))</f>
        <v>1.419</v>
      </c>
      <c r="I201" s="3">
        <v>38384</v>
      </c>
      <c r="J201" s="2">
        <v>4.17</v>
      </c>
      <c r="K201">
        <f t="shared" ref="K201:K264" si="14">(_xlfn.IFNA(J201,K200))</f>
        <v>4.17</v>
      </c>
      <c r="M201" s="3">
        <f>+A201</f>
        <v>38384</v>
      </c>
      <c r="N201">
        <f>+C201</f>
        <v>4.6534287803278831</v>
      </c>
      <c r="O201" s="5">
        <f>+G201-G200</f>
        <v>0.10899999999999999</v>
      </c>
      <c r="P201">
        <f>+K201-K200</f>
        <v>-4.9999999999999822E-2</v>
      </c>
      <c r="R201" s="3">
        <f>+M201</f>
        <v>38384</v>
      </c>
      <c r="S201">
        <f>+EXP(N201)</f>
        <v>104.94419999999995</v>
      </c>
      <c r="T201">
        <f>EXP(TREND($N$8:N200,$O$8:P200,O201:P201,TRUE))</f>
        <v>119.58830681626769</v>
      </c>
      <c r="U201">
        <f t="shared" si="11"/>
        <v>1.1395418404853983</v>
      </c>
    </row>
    <row r="202" spans="1:21" x14ac:dyDescent="0.4">
      <c r="A202" s="3">
        <v>38412</v>
      </c>
      <c r="B202" s="2">
        <v>105.2543</v>
      </c>
      <c r="C202">
        <f t="shared" si="12"/>
        <v>4.6563793268348324</v>
      </c>
      <c r="E202" s="3">
        <v>38412</v>
      </c>
      <c r="F202" s="2">
        <v>1.325</v>
      </c>
      <c r="G202">
        <f t="shared" si="13"/>
        <v>1.325</v>
      </c>
      <c r="I202" s="3">
        <v>38412</v>
      </c>
      <c r="J202" s="2">
        <v>4.5</v>
      </c>
      <c r="K202">
        <f t="shared" si="14"/>
        <v>4.5</v>
      </c>
      <c r="M202" s="3">
        <f>+A202</f>
        <v>38412</v>
      </c>
      <c r="N202">
        <f>+C202</f>
        <v>4.6563793268348324</v>
      </c>
      <c r="O202" s="5">
        <f>+G202-G201</f>
        <v>-9.4000000000000083E-2</v>
      </c>
      <c r="P202">
        <f>+K202-K201</f>
        <v>0.33000000000000007</v>
      </c>
      <c r="R202" s="3">
        <f>+M202</f>
        <v>38412</v>
      </c>
      <c r="S202">
        <f>+EXP(N202)</f>
        <v>105.25430000000004</v>
      </c>
      <c r="T202">
        <f>EXP(TREND($N$8:N201,$O$8:P201,O202:P202,TRUE))</f>
        <v>115.47885418899382</v>
      </c>
      <c r="U202">
        <f t="shared" ref="U202:U265" si="15">+T202/S202</f>
        <v>1.0971414392475536</v>
      </c>
    </row>
    <row r="203" spans="1:21" x14ac:dyDescent="0.4">
      <c r="A203" s="3">
        <v>38443</v>
      </c>
      <c r="B203" s="2">
        <v>107.1938</v>
      </c>
      <c r="C203">
        <f t="shared" si="12"/>
        <v>4.6746384111432508</v>
      </c>
      <c r="E203" s="3">
        <v>38443</v>
      </c>
      <c r="F203" s="2">
        <v>1.2569999999999999</v>
      </c>
      <c r="G203">
        <f t="shared" si="13"/>
        <v>1.2569999999999999</v>
      </c>
      <c r="I203" s="3">
        <v>38443</v>
      </c>
      <c r="J203" s="2">
        <v>4.34</v>
      </c>
      <c r="K203">
        <f t="shared" si="14"/>
        <v>4.34</v>
      </c>
      <c r="M203" s="3">
        <f>+A203</f>
        <v>38443</v>
      </c>
      <c r="N203">
        <f>+C203</f>
        <v>4.6746384111432508</v>
      </c>
      <c r="O203" s="5">
        <f>+G203-G202</f>
        <v>-6.800000000000006E-2</v>
      </c>
      <c r="P203">
        <f>+K203-K202</f>
        <v>-0.16000000000000014</v>
      </c>
      <c r="R203" s="3">
        <f>+M203</f>
        <v>38443</v>
      </c>
      <c r="S203">
        <f>+EXP(N203)</f>
        <v>107.19380000000004</v>
      </c>
      <c r="T203">
        <f>EXP(TREND($N$8:N202,$O$8:P202,O203:P203,TRUE))</f>
        <v>118.15402361814104</v>
      </c>
      <c r="U203">
        <f t="shared" si="15"/>
        <v>1.1022468054881998</v>
      </c>
    </row>
    <row r="204" spans="1:21" x14ac:dyDescent="0.4">
      <c r="A204" s="3">
        <v>38473</v>
      </c>
      <c r="B204" s="2">
        <v>106.59520000000001</v>
      </c>
      <c r="C204">
        <f t="shared" si="12"/>
        <v>4.6690384825753579</v>
      </c>
      <c r="E204" s="3">
        <v>38473</v>
      </c>
      <c r="F204" s="2">
        <v>1.238</v>
      </c>
      <c r="G204">
        <f t="shared" si="13"/>
        <v>1.238</v>
      </c>
      <c r="I204" s="3">
        <v>38473</v>
      </c>
      <c r="J204" s="2">
        <v>4.1399999999999997</v>
      </c>
      <c r="K204">
        <f t="shared" si="14"/>
        <v>4.1399999999999997</v>
      </c>
      <c r="M204" s="3">
        <f>+A204</f>
        <v>38473</v>
      </c>
      <c r="N204">
        <f>+C204</f>
        <v>4.6690384825753579</v>
      </c>
      <c r="O204" s="5">
        <f>+G204-G203</f>
        <v>-1.8999999999999906E-2</v>
      </c>
      <c r="P204">
        <f>+K204-K203</f>
        <v>-0.20000000000000018</v>
      </c>
      <c r="R204" s="3">
        <f>+M204</f>
        <v>38473</v>
      </c>
      <c r="S204">
        <f>+EXP(N204)</f>
        <v>106.59520000000001</v>
      </c>
      <c r="T204">
        <f>EXP(TREND($N$8:N203,$O$8:P203,O204:P204,TRUE))</f>
        <v>118.81562539928019</v>
      </c>
      <c r="U204">
        <f t="shared" si="15"/>
        <v>1.1146432991286679</v>
      </c>
    </row>
    <row r="205" spans="1:21" x14ac:dyDescent="0.4">
      <c r="A205" s="3">
        <v>38504</v>
      </c>
      <c r="B205" s="2">
        <v>108.7473</v>
      </c>
      <c r="C205">
        <f t="shared" si="12"/>
        <v>4.6890268420743766</v>
      </c>
      <c r="E205" s="3">
        <v>38504</v>
      </c>
      <c r="F205" s="2">
        <v>1.143</v>
      </c>
      <c r="G205">
        <f t="shared" si="13"/>
        <v>1.143</v>
      </c>
      <c r="I205" s="3">
        <v>38504</v>
      </c>
      <c r="J205" s="2">
        <v>4</v>
      </c>
      <c r="K205">
        <f t="shared" si="14"/>
        <v>4</v>
      </c>
      <c r="M205" s="3">
        <f>+A205</f>
        <v>38504</v>
      </c>
      <c r="N205">
        <f>+C205</f>
        <v>4.6890268420743766</v>
      </c>
      <c r="O205" s="5">
        <f>+G205-G204</f>
        <v>-9.4999999999999973E-2</v>
      </c>
      <c r="P205">
        <f>+K205-K204</f>
        <v>-0.13999999999999968</v>
      </c>
      <c r="R205" s="3">
        <f>+M205</f>
        <v>38504</v>
      </c>
      <c r="S205">
        <f>+EXP(N205)</f>
        <v>108.74729999999995</v>
      </c>
      <c r="T205">
        <f>EXP(TREND($N$8:N204,$O$8:P204,O205:P205,TRUE))</f>
        <v>117.59441081325267</v>
      </c>
      <c r="U205">
        <f t="shared" si="15"/>
        <v>1.0813547629527605</v>
      </c>
    </row>
    <row r="206" spans="1:21" x14ac:dyDescent="0.4">
      <c r="A206" s="3">
        <v>38534</v>
      </c>
      <c r="B206" s="2">
        <v>111.95350000000001</v>
      </c>
      <c r="C206">
        <f t="shared" si="12"/>
        <v>4.7180836065131802</v>
      </c>
      <c r="E206" s="3">
        <v>38534</v>
      </c>
      <c r="F206" s="2">
        <v>1.2949999999999999</v>
      </c>
      <c r="G206">
        <f t="shared" si="13"/>
        <v>1.2949999999999999</v>
      </c>
      <c r="I206" s="3">
        <v>38534</v>
      </c>
      <c r="J206" s="2">
        <v>4.18</v>
      </c>
      <c r="K206">
        <f t="shared" si="14"/>
        <v>4.18</v>
      </c>
      <c r="M206" s="3">
        <f>+A206</f>
        <v>38534</v>
      </c>
      <c r="N206">
        <f>+C206</f>
        <v>4.7180836065131802</v>
      </c>
      <c r="O206" s="5">
        <f>+G206-G205</f>
        <v>0.15199999999999991</v>
      </c>
      <c r="P206">
        <f>+K206-K205</f>
        <v>0.17999999999999972</v>
      </c>
      <c r="R206" s="3">
        <f>+M206</f>
        <v>38534</v>
      </c>
      <c r="S206">
        <f>+EXP(N206)</f>
        <v>111.95349999999999</v>
      </c>
      <c r="T206">
        <f>EXP(TREND($N$8:N205,$O$8:P205,O206:P206,TRUE))</f>
        <v>118.58196403236157</v>
      </c>
      <c r="U206">
        <f t="shared" si="15"/>
        <v>1.0592072961753012</v>
      </c>
    </row>
    <row r="207" spans="1:21" x14ac:dyDescent="0.4">
      <c r="A207" s="3">
        <v>38565</v>
      </c>
      <c r="B207" s="2">
        <v>110.6065</v>
      </c>
      <c r="C207">
        <f t="shared" si="12"/>
        <v>4.7059788577049062</v>
      </c>
      <c r="E207" s="3">
        <v>38565</v>
      </c>
      <c r="F207" s="2">
        <v>1.365</v>
      </c>
      <c r="G207">
        <f t="shared" si="13"/>
        <v>1.365</v>
      </c>
      <c r="I207" s="3">
        <v>38565</v>
      </c>
      <c r="J207" s="2">
        <v>4.26</v>
      </c>
      <c r="K207">
        <f t="shared" si="14"/>
        <v>4.26</v>
      </c>
      <c r="M207" s="3">
        <f>+A207</f>
        <v>38565</v>
      </c>
      <c r="N207">
        <f>+C207</f>
        <v>4.7059788577049062</v>
      </c>
      <c r="O207" s="5">
        <f>+G207-G206</f>
        <v>7.0000000000000062E-2</v>
      </c>
      <c r="P207">
        <f>+K207-K206</f>
        <v>8.0000000000000071E-2</v>
      </c>
      <c r="R207" s="3">
        <f>+M207</f>
        <v>38565</v>
      </c>
      <c r="S207">
        <f>+EXP(N207)</f>
        <v>110.60650000000003</v>
      </c>
      <c r="T207">
        <f>EXP(TREND($N$8:N206,$O$8:P206,O207:P207,TRUE))</f>
        <v>118.15013658955219</v>
      </c>
      <c r="U207">
        <f t="shared" si="15"/>
        <v>1.0682024708272313</v>
      </c>
    </row>
    <row r="208" spans="1:21" x14ac:dyDescent="0.4">
      <c r="A208" s="3">
        <v>38596</v>
      </c>
      <c r="B208" s="2">
        <v>111.239</v>
      </c>
      <c r="C208">
        <f t="shared" si="12"/>
        <v>4.7116810397532616</v>
      </c>
      <c r="E208" s="3">
        <v>38596</v>
      </c>
      <c r="F208" s="2">
        <v>1.45</v>
      </c>
      <c r="G208">
        <f t="shared" si="13"/>
        <v>1.45</v>
      </c>
      <c r="I208" s="3">
        <v>38596</v>
      </c>
      <c r="J208" s="2">
        <v>4.2</v>
      </c>
      <c r="K208">
        <f t="shared" si="14"/>
        <v>4.2</v>
      </c>
      <c r="M208" s="3">
        <f>+A208</f>
        <v>38596</v>
      </c>
      <c r="N208">
        <f>+C208</f>
        <v>4.7116810397532616</v>
      </c>
      <c r="O208" s="5">
        <f>+G208-G207</f>
        <v>8.4999999999999964E-2</v>
      </c>
      <c r="P208">
        <f>+K208-K207</f>
        <v>-5.9999999999999609E-2</v>
      </c>
      <c r="R208" s="3">
        <f>+M208</f>
        <v>38596</v>
      </c>
      <c r="S208">
        <f>+EXP(N208)</f>
        <v>111.23900000000003</v>
      </c>
      <c r="T208">
        <f>EXP(TREND($N$8:N207,$O$8:P207,O208:P208,TRUE))</f>
        <v>118.97999782578938</v>
      </c>
      <c r="U208">
        <f t="shared" si="15"/>
        <v>1.0695888836270493</v>
      </c>
    </row>
    <row r="209" spans="1:21" x14ac:dyDescent="0.4">
      <c r="A209" s="3">
        <v>38626</v>
      </c>
      <c r="B209" s="2">
        <v>114.8695</v>
      </c>
      <c r="C209">
        <f t="shared" si="12"/>
        <v>4.7437967014012568</v>
      </c>
      <c r="E209" s="3">
        <v>38626</v>
      </c>
      <c r="F209" s="2">
        <v>1.5129999999999999</v>
      </c>
      <c r="G209">
        <f t="shared" si="13"/>
        <v>1.5129999999999999</v>
      </c>
      <c r="I209" s="3">
        <v>38626</v>
      </c>
      <c r="J209" s="2">
        <v>4.46</v>
      </c>
      <c r="K209">
        <f t="shared" si="14"/>
        <v>4.46</v>
      </c>
      <c r="M209" s="3">
        <f>+A209</f>
        <v>38626</v>
      </c>
      <c r="N209">
        <f>+C209</f>
        <v>4.7437967014012568</v>
      </c>
      <c r="O209" s="5">
        <f>+G209-G208</f>
        <v>6.2999999999999945E-2</v>
      </c>
      <c r="P209">
        <f>+K209-K208</f>
        <v>0.25999999999999979</v>
      </c>
      <c r="R209" s="3">
        <f>+M209</f>
        <v>38626</v>
      </c>
      <c r="S209">
        <f>+EXP(N209)</f>
        <v>114.86950000000003</v>
      </c>
      <c r="T209">
        <f>EXP(TREND($N$8:N208,$O$8:P208,O209:P209,TRUE))</f>
        <v>117.07896351996678</v>
      </c>
      <c r="U209">
        <f t="shared" si="15"/>
        <v>1.0192345532971481</v>
      </c>
    </row>
    <row r="210" spans="1:21" x14ac:dyDescent="0.4">
      <c r="A210" s="3">
        <v>38657</v>
      </c>
      <c r="B210" s="2">
        <v>118.45399999999999</v>
      </c>
      <c r="C210">
        <f t="shared" si="12"/>
        <v>4.774524699557622</v>
      </c>
      <c r="E210" s="3">
        <v>38657</v>
      </c>
      <c r="F210" s="2">
        <v>1.454</v>
      </c>
      <c r="G210">
        <f t="shared" si="13"/>
        <v>1.454</v>
      </c>
      <c r="I210" s="3">
        <v>38657</v>
      </c>
      <c r="J210" s="2">
        <v>4.54</v>
      </c>
      <c r="K210">
        <f t="shared" si="14"/>
        <v>4.54</v>
      </c>
      <c r="M210" s="3">
        <f>+A210</f>
        <v>38657</v>
      </c>
      <c r="N210">
        <f>+C210</f>
        <v>4.774524699557622</v>
      </c>
      <c r="O210" s="5">
        <f>+G210-G209</f>
        <v>-5.8999999999999941E-2</v>
      </c>
      <c r="P210">
        <f>+K210-K209</f>
        <v>8.0000000000000071E-2</v>
      </c>
      <c r="R210" s="3">
        <f>+M210</f>
        <v>38657</v>
      </c>
      <c r="S210">
        <f>+EXP(N210)</f>
        <v>118.45399999999995</v>
      </c>
      <c r="T210">
        <f>EXP(TREND($N$8:N209,$O$8:P209,O210:P210,TRUE))</f>
        <v>116.70408792869469</v>
      </c>
      <c r="U210">
        <f t="shared" si="15"/>
        <v>0.98522707488725358</v>
      </c>
    </row>
    <row r="211" spans="1:21" x14ac:dyDescent="0.4">
      <c r="A211" s="3">
        <v>38687</v>
      </c>
      <c r="B211" s="2">
        <v>118.4624</v>
      </c>
      <c r="C211">
        <f t="shared" si="12"/>
        <v>4.7745956106469647</v>
      </c>
      <c r="E211" s="3">
        <v>38687</v>
      </c>
      <c r="F211" s="2">
        <v>1.488</v>
      </c>
      <c r="G211">
        <f t="shared" si="13"/>
        <v>1.488</v>
      </c>
      <c r="I211" s="3">
        <v>38687</v>
      </c>
      <c r="J211" s="2">
        <v>4.47</v>
      </c>
      <c r="K211">
        <f t="shared" si="14"/>
        <v>4.47</v>
      </c>
      <c r="M211" s="3">
        <f>+A211</f>
        <v>38687</v>
      </c>
      <c r="N211">
        <f>+C211</f>
        <v>4.7745956106469647</v>
      </c>
      <c r="O211" s="5">
        <f>+G211-G210</f>
        <v>3.400000000000003E-2</v>
      </c>
      <c r="P211">
        <f>+K211-K210</f>
        <v>-7.0000000000000284E-2</v>
      </c>
      <c r="R211" s="3">
        <f>+M211</f>
        <v>38687</v>
      </c>
      <c r="S211">
        <f>+EXP(N211)</f>
        <v>118.4624</v>
      </c>
      <c r="T211">
        <f>EXP(TREND($N$8:N210,$O$8:P210,O211:P211,TRUE))</f>
        <v>118.44089948574691</v>
      </c>
      <c r="U211">
        <f t="shared" si="15"/>
        <v>0.99981850347238377</v>
      </c>
    </row>
    <row r="212" spans="1:21" x14ac:dyDescent="0.4">
      <c r="A212" s="3">
        <v>38718</v>
      </c>
      <c r="B212" s="2">
        <v>115.4765</v>
      </c>
      <c r="C212">
        <f t="shared" si="12"/>
        <v>4.7490670460569397</v>
      </c>
      <c r="E212" s="3">
        <v>38718</v>
      </c>
      <c r="F212" s="2">
        <v>1.5469999999999999</v>
      </c>
      <c r="G212">
        <f t="shared" si="13"/>
        <v>1.5469999999999999</v>
      </c>
      <c r="I212" s="3">
        <v>38718</v>
      </c>
      <c r="J212" s="2">
        <v>4.42</v>
      </c>
      <c r="K212">
        <f t="shared" si="14"/>
        <v>4.42</v>
      </c>
      <c r="M212" s="3">
        <f>+A212</f>
        <v>38718</v>
      </c>
      <c r="N212">
        <f>+C212</f>
        <v>4.7490670460569397</v>
      </c>
      <c r="O212" s="5">
        <f>+G212-G211</f>
        <v>5.8999999999999941E-2</v>
      </c>
      <c r="P212">
        <f>+K212-K211</f>
        <v>-4.9999999999999822E-2</v>
      </c>
      <c r="R212" s="3">
        <f>+M212</f>
        <v>38718</v>
      </c>
      <c r="S212">
        <f>+EXP(N212)</f>
        <v>115.47650000000004</v>
      </c>
      <c r="T212">
        <f>EXP(TREND($N$8:N211,$O$8:P211,O212:P212,TRUE))</f>
        <v>118.59990708890892</v>
      </c>
      <c r="U212">
        <f t="shared" si="15"/>
        <v>1.0270479888887252</v>
      </c>
    </row>
    <row r="213" spans="1:21" x14ac:dyDescent="0.4">
      <c r="A213" s="3">
        <v>38749</v>
      </c>
      <c r="B213" s="2">
        <v>117.8605</v>
      </c>
      <c r="C213">
        <f t="shared" si="12"/>
        <v>4.7695017217221674</v>
      </c>
      <c r="E213" s="3">
        <v>38749</v>
      </c>
      <c r="F213" s="2">
        <v>1.5980000000000001</v>
      </c>
      <c r="G213">
        <f t="shared" si="13"/>
        <v>1.5980000000000001</v>
      </c>
      <c r="I213" s="3">
        <v>38749</v>
      </c>
      <c r="J213" s="2">
        <v>4.57</v>
      </c>
      <c r="K213">
        <f t="shared" si="14"/>
        <v>4.57</v>
      </c>
      <c r="M213" s="3">
        <f>+A213</f>
        <v>38749</v>
      </c>
      <c r="N213">
        <f>+C213</f>
        <v>4.7695017217221674</v>
      </c>
      <c r="O213" s="5">
        <f>+G213-G212</f>
        <v>5.1000000000000156E-2</v>
      </c>
      <c r="P213">
        <f>+K213-K212</f>
        <v>0.15000000000000036</v>
      </c>
      <c r="R213" s="3">
        <f>+M213</f>
        <v>38749</v>
      </c>
      <c r="S213">
        <f>+EXP(N213)</f>
        <v>117.86050000000004</v>
      </c>
      <c r="T213">
        <f>EXP(TREND($N$8:N212,$O$8:P212,O213:P213,TRUE))</f>
        <v>117.48349535601933</v>
      </c>
      <c r="U213">
        <f t="shared" si="15"/>
        <v>0.99680126383325451</v>
      </c>
    </row>
    <row r="214" spans="1:21" x14ac:dyDescent="0.4">
      <c r="A214" s="3">
        <v>38777</v>
      </c>
      <c r="B214" s="2">
        <v>117.2778</v>
      </c>
      <c r="C214">
        <f t="shared" si="12"/>
        <v>4.7645454794357951</v>
      </c>
      <c r="E214" s="3">
        <v>38777</v>
      </c>
      <c r="F214" s="2">
        <v>1.7589999999999999</v>
      </c>
      <c r="G214">
        <f t="shared" si="13"/>
        <v>1.7589999999999999</v>
      </c>
      <c r="I214" s="3">
        <v>38777</v>
      </c>
      <c r="J214" s="2">
        <v>4.72</v>
      </c>
      <c r="K214">
        <f t="shared" si="14"/>
        <v>4.72</v>
      </c>
      <c r="M214" s="3">
        <f>+A214</f>
        <v>38777</v>
      </c>
      <c r="N214">
        <f>+C214</f>
        <v>4.7645454794357951</v>
      </c>
      <c r="O214" s="5">
        <f>+G214-G213</f>
        <v>0.16099999999999981</v>
      </c>
      <c r="P214">
        <f>+K214-K213</f>
        <v>0.14999999999999947</v>
      </c>
      <c r="R214" s="3">
        <f>+M214</f>
        <v>38777</v>
      </c>
      <c r="S214">
        <f>+EXP(N214)</f>
        <v>117.27780000000001</v>
      </c>
      <c r="T214">
        <f>EXP(TREND($N$8:N213,$O$8:P213,O214:P214,TRUE))</f>
        <v>118.62733700554261</v>
      </c>
      <c r="U214">
        <f t="shared" si="15"/>
        <v>1.0115071821396939</v>
      </c>
    </row>
    <row r="215" spans="1:21" x14ac:dyDescent="0.4">
      <c r="A215" s="3">
        <v>38808</v>
      </c>
      <c r="B215" s="2">
        <v>117.06950000000001</v>
      </c>
      <c r="C215">
        <f t="shared" si="12"/>
        <v>4.7627677755334554</v>
      </c>
      <c r="E215" s="3">
        <v>38808</v>
      </c>
      <c r="F215" s="2">
        <v>1.956</v>
      </c>
      <c r="G215">
        <f t="shared" si="13"/>
        <v>1.956</v>
      </c>
      <c r="I215" s="3">
        <v>38808</v>
      </c>
      <c r="J215" s="2">
        <v>4.99</v>
      </c>
      <c r="K215">
        <f t="shared" si="14"/>
        <v>4.99</v>
      </c>
      <c r="M215" s="3">
        <f>+A215</f>
        <v>38808</v>
      </c>
      <c r="N215">
        <f>+C215</f>
        <v>4.7627677755334554</v>
      </c>
      <c r="O215" s="5">
        <f>+G215-G214</f>
        <v>0.19700000000000006</v>
      </c>
      <c r="P215">
        <f>+K215-K214</f>
        <v>0.27000000000000046</v>
      </c>
      <c r="R215" s="3">
        <f>+M215</f>
        <v>38808</v>
      </c>
      <c r="S215">
        <f>+EXP(N215)</f>
        <v>117.06949999999998</v>
      </c>
      <c r="T215">
        <f>EXP(TREND($N$8:N214,$O$8:P214,O215:P215,TRUE))</f>
        <v>118.37654869828273</v>
      </c>
      <c r="U215">
        <f t="shared" si="15"/>
        <v>1.0111647243584603</v>
      </c>
    </row>
    <row r="216" spans="1:21" x14ac:dyDescent="0.4">
      <c r="A216" s="3">
        <v>38838</v>
      </c>
      <c r="B216" s="2">
        <v>111.73050000000001</v>
      </c>
      <c r="C216">
        <f t="shared" si="12"/>
        <v>4.7160897216230726</v>
      </c>
      <c r="E216" s="3">
        <v>38838</v>
      </c>
      <c r="F216" s="2">
        <v>1.849</v>
      </c>
      <c r="G216">
        <f t="shared" si="13"/>
        <v>1.849</v>
      </c>
      <c r="I216" s="3">
        <v>38838</v>
      </c>
      <c r="J216" s="2">
        <v>5.1100000000000003</v>
      </c>
      <c r="K216">
        <f t="shared" si="14"/>
        <v>5.1100000000000003</v>
      </c>
      <c r="M216" s="3">
        <f>+A216</f>
        <v>38838</v>
      </c>
      <c r="N216">
        <f>+C216</f>
        <v>4.7160897216230726</v>
      </c>
      <c r="O216" s="5">
        <f>+G216-G215</f>
        <v>-0.10699999999999998</v>
      </c>
      <c r="P216">
        <f>+K216-K215</f>
        <v>0.12000000000000011</v>
      </c>
      <c r="R216" s="3">
        <f>+M216</f>
        <v>38838</v>
      </c>
      <c r="S216">
        <f>+EXP(N216)</f>
        <v>111.73050000000005</v>
      </c>
      <c r="T216">
        <f>EXP(TREND($N$8:N215,$O$8:P215,O216:P216,TRUE))</f>
        <v>116.00101181272312</v>
      </c>
      <c r="U216">
        <f t="shared" si="15"/>
        <v>1.038221540337894</v>
      </c>
    </row>
    <row r="217" spans="1:21" x14ac:dyDescent="0.4">
      <c r="A217" s="3">
        <v>38869</v>
      </c>
      <c r="B217" s="2">
        <v>114.625</v>
      </c>
      <c r="C217">
        <f t="shared" si="12"/>
        <v>4.7416659305766293</v>
      </c>
      <c r="E217" s="3">
        <v>38869</v>
      </c>
      <c r="F217" s="2">
        <v>1.901</v>
      </c>
      <c r="G217">
        <f t="shared" si="13"/>
        <v>1.901</v>
      </c>
      <c r="I217" s="3">
        <v>38869</v>
      </c>
      <c r="J217" s="2">
        <v>5.1100000000000003</v>
      </c>
      <c r="K217">
        <f t="shared" si="14"/>
        <v>5.1100000000000003</v>
      </c>
      <c r="M217" s="3">
        <f>+A217</f>
        <v>38869</v>
      </c>
      <c r="N217">
        <f>+C217</f>
        <v>4.7416659305766293</v>
      </c>
      <c r="O217" s="5">
        <f>+G217-G216</f>
        <v>5.2000000000000046E-2</v>
      </c>
      <c r="P217">
        <f>+K217-K216</f>
        <v>0</v>
      </c>
      <c r="R217" s="3">
        <f>+M217</f>
        <v>38869</v>
      </c>
      <c r="S217">
        <f>+EXP(N217)</f>
        <v>114.62500000000004</v>
      </c>
      <c r="T217">
        <f>EXP(TREND($N$8:N216,$O$8:P216,O217:P217,TRUE))</f>
        <v>118.22224253357535</v>
      </c>
      <c r="U217">
        <f t="shared" si="15"/>
        <v>1.0313827047640158</v>
      </c>
    </row>
    <row r="218" spans="1:21" x14ac:dyDescent="0.4">
      <c r="A218" s="3">
        <v>38899</v>
      </c>
      <c r="B218" s="2">
        <v>115.767</v>
      </c>
      <c r="C218">
        <f t="shared" si="12"/>
        <v>4.7515795504327976</v>
      </c>
      <c r="E218" s="3">
        <v>38899</v>
      </c>
      <c r="F218" s="2">
        <v>1.927</v>
      </c>
      <c r="G218">
        <f t="shared" si="13"/>
        <v>1.927</v>
      </c>
      <c r="I218" s="3">
        <v>38899</v>
      </c>
      <c r="J218" s="2">
        <v>5.09</v>
      </c>
      <c r="K218">
        <f t="shared" si="14"/>
        <v>5.09</v>
      </c>
      <c r="M218" s="3">
        <f>+A218</f>
        <v>38899</v>
      </c>
      <c r="N218">
        <f>+C218</f>
        <v>4.7515795504327976</v>
      </c>
      <c r="O218" s="5">
        <f>+G218-G217</f>
        <v>2.6000000000000023E-2</v>
      </c>
      <c r="P218">
        <f>+K218-K217</f>
        <v>-2.0000000000000462E-2</v>
      </c>
      <c r="R218" s="3">
        <f>+M218</f>
        <v>38899</v>
      </c>
      <c r="S218">
        <f>+EXP(N218)</f>
        <v>115.76699999999997</v>
      </c>
      <c r="T218">
        <f>EXP(TREND($N$8:N217,$O$8:P217,O218:P218,TRUE))</f>
        <v>118.03678096604462</v>
      </c>
      <c r="U218">
        <f t="shared" si="15"/>
        <v>1.0196064592331548</v>
      </c>
    </row>
    <row r="219" spans="1:21" x14ac:dyDescent="0.4">
      <c r="A219" s="3">
        <v>38930</v>
      </c>
      <c r="B219" s="2">
        <v>115.9243</v>
      </c>
      <c r="C219">
        <f t="shared" si="12"/>
        <v>4.7529373918724049</v>
      </c>
      <c r="E219" s="3">
        <v>38930</v>
      </c>
      <c r="F219" s="2">
        <v>1.6679999999999999</v>
      </c>
      <c r="G219">
        <f t="shared" si="13"/>
        <v>1.6679999999999999</v>
      </c>
      <c r="I219" s="3">
        <v>38930</v>
      </c>
      <c r="J219" s="2">
        <v>4.88</v>
      </c>
      <c r="K219">
        <f t="shared" si="14"/>
        <v>4.88</v>
      </c>
      <c r="M219" s="3">
        <f>+A219</f>
        <v>38930</v>
      </c>
      <c r="N219">
        <f>+C219</f>
        <v>4.7529373918724049</v>
      </c>
      <c r="O219" s="5">
        <f>+G219-G218</f>
        <v>-0.25900000000000012</v>
      </c>
      <c r="P219">
        <f>+K219-K218</f>
        <v>-0.20999999999999996</v>
      </c>
      <c r="R219" s="3">
        <f>+M219</f>
        <v>38930</v>
      </c>
      <c r="S219">
        <f>+EXP(N219)</f>
        <v>115.92429999999996</v>
      </c>
      <c r="T219">
        <f>EXP(TREND($N$8:N218,$O$8:P218,O219:P219,TRUE))</f>
        <v>116.07110871021597</v>
      </c>
      <c r="U219">
        <f t="shared" si="15"/>
        <v>1.0012664187768743</v>
      </c>
    </row>
    <row r="220" spans="1:21" x14ac:dyDescent="0.4">
      <c r="A220" s="3">
        <v>38961</v>
      </c>
      <c r="B220" s="2">
        <v>117.2145</v>
      </c>
      <c r="C220">
        <f t="shared" si="12"/>
        <v>4.7640055896267262</v>
      </c>
      <c r="E220" s="3">
        <v>38961</v>
      </c>
      <c r="F220" s="2">
        <v>1.6279999999999999</v>
      </c>
      <c r="G220">
        <f t="shared" si="13"/>
        <v>1.6279999999999999</v>
      </c>
      <c r="I220" s="3">
        <v>38961</v>
      </c>
      <c r="J220" s="2">
        <v>4.72</v>
      </c>
      <c r="K220">
        <f t="shared" si="14"/>
        <v>4.72</v>
      </c>
      <c r="M220" s="3">
        <f>+A220</f>
        <v>38961</v>
      </c>
      <c r="N220">
        <f>+C220</f>
        <v>4.7640055896267262</v>
      </c>
      <c r="O220" s="5">
        <f>+G220-G219</f>
        <v>-4.0000000000000036E-2</v>
      </c>
      <c r="P220">
        <f>+K220-K219</f>
        <v>-0.16000000000000014</v>
      </c>
      <c r="R220" s="3">
        <f>+M220</f>
        <v>38961</v>
      </c>
      <c r="S220">
        <f>+EXP(N220)</f>
        <v>117.2145</v>
      </c>
      <c r="T220">
        <f>EXP(TREND($N$8:N219,$O$8:P219,O220:P220,TRUE))</f>
        <v>118.06623109105882</v>
      </c>
      <c r="U220">
        <f t="shared" si="15"/>
        <v>1.0072664311246375</v>
      </c>
    </row>
    <row r="221" spans="1:21" x14ac:dyDescent="0.4">
      <c r="A221" s="3">
        <v>38991</v>
      </c>
      <c r="B221" s="2">
        <v>118.60899999999999</v>
      </c>
      <c r="C221">
        <f t="shared" si="12"/>
        <v>4.7758323690133153</v>
      </c>
      <c r="E221" s="3">
        <v>38991</v>
      </c>
      <c r="F221" s="2">
        <v>1.718</v>
      </c>
      <c r="G221">
        <f t="shared" si="13"/>
        <v>1.718</v>
      </c>
      <c r="I221" s="3">
        <v>38991</v>
      </c>
      <c r="J221" s="2">
        <v>4.7300000000000004</v>
      </c>
      <c r="K221">
        <f t="shared" si="14"/>
        <v>4.7300000000000004</v>
      </c>
      <c r="M221" s="3">
        <f>+A221</f>
        <v>38991</v>
      </c>
      <c r="N221">
        <f>+C221</f>
        <v>4.7758323690133153</v>
      </c>
      <c r="O221" s="5">
        <f>+G221-G220</f>
        <v>9.000000000000008E-2</v>
      </c>
      <c r="P221">
        <f>+K221-K220</f>
        <v>1.0000000000000675E-2</v>
      </c>
      <c r="R221" s="3">
        <f>+M221</f>
        <v>38991</v>
      </c>
      <c r="S221">
        <f>+EXP(N221)</f>
        <v>118.60899999999997</v>
      </c>
      <c r="T221">
        <f>EXP(TREND($N$8:N220,$O$8:P220,O221:P221,TRUE))</f>
        <v>118.53053854359923</v>
      </c>
      <c r="U221">
        <f t="shared" si="15"/>
        <v>0.99933848648584234</v>
      </c>
    </row>
    <row r="222" spans="1:21" x14ac:dyDescent="0.4">
      <c r="A222" s="3">
        <v>39022</v>
      </c>
      <c r="B222" s="2">
        <v>117.3205</v>
      </c>
      <c r="C222">
        <f t="shared" si="12"/>
        <v>4.7649095059481059</v>
      </c>
      <c r="E222" s="3">
        <v>39022</v>
      </c>
      <c r="F222" s="2">
        <v>1.69</v>
      </c>
      <c r="G222">
        <f t="shared" si="13"/>
        <v>1.69</v>
      </c>
      <c r="I222" s="3">
        <v>39022</v>
      </c>
      <c r="J222" s="2">
        <v>4.5999999999999996</v>
      </c>
      <c r="K222">
        <f t="shared" si="14"/>
        <v>4.5999999999999996</v>
      </c>
      <c r="M222" s="3">
        <f>+A222</f>
        <v>39022</v>
      </c>
      <c r="N222">
        <f>+C222</f>
        <v>4.7649095059481059</v>
      </c>
      <c r="O222" s="5">
        <f>+G222-G221</f>
        <v>-2.8000000000000025E-2</v>
      </c>
      <c r="P222">
        <f>+K222-K221</f>
        <v>-0.13000000000000078</v>
      </c>
      <c r="R222" s="3">
        <f>+M222</f>
        <v>39022</v>
      </c>
      <c r="S222">
        <f>+EXP(N222)</f>
        <v>117.3205</v>
      </c>
      <c r="T222">
        <f>EXP(TREND($N$8:N221,$O$8:P221,O222:P222,TRUE))</f>
        <v>118.03020873187536</v>
      </c>
      <c r="U222">
        <f t="shared" si="15"/>
        <v>1.0060493156087416</v>
      </c>
    </row>
    <row r="223" spans="1:21" x14ac:dyDescent="0.4">
      <c r="A223" s="3">
        <v>39052</v>
      </c>
      <c r="B223" s="2">
        <v>117.322</v>
      </c>
      <c r="C223">
        <f t="shared" si="12"/>
        <v>4.7649222913556946</v>
      </c>
      <c r="E223" s="3">
        <v>39052</v>
      </c>
      <c r="F223" s="2">
        <v>1.645</v>
      </c>
      <c r="G223">
        <f t="shared" si="13"/>
        <v>1.645</v>
      </c>
      <c r="I223" s="3">
        <v>39052</v>
      </c>
      <c r="J223" s="2">
        <v>4.5599999999999996</v>
      </c>
      <c r="K223">
        <f t="shared" si="14"/>
        <v>4.5599999999999996</v>
      </c>
      <c r="M223" s="3">
        <f>+A223</f>
        <v>39052</v>
      </c>
      <c r="N223">
        <f>+C223</f>
        <v>4.7649222913556946</v>
      </c>
      <c r="O223" s="5">
        <f>+G223-G222</f>
        <v>-4.4999999999999929E-2</v>
      </c>
      <c r="P223">
        <f>+K223-K222</f>
        <v>-4.0000000000000036E-2</v>
      </c>
      <c r="R223" s="3">
        <f>+M223</f>
        <v>39052</v>
      </c>
      <c r="S223">
        <f>+EXP(N223)</f>
        <v>117.32200000000005</v>
      </c>
      <c r="T223">
        <f>EXP(TREND($N$8:N222,$O$8:P222,O223:P223,TRUE))</f>
        <v>117.3863582750912</v>
      </c>
      <c r="U223">
        <f t="shared" si="15"/>
        <v>1.0005485610123519</v>
      </c>
    </row>
    <row r="224" spans="1:21" x14ac:dyDescent="0.4">
      <c r="A224" s="3">
        <v>39083</v>
      </c>
      <c r="B224" s="2">
        <v>120.44710000000001</v>
      </c>
      <c r="C224">
        <f t="shared" si="12"/>
        <v>4.7912106523907987</v>
      </c>
      <c r="E224" s="3">
        <v>39083</v>
      </c>
      <c r="F224" s="2">
        <v>1.7050000000000001</v>
      </c>
      <c r="G224">
        <f t="shared" si="13"/>
        <v>1.7050000000000001</v>
      </c>
      <c r="I224" s="3">
        <v>39083</v>
      </c>
      <c r="J224" s="2">
        <v>4.76</v>
      </c>
      <c r="K224">
        <f t="shared" si="14"/>
        <v>4.76</v>
      </c>
      <c r="M224" s="3">
        <f>+A224</f>
        <v>39083</v>
      </c>
      <c r="N224">
        <f>+C224</f>
        <v>4.7912106523907987</v>
      </c>
      <c r="O224" s="5">
        <f>+G224-G223</f>
        <v>6.0000000000000053E-2</v>
      </c>
      <c r="P224">
        <f>+K224-K223</f>
        <v>0.20000000000000018</v>
      </c>
      <c r="R224" s="3">
        <f>+M224</f>
        <v>39083</v>
      </c>
      <c r="S224">
        <f>+EXP(N224)</f>
        <v>120.44709999999998</v>
      </c>
      <c r="T224">
        <f>EXP(TREND($N$8:N223,$O$8:P223,O224:P224,TRUE))</f>
        <v>117.23592359527423</v>
      </c>
      <c r="U224">
        <f t="shared" si="15"/>
        <v>0.97333952909845278</v>
      </c>
    </row>
    <row r="225" spans="1:21" x14ac:dyDescent="0.4">
      <c r="A225" s="3">
        <v>39114</v>
      </c>
      <c r="B225" s="2">
        <v>120.5047</v>
      </c>
      <c r="C225">
        <f t="shared" si="12"/>
        <v>4.791688756319445</v>
      </c>
      <c r="E225" s="3">
        <v>39114</v>
      </c>
      <c r="F225" s="2">
        <v>1.64</v>
      </c>
      <c r="G225">
        <f t="shared" si="13"/>
        <v>1.64</v>
      </c>
      <c r="I225" s="3">
        <v>39114</v>
      </c>
      <c r="J225" s="2">
        <v>4.72</v>
      </c>
      <c r="K225">
        <f t="shared" si="14"/>
        <v>4.72</v>
      </c>
      <c r="M225" s="3">
        <f>+A225</f>
        <v>39114</v>
      </c>
      <c r="N225">
        <f>+C225</f>
        <v>4.791688756319445</v>
      </c>
      <c r="O225" s="5">
        <f>+G225-G224</f>
        <v>-6.5000000000000169E-2</v>
      </c>
      <c r="P225">
        <f>+K225-K224</f>
        <v>-4.0000000000000036E-2</v>
      </c>
      <c r="R225" s="3">
        <f>+M225</f>
        <v>39114</v>
      </c>
      <c r="S225">
        <f>+EXP(N225)</f>
        <v>120.50469999999997</v>
      </c>
      <c r="T225">
        <f>EXP(TREND($N$8:N224,$O$8:P224,O225:P225,TRUE))</f>
        <v>117.19331033387265</v>
      </c>
      <c r="U225">
        <f t="shared" si="15"/>
        <v>0.97252065964126444</v>
      </c>
    </row>
    <row r="226" spans="1:21" x14ac:dyDescent="0.4">
      <c r="A226" s="3">
        <v>39142</v>
      </c>
      <c r="B226" s="2">
        <v>117.26</v>
      </c>
      <c r="C226">
        <f t="shared" si="12"/>
        <v>4.7643936915360694</v>
      </c>
      <c r="E226" s="3">
        <v>39142</v>
      </c>
      <c r="F226" s="2">
        <v>1.629</v>
      </c>
      <c r="G226">
        <f t="shared" si="13"/>
        <v>1.629</v>
      </c>
      <c r="I226" s="3">
        <v>39142</v>
      </c>
      <c r="J226" s="2">
        <v>4.5599999999999996</v>
      </c>
      <c r="K226">
        <f t="shared" si="14"/>
        <v>4.5599999999999996</v>
      </c>
      <c r="M226" s="3">
        <f>+A226</f>
        <v>39142</v>
      </c>
      <c r="N226">
        <f>+C226</f>
        <v>4.7643936915360694</v>
      </c>
      <c r="O226" s="5">
        <f>+G226-G225</f>
        <v>-1.0999999999999899E-2</v>
      </c>
      <c r="P226">
        <f>+K226-K225</f>
        <v>-0.16000000000000014</v>
      </c>
      <c r="R226" s="3">
        <f>+M226</f>
        <v>39142</v>
      </c>
      <c r="S226">
        <f>+EXP(N226)</f>
        <v>117.26000000000005</v>
      </c>
      <c r="T226">
        <f>EXP(TREND($N$8:N225,$O$8:P225,O226:P226,TRUE))</f>
        <v>118.37819491261982</v>
      </c>
      <c r="U226">
        <f t="shared" si="15"/>
        <v>1.0095360302969449</v>
      </c>
    </row>
    <row r="227" spans="1:21" x14ac:dyDescent="0.4">
      <c r="A227" s="3">
        <v>39173</v>
      </c>
      <c r="B227" s="2">
        <v>118.9324</v>
      </c>
      <c r="C227">
        <f t="shared" si="12"/>
        <v>4.7785552644733205</v>
      </c>
      <c r="E227" s="3">
        <v>39173</v>
      </c>
      <c r="F227" s="2">
        <v>1.653</v>
      </c>
      <c r="G227">
        <f t="shared" si="13"/>
        <v>1.653</v>
      </c>
      <c r="I227" s="3">
        <v>39173</v>
      </c>
      <c r="J227" s="2">
        <v>4.6900000000000004</v>
      </c>
      <c r="K227">
        <f t="shared" si="14"/>
        <v>4.6900000000000004</v>
      </c>
      <c r="M227" s="3">
        <f>+A227</f>
        <v>39173</v>
      </c>
      <c r="N227">
        <f>+C227</f>
        <v>4.7785552644733205</v>
      </c>
      <c r="O227" s="5">
        <f>+G227-G226</f>
        <v>2.4000000000000021E-2</v>
      </c>
      <c r="P227">
        <f>+K227-K226</f>
        <v>0.13000000000000078</v>
      </c>
      <c r="R227" s="3">
        <f>+M227</f>
        <v>39173</v>
      </c>
      <c r="S227">
        <f>+EXP(N227)</f>
        <v>118.93240000000002</v>
      </c>
      <c r="T227">
        <f>EXP(TREND($N$8:N226,$O$8:P226,O227:P227,TRUE))</f>
        <v>117.26002253339576</v>
      </c>
      <c r="U227">
        <f t="shared" si="15"/>
        <v>0.9859384199208604</v>
      </c>
    </row>
    <row r="228" spans="1:21" x14ac:dyDescent="0.4">
      <c r="A228" s="3">
        <v>39203</v>
      </c>
      <c r="B228" s="2">
        <v>120.7732</v>
      </c>
      <c r="C228">
        <f t="shared" si="12"/>
        <v>4.7939144065827719</v>
      </c>
      <c r="E228" s="3">
        <v>39203</v>
      </c>
      <c r="F228" s="2">
        <v>1.7330000000000001</v>
      </c>
      <c r="G228">
        <f t="shared" si="13"/>
        <v>1.7330000000000001</v>
      </c>
      <c r="I228" s="3">
        <v>39203</v>
      </c>
      <c r="J228" s="2">
        <v>4.75</v>
      </c>
      <c r="K228">
        <f t="shared" si="14"/>
        <v>4.75</v>
      </c>
      <c r="M228" s="3">
        <f>+A228</f>
        <v>39203</v>
      </c>
      <c r="N228">
        <f>+C228</f>
        <v>4.7939144065827719</v>
      </c>
      <c r="O228" s="5">
        <f>+G228-G227</f>
        <v>8.0000000000000071E-2</v>
      </c>
      <c r="P228">
        <f>+K228-K227</f>
        <v>5.9999999999999609E-2</v>
      </c>
      <c r="R228" s="3">
        <f>+M228</f>
        <v>39203</v>
      </c>
      <c r="S228">
        <f>+EXP(N228)</f>
        <v>120.77319999999997</v>
      </c>
      <c r="T228">
        <f>EXP(TREND($N$8:N227,$O$8:P227,O228:P228,TRUE))</f>
        <v>118.20213078857945</v>
      </c>
      <c r="U228">
        <f t="shared" si="15"/>
        <v>0.97871159154994214</v>
      </c>
    </row>
    <row r="229" spans="1:21" x14ac:dyDescent="0.4">
      <c r="A229" s="3">
        <v>39234</v>
      </c>
      <c r="B229" s="2">
        <v>122.68859999999999</v>
      </c>
      <c r="C229">
        <f t="shared" si="12"/>
        <v>4.8096494378650547</v>
      </c>
      <c r="E229" s="3">
        <v>39234</v>
      </c>
      <c r="F229" s="2">
        <v>1.903</v>
      </c>
      <c r="G229">
        <f t="shared" si="13"/>
        <v>1.903</v>
      </c>
      <c r="I229" s="3">
        <v>39234</v>
      </c>
      <c r="J229" s="2">
        <v>5.0999999999999996</v>
      </c>
      <c r="K229">
        <f t="shared" si="14"/>
        <v>5.0999999999999996</v>
      </c>
      <c r="M229" s="3">
        <f>+A229</f>
        <v>39234</v>
      </c>
      <c r="N229">
        <f>+C229</f>
        <v>4.8096494378650547</v>
      </c>
      <c r="O229" s="5">
        <f>+G229-G228</f>
        <v>0.16999999999999993</v>
      </c>
      <c r="P229">
        <f>+K229-K228</f>
        <v>0.34999999999999964</v>
      </c>
      <c r="R229" s="3">
        <f>+M229</f>
        <v>39234</v>
      </c>
      <c r="S229">
        <f>+EXP(N229)</f>
        <v>122.68859999999994</v>
      </c>
      <c r="T229">
        <f>EXP(TREND($N$8:N228,$O$8:P228,O229:P229,TRUE))</f>
        <v>117.68483497226163</v>
      </c>
      <c r="U229">
        <f t="shared" si="15"/>
        <v>0.95921572967872881</v>
      </c>
    </row>
    <row r="230" spans="1:21" x14ac:dyDescent="0.4">
      <c r="A230" s="3">
        <v>39264</v>
      </c>
      <c r="B230" s="2">
        <v>121.4148</v>
      </c>
      <c r="C230">
        <f t="shared" si="12"/>
        <v>4.7992127822327424</v>
      </c>
      <c r="E230" s="3">
        <v>39264</v>
      </c>
      <c r="F230" s="2">
        <v>1.8089999999999999</v>
      </c>
      <c r="G230">
        <f t="shared" si="13"/>
        <v>1.8089999999999999</v>
      </c>
      <c r="I230" s="3">
        <v>39264</v>
      </c>
      <c r="J230" s="2">
        <v>5</v>
      </c>
      <c r="K230">
        <f t="shared" si="14"/>
        <v>5</v>
      </c>
      <c r="M230" s="3">
        <f>+A230</f>
        <v>39264</v>
      </c>
      <c r="N230">
        <f>+C230</f>
        <v>4.7992127822327424</v>
      </c>
      <c r="O230" s="5">
        <f>+G230-G229</f>
        <v>-9.4000000000000083E-2</v>
      </c>
      <c r="P230">
        <f>+K230-K229</f>
        <v>-9.9999999999999645E-2</v>
      </c>
      <c r="R230" s="3">
        <f>+M230</f>
        <v>39264</v>
      </c>
      <c r="S230">
        <f>+EXP(N230)</f>
        <v>121.41479999999999</v>
      </c>
      <c r="T230">
        <f>EXP(TREND($N$8:N229,$O$8:P229,O230:P230,TRUE))</f>
        <v>117.2312297842215</v>
      </c>
      <c r="U230">
        <f t="shared" si="15"/>
        <v>0.96554316100031878</v>
      </c>
    </row>
    <row r="231" spans="1:21" x14ac:dyDescent="0.4">
      <c r="A231" s="3">
        <v>39295</v>
      </c>
      <c r="B231" s="2">
        <v>116.73350000000001</v>
      </c>
      <c r="C231">
        <f t="shared" si="12"/>
        <v>4.7598935589381908</v>
      </c>
      <c r="E231" s="3">
        <v>39295</v>
      </c>
      <c r="F231" s="2">
        <v>1.577</v>
      </c>
      <c r="G231">
        <f t="shared" si="13"/>
        <v>1.577</v>
      </c>
      <c r="I231" s="3">
        <v>39295</v>
      </c>
      <c r="J231" s="2">
        <v>4.67</v>
      </c>
      <c r="K231">
        <f t="shared" si="14"/>
        <v>4.67</v>
      </c>
      <c r="M231" s="3">
        <f>+A231</f>
        <v>39295</v>
      </c>
      <c r="N231">
        <f>+C231</f>
        <v>4.7598935589381908</v>
      </c>
      <c r="O231" s="5">
        <f>+G231-G230</f>
        <v>-0.23199999999999998</v>
      </c>
      <c r="P231">
        <f>+K231-K230</f>
        <v>-0.33000000000000007</v>
      </c>
      <c r="R231" s="3">
        <f>+M231</f>
        <v>39295</v>
      </c>
      <c r="S231">
        <f>+EXP(N231)</f>
        <v>116.73349999999999</v>
      </c>
      <c r="T231">
        <f>EXP(TREND($N$8:N230,$O$8:P230,O231:P231,TRUE))</f>
        <v>116.95681814215712</v>
      </c>
      <c r="U231">
        <f t="shared" si="15"/>
        <v>1.0019130595943506</v>
      </c>
    </row>
    <row r="232" spans="1:21" x14ac:dyDescent="0.4">
      <c r="A232" s="3">
        <v>39326</v>
      </c>
      <c r="B232" s="2">
        <v>115.04349999999999</v>
      </c>
      <c r="C232">
        <f t="shared" si="12"/>
        <v>4.7453103177102083</v>
      </c>
      <c r="E232" s="3">
        <v>39326</v>
      </c>
      <c r="F232" s="2">
        <v>1.698</v>
      </c>
      <c r="G232">
        <f t="shared" si="13"/>
        <v>1.698</v>
      </c>
      <c r="I232" s="3">
        <v>39326</v>
      </c>
      <c r="J232" s="2">
        <v>4.5199999999999996</v>
      </c>
      <c r="K232">
        <f t="shared" si="14"/>
        <v>4.5199999999999996</v>
      </c>
      <c r="M232" s="3">
        <f>+A232</f>
        <v>39326</v>
      </c>
      <c r="N232">
        <f>+C232</f>
        <v>4.7453103177102083</v>
      </c>
      <c r="O232" s="5">
        <f>+G232-G231</f>
        <v>0.121</v>
      </c>
      <c r="P232">
        <f>+K232-K231</f>
        <v>-0.15000000000000036</v>
      </c>
      <c r="R232" s="3">
        <f>+M232</f>
        <v>39326</v>
      </c>
      <c r="S232">
        <f>+EXP(N232)</f>
        <v>115.04350000000002</v>
      </c>
      <c r="T232">
        <f>EXP(TREND($N$8:N231,$O$8:P231,O232:P232,TRUE))</f>
        <v>119.73681447655512</v>
      </c>
      <c r="U232">
        <f t="shared" si="15"/>
        <v>1.0407959987009705</v>
      </c>
    </row>
    <row r="233" spans="1:21" x14ac:dyDescent="0.4">
      <c r="A233" s="3">
        <v>39356</v>
      </c>
      <c r="B233" s="2">
        <v>115.8661</v>
      </c>
      <c r="C233">
        <f t="shared" si="12"/>
        <v>4.7524352140322268</v>
      </c>
      <c r="E233" s="3">
        <v>39356</v>
      </c>
      <c r="F233" s="2">
        <v>1.6160000000000001</v>
      </c>
      <c r="G233">
        <f t="shared" si="13"/>
        <v>1.6160000000000001</v>
      </c>
      <c r="I233" s="3">
        <v>39356</v>
      </c>
      <c r="J233" s="2">
        <v>4.53</v>
      </c>
      <c r="K233">
        <f t="shared" si="14"/>
        <v>4.53</v>
      </c>
      <c r="M233" s="3">
        <f>+A233</f>
        <v>39356</v>
      </c>
      <c r="N233">
        <f>+C233</f>
        <v>4.7524352140322268</v>
      </c>
      <c r="O233" s="5">
        <f>+G233-G232</f>
        <v>-8.1999999999999851E-2</v>
      </c>
      <c r="P233">
        <f>+K233-K232</f>
        <v>1.0000000000000675E-2</v>
      </c>
      <c r="R233" s="3">
        <f>+M233</f>
        <v>39356</v>
      </c>
      <c r="S233">
        <f>+EXP(N233)</f>
        <v>115.86610000000003</v>
      </c>
      <c r="T233">
        <f>EXP(TREND($N$8:N232,$O$8:P232,O233:P233,TRUE))</f>
        <v>116.82860496341206</v>
      </c>
      <c r="U233">
        <f t="shared" si="15"/>
        <v>1.0083070454896819</v>
      </c>
    </row>
    <row r="234" spans="1:21" x14ac:dyDescent="0.4">
      <c r="A234" s="3">
        <v>39387</v>
      </c>
      <c r="B234" s="2">
        <v>111.0729</v>
      </c>
      <c r="C234">
        <f t="shared" si="12"/>
        <v>4.7101867424987516</v>
      </c>
      <c r="E234" s="3">
        <v>39387</v>
      </c>
      <c r="F234" s="2">
        <v>1.4970000000000001</v>
      </c>
      <c r="G234">
        <f t="shared" si="13"/>
        <v>1.4970000000000001</v>
      </c>
      <c r="I234" s="3">
        <v>39387</v>
      </c>
      <c r="J234" s="2">
        <v>4.1500000000000004</v>
      </c>
      <c r="K234">
        <f t="shared" si="14"/>
        <v>4.1500000000000004</v>
      </c>
      <c r="M234" s="3">
        <f>+A234</f>
        <v>39387</v>
      </c>
      <c r="N234">
        <f>+C234</f>
        <v>4.7101867424987516</v>
      </c>
      <c r="O234" s="5">
        <f>+G234-G233</f>
        <v>-0.11899999999999999</v>
      </c>
      <c r="P234">
        <f>+K234-K233</f>
        <v>-0.37999999999999989</v>
      </c>
      <c r="R234" s="3">
        <f>+M234</f>
        <v>39387</v>
      </c>
      <c r="S234">
        <f>+EXP(N234)</f>
        <v>111.07289999999998</v>
      </c>
      <c r="T234">
        <f>EXP(TREND($N$8:N233,$O$8:P233,O234:P234,TRUE))</f>
        <v>118.32007874713189</v>
      </c>
      <c r="U234">
        <f t="shared" si="15"/>
        <v>1.0652470471837137</v>
      </c>
    </row>
    <row r="235" spans="1:21" x14ac:dyDescent="0.4">
      <c r="A235" s="3">
        <v>39417</v>
      </c>
      <c r="B235" s="2">
        <v>112.449</v>
      </c>
      <c r="C235">
        <f t="shared" si="12"/>
        <v>4.7224997855245201</v>
      </c>
      <c r="E235" s="3">
        <v>39417</v>
      </c>
      <c r="F235" s="2">
        <v>1.526</v>
      </c>
      <c r="G235">
        <f t="shared" si="13"/>
        <v>1.526</v>
      </c>
      <c r="I235" s="3">
        <v>39417</v>
      </c>
      <c r="J235" s="2">
        <v>4.0999999999999996</v>
      </c>
      <c r="K235">
        <f t="shared" si="14"/>
        <v>4.0999999999999996</v>
      </c>
      <c r="M235" s="3">
        <f>+A235</f>
        <v>39417</v>
      </c>
      <c r="N235">
        <f>+C235</f>
        <v>4.7224997855245201</v>
      </c>
      <c r="O235" s="5">
        <f>+G235-G234</f>
        <v>2.8999999999999915E-2</v>
      </c>
      <c r="P235">
        <f>+K235-K234</f>
        <v>-5.0000000000000711E-2</v>
      </c>
      <c r="R235" s="3">
        <f>+M235</f>
        <v>39417</v>
      </c>
      <c r="S235">
        <f>+EXP(N235)</f>
        <v>112.44899999999997</v>
      </c>
      <c r="T235">
        <f>EXP(TREND($N$8:N234,$O$8:P234,O235:P235,TRUE))</f>
        <v>118.20614111480606</v>
      </c>
      <c r="U235">
        <f t="shared" si="15"/>
        <v>1.0511977973552997</v>
      </c>
    </row>
    <row r="236" spans="1:21" x14ac:dyDescent="0.4">
      <c r="A236" s="3">
        <v>39448</v>
      </c>
      <c r="B236" s="2">
        <v>107.8181</v>
      </c>
      <c r="C236">
        <f t="shared" si="12"/>
        <v>4.6804455479057241</v>
      </c>
      <c r="E236" s="3">
        <v>39448</v>
      </c>
      <c r="F236" s="2">
        <v>1.429</v>
      </c>
      <c r="G236">
        <f t="shared" si="13"/>
        <v>1.429</v>
      </c>
      <c r="I236" s="3">
        <v>39448</v>
      </c>
      <c r="J236" s="2">
        <v>3.74</v>
      </c>
      <c r="K236">
        <f t="shared" si="14"/>
        <v>3.74</v>
      </c>
      <c r="M236" s="3">
        <f>+A236</f>
        <v>39448</v>
      </c>
      <c r="N236">
        <f>+C236</f>
        <v>4.6804455479057241</v>
      </c>
      <c r="O236" s="5">
        <f>+G236-G235</f>
        <v>-9.6999999999999975E-2</v>
      </c>
      <c r="P236">
        <f>+K236-K235</f>
        <v>-0.35999999999999943</v>
      </c>
      <c r="R236" s="3">
        <f>+M236</f>
        <v>39448</v>
      </c>
      <c r="S236">
        <f>+EXP(N236)</f>
        <v>107.81810000000002</v>
      </c>
      <c r="T236">
        <f>EXP(TREND($N$8:N235,$O$8:P235,O236:P236,TRUE))</f>
        <v>118.30386443385966</v>
      </c>
      <c r="U236">
        <f t="shared" si="15"/>
        <v>1.0972542127329237</v>
      </c>
    </row>
    <row r="237" spans="1:21" x14ac:dyDescent="0.4">
      <c r="A237" s="3">
        <v>39479</v>
      </c>
      <c r="B237" s="2">
        <v>107.03</v>
      </c>
      <c r="C237">
        <f t="shared" si="12"/>
        <v>4.6731091689962838</v>
      </c>
      <c r="E237" s="3">
        <v>39479</v>
      </c>
      <c r="F237" s="2">
        <v>1.429</v>
      </c>
      <c r="G237">
        <f t="shared" si="13"/>
        <v>1.429</v>
      </c>
      <c r="I237" s="3">
        <v>39479</v>
      </c>
      <c r="J237" s="2">
        <v>3.74</v>
      </c>
      <c r="K237">
        <f t="shared" si="14"/>
        <v>3.74</v>
      </c>
      <c r="M237" s="3">
        <f>+A237</f>
        <v>39479</v>
      </c>
      <c r="N237">
        <f>+C237</f>
        <v>4.6731091689962838</v>
      </c>
      <c r="O237" s="5">
        <f>+G237-G236</f>
        <v>0</v>
      </c>
      <c r="P237">
        <f>+K237-K236</f>
        <v>0</v>
      </c>
      <c r="R237" s="3">
        <f>+M237</f>
        <v>39479</v>
      </c>
      <c r="S237">
        <f>+EXP(N237)</f>
        <v>107.02999999999996</v>
      </c>
      <c r="T237">
        <f>EXP(TREND($N$8:N236,$O$8:P236,O237:P237,TRUE))</f>
        <v>117.6139867681738</v>
      </c>
      <c r="U237">
        <f t="shared" si="15"/>
        <v>1.09888803857025</v>
      </c>
    </row>
    <row r="238" spans="1:21" x14ac:dyDescent="0.4">
      <c r="A238" s="3">
        <v>39508</v>
      </c>
      <c r="B238" s="2">
        <v>100.75620000000001</v>
      </c>
      <c r="C238">
        <f t="shared" si="12"/>
        <v>4.6127037373949173</v>
      </c>
      <c r="E238" s="3">
        <v>39508</v>
      </c>
      <c r="F238" s="2">
        <v>1.2450000000000001</v>
      </c>
      <c r="G238">
        <f t="shared" si="13"/>
        <v>1.2450000000000001</v>
      </c>
      <c r="I238" s="3">
        <v>39508</v>
      </c>
      <c r="J238" s="2">
        <v>3.51</v>
      </c>
      <c r="K238">
        <f t="shared" si="14"/>
        <v>3.51</v>
      </c>
      <c r="M238" s="3">
        <f>+A238</f>
        <v>39508</v>
      </c>
      <c r="N238">
        <f>+C238</f>
        <v>4.6127037373949173</v>
      </c>
      <c r="O238" s="5">
        <f>+G238-G237</f>
        <v>-0.18399999999999994</v>
      </c>
      <c r="P238">
        <f>+K238-K237</f>
        <v>-0.23000000000000043</v>
      </c>
      <c r="R238" s="3">
        <f>+M238</f>
        <v>39508</v>
      </c>
      <c r="S238">
        <f>+EXP(N238)</f>
        <v>100.75619999999999</v>
      </c>
      <c r="T238">
        <f>EXP(TREND($N$8:N237,$O$8:P237,O238:P238,TRUE))</f>
        <v>116.67984228419022</v>
      </c>
      <c r="U238">
        <f t="shared" si="15"/>
        <v>1.1580413144222412</v>
      </c>
    </row>
    <row r="239" spans="1:21" x14ac:dyDescent="0.4">
      <c r="A239" s="3">
        <v>39539</v>
      </c>
      <c r="B239" s="2">
        <v>102.6777</v>
      </c>
      <c r="C239">
        <f t="shared" si="12"/>
        <v>4.6315949560637106</v>
      </c>
      <c r="E239" s="3">
        <v>39539</v>
      </c>
      <c r="F239" s="2">
        <v>1.6</v>
      </c>
      <c r="G239">
        <f t="shared" si="13"/>
        <v>1.6</v>
      </c>
      <c r="I239" s="3">
        <v>39539</v>
      </c>
      <c r="J239" s="2">
        <v>3.68</v>
      </c>
      <c r="K239">
        <f t="shared" si="14"/>
        <v>3.68</v>
      </c>
      <c r="M239" s="3">
        <f>+A239</f>
        <v>39539</v>
      </c>
      <c r="N239">
        <f>+C239</f>
        <v>4.6315949560637106</v>
      </c>
      <c r="O239" s="5">
        <f>+G239-G238</f>
        <v>0.35499999999999998</v>
      </c>
      <c r="P239">
        <f>+K239-K238</f>
        <v>0.17000000000000037</v>
      </c>
      <c r="R239" s="3">
        <f>+M239</f>
        <v>39539</v>
      </c>
      <c r="S239">
        <f>+EXP(N239)</f>
        <v>102.67769999999999</v>
      </c>
      <c r="T239">
        <f>EXP(TREND($N$8:N238,$O$8:P238,O239:P239,TRUE))</f>
        <v>120.51715074293821</v>
      </c>
      <c r="U239">
        <f t="shared" si="15"/>
        <v>1.1737422122129559</v>
      </c>
    </row>
    <row r="240" spans="1:21" x14ac:dyDescent="0.4">
      <c r="A240" s="3">
        <v>39569</v>
      </c>
      <c r="B240" s="2">
        <v>104.3595</v>
      </c>
      <c r="C240">
        <f t="shared" si="12"/>
        <v>4.6478416691493463</v>
      </c>
      <c r="E240" s="3">
        <v>39569</v>
      </c>
      <c r="F240" s="2">
        <v>1.778</v>
      </c>
      <c r="G240">
        <f t="shared" si="13"/>
        <v>1.778</v>
      </c>
      <c r="I240" s="3">
        <v>39569</v>
      </c>
      <c r="J240" s="2">
        <v>3.88</v>
      </c>
      <c r="K240">
        <f t="shared" si="14"/>
        <v>3.88</v>
      </c>
      <c r="M240" s="3">
        <f>+A240</f>
        <v>39569</v>
      </c>
      <c r="N240">
        <f>+C240</f>
        <v>4.6478416691493463</v>
      </c>
      <c r="O240" s="5">
        <f>+G240-G239</f>
        <v>0.17799999999999994</v>
      </c>
      <c r="P240">
        <f>+K240-K239</f>
        <v>0.19999999999999973</v>
      </c>
      <c r="R240" s="3">
        <f>+M240</f>
        <v>39569</v>
      </c>
      <c r="S240">
        <f>+EXP(N240)</f>
        <v>104.35950000000001</v>
      </c>
      <c r="T240">
        <f>EXP(TREND($N$8:N239,$O$8:P239,O240:P240,TRUE))</f>
        <v>118.31079027226208</v>
      </c>
      <c r="U240">
        <f t="shared" si="15"/>
        <v>1.1336849091099714</v>
      </c>
    </row>
    <row r="241" spans="1:21" x14ac:dyDescent="0.4">
      <c r="A241" s="3">
        <v>39600</v>
      </c>
      <c r="B241" s="2">
        <v>106.9152</v>
      </c>
      <c r="C241">
        <f t="shared" si="12"/>
        <v>4.6720359968847536</v>
      </c>
      <c r="E241" s="3">
        <v>39600</v>
      </c>
      <c r="F241" s="2">
        <v>1.601</v>
      </c>
      <c r="G241">
        <f t="shared" si="13"/>
        <v>1.601</v>
      </c>
      <c r="I241" s="3">
        <v>39600</v>
      </c>
      <c r="J241" s="2">
        <v>4.0999999999999996</v>
      </c>
      <c r="K241">
        <f t="shared" si="14"/>
        <v>4.0999999999999996</v>
      </c>
      <c r="M241" s="3">
        <f>+A241</f>
        <v>39600</v>
      </c>
      <c r="N241">
        <f>+C241</f>
        <v>4.6720359968847536</v>
      </c>
      <c r="O241" s="5">
        <f>+G241-G240</f>
        <v>-0.17700000000000005</v>
      </c>
      <c r="P241">
        <f>+K241-K240</f>
        <v>0.21999999999999975</v>
      </c>
      <c r="R241" s="3">
        <f>+M241</f>
        <v>39600</v>
      </c>
      <c r="S241">
        <f>+EXP(N241)</f>
        <v>106.91519999999998</v>
      </c>
      <c r="T241">
        <f>EXP(TREND($N$8:N240,$O$8:P240,O241:P241,TRUE))</f>
        <v>114.77336900772313</v>
      </c>
      <c r="U241">
        <f t="shared" si="15"/>
        <v>1.073499081587306</v>
      </c>
    </row>
    <row r="242" spans="1:21" x14ac:dyDescent="0.4">
      <c r="A242" s="3">
        <v>39630</v>
      </c>
      <c r="B242" s="2">
        <v>106.8518</v>
      </c>
      <c r="C242">
        <f t="shared" si="12"/>
        <v>4.6714428276691224</v>
      </c>
      <c r="E242" s="3">
        <v>39630</v>
      </c>
      <c r="F242" s="2">
        <v>1.5369999999999999</v>
      </c>
      <c r="G242">
        <f t="shared" si="13"/>
        <v>1.5369999999999999</v>
      </c>
      <c r="I242" s="3">
        <v>39630</v>
      </c>
      <c r="J242" s="2">
        <v>4.01</v>
      </c>
      <c r="K242">
        <f t="shared" si="14"/>
        <v>4.01</v>
      </c>
      <c r="M242" s="3">
        <f>+A242</f>
        <v>39630</v>
      </c>
      <c r="N242">
        <f>+C242</f>
        <v>4.6714428276691224</v>
      </c>
      <c r="O242" s="5">
        <f>+G242-G241</f>
        <v>-6.4000000000000057E-2</v>
      </c>
      <c r="P242">
        <f>+K242-K241</f>
        <v>-8.9999999999999858E-2</v>
      </c>
      <c r="R242" s="3">
        <f>+M242</f>
        <v>39630</v>
      </c>
      <c r="S242">
        <f>+EXP(N242)</f>
        <v>106.85180000000003</v>
      </c>
      <c r="T242">
        <f>EXP(TREND($N$8:N241,$O$8:P241,O242:P242,TRUE))</f>
        <v>117.08760272782411</v>
      </c>
      <c r="U242">
        <f t="shared" si="15"/>
        <v>1.0957943874396507</v>
      </c>
    </row>
    <row r="243" spans="1:21" x14ac:dyDescent="0.4">
      <c r="A243" s="3">
        <v>39661</v>
      </c>
      <c r="B243" s="2">
        <v>109.36239999999999</v>
      </c>
      <c r="C243">
        <f t="shared" si="12"/>
        <v>4.6946671380417486</v>
      </c>
      <c r="E243" s="3">
        <v>39661</v>
      </c>
      <c r="F243" s="2">
        <v>1.431</v>
      </c>
      <c r="G243">
        <f t="shared" si="13"/>
        <v>1.431</v>
      </c>
      <c r="I243" s="3">
        <v>39661</v>
      </c>
      <c r="J243" s="2">
        <v>3.89</v>
      </c>
      <c r="K243">
        <f t="shared" si="14"/>
        <v>3.89</v>
      </c>
      <c r="M243" s="3">
        <f>+A243</f>
        <v>39661</v>
      </c>
      <c r="N243">
        <f>+C243</f>
        <v>4.6946671380417486</v>
      </c>
      <c r="O243" s="5">
        <f>+G243-G242</f>
        <v>-0.10599999999999987</v>
      </c>
      <c r="P243">
        <f>+K243-K242</f>
        <v>-0.11999999999999966</v>
      </c>
      <c r="R243" s="3">
        <f>+M243</f>
        <v>39661</v>
      </c>
      <c r="S243">
        <f>+EXP(N243)</f>
        <v>109.36239999999998</v>
      </c>
      <c r="T243">
        <f>EXP(TREND($N$8:N242,$O$8:P242,O243:P243,TRUE))</f>
        <v>116.76515599439144</v>
      </c>
      <c r="U243">
        <f t="shared" si="15"/>
        <v>1.0676901384240969</v>
      </c>
    </row>
    <row r="244" spans="1:21" x14ac:dyDescent="0.4">
      <c r="A244" s="3">
        <v>39692</v>
      </c>
      <c r="B244" s="2">
        <v>106.5748</v>
      </c>
      <c r="C244">
        <f t="shared" si="12"/>
        <v>4.6688470860367994</v>
      </c>
      <c r="E244" s="3">
        <v>39692</v>
      </c>
      <c r="F244" s="2">
        <v>1.4810000000000001</v>
      </c>
      <c r="G244">
        <f t="shared" si="13"/>
        <v>1.4810000000000001</v>
      </c>
      <c r="I244" s="3">
        <v>39692</v>
      </c>
      <c r="J244" s="2">
        <v>3.69</v>
      </c>
      <c r="K244">
        <f t="shared" si="14"/>
        <v>3.69</v>
      </c>
      <c r="M244" s="3">
        <f>+A244</f>
        <v>39692</v>
      </c>
      <c r="N244">
        <f>+C244</f>
        <v>4.6688470860367994</v>
      </c>
      <c r="O244" s="5">
        <f>+G244-G243</f>
        <v>5.0000000000000044E-2</v>
      </c>
      <c r="P244">
        <f>+K244-K243</f>
        <v>-0.20000000000000018</v>
      </c>
      <c r="R244" s="3">
        <f>+M244</f>
        <v>39692</v>
      </c>
      <c r="S244">
        <f>+EXP(N244)</f>
        <v>106.57480000000002</v>
      </c>
      <c r="T244">
        <f>EXP(TREND($N$8:N243,$O$8:P243,O244:P244,TRUE))</f>
        <v>118.59892398803044</v>
      </c>
      <c r="U244">
        <f t="shared" si="15"/>
        <v>1.1128233314820239</v>
      </c>
    </row>
    <row r="245" spans="1:21" x14ac:dyDescent="0.4">
      <c r="A245" s="3">
        <v>39722</v>
      </c>
      <c r="B245" s="2">
        <v>99.965900000000005</v>
      </c>
      <c r="C245">
        <f t="shared" si="12"/>
        <v>4.6048291278343711</v>
      </c>
      <c r="E245" s="3">
        <v>39722</v>
      </c>
      <c r="F245" s="2">
        <v>1.486</v>
      </c>
      <c r="G245">
        <f t="shared" si="13"/>
        <v>1.486</v>
      </c>
      <c r="I245" s="3">
        <v>39722</v>
      </c>
      <c r="J245" s="2">
        <v>3.81</v>
      </c>
      <c r="K245">
        <f t="shared" si="14"/>
        <v>3.81</v>
      </c>
      <c r="M245" s="3">
        <f>+A245</f>
        <v>39722</v>
      </c>
      <c r="N245">
        <f>+C245</f>
        <v>4.6048291278343711</v>
      </c>
      <c r="O245" s="5">
        <f>+G245-G244</f>
        <v>4.9999999999998934E-3</v>
      </c>
      <c r="P245">
        <f>+K245-K244</f>
        <v>0.12000000000000011</v>
      </c>
      <c r="R245" s="3">
        <f>+M245</f>
        <v>39722</v>
      </c>
      <c r="S245">
        <f>+EXP(N245)</f>
        <v>99.965900000000047</v>
      </c>
      <c r="T245">
        <f>EXP(TREND($N$8:N244,$O$8:P244,O245:P245,TRUE))</f>
        <v>116.72624568482054</v>
      </c>
      <c r="U245">
        <f t="shared" si="15"/>
        <v>1.1676606291227356</v>
      </c>
    </row>
    <row r="246" spans="1:21" x14ac:dyDescent="0.4">
      <c r="A246" s="3">
        <v>39753</v>
      </c>
      <c r="B246" s="2">
        <v>96.965599999999995</v>
      </c>
      <c r="C246">
        <f t="shared" si="12"/>
        <v>4.5743562764287811</v>
      </c>
      <c r="E246" s="3">
        <v>39753</v>
      </c>
      <c r="F246" s="2">
        <v>1.377</v>
      </c>
      <c r="G246">
        <f t="shared" si="13"/>
        <v>1.377</v>
      </c>
      <c r="I246" s="3">
        <v>39753</v>
      </c>
      <c r="J246" s="2">
        <v>3.53</v>
      </c>
      <c r="K246">
        <f t="shared" si="14"/>
        <v>3.53</v>
      </c>
      <c r="M246" s="3">
        <f>+A246</f>
        <v>39753</v>
      </c>
      <c r="N246">
        <f>+C246</f>
        <v>4.5743562764287811</v>
      </c>
      <c r="O246" s="5">
        <f>+G246-G245</f>
        <v>-0.10899999999999999</v>
      </c>
      <c r="P246">
        <f>+K246-K245</f>
        <v>-0.28000000000000025</v>
      </c>
      <c r="R246" s="3">
        <f>+M246</f>
        <v>39753</v>
      </c>
      <c r="S246">
        <f>+EXP(N246)</f>
        <v>96.965599999999981</v>
      </c>
      <c r="T246">
        <f>EXP(TREND($N$8:N245,$O$8:P245,O246:P246,TRUE))</f>
        <v>117.27677904561493</v>
      </c>
      <c r="U246">
        <f t="shared" si="15"/>
        <v>1.209467883926</v>
      </c>
    </row>
    <row r="247" spans="1:21" x14ac:dyDescent="0.4">
      <c r="A247" s="3">
        <v>39783</v>
      </c>
      <c r="B247" s="2">
        <v>91.275000000000006</v>
      </c>
      <c r="C247">
        <f t="shared" si="12"/>
        <v>4.513876927541701</v>
      </c>
      <c r="E247" s="3">
        <v>39783</v>
      </c>
      <c r="F247" s="2">
        <v>1.214</v>
      </c>
      <c r="G247">
        <f t="shared" si="13"/>
        <v>1.214</v>
      </c>
      <c r="I247" s="3">
        <v>39783</v>
      </c>
      <c r="J247" s="2">
        <v>2.42</v>
      </c>
      <c r="K247">
        <f t="shared" si="14"/>
        <v>2.42</v>
      </c>
      <c r="M247" s="3">
        <f>+A247</f>
        <v>39783</v>
      </c>
      <c r="N247">
        <f>+C247</f>
        <v>4.513876927541701</v>
      </c>
      <c r="O247" s="5">
        <f>+G247-G246</f>
        <v>-0.16300000000000003</v>
      </c>
      <c r="P247">
        <f>+K247-K246</f>
        <v>-1.1099999999999999</v>
      </c>
      <c r="R247" s="3">
        <f>+M247</f>
        <v>39783</v>
      </c>
      <c r="S247">
        <f>+EXP(N247)</f>
        <v>91.275000000000034</v>
      </c>
      <c r="T247">
        <f>EXP(TREND($N$8:N246,$O$8:P246,O247:P247,TRUE))</f>
        <v>119.81067672704708</v>
      </c>
      <c r="U247">
        <f t="shared" si="15"/>
        <v>1.3126340917781105</v>
      </c>
    </row>
    <row r="248" spans="1:21" x14ac:dyDescent="0.4">
      <c r="A248" s="3">
        <v>39814</v>
      </c>
      <c r="B248" s="2">
        <v>90.120500000000007</v>
      </c>
      <c r="C248">
        <f t="shared" si="12"/>
        <v>4.5011476637066643</v>
      </c>
      <c r="E248" s="3">
        <v>39814</v>
      </c>
      <c r="F248" s="2">
        <v>1.272</v>
      </c>
      <c r="G248">
        <f t="shared" si="13"/>
        <v>1.272</v>
      </c>
      <c r="I248" s="3">
        <v>39814</v>
      </c>
      <c r="J248" s="2">
        <v>2.52</v>
      </c>
      <c r="K248">
        <f t="shared" si="14"/>
        <v>2.52</v>
      </c>
      <c r="M248" s="3">
        <f>+A248</f>
        <v>39814</v>
      </c>
      <c r="N248">
        <f>+C248</f>
        <v>4.5011476637066643</v>
      </c>
      <c r="O248" s="5">
        <f>+G248-G247</f>
        <v>5.8000000000000052E-2</v>
      </c>
      <c r="P248">
        <f>+K248-K247</f>
        <v>0.10000000000000009</v>
      </c>
      <c r="R248" s="3">
        <f>+M248</f>
        <v>39814</v>
      </c>
      <c r="S248">
        <f>+EXP(N248)</f>
        <v>90.120500000000007</v>
      </c>
      <c r="T248">
        <f>EXP(TREND($N$8:N247,$O$8:P247,O248:P248,TRUE))</f>
        <v>117.3582496122563</v>
      </c>
      <c r="U248">
        <f t="shared" si="15"/>
        <v>1.3022370005964936</v>
      </c>
    </row>
    <row r="249" spans="1:21" x14ac:dyDescent="0.4">
      <c r="A249" s="3">
        <v>39845</v>
      </c>
      <c r="B249" s="2">
        <v>92.915800000000004</v>
      </c>
      <c r="C249">
        <f t="shared" si="12"/>
        <v>4.5316937067084586</v>
      </c>
      <c r="E249" s="3">
        <v>39845</v>
      </c>
      <c r="F249" s="2">
        <v>1.2769999999999999</v>
      </c>
      <c r="G249">
        <f t="shared" si="13"/>
        <v>1.2769999999999999</v>
      </c>
      <c r="I249" s="3">
        <v>39845</v>
      </c>
      <c r="J249" s="2">
        <v>2.87</v>
      </c>
      <c r="K249">
        <f t="shared" si="14"/>
        <v>2.87</v>
      </c>
      <c r="M249" s="3">
        <f>+A249</f>
        <v>39845</v>
      </c>
      <c r="N249">
        <f>+C249</f>
        <v>4.5316937067084586</v>
      </c>
      <c r="O249" s="5">
        <f>+G249-G248</f>
        <v>4.9999999999998934E-3</v>
      </c>
      <c r="P249">
        <f>+K249-K248</f>
        <v>0.35000000000000009</v>
      </c>
      <c r="R249" s="3">
        <f>+M249</f>
        <v>39845</v>
      </c>
      <c r="S249">
        <f>+EXP(N249)</f>
        <v>92.91579999999999</v>
      </c>
      <c r="T249">
        <f>EXP(TREND($N$8:N248,$O$8:P248,O249:P249,TRUE))</f>
        <v>116.43198530923054</v>
      </c>
      <c r="U249">
        <f t="shared" si="15"/>
        <v>1.2530913505478138</v>
      </c>
    </row>
    <row r="250" spans="1:21" x14ac:dyDescent="0.4">
      <c r="A250" s="3">
        <v>39873</v>
      </c>
      <c r="B250" s="2">
        <v>97.855000000000004</v>
      </c>
      <c r="C250">
        <f t="shared" si="12"/>
        <v>4.5834867911569326</v>
      </c>
      <c r="E250" s="3">
        <v>39873</v>
      </c>
      <c r="F250" s="2">
        <v>1.323</v>
      </c>
      <c r="G250">
        <f t="shared" si="13"/>
        <v>1.323</v>
      </c>
      <c r="I250" s="3">
        <v>39873</v>
      </c>
      <c r="J250" s="2">
        <v>2.82</v>
      </c>
      <c r="K250">
        <f t="shared" si="14"/>
        <v>2.82</v>
      </c>
      <c r="M250" s="3">
        <f>+A250</f>
        <v>39873</v>
      </c>
      <c r="N250">
        <f>+C250</f>
        <v>4.5834867911569326</v>
      </c>
      <c r="O250" s="5">
        <f>+G250-G249</f>
        <v>4.6000000000000041E-2</v>
      </c>
      <c r="P250">
        <f>+K250-K249</f>
        <v>-5.0000000000000266E-2</v>
      </c>
      <c r="R250" s="3">
        <f>+M250</f>
        <v>39873</v>
      </c>
      <c r="S250">
        <f>+EXP(N250)</f>
        <v>97.855000000000018</v>
      </c>
      <c r="T250">
        <f>EXP(TREND($N$8:N249,$O$8:P249,O250:P250,TRUE))</f>
        <v>117.20020692880735</v>
      </c>
      <c r="U250">
        <f t="shared" si="15"/>
        <v>1.1976925750223015</v>
      </c>
    </row>
    <row r="251" spans="1:21" x14ac:dyDescent="0.4">
      <c r="A251" s="3">
        <v>39904</v>
      </c>
      <c r="B251" s="2">
        <v>98.92</v>
      </c>
      <c r="C251">
        <f t="shared" si="12"/>
        <v>4.5943114426532157</v>
      </c>
      <c r="E251" s="3">
        <v>39904</v>
      </c>
      <c r="F251" s="2">
        <v>1.4019999999999999</v>
      </c>
      <c r="G251">
        <f t="shared" si="13"/>
        <v>1.4019999999999999</v>
      </c>
      <c r="I251" s="3">
        <v>39904</v>
      </c>
      <c r="J251" s="2">
        <v>2.93</v>
      </c>
      <c r="K251">
        <f t="shared" si="14"/>
        <v>2.93</v>
      </c>
      <c r="M251" s="3">
        <f>+A251</f>
        <v>39904</v>
      </c>
      <c r="N251">
        <f>+C251</f>
        <v>4.5943114426532157</v>
      </c>
      <c r="O251" s="5">
        <f>+G251-G250</f>
        <v>7.8999999999999959E-2</v>
      </c>
      <c r="P251">
        <f>+K251-K250</f>
        <v>0.11000000000000032</v>
      </c>
      <c r="R251" s="3">
        <f>+M251</f>
        <v>39904</v>
      </c>
      <c r="S251">
        <f>+EXP(N251)</f>
        <v>98.920000000000016</v>
      </c>
      <c r="T251">
        <f>EXP(TREND($N$8:N250,$O$8:P250,O251:P251,TRUE))</f>
        <v>117.07154520674798</v>
      </c>
      <c r="U251">
        <f t="shared" si="15"/>
        <v>1.1834972220657902</v>
      </c>
    </row>
    <row r="252" spans="1:21" x14ac:dyDescent="0.4">
      <c r="A252" s="3">
        <v>39934</v>
      </c>
      <c r="B252" s="2">
        <v>96.644499999999994</v>
      </c>
      <c r="C252">
        <f t="shared" si="12"/>
        <v>4.5710392976719456</v>
      </c>
      <c r="E252" s="3">
        <v>39934</v>
      </c>
      <c r="F252" s="2">
        <v>1.4810000000000001</v>
      </c>
      <c r="G252">
        <f t="shared" si="13"/>
        <v>1.4810000000000001</v>
      </c>
      <c r="I252" s="3">
        <v>39934</v>
      </c>
      <c r="J252" s="2">
        <v>3.29</v>
      </c>
      <c r="K252">
        <f t="shared" si="14"/>
        <v>3.29</v>
      </c>
      <c r="M252" s="3">
        <f>+A252</f>
        <v>39934</v>
      </c>
      <c r="N252">
        <f>+C252</f>
        <v>4.5710392976719456</v>
      </c>
      <c r="O252" s="5">
        <f>+G252-G251</f>
        <v>7.9000000000000181E-2</v>
      </c>
      <c r="P252">
        <f>+K252-K251</f>
        <v>0.35999999999999988</v>
      </c>
      <c r="R252" s="3">
        <f>+M252</f>
        <v>39934</v>
      </c>
      <c r="S252">
        <f>+EXP(N252)</f>
        <v>96.644500000000022</v>
      </c>
      <c r="T252">
        <f>EXP(TREND($N$8:N251,$O$8:P251,O252:P252,TRUE))</f>
        <v>116.42265031640544</v>
      </c>
      <c r="U252">
        <f t="shared" si="15"/>
        <v>1.2046484830115052</v>
      </c>
    </row>
    <row r="253" spans="1:21" x14ac:dyDescent="0.4">
      <c r="A253" s="3">
        <v>39965</v>
      </c>
      <c r="B253" s="2">
        <v>96.614500000000007</v>
      </c>
      <c r="C253">
        <f t="shared" si="12"/>
        <v>4.5707288334737353</v>
      </c>
      <c r="E253" s="3">
        <v>39965</v>
      </c>
      <c r="F253" s="2">
        <v>1.363</v>
      </c>
      <c r="G253">
        <f t="shared" si="13"/>
        <v>1.363</v>
      </c>
      <c r="I253" s="3">
        <v>39965</v>
      </c>
      <c r="J253" s="2">
        <v>3.72</v>
      </c>
      <c r="K253">
        <f t="shared" si="14"/>
        <v>3.72</v>
      </c>
      <c r="M253" s="3">
        <f>+A253</f>
        <v>39965</v>
      </c>
      <c r="N253">
        <f>+C253</f>
        <v>4.5707288334737353</v>
      </c>
      <c r="O253" s="5">
        <f>+G253-G252</f>
        <v>-0.1180000000000001</v>
      </c>
      <c r="P253">
        <f>+K253-K252</f>
        <v>0.43000000000000016</v>
      </c>
      <c r="R253" s="3">
        <f>+M253</f>
        <v>39965</v>
      </c>
      <c r="S253">
        <f>+EXP(N253)</f>
        <v>96.614500000000035</v>
      </c>
      <c r="T253">
        <f>EXP(TREND($N$8:N252,$O$8:P252,O253:P253,TRUE))</f>
        <v>114.20217350059885</v>
      </c>
      <c r="U253">
        <f t="shared" si="15"/>
        <v>1.1820396886657676</v>
      </c>
    </row>
    <row r="254" spans="1:21" x14ac:dyDescent="0.4">
      <c r="A254" s="3">
        <v>39995</v>
      </c>
      <c r="B254" s="2">
        <v>94.367000000000004</v>
      </c>
      <c r="C254">
        <f t="shared" si="12"/>
        <v>4.5471914357642405</v>
      </c>
      <c r="E254" s="3">
        <v>39995</v>
      </c>
      <c r="F254" s="2">
        <v>1.3859999999999999</v>
      </c>
      <c r="G254">
        <f t="shared" si="13"/>
        <v>1.3859999999999999</v>
      </c>
      <c r="I254" s="3">
        <v>39995</v>
      </c>
      <c r="J254" s="2">
        <v>3.56</v>
      </c>
      <c r="K254">
        <f t="shared" si="14"/>
        <v>3.56</v>
      </c>
      <c r="M254" s="3">
        <f>+A254</f>
        <v>39995</v>
      </c>
      <c r="N254">
        <f>+C254</f>
        <v>4.5471914357642405</v>
      </c>
      <c r="O254" s="5">
        <f>+G254-G253</f>
        <v>2.2999999999999909E-2</v>
      </c>
      <c r="P254">
        <f>+K254-K253</f>
        <v>-0.16000000000000014</v>
      </c>
      <c r="R254" s="3">
        <f>+M254</f>
        <v>39995</v>
      </c>
      <c r="S254">
        <f>+EXP(N254)</f>
        <v>94.367000000000019</v>
      </c>
      <c r="T254">
        <f>EXP(TREND($N$8:N253,$O$8:P253,O254:P254,TRUE))</f>
        <v>117.12003617287276</v>
      </c>
      <c r="U254">
        <f t="shared" si="15"/>
        <v>1.2411122126683347</v>
      </c>
    </row>
    <row r="255" spans="1:21" x14ac:dyDescent="0.4">
      <c r="A255" s="3">
        <v>40026</v>
      </c>
      <c r="B255" s="2">
        <v>94.897099999999995</v>
      </c>
      <c r="C255">
        <f t="shared" si="12"/>
        <v>4.5527931466663487</v>
      </c>
      <c r="E255" s="3">
        <v>40026</v>
      </c>
      <c r="F255" s="2">
        <v>1.3140000000000001</v>
      </c>
      <c r="G255">
        <f t="shared" si="13"/>
        <v>1.3140000000000001</v>
      </c>
      <c r="I255" s="3">
        <v>40026</v>
      </c>
      <c r="J255" s="2">
        <v>3.59</v>
      </c>
      <c r="K255">
        <f t="shared" si="14"/>
        <v>3.59</v>
      </c>
      <c r="M255" s="3">
        <f>+A255</f>
        <v>40026</v>
      </c>
      <c r="N255">
        <f>+C255</f>
        <v>4.5527931466663487</v>
      </c>
      <c r="O255" s="5">
        <f>+G255-G254</f>
        <v>-7.1999999999999842E-2</v>
      </c>
      <c r="P255">
        <f>+K255-K254</f>
        <v>2.9999999999999805E-2</v>
      </c>
      <c r="R255" s="3">
        <f>+M255</f>
        <v>40026</v>
      </c>
      <c r="S255">
        <f>+EXP(N255)</f>
        <v>94.89709999999998</v>
      </c>
      <c r="T255">
        <f>EXP(TREND($N$8:N254,$O$8:P254,O255:P255,TRUE))</f>
        <v>115.47536128363907</v>
      </c>
      <c r="U255">
        <f t="shared" si="15"/>
        <v>1.216848157463601</v>
      </c>
    </row>
    <row r="256" spans="1:21" x14ac:dyDescent="0.4">
      <c r="A256" s="3">
        <v>40057</v>
      </c>
      <c r="B256" s="2">
        <v>91.274799999999999</v>
      </c>
      <c r="C256">
        <f t="shared" si="12"/>
        <v>4.513874736358801</v>
      </c>
      <c r="E256" s="3">
        <v>40057</v>
      </c>
      <c r="F256" s="2">
        <v>1.258</v>
      </c>
      <c r="G256">
        <f t="shared" si="13"/>
        <v>1.258</v>
      </c>
      <c r="I256" s="3">
        <v>40057</v>
      </c>
      <c r="J256" s="2">
        <v>3.4</v>
      </c>
      <c r="K256">
        <f t="shared" si="14"/>
        <v>3.4</v>
      </c>
      <c r="M256" s="3">
        <f>+A256</f>
        <v>40057</v>
      </c>
      <c r="N256">
        <f>+C256</f>
        <v>4.513874736358801</v>
      </c>
      <c r="O256" s="5">
        <f>+G256-G255</f>
        <v>-5.600000000000005E-2</v>
      </c>
      <c r="P256">
        <f>+K256-K255</f>
        <v>-0.18999999999999995</v>
      </c>
      <c r="R256" s="3">
        <f>+M256</f>
        <v>40057</v>
      </c>
      <c r="S256">
        <f>+EXP(N256)</f>
        <v>91.274799999999956</v>
      </c>
      <c r="T256">
        <f>EXP(TREND($N$8:N255,$O$8:P255,O256:P256,TRUE))</f>
        <v>116.26947369154522</v>
      </c>
      <c r="U256">
        <f t="shared" si="15"/>
        <v>1.2738398078280673</v>
      </c>
    </row>
    <row r="257" spans="1:21" x14ac:dyDescent="0.4">
      <c r="A257" s="3">
        <v>40087</v>
      </c>
      <c r="B257" s="2">
        <v>90.367099999999994</v>
      </c>
      <c r="C257">
        <f t="shared" si="12"/>
        <v>4.5038802631035075</v>
      </c>
      <c r="E257" s="3">
        <v>40087</v>
      </c>
      <c r="F257" s="2">
        <v>1.4039999999999999</v>
      </c>
      <c r="G257">
        <f t="shared" si="13"/>
        <v>1.4039999999999999</v>
      </c>
      <c r="I257" s="3">
        <v>40087</v>
      </c>
      <c r="J257" s="2">
        <v>3.39</v>
      </c>
      <c r="K257">
        <f t="shared" si="14"/>
        <v>3.39</v>
      </c>
      <c r="M257" s="3">
        <f>+A257</f>
        <v>40087</v>
      </c>
      <c r="N257">
        <f>+C257</f>
        <v>4.5038802631035075</v>
      </c>
      <c r="O257" s="5">
        <f>+G257-G256</f>
        <v>0.14599999999999991</v>
      </c>
      <c r="P257">
        <f>+K257-K256</f>
        <v>-9.9999999999997868E-3</v>
      </c>
      <c r="R257" s="3">
        <f>+M257</f>
        <v>40087</v>
      </c>
      <c r="S257">
        <f>+EXP(N257)</f>
        <v>90.367099999999965</v>
      </c>
      <c r="T257">
        <f>EXP(TREND($N$8:N256,$O$8:P256,O257:P257,TRUE))</f>
        <v>117.40574342083856</v>
      </c>
      <c r="U257">
        <f t="shared" si="15"/>
        <v>1.2992089313570825</v>
      </c>
    </row>
    <row r="258" spans="1:21" x14ac:dyDescent="0.4">
      <c r="A258" s="3">
        <v>40118</v>
      </c>
      <c r="B258" s="2">
        <v>89.267399999999995</v>
      </c>
      <c r="C258">
        <f t="shared" si="12"/>
        <v>4.4916363596411033</v>
      </c>
      <c r="E258" s="3">
        <v>40118</v>
      </c>
      <c r="F258" s="2">
        <v>1.2529999999999999</v>
      </c>
      <c r="G258">
        <f t="shared" si="13"/>
        <v>1.2529999999999999</v>
      </c>
      <c r="I258" s="3">
        <v>40118</v>
      </c>
      <c r="J258" s="2">
        <v>3.4</v>
      </c>
      <c r="K258">
        <f t="shared" si="14"/>
        <v>3.4</v>
      </c>
      <c r="M258" s="3">
        <f>+A258</f>
        <v>40118</v>
      </c>
      <c r="N258">
        <f>+C258</f>
        <v>4.4916363596411033</v>
      </c>
      <c r="O258" s="5">
        <f>+G258-G257</f>
        <v>-0.15100000000000002</v>
      </c>
      <c r="P258">
        <f>+K258-K257</f>
        <v>9.9999999999997868E-3</v>
      </c>
      <c r="R258" s="3">
        <f>+M258</f>
        <v>40118</v>
      </c>
      <c r="S258">
        <f>+EXP(N258)</f>
        <v>89.267399999999952</v>
      </c>
      <c r="T258">
        <f>EXP(TREND($N$8:N257,$O$8:P257,O258:P258,TRUE))</f>
        <v>114.57884090853531</v>
      </c>
      <c r="U258">
        <f t="shared" si="15"/>
        <v>1.2835462991924866</v>
      </c>
    </row>
    <row r="259" spans="1:21" x14ac:dyDescent="0.4">
      <c r="A259" s="3">
        <v>40148</v>
      </c>
      <c r="B259" s="2">
        <v>89.950900000000004</v>
      </c>
      <c r="C259">
        <f t="shared" si="12"/>
        <v>4.499263965905131</v>
      </c>
      <c r="E259" s="3">
        <v>40148</v>
      </c>
      <c r="F259" s="2">
        <v>1.272</v>
      </c>
      <c r="G259">
        <f t="shared" si="13"/>
        <v>1.272</v>
      </c>
      <c r="I259" s="3">
        <v>40148</v>
      </c>
      <c r="J259" s="2">
        <v>3.59</v>
      </c>
      <c r="K259">
        <f t="shared" si="14"/>
        <v>3.59</v>
      </c>
      <c r="M259" s="3">
        <f>+A259</f>
        <v>40148</v>
      </c>
      <c r="N259">
        <f>+C259</f>
        <v>4.499263965905131</v>
      </c>
      <c r="O259" s="5">
        <f>+G259-G258</f>
        <v>1.9000000000000128E-2</v>
      </c>
      <c r="P259">
        <f>+K259-K258</f>
        <v>0.18999999999999995</v>
      </c>
      <c r="R259" s="3">
        <f>+M259</f>
        <v>40148</v>
      </c>
      <c r="S259">
        <f>+EXP(N259)</f>
        <v>89.950900000000047</v>
      </c>
      <c r="T259">
        <f>EXP(TREND($N$8:N258,$O$8:P258,O259:P259,TRUE))</f>
        <v>115.35889933002154</v>
      </c>
      <c r="U259">
        <f t="shared" si="15"/>
        <v>1.2824652041282687</v>
      </c>
    </row>
    <row r="260" spans="1:21" x14ac:dyDescent="0.4">
      <c r="A260" s="3">
        <v>40179</v>
      </c>
      <c r="B260" s="2">
        <v>91.101100000000002</v>
      </c>
      <c r="C260">
        <f t="shared" si="12"/>
        <v>4.5119698788362639</v>
      </c>
      <c r="E260" s="3">
        <v>40179</v>
      </c>
      <c r="F260" s="2">
        <v>1.3080000000000001</v>
      </c>
      <c r="G260">
        <f t="shared" si="13"/>
        <v>1.3080000000000001</v>
      </c>
      <c r="I260" s="3">
        <v>40179</v>
      </c>
      <c r="J260" s="2">
        <v>3.73</v>
      </c>
      <c r="K260">
        <f t="shared" si="14"/>
        <v>3.73</v>
      </c>
      <c r="M260" s="3">
        <f>+A260</f>
        <v>40179</v>
      </c>
      <c r="N260">
        <f>+C260</f>
        <v>4.5119698788362639</v>
      </c>
      <c r="O260" s="5">
        <f>+G260-G259</f>
        <v>3.6000000000000032E-2</v>
      </c>
      <c r="P260">
        <f>+K260-K259</f>
        <v>0.14000000000000012</v>
      </c>
      <c r="R260" s="3">
        <f>+M260</f>
        <v>40179</v>
      </c>
      <c r="S260">
        <f>+EXP(N260)</f>
        <v>91.101100000000002</v>
      </c>
      <c r="T260">
        <f>EXP(TREND($N$8:N259,$O$8:P259,O260:P260,TRUE))</f>
        <v>115.48454415099776</v>
      </c>
      <c r="U260">
        <f t="shared" si="15"/>
        <v>1.2676525766538249</v>
      </c>
    </row>
    <row r="261" spans="1:21" x14ac:dyDescent="0.4">
      <c r="A261" s="3">
        <v>40210</v>
      </c>
      <c r="B261" s="2">
        <v>90.139499999999998</v>
      </c>
      <c r="C261">
        <f t="shared" si="12"/>
        <v>4.5013584703201159</v>
      </c>
      <c r="E261" s="3">
        <v>40210</v>
      </c>
      <c r="F261" s="2">
        <v>1.2949999999999999</v>
      </c>
      <c r="G261">
        <f t="shared" si="13"/>
        <v>1.2949999999999999</v>
      </c>
      <c r="I261" s="3">
        <v>40210</v>
      </c>
      <c r="J261" s="2">
        <v>3.69</v>
      </c>
      <c r="K261">
        <f t="shared" si="14"/>
        <v>3.69</v>
      </c>
      <c r="M261" s="3">
        <f>+A261</f>
        <v>40210</v>
      </c>
      <c r="N261">
        <f>+C261</f>
        <v>4.5013584703201159</v>
      </c>
      <c r="O261" s="5">
        <f>+G261-G260</f>
        <v>-1.3000000000000123E-2</v>
      </c>
      <c r="P261">
        <f>+K261-K260</f>
        <v>-4.0000000000000036E-2</v>
      </c>
      <c r="R261" s="3">
        <f>+M261</f>
        <v>40210</v>
      </c>
      <c r="S261">
        <f>+EXP(N261)</f>
        <v>90.139500000000041</v>
      </c>
      <c r="T261">
        <f>EXP(TREND($N$8:N260,$O$8:P260,O261:P261,TRUE))</f>
        <v>115.58695061244602</v>
      </c>
      <c r="U261">
        <f t="shared" si="15"/>
        <v>1.2823118678542256</v>
      </c>
    </row>
    <row r="262" spans="1:21" x14ac:dyDescent="0.4">
      <c r="A262" s="3">
        <v>40238</v>
      </c>
      <c r="B262" s="2">
        <v>90.716099999999997</v>
      </c>
      <c r="C262">
        <f t="shared" si="12"/>
        <v>4.507734849637381</v>
      </c>
      <c r="E262" s="3">
        <v>40238</v>
      </c>
      <c r="F262" s="2">
        <v>1.361</v>
      </c>
      <c r="G262">
        <f t="shared" si="13"/>
        <v>1.361</v>
      </c>
      <c r="I262" s="3">
        <v>40238</v>
      </c>
      <c r="J262" s="2">
        <v>3.73</v>
      </c>
      <c r="K262">
        <f t="shared" si="14"/>
        <v>3.73</v>
      </c>
      <c r="M262" s="3">
        <f>+A262</f>
        <v>40238</v>
      </c>
      <c r="N262">
        <f>+C262</f>
        <v>4.507734849637381</v>
      </c>
      <c r="O262" s="5">
        <f>+G262-G261</f>
        <v>6.6000000000000059E-2</v>
      </c>
      <c r="P262">
        <f>+K262-K261</f>
        <v>4.0000000000000036E-2</v>
      </c>
      <c r="R262" s="3">
        <f>+M262</f>
        <v>40238</v>
      </c>
      <c r="S262">
        <f>+EXP(N262)</f>
        <v>90.716099999999997</v>
      </c>
      <c r="T262">
        <f>EXP(TREND($N$8:N261,$O$8:P261,O262:P262,TRUE))</f>
        <v>115.8869245644419</v>
      </c>
      <c r="U262">
        <f t="shared" si="15"/>
        <v>1.2774681072537499</v>
      </c>
    </row>
    <row r="263" spans="1:21" x14ac:dyDescent="0.4">
      <c r="A263" s="3">
        <v>40269</v>
      </c>
      <c r="B263" s="2">
        <v>93.452699999999993</v>
      </c>
      <c r="C263">
        <f t="shared" si="12"/>
        <v>4.5374554259400517</v>
      </c>
      <c r="E263" s="3">
        <v>40269</v>
      </c>
      <c r="F263" s="2">
        <v>1.286</v>
      </c>
      <c r="G263">
        <f t="shared" si="13"/>
        <v>1.286</v>
      </c>
      <c r="I263" s="3">
        <v>40269</v>
      </c>
      <c r="J263" s="2">
        <v>3.85</v>
      </c>
      <c r="K263">
        <f t="shared" si="14"/>
        <v>3.85</v>
      </c>
      <c r="M263" s="3">
        <f>+A263</f>
        <v>40269</v>
      </c>
      <c r="N263">
        <f>+C263</f>
        <v>4.5374554259400517</v>
      </c>
      <c r="O263" s="5">
        <f>+G263-G262</f>
        <v>-7.4999999999999956E-2</v>
      </c>
      <c r="P263">
        <f>+K263-K262</f>
        <v>0.12000000000000011</v>
      </c>
      <c r="R263" s="3">
        <f>+M263</f>
        <v>40269</v>
      </c>
      <c r="S263">
        <f>+EXP(N263)</f>
        <v>93.452700000000007</v>
      </c>
      <c r="T263">
        <f>EXP(TREND($N$8:N262,$O$8:P262,O263:P263,TRUE))</f>
        <v>114.17498609008564</v>
      </c>
      <c r="U263">
        <f t="shared" si="15"/>
        <v>1.2217409030459863</v>
      </c>
    </row>
    <row r="264" spans="1:21" x14ac:dyDescent="0.4">
      <c r="A264" s="3">
        <v>40299</v>
      </c>
      <c r="B264" s="2">
        <v>91.972999999999999</v>
      </c>
      <c r="C264">
        <f t="shared" si="12"/>
        <v>4.5214950557149987</v>
      </c>
      <c r="E264" s="3">
        <v>40299</v>
      </c>
      <c r="F264" s="2">
        <v>1.2569999999999999</v>
      </c>
      <c r="G264">
        <f t="shared" si="13"/>
        <v>1.2569999999999999</v>
      </c>
      <c r="I264" s="3">
        <v>40299</v>
      </c>
      <c r="J264" s="2">
        <v>3.42</v>
      </c>
      <c r="K264">
        <f t="shared" si="14"/>
        <v>3.42</v>
      </c>
      <c r="M264" s="3">
        <f>+A264</f>
        <v>40299</v>
      </c>
      <c r="N264">
        <f>+C264</f>
        <v>4.5214950557149987</v>
      </c>
      <c r="O264" s="5">
        <f>+G264-G263</f>
        <v>-2.9000000000000137E-2</v>
      </c>
      <c r="P264">
        <f>+K264-K263</f>
        <v>-0.43000000000000016</v>
      </c>
      <c r="R264" s="3">
        <f>+M264</f>
        <v>40299</v>
      </c>
      <c r="S264">
        <f>+EXP(N264)</f>
        <v>91.973000000000027</v>
      </c>
      <c r="T264">
        <f>EXP(TREND($N$8:N263,$O$8:P263,O264:P264,TRUE))</f>
        <v>116.82336300390746</v>
      </c>
      <c r="U264">
        <f t="shared" si="15"/>
        <v>1.2701919368065349</v>
      </c>
    </row>
    <row r="265" spans="1:21" x14ac:dyDescent="0.4">
      <c r="A265" s="3">
        <v>40330</v>
      </c>
      <c r="B265" s="2">
        <v>90.805899999999994</v>
      </c>
      <c r="C265">
        <f t="shared" ref="C265:C328" si="16">LN(_xlfn.IFNA(B265,C264))</f>
        <v>4.5087242614698386</v>
      </c>
      <c r="E265" s="3">
        <v>40330</v>
      </c>
      <c r="F265" s="2">
        <v>1.08</v>
      </c>
      <c r="G265">
        <f t="shared" ref="G265:G328" si="17">(_xlfn.IFNA(F265,G264))</f>
        <v>1.08</v>
      </c>
      <c r="I265" s="3">
        <v>40330</v>
      </c>
      <c r="J265" s="2">
        <v>3.2</v>
      </c>
      <c r="K265">
        <f t="shared" ref="K265:K328" si="18">(_xlfn.IFNA(J265,K264))</f>
        <v>3.2</v>
      </c>
      <c r="M265" s="3">
        <f>+A265</f>
        <v>40330</v>
      </c>
      <c r="N265">
        <f>+C265</f>
        <v>4.5087242614698386</v>
      </c>
      <c r="O265" s="5">
        <f>+G265-G264</f>
        <v>-0.17699999999999982</v>
      </c>
      <c r="P265">
        <f>+K265-K264</f>
        <v>-0.21999999999999975</v>
      </c>
      <c r="R265" s="3">
        <f>+M265</f>
        <v>40330</v>
      </c>
      <c r="S265">
        <f>+EXP(N265)</f>
        <v>90.80589999999998</v>
      </c>
      <c r="T265">
        <f>EXP(TREND($N$8:N264,$O$8:P264,O265:P265,TRUE))</f>
        <v>114.30782347665055</v>
      </c>
      <c r="U265">
        <f t="shared" si="15"/>
        <v>1.2588149390805066</v>
      </c>
    </row>
    <row r="266" spans="1:21" x14ac:dyDescent="0.4">
      <c r="A266" s="3">
        <v>40360</v>
      </c>
      <c r="B266" s="2">
        <v>87.500500000000002</v>
      </c>
      <c r="C266">
        <f t="shared" si="16"/>
        <v>4.4716445076329565</v>
      </c>
      <c r="E266" s="3">
        <v>40360</v>
      </c>
      <c r="F266" s="2">
        <v>1.075</v>
      </c>
      <c r="G266">
        <f t="shared" si="17"/>
        <v>1.075</v>
      </c>
      <c r="I266" s="3">
        <v>40360</v>
      </c>
      <c r="J266" s="2">
        <v>3.01</v>
      </c>
      <c r="K266">
        <f t="shared" si="18"/>
        <v>3.01</v>
      </c>
      <c r="M266" s="3">
        <f>+A266</f>
        <v>40360</v>
      </c>
      <c r="N266">
        <f>+C266</f>
        <v>4.4716445076329565</v>
      </c>
      <c r="O266" s="5">
        <f>+G266-G265</f>
        <v>-5.0000000000001155E-3</v>
      </c>
      <c r="P266">
        <f>+K266-K265</f>
        <v>-0.19000000000000039</v>
      </c>
      <c r="R266" s="3">
        <f>+M266</f>
        <v>40360</v>
      </c>
      <c r="S266">
        <f>+EXP(N266)</f>
        <v>87.500500000000002</v>
      </c>
      <c r="T266">
        <f>EXP(TREND($N$8:N265,$O$8:P265,O266:P266,TRUE))</f>
        <v>115.58718446641132</v>
      </c>
      <c r="U266">
        <f t="shared" ref="U266:U329" si="19">+T266/S266</f>
        <v>1.3209888453941556</v>
      </c>
    </row>
    <row r="267" spans="1:21" x14ac:dyDescent="0.4">
      <c r="A267" s="3">
        <v>40391</v>
      </c>
      <c r="B267" s="2">
        <v>85.372699999999995</v>
      </c>
      <c r="C267">
        <f t="shared" si="16"/>
        <v>4.4470263775573491</v>
      </c>
      <c r="E267" s="3">
        <v>40391</v>
      </c>
      <c r="F267" s="2">
        <v>1.0229999999999999</v>
      </c>
      <c r="G267">
        <f t="shared" si="17"/>
        <v>1.0229999999999999</v>
      </c>
      <c r="I267" s="3">
        <v>40391</v>
      </c>
      <c r="J267" s="2">
        <v>2.7</v>
      </c>
      <c r="K267">
        <f t="shared" si="18"/>
        <v>2.7</v>
      </c>
      <c r="M267" s="3">
        <f>+A267</f>
        <v>40391</v>
      </c>
      <c r="N267">
        <f>+C267</f>
        <v>4.4470263775573491</v>
      </c>
      <c r="O267" s="5">
        <f>+G267-G266</f>
        <v>-5.2000000000000046E-2</v>
      </c>
      <c r="P267">
        <f>+K267-K266</f>
        <v>-0.30999999999999961</v>
      </c>
      <c r="R267" s="3">
        <f>+M267</f>
        <v>40391</v>
      </c>
      <c r="S267">
        <f>+EXP(N267)</f>
        <v>85.372699999999995</v>
      </c>
      <c r="T267">
        <f>EXP(TREND($N$8:N266,$O$8:P266,O267:P267,TRUE))</f>
        <v>115.27816523101356</v>
      </c>
      <c r="U267">
        <f t="shared" si="19"/>
        <v>1.3502930706304659</v>
      </c>
    </row>
    <row r="268" spans="1:21" x14ac:dyDescent="0.4">
      <c r="A268" s="3">
        <v>40422</v>
      </c>
      <c r="B268" s="2">
        <v>84.357100000000003</v>
      </c>
      <c r="C268">
        <f t="shared" si="16"/>
        <v>4.4350589785379446</v>
      </c>
      <c r="E268" s="3">
        <v>40422</v>
      </c>
      <c r="F268" s="2">
        <v>0.89800000000000002</v>
      </c>
      <c r="G268">
        <f t="shared" si="17"/>
        <v>0.89800000000000002</v>
      </c>
      <c r="I268" s="3">
        <v>40422</v>
      </c>
      <c r="J268" s="2">
        <v>2.65</v>
      </c>
      <c r="K268">
        <f t="shared" si="18"/>
        <v>2.65</v>
      </c>
      <c r="M268" s="3">
        <f>+A268</f>
        <v>40422</v>
      </c>
      <c r="N268">
        <f>+C268</f>
        <v>4.4350589785379446</v>
      </c>
      <c r="O268" s="5">
        <f>+G268-G267</f>
        <v>-0.12499999999999989</v>
      </c>
      <c r="P268">
        <f>+K268-K267</f>
        <v>-5.0000000000000266E-2</v>
      </c>
      <c r="R268" s="3">
        <f>+M268</f>
        <v>40422</v>
      </c>
      <c r="S268">
        <f>+EXP(N268)</f>
        <v>84.357100000000045</v>
      </c>
      <c r="T268">
        <f>EXP(TREND($N$8:N267,$O$8:P267,O268:P268,TRUE))</f>
        <v>113.82062638021709</v>
      </c>
      <c r="U268">
        <f t="shared" si="19"/>
        <v>1.3492714469821394</v>
      </c>
    </row>
    <row r="269" spans="1:21" x14ac:dyDescent="0.4">
      <c r="A269" s="3">
        <v>40452</v>
      </c>
      <c r="B269" s="2">
        <v>81.728499999999997</v>
      </c>
      <c r="C269">
        <f t="shared" si="16"/>
        <v>4.4034027782457059</v>
      </c>
      <c r="E269" s="3">
        <v>40452</v>
      </c>
      <c r="F269" s="2">
        <v>0.90300000000000002</v>
      </c>
      <c r="G269">
        <f t="shared" si="17"/>
        <v>0.90300000000000002</v>
      </c>
      <c r="I269" s="3">
        <v>40452</v>
      </c>
      <c r="J269" s="2">
        <v>2.54</v>
      </c>
      <c r="K269">
        <f t="shared" si="18"/>
        <v>2.54</v>
      </c>
      <c r="M269" s="3">
        <f>+A269</f>
        <v>40452</v>
      </c>
      <c r="N269">
        <f>+C269</f>
        <v>4.4034027782457059</v>
      </c>
      <c r="O269" s="5">
        <f>+G269-G268</f>
        <v>5.0000000000000044E-3</v>
      </c>
      <c r="P269">
        <f>+K269-K268</f>
        <v>-0.10999999999999988</v>
      </c>
      <c r="R269" s="3">
        <f>+M269</f>
        <v>40452</v>
      </c>
      <c r="S269">
        <f>+EXP(N269)</f>
        <v>81.728499999999968</v>
      </c>
      <c r="T269">
        <f>EXP(TREND($N$8:N268,$O$8:P268,O269:P269,TRUE))</f>
        <v>114.94073980755827</v>
      </c>
      <c r="U269">
        <f t="shared" si="19"/>
        <v>1.406372805172716</v>
      </c>
    </row>
    <row r="270" spans="1:21" x14ac:dyDescent="0.4">
      <c r="A270" s="3">
        <v>40483</v>
      </c>
      <c r="B270" s="2">
        <v>82.518000000000001</v>
      </c>
      <c r="C270">
        <f t="shared" si="16"/>
        <v>4.413016451360626</v>
      </c>
      <c r="E270" s="3">
        <v>40483</v>
      </c>
      <c r="F270" s="2">
        <v>1.161</v>
      </c>
      <c r="G270">
        <f t="shared" si="17"/>
        <v>1.161</v>
      </c>
      <c r="I270" s="3">
        <v>40483</v>
      </c>
      <c r="J270" s="2">
        <v>2.76</v>
      </c>
      <c r="K270">
        <f t="shared" si="18"/>
        <v>2.76</v>
      </c>
      <c r="M270" s="3">
        <f>+A270</f>
        <v>40483</v>
      </c>
      <c r="N270">
        <f>+C270</f>
        <v>4.413016451360626</v>
      </c>
      <c r="O270" s="5">
        <f>+G270-G269</f>
        <v>0.25800000000000001</v>
      </c>
      <c r="P270">
        <f>+K270-K269</f>
        <v>0.21999999999999975</v>
      </c>
      <c r="R270" s="3">
        <f>+M270</f>
        <v>40483</v>
      </c>
      <c r="S270">
        <f>+EXP(N270)</f>
        <v>82.518000000000029</v>
      </c>
      <c r="T270">
        <f>EXP(TREND($N$8:N269,$O$8:P269,O270:P270,TRUE))</f>
        <v>116.49098998484851</v>
      </c>
      <c r="U270">
        <f t="shared" si="19"/>
        <v>1.4117039916727074</v>
      </c>
    </row>
    <row r="271" spans="1:21" x14ac:dyDescent="0.4">
      <c r="A271" s="3">
        <v>40513</v>
      </c>
      <c r="B271" s="2">
        <v>83.337599999999995</v>
      </c>
      <c r="C271">
        <f t="shared" si="16"/>
        <v>4.4228998278834615</v>
      </c>
      <c r="E271" s="3">
        <v>40513</v>
      </c>
      <c r="F271" s="2">
        <v>1.133</v>
      </c>
      <c r="G271">
        <f t="shared" si="17"/>
        <v>1.133</v>
      </c>
      <c r="I271" s="3">
        <v>40513</v>
      </c>
      <c r="J271" s="2">
        <v>3.29</v>
      </c>
      <c r="K271">
        <f t="shared" si="18"/>
        <v>3.29</v>
      </c>
      <c r="M271" s="3">
        <f>+A271</f>
        <v>40513</v>
      </c>
      <c r="N271">
        <f>+C271</f>
        <v>4.4228998278834615</v>
      </c>
      <c r="O271" s="5">
        <f>+G271-G270</f>
        <v>-2.8000000000000025E-2</v>
      </c>
      <c r="P271">
        <f>+K271-K270</f>
        <v>0.53000000000000025</v>
      </c>
      <c r="R271" s="3">
        <f>+M271</f>
        <v>40513</v>
      </c>
      <c r="S271">
        <f>+EXP(N271)</f>
        <v>83.337599999999995</v>
      </c>
      <c r="T271">
        <f>EXP(TREND($N$8:N270,$O$8:P270,O271:P271,TRUE))</f>
        <v>113.09630162597306</v>
      </c>
      <c r="U271">
        <f t="shared" si="19"/>
        <v>1.3570861367014777</v>
      </c>
    </row>
    <row r="272" spans="1:21" x14ac:dyDescent="0.4">
      <c r="A272" s="3">
        <v>40544</v>
      </c>
      <c r="B272" s="2">
        <v>82.625</v>
      </c>
      <c r="C272">
        <f t="shared" si="16"/>
        <v>4.4143122981718506</v>
      </c>
      <c r="E272" s="3">
        <v>40544</v>
      </c>
      <c r="F272" s="2">
        <v>1.2130000000000001</v>
      </c>
      <c r="G272">
        <f t="shared" si="17"/>
        <v>1.2130000000000001</v>
      </c>
      <c r="I272" s="3">
        <v>40544</v>
      </c>
      <c r="J272" s="2">
        <v>3.39</v>
      </c>
      <c r="K272">
        <f t="shared" si="18"/>
        <v>3.39</v>
      </c>
      <c r="M272" s="3">
        <f>+A272</f>
        <v>40544</v>
      </c>
      <c r="N272">
        <f>+C272</f>
        <v>4.4143122981718506</v>
      </c>
      <c r="O272" s="5">
        <f>+G272-G271</f>
        <v>8.0000000000000071E-2</v>
      </c>
      <c r="P272">
        <f>+K272-K271</f>
        <v>0.10000000000000009</v>
      </c>
      <c r="R272" s="3">
        <f>+M272</f>
        <v>40544</v>
      </c>
      <c r="S272">
        <f>+EXP(N272)</f>
        <v>82.625000000000014</v>
      </c>
      <c r="T272">
        <f>EXP(TREND($N$8:N271,$O$8:P271,O272:P272,TRUE))</f>
        <v>114.55206938862196</v>
      </c>
      <c r="U272">
        <f t="shared" si="19"/>
        <v>1.3864093118138812</v>
      </c>
    </row>
    <row r="273" spans="1:21" x14ac:dyDescent="0.4">
      <c r="A273" s="3">
        <v>40575</v>
      </c>
      <c r="B273" s="2">
        <v>82.536799999999999</v>
      </c>
      <c r="C273">
        <f t="shared" si="16"/>
        <v>4.4132442544912385</v>
      </c>
      <c r="E273" s="3">
        <v>40575</v>
      </c>
      <c r="F273" s="2">
        <v>1.2410000000000001</v>
      </c>
      <c r="G273">
        <f t="shared" si="17"/>
        <v>1.2410000000000001</v>
      </c>
      <c r="I273" s="3">
        <v>40575</v>
      </c>
      <c r="J273" s="2">
        <v>3.58</v>
      </c>
      <c r="K273">
        <f t="shared" si="18"/>
        <v>3.58</v>
      </c>
      <c r="M273" s="3">
        <f>+A273</f>
        <v>40575</v>
      </c>
      <c r="N273">
        <f>+C273</f>
        <v>4.4132442544912385</v>
      </c>
      <c r="O273" s="5">
        <f>+G273-G272</f>
        <v>2.8000000000000025E-2</v>
      </c>
      <c r="P273">
        <f>+K273-K272</f>
        <v>0.18999999999999995</v>
      </c>
      <c r="R273" s="3">
        <f>+M273</f>
        <v>40575</v>
      </c>
      <c r="S273">
        <f>+EXP(N273)</f>
        <v>82.536800000000028</v>
      </c>
      <c r="T273">
        <f>EXP(TREND($N$8:N272,$O$8:P272,O273:P273,TRUE))</f>
        <v>113.57548523607173</v>
      </c>
      <c r="U273">
        <f t="shared" si="19"/>
        <v>1.3760587427192681</v>
      </c>
    </row>
    <row r="274" spans="1:21" x14ac:dyDescent="0.4">
      <c r="A274" s="3">
        <v>40603</v>
      </c>
      <c r="B274" s="2">
        <v>81.647000000000006</v>
      </c>
      <c r="C274">
        <f t="shared" si="16"/>
        <v>4.4024050765491793</v>
      </c>
      <c r="E274" s="3">
        <v>40603</v>
      </c>
      <c r="F274" s="2">
        <v>1.214</v>
      </c>
      <c r="G274">
        <f t="shared" si="17"/>
        <v>1.214</v>
      </c>
      <c r="I274" s="3">
        <v>40603</v>
      </c>
      <c r="J274" s="2">
        <v>3.41</v>
      </c>
      <c r="K274">
        <f t="shared" si="18"/>
        <v>3.41</v>
      </c>
      <c r="M274" s="3">
        <f>+A274</f>
        <v>40603</v>
      </c>
      <c r="N274">
        <f>+C274</f>
        <v>4.4024050765491793</v>
      </c>
      <c r="O274" s="5">
        <f>+G274-G273</f>
        <v>-2.7000000000000135E-2</v>
      </c>
      <c r="P274">
        <f>+K274-K273</f>
        <v>-0.16999999999999993</v>
      </c>
      <c r="R274" s="3">
        <f>+M274</f>
        <v>40603</v>
      </c>
      <c r="S274">
        <f>+EXP(N274)</f>
        <v>81.64700000000002</v>
      </c>
      <c r="T274">
        <f>EXP(TREND($N$8:N273,$O$8:P273,O274:P274,TRUE))</f>
        <v>114.42822996088987</v>
      </c>
      <c r="U274">
        <f t="shared" si="19"/>
        <v>1.4014995034831634</v>
      </c>
    </row>
    <row r="275" spans="1:21" x14ac:dyDescent="0.4">
      <c r="A275" s="3">
        <v>40634</v>
      </c>
      <c r="B275" s="2">
        <v>83.177099999999996</v>
      </c>
      <c r="C275">
        <f t="shared" si="16"/>
        <v>4.420972069556961</v>
      </c>
      <c r="E275" s="3">
        <v>40634</v>
      </c>
      <c r="F275" s="2">
        <v>1.2150000000000001</v>
      </c>
      <c r="G275">
        <f t="shared" si="17"/>
        <v>1.2150000000000001</v>
      </c>
      <c r="I275" s="3">
        <v>40634</v>
      </c>
      <c r="J275" s="2">
        <v>3.46</v>
      </c>
      <c r="K275">
        <f t="shared" si="18"/>
        <v>3.46</v>
      </c>
      <c r="M275" s="3">
        <f>+A275</f>
        <v>40634</v>
      </c>
      <c r="N275">
        <f>+C275</f>
        <v>4.420972069556961</v>
      </c>
      <c r="O275" s="5">
        <f>+G275-G274</f>
        <v>1.0000000000001119E-3</v>
      </c>
      <c r="P275">
        <f>+K275-K274</f>
        <v>4.9999999999999822E-2</v>
      </c>
      <c r="R275" s="3">
        <f>+M275</f>
        <v>40634</v>
      </c>
      <c r="S275">
        <f>+EXP(N275)</f>
        <v>83.17710000000001</v>
      </c>
      <c r="T275">
        <f>EXP(TREND($N$8:N274,$O$8:P274,O275:P275,TRUE))</f>
        <v>113.59041200389369</v>
      </c>
      <c r="U275">
        <f t="shared" si="19"/>
        <v>1.3656452557722458</v>
      </c>
    </row>
    <row r="276" spans="1:21" x14ac:dyDescent="0.4">
      <c r="A276" s="3">
        <v>40664</v>
      </c>
      <c r="B276" s="2">
        <v>81.125699999999995</v>
      </c>
      <c r="C276">
        <f t="shared" si="16"/>
        <v>4.3959998036465038</v>
      </c>
      <c r="E276" s="3">
        <v>40664</v>
      </c>
      <c r="F276" s="2">
        <v>1.1180000000000001</v>
      </c>
      <c r="G276">
        <f t="shared" si="17"/>
        <v>1.1180000000000001</v>
      </c>
      <c r="I276" s="3">
        <v>40664</v>
      </c>
      <c r="J276" s="2">
        <v>3.17</v>
      </c>
      <c r="K276">
        <f t="shared" si="18"/>
        <v>3.17</v>
      </c>
      <c r="M276" s="3">
        <f>+A276</f>
        <v>40664</v>
      </c>
      <c r="N276">
        <f>+C276</f>
        <v>4.3959998036465038</v>
      </c>
      <c r="O276" s="5">
        <f>+G276-G275</f>
        <v>-9.6999999999999975E-2</v>
      </c>
      <c r="P276">
        <f>+K276-K275</f>
        <v>-0.29000000000000004</v>
      </c>
      <c r="R276" s="3">
        <f>+M276</f>
        <v>40664</v>
      </c>
      <c r="S276">
        <f>+EXP(N276)</f>
        <v>81.125700000000023</v>
      </c>
      <c r="T276">
        <f>EXP(TREND($N$8:N275,$O$8:P275,O276:P276,TRUE))</f>
        <v>114.01520904298185</v>
      </c>
      <c r="U276">
        <f t="shared" si="19"/>
        <v>1.4054141787741963</v>
      </c>
    </row>
    <row r="277" spans="1:21" x14ac:dyDescent="0.4">
      <c r="A277" s="3">
        <v>40695</v>
      </c>
      <c r="B277" s="2">
        <v>80.425899999999999</v>
      </c>
      <c r="C277">
        <f t="shared" si="16"/>
        <v>4.3873362636126787</v>
      </c>
      <c r="E277" s="3">
        <v>40695</v>
      </c>
      <c r="F277" s="2">
        <v>1.0840000000000001</v>
      </c>
      <c r="G277">
        <f t="shared" si="17"/>
        <v>1.0840000000000001</v>
      </c>
      <c r="I277" s="3">
        <v>40695</v>
      </c>
      <c r="J277" s="2">
        <v>3</v>
      </c>
      <c r="K277">
        <f t="shared" si="18"/>
        <v>3</v>
      </c>
      <c r="M277" s="3">
        <f>+A277</f>
        <v>40695</v>
      </c>
      <c r="N277">
        <f>+C277</f>
        <v>4.3873362636126787</v>
      </c>
      <c r="O277" s="5">
        <f>+G277-G276</f>
        <v>-3.400000000000003E-2</v>
      </c>
      <c r="P277">
        <f>+K277-K276</f>
        <v>-0.16999999999999993</v>
      </c>
      <c r="R277" s="3">
        <f>+M277</f>
        <v>40695</v>
      </c>
      <c r="S277">
        <f>+EXP(N277)</f>
        <v>80.425900000000027</v>
      </c>
      <c r="T277">
        <f>EXP(TREND($N$8:N276,$O$8:P276,O277:P277,TRUE))</f>
        <v>113.80418657108468</v>
      </c>
      <c r="U277">
        <f t="shared" si="19"/>
        <v>1.4150191240767545</v>
      </c>
    </row>
    <row r="278" spans="1:21" x14ac:dyDescent="0.4">
      <c r="A278" s="3">
        <v>40725</v>
      </c>
      <c r="B278" s="2">
        <v>79.242500000000007</v>
      </c>
      <c r="C278">
        <f t="shared" si="16"/>
        <v>4.3725127710550309</v>
      </c>
      <c r="E278" s="3">
        <v>40725</v>
      </c>
      <c r="F278" s="2">
        <v>1.075</v>
      </c>
      <c r="G278">
        <f t="shared" si="17"/>
        <v>1.075</v>
      </c>
      <c r="I278" s="3">
        <v>40725</v>
      </c>
      <c r="J278" s="2">
        <v>3</v>
      </c>
      <c r="K278">
        <f t="shared" si="18"/>
        <v>3</v>
      </c>
      <c r="M278" s="3">
        <f>+A278</f>
        <v>40725</v>
      </c>
      <c r="N278">
        <f>+C278</f>
        <v>4.3725127710550309</v>
      </c>
      <c r="O278" s="5">
        <f>+G278-G277</f>
        <v>-9.000000000000119E-3</v>
      </c>
      <c r="P278">
        <f>+K278-K277</f>
        <v>0</v>
      </c>
      <c r="R278" s="3">
        <f>+M278</f>
        <v>40725</v>
      </c>
      <c r="S278">
        <f>+EXP(N278)</f>
        <v>79.242500000000021</v>
      </c>
      <c r="T278">
        <f>EXP(TREND($N$8:N277,$O$8:P277,O278:P278,TRUE))</f>
        <v>113.30221187887874</v>
      </c>
      <c r="U278">
        <f t="shared" si="19"/>
        <v>1.4298162208269389</v>
      </c>
    </row>
    <row r="279" spans="1:21" x14ac:dyDescent="0.4">
      <c r="A279" s="3">
        <v>40756</v>
      </c>
      <c r="B279" s="2">
        <v>76.965699999999998</v>
      </c>
      <c r="C279">
        <f t="shared" si="16"/>
        <v>4.3433598680638799</v>
      </c>
      <c r="E279" s="3">
        <v>40756</v>
      </c>
      <c r="F279" s="2">
        <v>1.0229999999999999</v>
      </c>
      <c r="G279">
        <f t="shared" si="17"/>
        <v>1.0229999999999999</v>
      </c>
      <c r="I279" s="3">
        <v>40756</v>
      </c>
      <c r="J279" s="2">
        <v>2.2999999999999998</v>
      </c>
      <c r="K279">
        <f t="shared" si="18"/>
        <v>2.2999999999999998</v>
      </c>
      <c r="M279" s="3">
        <f>+A279</f>
        <v>40756</v>
      </c>
      <c r="N279">
        <f>+C279</f>
        <v>4.3433598680638799</v>
      </c>
      <c r="O279" s="5">
        <f>+G279-G278</f>
        <v>-5.2000000000000046E-2</v>
      </c>
      <c r="P279">
        <f>+K279-K278</f>
        <v>-0.70000000000000018</v>
      </c>
      <c r="R279" s="3">
        <f>+M279</f>
        <v>40756</v>
      </c>
      <c r="S279">
        <f>+EXP(N279)</f>
        <v>76.965700000000012</v>
      </c>
      <c r="T279">
        <f>EXP(TREND($N$8:N278,$O$8:P278,O279:P279,TRUE))</f>
        <v>114.91150294715253</v>
      </c>
      <c r="U279">
        <f t="shared" si="19"/>
        <v>1.4930222546816636</v>
      </c>
    </row>
    <row r="280" spans="1:21" x14ac:dyDescent="0.4">
      <c r="A280" s="3">
        <v>40787</v>
      </c>
      <c r="B280" s="2">
        <v>76.795699999999997</v>
      </c>
      <c r="C280">
        <f t="shared" si="16"/>
        <v>4.3411486490028182</v>
      </c>
      <c r="E280" s="3">
        <v>40787</v>
      </c>
      <c r="F280" s="2">
        <v>0.97499999999999998</v>
      </c>
      <c r="G280">
        <f t="shared" si="17"/>
        <v>0.97499999999999998</v>
      </c>
      <c r="I280" s="3">
        <v>40787</v>
      </c>
      <c r="J280" s="2">
        <v>1.98</v>
      </c>
      <c r="K280">
        <f t="shared" si="18"/>
        <v>1.98</v>
      </c>
      <c r="M280" s="3">
        <f>+A280</f>
        <v>40787</v>
      </c>
      <c r="N280">
        <f>+C280</f>
        <v>4.3411486490028182</v>
      </c>
      <c r="O280" s="5">
        <f>+G280-G279</f>
        <v>-4.7999999999999932E-2</v>
      </c>
      <c r="P280">
        <f>+K280-K279</f>
        <v>-0.31999999999999984</v>
      </c>
      <c r="R280" s="3">
        <f>+M280</f>
        <v>40787</v>
      </c>
      <c r="S280">
        <f>+EXP(N280)</f>
        <v>76.795700000000025</v>
      </c>
      <c r="T280">
        <f>EXP(TREND($N$8:N279,$O$8:P279,O280:P280,TRUE))</f>
        <v>112.96746397930002</v>
      </c>
      <c r="U280">
        <f t="shared" si="19"/>
        <v>1.4710128819621409</v>
      </c>
    </row>
    <row r="281" spans="1:21" x14ac:dyDescent="0.4">
      <c r="A281" s="3">
        <v>40817</v>
      </c>
      <c r="B281" s="2">
        <v>76.643000000000001</v>
      </c>
      <c r="C281">
        <f t="shared" si="16"/>
        <v>4.3391582769466011</v>
      </c>
      <c r="E281" s="3">
        <v>40817</v>
      </c>
      <c r="F281" s="2">
        <v>1.038</v>
      </c>
      <c r="G281">
        <f t="shared" si="17"/>
        <v>1.038</v>
      </c>
      <c r="I281" s="3">
        <v>40817</v>
      </c>
      <c r="J281" s="2">
        <v>2.15</v>
      </c>
      <c r="K281">
        <f t="shared" si="18"/>
        <v>2.15</v>
      </c>
      <c r="M281" s="3">
        <f>+A281</f>
        <v>40817</v>
      </c>
      <c r="N281">
        <f>+C281</f>
        <v>4.3391582769466011</v>
      </c>
      <c r="O281" s="5">
        <f>+G281-G280</f>
        <v>6.3000000000000056E-2</v>
      </c>
      <c r="P281">
        <f>+K281-K280</f>
        <v>0.16999999999999993</v>
      </c>
      <c r="R281" s="3">
        <f>+M281</f>
        <v>40817</v>
      </c>
      <c r="S281">
        <f>+EXP(N281)</f>
        <v>76.642999999999986</v>
      </c>
      <c r="T281">
        <f>EXP(TREND($N$8:N280,$O$8:P280,O281:P281,TRUE))</f>
        <v>113.45513690098946</v>
      </c>
      <c r="U281">
        <f t="shared" si="19"/>
        <v>1.4803065759559186</v>
      </c>
    </row>
    <row r="282" spans="1:21" x14ac:dyDescent="0.4">
      <c r="A282" s="3">
        <v>40848</v>
      </c>
      <c r="B282" s="2">
        <v>77.5595</v>
      </c>
      <c r="C282">
        <f t="shared" si="16"/>
        <v>4.3510453837317016</v>
      </c>
      <c r="E282" s="3">
        <v>40848</v>
      </c>
      <c r="F282" s="2">
        <v>1.0620000000000001</v>
      </c>
      <c r="G282">
        <f t="shared" si="17"/>
        <v>1.0620000000000001</v>
      </c>
      <c r="I282" s="3">
        <v>40848</v>
      </c>
      <c r="J282" s="2">
        <v>2.0099999999999998</v>
      </c>
      <c r="K282">
        <f t="shared" si="18"/>
        <v>2.0099999999999998</v>
      </c>
      <c r="M282" s="3">
        <f>+A282</f>
        <v>40848</v>
      </c>
      <c r="N282">
        <f>+C282</f>
        <v>4.3510453837317016</v>
      </c>
      <c r="O282" s="5">
        <f>+G282-G281</f>
        <v>2.4000000000000021E-2</v>
      </c>
      <c r="P282">
        <f>+K282-K281</f>
        <v>-0.14000000000000012</v>
      </c>
      <c r="R282" s="3">
        <f>+M282</f>
        <v>40848</v>
      </c>
      <c r="S282">
        <f>+EXP(N282)</f>
        <v>77.559500000000014</v>
      </c>
      <c r="T282">
        <f>EXP(TREND($N$8:N281,$O$8:P281,O282:P282,TRUE))</f>
        <v>112.99397294145915</v>
      </c>
      <c r="U282">
        <f t="shared" si="19"/>
        <v>1.4568682487826652</v>
      </c>
    </row>
    <row r="283" spans="1:21" x14ac:dyDescent="0.4">
      <c r="A283" s="3">
        <v>40878</v>
      </c>
      <c r="B283" s="2">
        <v>77.796700000000001</v>
      </c>
      <c r="C283">
        <f t="shared" si="16"/>
        <v>4.3540990138323004</v>
      </c>
      <c r="E283" s="3">
        <v>40878</v>
      </c>
      <c r="F283" s="2">
        <v>0.97099999999999997</v>
      </c>
      <c r="G283">
        <f t="shared" si="17"/>
        <v>0.97099999999999997</v>
      </c>
      <c r="I283" s="3">
        <v>40878</v>
      </c>
      <c r="J283" s="2">
        <v>1.98</v>
      </c>
      <c r="K283">
        <f t="shared" si="18"/>
        <v>1.98</v>
      </c>
      <c r="M283" s="3">
        <f>+A283</f>
        <v>40878</v>
      </c>
      <c r="N283">
        <f>+C283</f>
        <v>4.3540990138323004</v>
      </c>
      <c r="O283" s="5">
        <f>+G283-G282</f>
        <v>-9.1000000000000081E-2</v>
      </c>
      <c r="P283">
        <f>+K283-K282</f>
        <v>-2.9999999999999805E-2</v>
      </c>
      <c r="R283" s="3">
        <f>+M283</f>
        <v>40878</v>
      </c>
      <c r="S283">
        <f>+EXP(N283)</f>
        <v>77.796699999999987</v>
      </c>
      <c r="T283">
        <f>EXP(TREND($N$8:N282,$O$8:P282,O283:P283,TRUE))</f>
        <v>112.03971615231268</v>
      </c>
      <c r="U283">
        <f t="shared" si="19"/>
        <v>1.4401602658250632</v>
      </c>
    </row>
    <row r="284" spans="1:21" x14ac:dyDescent="0.4">
      <c r="A284" s="3">
        <v>40909</v>
      </c>
      <c r="B284" s="2">
        <v>76.963999999999999</v>
      </c>
      <c r="C284">
        <f t="shared" si="16"/>
        <v>4.3433377800587696</v>
      </c>
      <c r="E284" s="3">
        <v>40909</v>
      </c>
      <c r="F284" s="2">
        <v>0.95899999999999996</v>
      </c>
      <c r="G284">
        <f t="shared" si="17"/>
        <v>0.95899999999999996</v>
      </c>
      <c r="I284" s="3">
        <v>40909</v>
      </c>
      <c r="J284" s="2">
        <v>1.97</v>
      </c>
      <c r="K284">
        <f t="shared" si="18"/>
        <v>1.97</v>
      </c>
      <c r="M284" s="3">
        <f>+A284</f>
        <v>40909</v>
      </c>
      <c r="N284">
        <f>+C284</f>
        <v>4.3433377800587696</v>
      </c>
      <c r="O284" s="5">
        <f>+G284-G283</f>
        <v>-1.2000000000000011E-2</v>
      </c>
      <c r="P284">
        <f>+K284-K283</f>
        <v>-1.0000000000000009E-2</v>
      </c>
      <c r="R284" s="3">
        <f>+M284</f>
        <v>40909</v>
      </c>
      <c r="S284">
        <f>+EXP(N284)</f>
        <v>76.96399999999997</v>
      </c>
      <c r="T284">
        <f>EXP(TREND($N$8:N283,$O$8:P283,O284:P284,TRUE))</f>
        <v>112.41041631822701</v>
      </c>
      <c r="U284">
        <f t="shared" si="19"/>
        <v>1.4605583950707739</v>
      </c>
    </row>
    <row r="285" spans="1:21" x14ac:dyDescent="0.4">
      <c r="A285" s="3">
        <v>40940</v>
      </c>
      <c r="B285" s="2">
        <v>78.47</v>
      </c>
      <c r="C285">
        <f t="shared" si="16"/>
        <v>4.3627163861393816</v>
      </c>
      <c r="E285" s="3">
        <v>40940</v>
      </c>
      <c r="F285" s="2">
        <v>0.96199999999999997</v>
      </c>
      <c r="G285">
        <f t="shared" si="17"/>
        <v>0.96199999999999997</v>
      </c>
      <c r="I285" s="3">
        <v>40940</v>
      </c>
      <c r="J285" s="2">
        <v>1.97</v>
      </c>
      <c r="K285">
        <f t="shared" si="18"/>
        <v>1.97</v>
      </c>
      <c r="M285" s="3">
        <f>+A285</f>
        <v>40940</v>
      </c>
      <c r="N285">
        <f>+C285</f>
        <v>4.3627163861393816</v>
      </c>
      <c r="O285" s="5">
        <f>+G285-G284</f>
        <v>3.0000000000000027E-3</v>
      </c>
      <c r="P285">
        <f>+K285-K284</f>
        <v>0</v>
      </c>
      <c r="R285" s="3">
        <f>+M285</f>
        <v>40940</v>
      </c>
      <c r="S285">
        <f>+EXP(N285)</f>
        <v>78.469999999999985</v>
      </c>
      <c r="T285">
        <f>EXP(TREND($N$8:N284,$O$8:P284,O285:P285,TRUE))</f>
        <v>112.36007834541195</v>
      </c>
      <c r="U285">
        <f t="shared" si="19"/>
        <v>1.4318857951498913</v>
      </c>
    </row>
    <row r="286" spans="1:21" x14ac:dyDescent="0.4">
      <c r="A286" s="3">
        <v>40969</v>
      </c>
      <c r="B286" s="2">
        <v>82.465900000000005</v>
      </c>
      <c r="C286">
        <f t="shared" si="16"/>
        <v>4.4123848745615337</v>
      </c>
      <c r="E286" s="3">
        <v>40969</v>
      </c>
      <c r="F286" s="2">
        <v>0.96599999999999997</v>
      </c>
      <c r="G286">
        <f t="shared" si="17"/>
        <v>0.96599999999999997</v>
      </c>
      <c r="I286" s="3">
        <v>40969</v>
      </c>
      <c r="J286" s="2">
        <v>2.17</v>
      </c>
      <c r="K286">
        <f t="shared" si="18"/>
        <v>2.17</v>
      </c>
      <c r="M286" s="3">
        <f>+A286</f>
        <v>40969</v>
      </c>
      <c r="N286">
        <f>+C286</f>
        <v>4.4123848745615337</v>
      </c>
      <c r="O286" s="5">
        <f>+G286-G285</f>
        <v>4.0000000000000036E-3</v>
      </c>
      <c r="P286">
        <f>+K286-K285</f>
        <v>0.19999999999999996</v>
      </c>
      <c r="R286" s="3">
        <f>+M286</f>
        <v>40969</v>
      </c>
      <c r="S286">
        <f>+EXP(N286)</f>
        <v>82.465899999999991</v>
      </c>
      <c r="T286">
        <f>EXP(TREND($N$8:N285,$O$8:P285,O286:P286,TRUE))</f>
        <v>112.20992614400386</v>
      </c>
      <c r="U286">
        <f t="shared" si="19"/>
        <v>1.3606827324264195</v>
      </c>
    </row>
    <row r="287" spans="1:21" x14ac:dyDescent="0.4">
      <c r="A287" s="3">
        <v>41000</v>
      </c>
      <c r="B287" s="2">
        <v>81.252399999999994</v>
      </c>
      <c r="C287">
        <f t="shared" si="16"/>
        <v>4.3975603592351336</v>
      </c>
      <c r="E287" s="3">
        <v>41000</v>
      </c>
      <c r="F287" s="2">
        <v>0.91400000000000003</v>
      </c>
      <c r="G287">
        <f t="shared" si="17"/>
        <v>0.91400000000000003</v>
      </c>
      <c r="I287" s="3">
        <v>41000</v>
      </c>
      <c r="J287" s="2">
        <v>2.0499999999999998</v>
      </c>
      <c r="K287">
        <f t="shared" si="18"/>
        <v>2.0499999999999998</v>
      </c>
      <c r="M287" s="3">
        <f>+A287</f>
        <v>41000</v>
      </c>
      <c r="N287">
        <f>+C287</f>
        <v>4.3975603592351336</v>
      </c>
      <c r="O287" s="5">
        <f>+G287-G286</f>
        <v>-5.1999999999999935E-2</v>
      </c>
      <c r="P287">
        <f>+K287-K286</f>
        <v>-0.12000000000000011</v>
      </c>
      <c r="R287" s="3">
        <f>+M287</f>
        <v>41000</v>
      </c>
      <c r="S287">
        <f>+EXP(N287)</f>
        <v>81.252399999999994</v>
      </c>
      <c r="T287">
        <f>EXP(TREND($N$8:N286,$O$8:P286,O287:P287,TRUE))</f>
        <v>111.76413826846172</v>
      </c>
      <c r="U287">
        <f t="shared" si="19"/>
        <v>1.37551799415724</v>
      </c>
    </row>
    <row r="288" spans="1:21" x14ac:dyDescent="0.4">
      <c r="A288" s="3">
        <v>41030</v>
      </c>
      <c r="B288" s="2">
        <v>79.666799999999995</v>
      </c>
      <c r="C288">
        <f t="shared" si="16"/>
        <v>4.3778529369021681</v>
      </c>
      <c r="E288" s="3">
        <v>41030</v>
      </c>
      <c r="F288" s="2">
        <v>0.84599999999999997</v>
      </c>
      <c r="G288">
        <f t="shared" si="17"/>
        <v>0.84599999999999997</v>
      </c>
      <c r="I288" s="3">
        <v>41030</v>
      </c>
      <c r="J288" s="2">
        <v>1.8</v>
      </c>
      <c r="K288">
        <f t="shared" si="18"/>
        <v>1.8</v>
      </c>
      <c r="M288" s="3">
        <f>+A288</f>
        <v>41030</v>
      </c>
      <c r="N288">
        <f>+C288</f>
        <v>4.3778529369021681</v>
      </c>
      <c r="O288" s="5">
        <f>+G288-G287</f>
        <v>-6.800000000000006E-2</v>
      </c>
      <c r="P288">
        <f>+K288-K287</f>
        <v>-0.24999999999999978</v>
      </c>
      <c r="R288" s="3">
        <f>+M288</f>
        <v>41030</v>
      </c>
      <c r="S288">
        <f>+EXP(N288)</f>
        <v>79.666800000000023</v>
      </c>
      <c r="T288">
        <f>EXP(TREND($N$8:N287,$O$8:P287,O288:P288,TRUE))</f>
        <v>111.55573282278097</v>
      </c>
      <c r="U288">
        <f t="shared" si="19"/>
        <v>1.4002788215766284</v>
      </c>
    </row>
    <row r="289" spans="1:21" x14ac:dyDescent="0.4">
      <c r="A289" s="3">
        <v>41061</v>
      </c>
      <c r="B289" s="2">
        <v>79.315200000000004</v>
      </c>
      <c r="C289">
        <f t="shared" si="16"/>
        <v>4.3734297874483632</v>
      </c>
      <c r="E289" s="3">
        <v>41061</v>
      </c>
      <c r="F289" s="2">
        <v>0.78900000000000003</v>
      </c>
      <c r="G289">
        <f t="shared" si="17"/>
        <v>0.78900000000000003</v>
      </c>
      <c r="I289" s="3">
        <v>41061</v>
      </c>
      <c r="J289" s="2">
        <v>1.62</v>
      </c>
      <c r="K289">
        <f t="shared" si="18"/>
        <v>1.62</v>
      </c>
      <c r="M289" s="3">
        <f>+A289</f>
        <v>41061</v>
      </c>
      <c r="N289">
        <f>+C289</f>
        <v>4.3734297874483632</v>
      </c>
      <c r="O289" s="5">
        <f>+G289-G288</f>
        <v>-5.699999999999994E-2</v>
      </c>
      <c r="P289">
        <f>+K289-K288</f>
        <v>-0.17999999999999994</v>
      </c>
      <c r="R289" s="3">
        <f>+M289</f>
        <v>41061</v>
      </c>
      <c r="S289">
        <f>+EXP(N289)</f>
        <v>79.31519999999999</v>
      </c>
      <c r="T289">
        <f>EXP(TREND($N$8:N288,$O$8:P288,O289:P289,TRUE))</f>
        <v>111.38606535729568</v>
      </c>
      <c r="U289">
        <f t="shared" si="19"/>
        <v>1.4043470275217826</v>
      </c>
    </row>
    <row r="290" spans="1:21" x14ac:dyDescent="0.4">
      <c r="A290" s="3">
        <v>41091</v>
      </c>
      <c r="B290" s="2">
        <v>78.934799999999996</v>
      </c>
      <c r="C290">
        <f t="shared" si="16"/>
        <v>4.3686221952501958</v>
      </c>
      <c r="E290" s="3">
        <v>41091</v>
      </c>
      <c r="F290" s="2">
        <v>0.78</v>
      </c>
      <c r="G290">
        <f t="shared" si="17"/>
        <v>0.78</v>
      </c>
      <c r="I290" s="3">
        <v>41091</v>
      </c>
      <c r="J290" s="2">
        <v>1.53</v>
      </c>
      <c r="K290">
        <f t="shared" si="18"/>
        <v>1.53</v>
      </c>
      <c r="M290" s="3">
        <f>+A290</f>
        <v>41091</v>
      </c>
      <c r="N290">
        <f>+C290</f>
        <v>4.3686221952501958</v>
      </c>
      <c r="O290" s="5">
        <f>+G290-G289</f>
        <v>-9.000000000000008E-3</v>
      </c>
      <c r="P290">
        <f>+K290-K289</f>
        <v>-9.000000000000008E-2</v>
      </c>
      <c r="R290" s="3">
        <f>+M290</f>
        <v>41091</v>
      </c>
      <c r="S290">
        <f>+EXP(N290)</f>
        <v>78.934799999999996</v>
      </c>
      <c r="T290">
        <f>EXP(TREND($N$8:N289,$O$8:P289,O290:P290,TRUE))</f>
        <v>111.57841784239395</v>
      </c>
      <c r="U290">
        <f t="shared" si="19"/>
        <v>1.4135516634284746</v>
      </c>
    </row>
    <row r="291" spans="1:21" x14ac:dyDescent="0.4">
      <c r="A291" s="3">
        <v>41122</v>
      </c>
      <c r="B291" s="2">
        <v>78.690899999999999</v>
      </c>
      <c r="C291">
        <f t="shared" si="16"/>
        <v>4.3655275197670376</v>
      </c>
      <c r="E291" s="3">
        <v>41122</v>
      </c>
      <c r="F291" s="2">
        <v>0.8</v>
      </c>
      <c r="G291">
        <f t="shared" si="17"/>
        <v>0.8</v>
      </c>
      <c r="I291" s="3">
        <v>41122</v>
      </c>
      <c r="J291" s="2">
        <v>1.68</v>
      </c>
      <c r="K291">
        <f t="shared" si="18"/>
        <v>1.68</v>
      </c>
      <c r="M291" s="3">
        <f>+A291</f>
        <v>41122</v>
      </c>
      <c r="N291">
        <f>+C291</f>
        <v>4.3655275197670376</v>
      </c>
      <c r="O291" s="5">
        <f>+G291-G290</f>
        <v>2.0000000000000018E-2</v>
      </c>
      <c r="P291">
        <f>+K291-K290</f>
        <v>0.14999999999999991</v>
      </c>
      <c r="R291" s="3">
        <f>+M291</f>
        <v>41122</v>
      </c>
      <c r="S291">
        <f>+EXP(N291)</f>
        <v>78.690899999999999</v>
      </c>
      <c r="T291">
        <f>EXP(TREND($N$8:N290,$O$8:P290,O291:P291,TRUE))</f>
        <v>111.80716747975082</v>
      </c>
      <c r="U291">
        <f t="shared" si="19"/>
        <v>1.4208398617851723</v>
      </c>
    </row>
    <row r="292" spans="1:21" x14ac:dyDescent="0.4">
      <c r="A292" s="3">
        <v>41153</v>
      </c>
      <c r="B292" s="2">
        <v>78.135300000000001</v>
      </c>
      <c r="C292">
        <f t="shared" si="16"/>
        <v>4.3584419393664362</v>
      </c>
      <c r="E292" s="3">
        <v>41153</v>
      </c>
      <c r="F292" s="2">
        <v>0.75700000000000001</v>
      </c>
      <c r="G292">
        <f t="shared" si="17"/>
        <v>0.75700000000000001</v>
      </c>
      <c r="I292" s="3">
        <v>41153</v>
      </c>
      <c r="J292" s="2">
        <v>1.72</v>
      </c>
      <c r="K292">
        <f t="shared" si="18"/>
        <v>1.72</v>
      </c>
      <c r="M292" s="3">
        <f>+A292</f>
        <v>41153</v>
      </c>
      <c r="N292">
        <f>+C292</f>
        <v>4.3584419393664362</v>
      </c>
      <c r="O292" s="5">
        <f>+G292-G291</f>
        <v>-4.3000000000000038E-2</v>
      </c>
      <c r="P292">
        <f>+K292-K291</f>
        <v>4.0000000000000036E-2</v>
      </c>
      <c r="R292" s="3">
        <f>+M292</f>
        <v>41153</v>
      </c>
      <c r="S292">
        <f>+EXP(N292)</f>
        <v>78.135299999999972</v>
      </c>
      <c r="T292">
        <f>EXP(TREND($N$8:N291,$O$8:P291,O292:P292,TRUE))</f>
        <v>111.1197710161623</v>
      </c>
      <c r="U292">
        <f t="shared" si="19"/>
        <v>1.4221455733344897</v>
      </c>
    </row>
    <row r="293" spans="1:21" x14ac:dyDescent="0.4">
      <c r="A293" s="3">
        <v>41183</v>
      </c>
      <c r="B293" s="2">
        <v>79.013199999999998</v>
      </c>
      <c r="C293">
        <f t="shared" si="16"/>
        <v>4.3696149271168698</v>
      </c>
      <c r="E293" s="3">
        <v>41183</v>
      </c>
      <c r="F293" s="2">
        <v>0.76</v>
      </c>
      <c r="G293">
        <f t="shared" si="17"/>
        <v>0.76</v>
      </c>
      <c r="I293" s="3">
        <v>41183</v>
      </c>
      <c r="J293" s="2">
        <v>1.75</v>
      </c>
      <c r="K293">
        <f t="shared" si="18"/>
        <v>1.75</v>
      </c>
      <c r="M293" s="3">
        <f>+A293</f>
        <v>41183</v>
      </c>
      <c r="N293">
        <f>+C293</f>
        <v>4.3696149271168698</v>
      </c>
      <c r="O293" s="5">
        <f>+G293-G292</f>
        <v>3.0000000000000027E-3</v>
      </c>
      <c r="P293">
        <f>+K293-K292</f>
        <v>3.0000000000000027E-2</v>
      </c>
      <c r="R293" s="3">
        <f>+M293</f>
        <v>41183</v>
      </c>
      <c r="S293">
        <f>+EXP(N293)</f>
        <v>79.013199999999998</v>
      </c>
      <c r="T293">
        <f>EXP(TREND($N$8:N292,$O$8:P292,O293:P293,TRUE))</f>
        <v>111.29051560819714</v>
      </c>
      <c r="U293">
        <f t="shared" si="19"/>
        <v>1.4085053587020542</v>
      </c>
    </row>
    <row r="294" spans="1:21" x14ac:dyDescent="0.4">
      <c r="A294" s="3">
        <v>41214</v>
      </c>
      <c r="B294" s="2">
        <v>81.030500000000004</v>
      </c>
      <c r="C294">
        <f t="shared" si="16"/>
        <v>4.3948256270077115</v>
      </c>
      <c r="E294" s="3">
        <v>41214</v>
      </c>
      <c r="F294" s="2">
        <v>0.71299999999999997</v>
      </c>
      <c r="G294">
        <f t="shared" si="17"/>
        <v>0.71299999999999997</v>
      </c>
      <c r="I294" s="3">
        <v>41214</v>
      </c>
      <c r="J294" s="2">
        <v>1.65</v>
      </c>
      <c r="K294">
        <f t="shared" si="18"/>
        <v>1.65</v>
      </c>
      <c r="M294" s="3">
        <f>+A294</f>
        <v>41214</v>
      </c>
      <c r="N294">
        <f>+C294</f>
        <v>4.3948256270077115</v>
      </c>
      <c r="O294" s="5">
        <f>+G294-G293</f>
        <v>-4.7000000000000042E-2</v>
      </c>
      <c r="P294">
        <f>+K294-K293</f>
        <v>-0.10000000000000009</v>
      </c>
      <c r="R294" s="3">
        <f>+M294</f>
        <v>41214</v>
      </c>
      <c r="S294">
        <f>+EXP(N294)</f>
        <v>81.030499999999975</v>
      </c>
      <c r="T294">
        <f>EXP(TREND($N$8:N293,$O$8:P293,O294:P294,TRUE))</f>
        <v>110.80588468202298</v>
      </c>
      <c r="U294">
        <f t="shared" si="19"/>
        <v>1.3674589775704582</v>
      </c>
    </row>
    <row r="295" spans="1:21" x14ac:dyDescent="0.4">
      <c r="A295" s="3">
        <v>41244</v>
      </c>
      <c r="B295" s="2">
        <v>83.790499999999994</v>
      </c>
      <c r="C295">
        <f t="shared" si="16"/>
        <v>4.4283196359065915</v>
      </c>
      <c r="E295" s="3">
        <v>41244</v>
      </c>
      <c r="F295" s="2">
        <v>0.78100000000000003</v>
      </c>
      <c r="G295">
        <f t="shared" si="17"/>
        <v>0.78100000000000003</v>
      </c>
      <c r="I295" s="3">
        <v>41244</v>
      </c>
      <c r="J295" s="2">
        <v>1.72</v>
      </c>
      <c r="K295">
        <f t="shared" si="18"/>
        <v>1.72</v>
      </c>
      <c r="M295" s="3">
        <f>+A295</f>
        <v>41244</v>
      </c>
      <c r="N295">
        <f>+C295</f>
        <v>4.4283196359065915</v>
      </c>
      <c r="O295" s="5">
        <f>+G295-G294</f>
        <v>6.800000000000006E-2</v>
      </c>
      <c r="P295">
        <f>+K295-K294</f>
        <v>7.0000000000000062E-2</v>
      </c>
      <c r="R295" s="3">
        <f>+M295</f>
        <v>41244</v>
      </c>
      <c r="S295">
        <f>+EXP(N295)</f>
        <v>83.790500000000023</v>
      </c>
      <c r="T295">
        <f>EXP(TREND($N$8:N294,$O$8:P294,O295:P295,TRUE))</f>
        <v>111.50973634684702</v>
      </c>
      <c r="U295">
        <f t="shared" si="19"/>
        <v>1.3308159796975432</v>
      </c>
    </row>
    <row r="296" spans="1:21" x14ac:dyDescent="0.4">
      <c r="A296" s="3">
        <v>41275</v>
      </c>
      <c r="B296" s="2">
        <v>89.058099999999996</v>
      </c>
      <c r="C296">
        <f t="shared" si="16"/>
        <v>4.4892889657338042</v>
      </c>
      <c r="E296" s="3">
        <v>41275</v>
      </c>
      <c r="F296" s="2">
        <v>0.77500000000000002</v>
      </c>
      <c r="G296">
        <f t="shared" si="17"/>
        <v>0.77500000000000002</v>
      </c>
      <c r="I296" s="3">
        <v>41275</v>
      </c>
      <c r="J296" s="2">
        <v>1.91</v>
      </c>
      <c r="K296">
        <f t="shared" si="18"/>
        <v>1.91</v>
      </c>
      <c r="M296" s="3">
        <f>+A296</f>
        <v>41275</v>
      </c>
      <c r="N296">
        <f>+C296</f>
        <v>4.4892889657338042</v>
      </c>
      <c r="O296" s="5">
        <f>+G296-G295</f>
        <v>-6.0000000000000053E-3</v>
      </c>
      <c r="P296">
        <f>+K296-K295</f>
        <v>0.18999999999999995</v>
      </c>
      <c r="R296" s="3">
        <f>+M296</f>
        <v>41275</v>
      </c>
      <c r="S296">
        <f>+EXP(N296)</f>
        <v>89.058099999999996</v>
      </c>
      <c r="T296">
        <f>EXP(TREND($N$8:N295,$O$8:P295,O296:P296,TRUE))</f>
        <v>110.83819111769175</v>
      </c>
      <c r="U296">
        <f t="shared" si="19"/>
        <v>1.2445604736423947</v>
      </c>
    </row>
    <row r="297" spans="1:21" x14ac:dyDescent="0.4">
      <c r="A297" s="3">
        <v>41306</v>
      </c>
      <c r="B297" s="2">
        <v>93.001599999999996</v>
      </c>
      <c r="C297">
        <f t="shared" si="16"/>
        <v>4.5326166973063389</v>
      </c>
      <c r="E297" s="3">
        <v>41306</v>
      </c>
      <c r="F297" s="2">
        <v>0.66900000000000004</v>
      </c>
      <c r="G297">
        <f t="shared" si="17"/>
        <v>0.66900000000000004</v>
      </c>
      <c r="I297" s="3">
        <v>41306</v>
      </c>
      <c r="J297" s="2">
        <v>1.98</v>
      </c>
      <c r="K297">
        <f t="shared" si="18"/>
        <v>1.98</v>
      </c>
      <c r="M297" s="3">
        <f>+A297</f>
        <v>41306</v>
      </c>
      <c r="N297">
        <f>+C297</f>
        <v>4.5326166973063389</v>
      </c>
      <c r="O297" s="5">
        <f>+G297-G296</f>
        <v>-0.10599999999999998</v>
      </c>
      <c r="P297">
        <f>+K297-K296</f>
        <v>7.0000000000000062E-2</v>
      </c>
      <c r="R297" s="3">
        <f>+M297</f>
        <v>41306</v>
      </c>
      <c r="S297">
        <f>+EXP(N297)</f>
        <v>93.001599999999996</v>
      </c>
      <c r="T297">
        <f>EXP(TREND($N$8:N296,$O$8:P296,O297:P297,TRUE))</f>
        <v>110.01550158463895</v>
      </c>
      <c r="U297">
        <f t="shared" si="19"/>
        <v>1.1829420309396717</v>
      </c>
    </row>
    <row r="298" spans="1:21" x14ac:dyDescent="0.4">
      <c r="A298" s="3">
        <v>41334</v>
      </c>
      <c r="B298" s="2">
        <v>94.77</v>
      </c>
      <c r="C298">
        <f t="shared" si="16"/>
        <v>4.5514529034821036</v>
      </c>
      <c r="E298" s="3">
        <v>41334</v>
      </c>
      <c r="F298" s="2">
        <v>0.49199999999999999</v>
      </c>
      <c r="G298">
        <f t="shared" si="17"/>
        <v>0.49199999999999999</v>
      </c>
      <c r="I298" s="3">
        <v>41334</v>
      </c>
      <c r="J298" s="2">
        <v>1.96</v>
      </c>
      <c r="K298">
        <f t="shared" si="18"/>
        <v>1.96</v>
      </c>
      <c r="M298" s="3">
        <f>+A298</f>
        <v>41334</v>
      </c>
      <c r="N298">
        <f>+C298</f>
        <v>4.5514529034821036</v>
      </c>
      <c r="O298" s="5">
        <f>+G298-G297</f>
        <v>-0.17700000000000005</v>
      </c>
      <c r="P298">
        <f>+K298-K297</f>
        <v>-2.0000000000000018E-2</v>
      </c>
      <c r="R298" s="3">
        <f>+M298</f>
        <v>41334</v>
      </c>
      <c r="S298">
        <f>+EXP(N298)</f>
        <v>94.77000000000001</v>
      </c>
      <c r="T298">
        <f>EXP(TREND($N$8:N297,$O$8:P297,O298:P298,TRUE))</f>
        <v>109.44692840491678</v>
      </c>
      <c r="U298">
        <f t="shared" si="19"/>
        <v>1.1548689290378471</v>
      </c>
    </row>
    <row r="299" spans="1:21" x14ac:dyDescent="0.4">
      <c r="A299" s="3">
        <v>41365</v>
      </c>
      <c r="B299" s="2">
        <v>97.758200000000002</v>
      </c>
      <c r="C299">
        <f t="shared" si="16"/>
        <v>4.5824970828151486</v>
      </c>
      <c r="E299" s="3">
        <v>41365</v>
      </c>
      <c r="F299" s="2">
        <v>0.58899999999999997</v>
      </c>
      <c r="G299">
        <f t="shared" si="17"/>
        <v>0.58899999999999997</v>
      </c>
      <c r="I299" s="3">
        <v>41365</v>
      </c>
      <c r="J299" s="2">
        <v>1.76</v>
      </c>
      <c r="K299">
        <f t="shared" si="18"/>
        <v>1.76</v>
      </c>
      <c r="M299" s="3">
        <f>+A299</f>
        <v>41365</v>
      </c>
      <c r="N299">
        <f>+C299</f>
        <v>4.5824970828151486</v>
      </c>
      <c r="O299" s="5">
        <f>+G299-G298</f>
        <v>9.6999999999999975E-2</v>
      </c>
      <c r="P299">
        <f>+K299-K298</f>
        <v>-0.19999999999999996</v>
      </c>
      <c r="R299" s="3">
        <f>+M299</f>
        <v>41365</v>
      </c>
      <c r="S299">
        <f>+EXP(N299)</f>
        <v>97.75819999999996</v>
      </c>
      <c r="T299">
        <f>EXP(TREND($N$8:N298,$O$8:P298,O299:P299,TRUE))</f>
        <v>111.60078452583397</v>
      </c>
      <c r="U299">
        <f t="shared" si="19"/>
        <v>1.1416002394257876</v>
      </c>
    </row>
    <row r="300" spans="1:21" x14ac:dyDescent="0.4">
      <c r="A300" s="3">
        <v>41395</v>
      </c>
      <c r="B300" s="2">
        <v>100.9186</v>
      </c>
      <c r="C300">
        <f t="shared" si="16"/>
        <v>4.6143142513024769</v>
      </c>
      <c r="E300" s="3">
        <v>41395</v>
      </c>
      <c r="F300" s="2">
        <v>0.879</v>
      </c>
      <c r="G300">
        <f t="shared" si="17"/>
        <v>0.879</v>
      </c>
      <c r="I300" s="3">
        <v>41395</v>
      </c>
      <c r="J300" s="2">
        <v>1.93</v>
      </c>
      <c r="K300">
        <f t="shared" si="18"/>
        <v>1.93</v>
      </c>
      <c r="M300" s="3">
        <f>+A300</f>
        <v>41395</v>
      </c>
      <c r="N300">
        <f>+C300</f>
        <v>4.6143142513024769</v>
      </c>
      <c r="O300" s="5">
        <f>+G300-G299</f>
        <v>0.29000000000000004</v>
      </c>
      <c r="P300">
        <f>+K300-K299</f>
        <v>0.16999999999999993</v>
      </c>
      <c r="R300" s="3">
        <f>+M300</f>
        <v>41395</v>
      </c>
      <c r="S300">
        <f>+EXP(N300)</f>
        <v>100.91859999999998</v>
      </c>
      <c r="T300">
        <f>EXP(TREND($N$8:N299,$O$8:P299,O300:P300,TRUE))</f>
        <v>112.7331348481173</v>
      </c>
      <c r="U300">
        <f t="shared" si="19"/>
        <v>1.1170699439758114</v>
      </c>
    </row>
    <row r="301" spans="1:21" x14ac:dyDescent="0.4">
      <c r="A301" s="3">
        <v>41426</v>
      </c>
      <c r="B301" s="2">
        <v>97.234999999999999</v>
      </c>
      <c r="C301">
        <f t="shared" si="16"/>
        <v>4.5771307289568455</v>
      </c>
      <c r="E301" s="3">
        <v>41426</v>
      </c>
      <c r="F301" s="2">
        <v>0.82199999999999995</v>
      </c>
      <c r="G301">
        <f t="shared" si="17"/>
        <v>0.82199999999999995</v>
      </c>
      <c r="I301" s="3">
        <v>41426</v>
      </c>
      <c r="J301" s="2">
        <v>2.2999999999999998</v>
      </c>
      <c r="K301">
        <f t="shared" si="18"/>
        <v>2.2999999999999998</v>
      </c>
      <c r="M301" s="3">
        <f>+A301</f>
        <v>41426</v>
      </c>
      <c r="N301">
        <f>+C301</f>
        <v>4.5771307289568455</v>
      </c>
      <c r="O301" s="5">
        <f>+G301-G300</f>
        <v>-5.7000000000000051E-2</v>
      </c>
      <c r="P301">
        <f>+K301-K300</f>
        <v>0.36999999999999988</v>
      </c>
      <c r="R301" s="3">
        <f>+M301</f>
        <v>41426</v>
      </c>
      <c r="S301">
        <f>+EXP(N301)</f>
        <v>97.234999999999985</v>
      </c>
      <c r="T301">
        <f>EXP(TREND($N$8:N300,$O$8:P300,O301:P301,TRUE))</f>
        <v>109.97821683786231</v>
      </c>
      <c r="U301">
        <f t="shared" si="19"/>
        <v>1.1310558629903051</v>
      </c>
    </row>
    <row r="302" spans="1:21" x14ac:dyDescent="0.4">
      <c r="A302" s="3">
        <v>41456</v>
      </c>
      <c r="B302" s="2">
        <v>99.672700000000006</v>
      </c>
      <c r="C302">
        <f t="shared" si="16"/>
        <v>4.6018918180074575</v>
      </c>
      <c r="E302" s="3">
        <v>41456</v>
      </c>
      <c r="F302" s="2">
        <v>0.79</v>
      </c>
      <c r="G302">
        <f t="shared" si="17"/>
        <v>0.79</v>
      </c>
      <c r="I302" s="3">
        <v>41456</v>
      </c>
      <c r="J302" s="2">
        <v>2.58</v>
      </c>
      <c r="K302">
        <f t="shared" si="18"/>
        <v>2.58</v>
      </c>
      <c r="M302" s="3">
        <f>+A302</f>
        <v>41456</v>
      </c>
      <c r="N302">
        <f>+C302</f>
        <v>4.6018918180074575</v>
      </c>
      <c r="O302" s="5">
        <f>+G302-G301</f>
        <v>-3.1999999999999917E-2</v>
      </c>
      <c r="P302">
        <f>+K302-K301</f>
        <v>0.28000000000000025</v>
      </c>
      <c r="R302" s="3">
        <f>+M302</f>
        <v>41456</v>
      </c>
      <c r="S302">
        <f>+EXP(N302)</f>
        <v>99.67270000000002</v>
      </c>
      <c r="T302">
        <f>EXP(TREND($N$8:N301,$O$8:P301,O302:P302,TRUE))</f>
        <v>110.02830006409015</v>
      </c>
      <c r="U302">
        <f t="shared" si="19"/>
        <v>1.1038960524204735</v>
      </c>
    </row>
    <row r="303" spans="1:21" x14ac:dyDescent="0.4">
      <c r="A303" s="3">
        <v>41487</v>
      </c>
      <c r="B303" s="2">
        <v>97.812299999999993</v>
      </c>
      <c r="C303">
        <f t="shared" si="16"/>
        <v>4.5830503360039474</v>
      </c>
      <c r="E303" s="3">
        <v>41487</v>
      </c>
      <c r="F303" s="2">
        <v>0.70799999999999996</v>
      </c>
      <c r="G303">
        <f t="shared" si="17"/>
        <v>0.70799999999999996</v>
      </c>
      <c r="I303" s="3">
        <v>41487</v>
      </c>
      <c r="J303" s="2">
        <v>2.74</v>
      </c>
      <c r="K303">
        <f t="shared" si="18"/>
        <v>2.74</v>
      </c>
      <c r="M303" s="3">
        <f>+A303</f>
        <v>41487</v>
      </c>
      <c r="N303">
        <f>+C303</f>
        <v>4.5830503360039474</v>
      </c>
      <c r="O303" s="5">
        <f>+G303-G302</f>
        <v>-8.2000000000000073E-2</v>
      </c>
      <c r="P303">
        <f>+K303-K302</f>
        <v>0.16000000000000014</v>
      </c>
      <c r="R303" s="3">
        <f>+M303</f>
        <v>41487</v>
      </c>
      <c r="S303">
        <f>+EXP(N303)</f>
        <v>97.812300000000008</v>
      </c>
      <c r="T303">
        <f>EXP(TREND($N$8:N302,$O$8:P302,O303:P303,TRUE))</f>
        <v>109.68943715544462</v>
      </c>
      <c r="U303">
        <f t="shared" si="19"/>
        <v>1.1214278485982296</v>
      </c>
    </row>
    <row r="304" spans="1:21" x14ac:dyDescent="0.4">
      <c r="A304" s="3">
        <v>41518</v>
      </c>
      <c r="B304" s="2">
        <v>99.21</v>
      </c>
      <c r="C304">
        <f t="shared" si="16"/>
        <v>4.5972388156618109</v>
      </c>
      <c r="E304" s="3">
        <v>41518</v>
      </c>
      <c r="F304" s="2">
        <v>0.66900000000000004</v>
      </c>
      <c r="G304">
        <f t="shared" si="17"/>
        <v>0.66900000000000004</v>
      </c>
      <c r="I304" s="3">
        <v>41518</v>
      </c>
      <c r="J304" s="2">
        <v>2.81</v>
      </c>
      <c r="K304">
        <f t="shared" si="18"/>
        <v>2.81</v>
      </c>
      <c r="M304" s="3">
        <f>+A304</f>
        <v>41518</v>
      </c>
      <c r="N304">
        <f>+C304</f>
        <v>4.5972388156618109</v>
      </c>
      <c r="O304" s="5">
        <f>+G304-G303</f>
        <v>-3.8999999999999924E-2</v>
      </c>
      <c r="P304">
        <f>+K304-K303</f>
        <v>6.999999999999984E-2</v>
      </c>
      <c r="R304" s="3">
        <f>+M304</f>
        <v>41518</v>
      </c>
      <c r="S304">
        <f>+EXP(N304)</f>
        <v>99.20999999999998</v>
      </c>
      <c r="T304">
        <f>EXP(TREND($N$8:N303,$O$8:P303,O304:P304,TRUE))</f>
        <v>110.05630720875399</v>
      </c>
      <c r="U304">
        <f t="shared" si="19"/>
        <v>1.109326753439714</v>
      </c>
    </row>
    <row r="305" spans="1:21" x14ac:dyDescent="0.4">
      <c r="A305" s="3">
        <v>41548</v>
      </c>
      <c r="B305" s="2">
        <v>97.77</v>
      </c>
      <c r="C305">
        <f t="shared" si="16"/>
        <v>4.5826177815175795</v>
      </c>
      <c r="E305" s="3">
        <v>41548</v>
      </c>
      <c r="F305" s="2">
        <v>0.59</v>
      </c>
      <c r="G305">
        <f t="shared" si="17"/>
        <v>0.59</v>
      </c>
      <c r="I305" s="3">
        <v>41548</v>
      </c>
      <c r="J305" s="2">
        <v>2.62</v>
      </c>
      <c r="K305">
        <f t="shared" si="18"/>
        <v>2.62</v>
      </c>
      <c r="M305" s="3">
        <f>+A305</f>
        <v>41548</v>
      </c>
      <c r="N305">
        <f>+C305</f>
        <v>4.5826177815175795</v>
      </c>
      <c r="O305" s="5">
        <f>+G305-G304</f>
        <v>-7.900000000000007E-2</v>
      </c>
      <c r="P305">
        <f>+K305-K304</f>
        <v>-0.18999999999999995</v>
      </c>
      <c r="R305" s="3">
        <f>+M305</f>
        <v>41548</v>
      </c>
      <c r="S305">
        <f>+EXP(N305)</f>
        <v>97.769999999999968</v>
      </c>
      <c r="T305">
        <f>EXP(TREND($N$8:N304,$O$8:P304,O305:P305,TRUE))</f>
        <v>110.09722111485729</v>
      </c>
      <c r="U305">
        <f t="shared" si="19"/>
        <v>1.1260838817107224</v>
      </c>
    </row>
    <row r="306" spans="1:21" x14ac:dyDescent="0.4">
      <c r="A306" s="3">
        <v>41579</v>
      </c>
      <c r="B306" s="2">
        <v>100.0737</v>
      </c>
      <c r="C306">
        <f t="shared" si="16"/>
        <v>4.6059069145369564</v>
      </c>
      <c r="E306" s="3">
        <v>41579</v>
      </c>
      <c r="F306" s="2">
        <v>0.60499999999999998</v>
      </c>
      <c r="G306">
        <f t="shared" si="17"/>
        <v>0.60499999999999998</v>
      </c>
      <c r="I306" s="3">
        <v>41579</v>
      </c>
      <c r="J306" s="2">
        <v>2.72</v>
      </c>
      <c r="K306">
        <f t="shared" si="18"/>
        <v>2.72</v>
      </c>
      <c r="M306" s="3">
        <f>+A306</f>
        <v>41579</v>
      </c>
      <c r="N306">
        <f>+C306</f>
        <v>4.6059069145369564</v>
      </c>
      <c r="O306" s="5">
        <f>+G306-G305</f>
        <v>1.5000000000000013E-2</v>
      </c>
      <c r="P306">
        <f>+K306-K305</f>
        <v>0.10000000000000009</v>
      </c>
      <c r="R306" s="3">
        <f>+M306</f>
        <v>41579</v>
      </c>
      <c r="S306">
        <f>+EXP(N306)</f>
        <v>100.07370000000003</v>
      </c>
      <c r="T306">
        <f>EXP(TREND($N$8:N305,$O$8:P305,O306:P306,TRUE))</f>
        <v>110.35227703521058</v>
      </c>
      <c r="U306">
        <f t="shared" si="19"/>
        <v>1.1027100730282835</v>
      </c>
    </row>
    <row r="307" spans="1:21" x14ac:dyDescent="0.4">
      <c r="A307" s="3">
        <v>41609</v>
      </c>
      <c r="B307" s="2">
        <v>103.46</v>
      </c>
      <c r="C307">
        <f t="shared" si="16"/>
        <v>4.6391850645753694</v>
      </c>
      <c r="E307" s="3">
        <v>41609</v>
      </c>
      <c r="F307" s="2">
        <v>0.68799999999999994</v>
      </c>
      <c r="G307">
        <f t="shared" si="17"/>
        <v>0.68799999999999994</v>
      </c>
      <c r="I307" s="3">
        <v>41609</v>
      </c>
      <c r="J307" s="2">
        <v>2.9</v>
      </c>
      <c r="K307">
        <f t="shared" si="18"/>
        <v>2.9</v>
      </c>
      <c r="M307" s="3">
        <f>+A307</f>
        <v>41609</v>
      </c>
      <c r="N307">
        <f>+C307</f>
        <v>4.6391850645753694</v>
      </c>
      <c r="O307" s="5">
        <f>+G307-G306</f>
        <v>8.2999999999999963E-2</v>
      </c>
      <c r="P307">
        <f>+K307-K306</f>
        <v>0.17999999999999972</v>
      </c>
      <c r="R307" s="3">
        <f>+M307</f>
        <v>41609</v>
      </c>
      <c r="S307">
        <f>+EXP(N307)</f>
        <v>103.46000000000004</v>
      </c>
      <c r="T307">
        <f>EXP(TREND($N$8:N306,$O$8:P306,O307:P307,TRUE))</f>
        <v>110.71597099289498</v>
      </c>
      <c r="U307">
        <f t="shared" si="19"/>
        <v>1.0701331045128064</v>
      </c>
    </row>
    <row r="308" spans="1:21" x14ac:dyDescent="0.4">
      <c r="A308" s="3">
        <v>41640</v>
      </c>
      <c r="B308" s="2">
        <v>103.76139999999999</v>
      </c>
      <c r="C308">
        <f t="shared" si="16"/>
        <v>4.6420940325925679</v>
      </c>
      <c r="E308" s="3">
        <v>41640</v>
      </c>
      <c r="F308" s="2">
        <v>0.61399999999999999</v>
      </c>
      <c r="G308">
        <f t="shared" si="17"/>
        <v>0.61399999999999999</v>
      </c>
      <c r="I308" s="3">
        <v>41640</v>
      </c>
      <c r="J308" s="2">
        <v>2.86</v>
      </c>
      <c r="K308">
        <f t="shared" si="18"/>
        <v>2.86</v>
      </c>
      <c r="M308" s="3">
        <f>+A308</f>
        <v>41640</v>
      </c>
      <c r="N308">
        <f>+C308</f>
        <v>4.6420940325925679</v>
      </c>
      <c r="O308" s="5">
        <f>+G308-G307</f>
        <v>-7.3999999999999955E-2</v>
      </c>
      <c r="P308">
        <f>+K308-K307</f>
        <v>-4.0000000000000036E-2</v>
      </c>
      <c r="R308" s="3">
        <f>+M308</f>
        <v>41640</v>
      </c>
      <c r="S308">
        <f>+EXP(N308)</f>
        <v>103.76140000000001</v>
      </c>
      <c r="T308">
        <f>EXP(TREND($N$8:N307,$O$8:P307,O308:P308,TRUE))</f>
        <v>109.80281095399769</v>
      </c>
      <c r="U308">
        <f t="shared" si="19"/>
        <v>1.0582240693937985</v>
      </c>
    </row>
    <row r="309" spans="1:21" x14ac:dyDescent="0.4">
      <c r="A309" s="3">
        <v>41671</v>
      </c>
      <c r="B309" s="2">
        <v>102.1253</v>
      </c>
      <c r="C309">
        <f t="shared" si="16"/>
        <v>4.6262004907523515</v>
      </c>
      <c r="E309" s="3">
        <v>41671</v>
      </c>
      <c r="F309" s="2">
        <v>0.58599999999999997</v>
      </c>
      <c r="G309">
        <f t="shared" si="17"/>
        <v>0.58599999999999997</v>
      </c>
      <c r="I309" s="3">
        <v>41671</v>
      </c>
      <c r="J309" s="2">
        <v>2.71</v>
      </c>
      <c r="K309">
        <f t="shared" si="18"/>
        <v>2.71</v>
      </c>
      <c r="M309" s="3">
        <f>+A309</f>
        <v>41671</v>
      </c>
      <c r="N309">
        <f>+C309</f>
        <v>4.6262004907523515</v>
      </c>
      <c r="O309" s="5">
        <f>+G309-G308</f>
        <v>-2.8000000000000025E-2</v>
      </c>
      <c r="P309">
        <f>+K309-K308</f>
        <v>-0.14999999999999991</v>
      </c>
      <c r="R309" s="3">
        <f>+M309</f>
        <v>41671</v>
      </c>
      <c r="S309">
        <f>+EXP(N309)</f>
        <v>102.12529999999998</v>
      </c>
      <c r="T309">
        <f>EXP(TREND($N$8:N308,$O$8:P308,O309:P309,TRUE))</f>
        <v>110.30938856948875</v>
      </c>
      <c r="U309">
        <f t="shared" si="19"/>
        <v>1.0801377187581214</v>
      </c>
    </row>
    <row r="310" spans="1:21" x14ac:dyDescent="0.4">
      <c r="A310" s="3">
        <v>41699</v>
      </c>
      <c r="B310" s="2">
        <v>102.3395</v>
      </c>
      <c r="C310">
        <f t="shared" si="16"/>
        <v>4.6282957176898103</v>
      </c>
      <c r="E310" s="3">
        <v>41699</v>
      </c>
      <c r="F310" s="2">
        <v>0.60499999999999998</v>
      </c>
      <c r="G310">
        <f t="shared" si="17"/>
        <v>0.60499999999999998</v>
      </c>
      <c r="I310" s="3">
        <v>41699</v>
      </c>
      <c r="J310" s="2">
        <v>2.72</v>
      </c>
      <c r="K310">
        <f t="shared" si="18"/>
        <v>2.72</v>
      </c>
      <c r="M310" s="3">
        <f>+A310</f>
        <v>41699</v>
      </c>
      <c r="N310">
        <f>+C310</f>
        <v>4.6282957176898103</v>
      </c>
      <c r="O310" s="5">
        <f>+G310-G309</f>
        <v>1.9000000000000017E-2</v>
      </c>
      <c r="P310">
        <f>+K310-K309</f>
        <v>1.0000000000000231E-2</v>
      </c>
      <c r="R310" s="3">
        <f>+M310</f>
        <v>41699</v>
      </c>
      <c r="S310">
        <f>+EXP(N310)</f>
        <v>102.33949999999999</v>
      </c>
      <c r="T310">
        <f>EXP(TREND($N$8:N309,$O$8:P309,O310:P310,TRUE))</f>
        <v>110.39614390964962</v>
      </c>
      <c r="U310">
        <f t="shared" si="19"/>
        <v>1.0787246753174446</v>
      </c>
    </row>
    <row r="311" spans="1:21" x14ac:dyDescent="0.4">
      <c r="A311" s="3">
        <v>41730</v>
      </c>
      <c r="B311" s="2">
        <v>102.45820000000001</v>
      </c>
      <c r="C311">
        <f t="shared" si="16"/>
        <v>4.629454910525391</v>
      </c>
      <c r="E311" s="3">
        <v>41730</v>
      </c>
      <c r="F311" s="2">
        <v>0.61</v>
      </c>
      <c r="G311">
        <f t="shared" si="17"/>
        <v>0.61</v>
      </c>
      <c r="I311" s="3">
        <v>41730</v>
      </c>
      <c r="J311" s="2">
        <v>2.71</v>
      </c>
      <c r="K311">
        <f t="shared" si="18"/>
        <v>2.71</v>
      </c>
      <c r="M311" s="3">
        <f>+A311</f>
        <v>41730</v>
      </c>
      <c r="N311">
        <f>+C311</f>
        <v>4.629454910525391</v>
      </c>
      <c r="O311" s="5">
        <f>+G311-G310</f>
        <v>5.0000000000000044E-3</v>
      </c>
      <c r="P311">
        <f>+K311-K310</f>
        <v>-1.0000000000000231E-2</v>
      </c>
      <c r="R311" s="3">
        <f>+M311</f>
        <v>41730</v>
      </c>
      <c r="S311">
        <f>+EXP(N311)</f>
        <v>102.45819999999998</v>
      </c>
      <c r="T311">
        <f>EXP(TREND($N$8:N310,$O$8:P310,O311:P311,TRUE))</f>
        <v>110.28948939718144</v>
      </c>
      <c r="U311">
        <f t="shared" si="19"/>
        <v>1.0764339935425518</v>
      </c>
    </row>
    <row r="312" spans="1:21" x14ac:dyDescent="0.4">
      <c r="A312" s="3">
        <v>41760</v>
      </c>
      <c r="B312" s="2">
        <v>101.77379999999999</v>
      </c>
      <c r="C312">
        <f t="shared" si="16"/>
        <v>4.6227527036047196</v>
      </c>
      <c r="E312" s="3">
        <v>41760</v>
      </c>
      <c r="F312" s="2">
        <v>0.56599999999999995</v>
      </c>
      <c r="G312">
        <f t="shared" si="17"/>
        <v>0.56599999999999995</v>
      </c>
      <c r="I312" s="3">
        <v>41760</v>
      </c>
      <c r="J312" s="2">
        <v>2.56</v>
      </c>
      <c r="K312">
        <f t="shared" si="18"/>
        <v>2.56</v>
      </c>
      <c r="M312" s="3">
        <f>+A312</f>
        <v>41760</v>
      </c>
      <c r="N312">
        <f>+C312</f>
        <v>4.6227527036047196</v>
      </c>
      <c r="O312" s="5">
        <f>+G312-G311</f>
        <v>-4.4000000000000039E-2</v>
      </c>
      <c r="P312">
        <f>+K312-K311</f>
        <v>-0.14999999999999991</v>
      </c>
      <c r="R312" s="3">
        <f>+M312</f>
        <v>41760</v>
      </c>
      <c r="S312">
        <f>+EXP(N312)</f>
        <v>101.77380000000001</v>
      </c>
      <c r="T312">
        <f>EXP(TREND($N$8:N311,$O$8:P311,O312:P312,TRUE))</f>
        <v>110.0961554546941</v>
      </c>
      <c r="U312">
        <f t="shared" si="19"/>
        <v>1.0817730639387946</v>
      </c>
    </row>
    <row r="313" spans="1:21" x14ac:dyDescent="0.4">
      <c r="A313" s="3">
        <v>41791</v>
      </c>
      <c r="B313" s="2">
        <v>102.0629</v>
      </c>
      <c r="C313">
        <f t="shared" si="16"/>
        <v>4.6255892898901809</v>
      </c>
      <c r="E313" s="3">
        <v>41791</v>
      </c>
      <c r="F313" s="2">
        <v>0.53600000000000003</v>
      </c>
      <c r="G313">
        <f t="shared" si="17"/>
        <v>0.53600000000000003</v>
      </c>
      <c r="I313" s="3">
        <v>41791</v>
      </c>
      <c r="J313" s="2">
        <v>2.6</v>
      </c>
      <c r="K313">
        <f t="shared" si="18"/>
        <v>2.6</v>
      </c>
      <c r="M313" s="3">
        <f>+A313</f>
        <v>41791</v>
      </c>
      <c r="N313">
        <f>+C313</f>
        <v>4.6255892898901809</v>
      </c>
      <c r="O313" s="5">
        <f>+G313-G312</f>
        <v>-2.9999999999999916E-2</v>
      </c>
      <c r="P313">
        <f>+K313-K312</f>
        <v>4.0000000000000036E-2</v>
      </c>
      <c r="R313" s="3">
        <f>+M313</f>
        <v>41791</v>
      </c>
      <c r="S313">
        <f>+EXP(N313)</f>
        <v>102.0629</v>
      </c>
      <c r="T313">
        <f>EXP(TREND($N$8:N312,$O$8:P312,O313:P313,TRUE))</f>
        <v>109.89412357656417</v>
      </c>
      <c r="U313">
        <f t="shared" si="19"/>
        <v>1.0767293852767672</v>
      </c>
    </row>
    <row r="314" spans="1:21" x14ac:dyDescent="0.4">
      <c r="A314" s="3">
        <v>41821</v>
      </c>
      <c r="B314" s="2">
        <v>101.74</v>
      </c>
      <c r="C314">
        <f t="shared" si="16"/>
        <v>4.6224205393946187</v>
      </c>
      <c r="E314" s="3">
        <v>41821</v>
      </c>
      <c r="F314" s="2">
        <v>0.52700000000000002</v>
      </c>
      <c r="G314">
        <f t="shared" si="17"/>
        <v>0.52700000000000002</v>
      </c>
      <c r="I314" s="3">
        <v>41821</v>
      </c>
      <c r="J314" s="2">
        <v>2.54</v>
      </c>
      <c r="K314">
        <f t="shared" si="18"/>
        <v>2.54</v>
      </c>
      <c r="M314" s="3">
        <f>+A314</f>
        <v>41821</v>
      </c>
      <c r="N314">
        <f>+C314</f>
        <v>4.6224205393946187</v>
      </c>
      <c r="O314" s="5">
        <f>+G314-G313</f>
        <v>-9.000000000000008E-3</v>
      </c>
      <c r="P314">
        <f>+K314-K313</f>
        <v>-6.0000000000000053E-2</v>
      </c>
      <c r="R314" s="3">
        <f>+M314</f>
        <v>41821</v>
      </c>
      <c r="S314">
        <f>+EXP(N314)</f>
        <v>101.73999999999998</v>
      </c>
      <c r="T314">
        <f>EXP(TREND($N$8:N313,$O$8:P313,O314:P314,TRUE))</f>
        <v>110.17390086853501</v>
      </c>
      <c r="U314">
        <f t="shared" si="19"/>
        <v>1.0828966077111759</v>
      </c>
    </row>
    <row r="315" spans="1:21" x14ac:dyDescent="0.4">
      <c r="A315" s="3">
        <v>41852</v>
      </c>
      <c r="B315" s="2">
        <v>102.9438</v>
      </c>
      <c r="C315">
        <f t="shared" si="16"/>
        <v>4.6341832082508736</v>
      </c>
      <c r="E315" s="3">
        <v>41852</v>
      </c>
      <c r="F315" s="2">
        <v>0.48799999999999999</v>
      </c>
      <c r="G315">
        <f t="shared" si="17"/>
        <v>0.48799999999999999</v>
      </c>
      <c r="I315" s="3">
        <v>41852</v>
      </c>
      <c r="J315" s="2">
        <v>2.42</v>
      </c>
      <c r="K315">
        <f t="shared" si="18"/>
        <v>2.42</v>
      </c>
      <c r="M315" s="3">
        <f>+A315</f>
        <v>41852</v>
      </c>
      <c r="N315">
        <f>+C315</f>
        <v>4.6341832082508736</v>
      </c>
      <c r="O315" s="5">
        <f>+G315-G314</f>
        <v>-3.9000000000000035E-2</v>
      </c>
      <c r="P315">
        <f>+K315-K314</f>
        <v>-0.12000000000000011</v>
      </c>
      <c r="R315" s="3">
        <f>+M315</f>
        <v>41852</v>
      </c>
      <c r="S315">
        <f>+EXP(N315)</f>
        <v>102.94379999999995</v>
      </c>
      <c r="T315">
        <f>EXP(TREND($N$8:N314,$O$8:P314,O315:P315,TRUE))</f>
        <v>110.00007277537995</v>
      </c>
      <c r="U315">
        <f t="shared" si="19"/>
        <v>1.0685449029021661</v>
      </c>
    </row>
    <row r="316" spans="1:21" x14ac:dyDescent="0.4">
      <c r="A316" s="3">
        <v>41883</v>
      </c>
      <c r="B316" s="2">
        <v>107.42570000000001</v>
      </c>
      <c r="C316">
        <f t="shared" si="16"/>
        <v>4.6767994458139039</v>
      </c>
      <c r="E316" s="3">
        <v>41883</v>
      </c>
      <c r="F316" s="2">
        <v>0.497</v>
      </c>
      <c r="G316">
        <f t="shared" si="17"/>
        <v>0.497</v>
      </c>
      <c r="I316" s="3">
        <v>41883</v>
      </c>
      <c r="J316" s="2">
        <v>2.5299999999999998</v>
      </c>
      <c r="K316">
        <f t="shared" si="18"/>
        <v>2.5299999999999998</v>
      </c>
      <c r="M316" s="3">
        <f>+A316</f>
        <v>41883</v>
      </c>
      <c r="N316">
        <f>+C316</f>
        <v>4.6767994458139039</v>
      </c>
      <c r="O316" s="5">
        <f>+G316-G315</f>
        <v>9.000000000000008E-3</v>
      </c>
      <c r="P316">
        <f>+K316-K315</f>
        <v>0.10999999999999988</v>
      </c>
      <c r="R316" s="3">
        <f>+M316</f>
        <v>41883</v>
      </c>
      <c r="S316">
        <f>+EXP(N316)</f>
        <v>107.42570000000003</v>
      </c>
      <c r="T316">
        <f>EXP(TREND($N$8:N315,$O$8:P315,O316:P316,TRUE))</f>
        <v>110.0189841441867</v>
      </c>
      <c r="U316">
        <f t="shared" si="19"/>
        <v>1.0241402582825774</v>
      </c>
    </row>
    <row r="317" spans="1:21" x14ac:dyDescent="0.4">
      <c r="A317" s="3">
        <v>41913</v>
      </c>
      <c r="B317" s="2">
        <v>108.0264</v>
      </c>
      <c r="C317">
        <f t="shared" si="16"/>
        <v>4.6823756416969884</v>
      </c>
      <c r="E317" s="3">
        <v>41913</v>
      </c>
      <c r="F317" s="2">
        <v>0.46500000000000002</v>
      </c>
      <c r="G317">
        <f t="shared" si="17"/>
        <v>0.46500000000000002</v>
      </c>
      <c r="I317" s="3">
        <v>41913</v>
      </c>
      <c r="J317" s="2">
        <v>2.2999999999999998</v>
      </c>
      <c r="K317">
        <f t="shared" si="18"/>
        <v>2.2999999999999998</v>
      </c>
      <c r="M317" s="3">
        <f>+A317</f>
        <v>41913</v>
      </c>
      <c r="N317">
        <f>+C317</f>
        <v>4.6823756416969884</v>
      </c>
      <c r="O317" s="5">
        <f>+G317-G316</f>
        <v>-3.1999999999999973E-2</v>
      </c>
      <c r="P317">
        <f>+K317-K316</f>
        <v>-0.22999999999999998</v>
      </c>
      <c r="R317" s="3">
        <f>+M317</f>
        <v>41913</v>
      </c>
      <c r="S317">
        <f>+EXP(N317)</f>
        <v>108.02639999999995</v>
      </c>
      <c r="T317">
        <f>EXP(TREND($N$8:N316,$O$8:P316,O317:P317,TRUE))</f>
        <v>110.17625538234854</v>
      </c>
      <c r="U317">
        <f t="shared" si="19"/>
        <v>1.0199012036164177</v>
      </c>
    </row>
    <row r="318" spans="1:21" x14ac:dyDescent="0.4">
      <c r="A318" s="3">
        <v>41944</v>
      </c>
      <c r="B318" s="2">
        <v>116.29940000000001</v>
      </c>
      <c r="C318">
        <f t="shared" si="16"/>
        <v>4.7561679004399435</v>
      </c>
      <c r="E318" s="3">
        <v>41944</v>
      </c>
      <c r="F318" s="2">
        <v>0.42</v>
      </c>
      <c r="G318">
        <f t="shared" si="17"/>
        <v>0.42</v>
      </c>
      <c r="I318" s="3">
        <v>41944</v>
      </c>
      <c r="J318" s="2">
        <v>2.33</v>
      </c>
      <c r="K318">
        <f t="shared" si="18"/>
        <v>2.33</v>
      </c>
      <c r="M318" s="3">
        <f>+A318</f>
        <v>41944</v>
      </c>
      <c r="N318">
        <f>+C318</f>
        <v>4.7561679004399435</v>
      </c>
      <c r="O318" s="5">
        <f>+G318-G317</f>
        <v>-4.500000000000004E-2</v>
      </c>
      <c r="P318">
        <f>+K318-K317</f>
        <v>3.0000000000000249E-2</v>
      </c>
      <c r="R318" s="3">
        <f>+M318</f>
        <v>41944</v>
      </c>
      <c r="S318">
        <f>+EXP(N318)</f>
        <v>116.29940000000001</v>
      </c>
      <c r="T318">
        <f>EXP(TREND($N$8:N317,$O$8:P317,O318:P318,TRUE))</f>
        <v>109.70124695330213</v>
      </c>
      <c r="U318">
        <f t="shared" si="19"/>
        <v>0.9432658032053659</v>
      </c>
    </row>
    <row r="319" spans="1:21" x14ac:dyDescent="0.4">
      <c r="A319" s="3">
        <v>41974</v>
      </c>
      <c r="B319" s="2">
        <v>119.3233</v>
      </c>
      <c r="C319">
        <f t="shared" si="16"/>
        <v>4.7818366159855294</v>
      </c>
      <c r="E319" s="3">
        <v>41974</v>
      </c>
      <c r="F319" s="2">
        <v>0.33</v>
      </c>
      <c r="G319">
        <f t="shared" si="17"/>
        <v>0.33</v>
      </c>
      <c r="I319" s="3">
        <v>41974</v>
      </c>
      <c r="J319" s="2">
        <v>2.21</v>
      </c>
      <c r="K319">
        <f t="shared" si="18"/>
        <v>2.21</v>
      </c>
      <c r="M319" s="3">
        <f>+A319</f>
        <v>41974</v>
      </c>
      <c r="N319">
        <f>+C319</f>
        <v>4.7818366159855294</v>
      </c>
      <c r="O319" s="5">
        <f>+G319-G318</f>
        <v>-8.9999999999999969E-2</v>
      </c>
      <c r="P319">
        <f>+K319-K318</f>
        <v>-0.12000000000000011</v>
      </c>
      <c r="R319" s="3">
        <f>+M319</f>
        <v>41974</v>
      </c>
      <c r="S319">
        <f>+EXP(N319)</f>
        <v>119.32330000000005</v>
      </c>
      <c r="T319">
        <f>EXP(TREND($N$8:N318,$O$8:P318,O319:P319,TRUE))</f>
        <v>109.58482348458483</v>
      </c>
      <c r="U319">
        <f t="shared" si="19"/>
        <v>0.91838579292212663</v>
      </c>
    </row>
    <row r="320" spans="1:21" x14ac:dyDescent="0.4">
      <c r="A320" s="3">
        <v>42005</v>
      </c>
      <c r="B320" s="2">
        <v>118.25</v>
      </c>
      <c r="C320">
        <f t="shared" si="16"/>
        <v>4.7728010273720427</v>
      </c>
      <c r="E320" s="3">
        <v>42005</v>
      </c>
      <c r="F320" s="2">
        <v>0.27500000000000002</v>
      </c>
      <c r="G320">
        <f t="shared" si="17"/>
        <v>0.27500000000000002</v>
      </c>
      <c r="I320" s="3">
        <v>42005</v>
      </c>
      <c r="J320" s="2">
        <v>1.88</v>
      </c>
      <c r="K320">
        <f t="shared" si="18"/>
        <v>1.88</v>
      </c>
      <c r="M320" s="3">
        <f>+A320</f>
        <v>42005</v>
      </c>
      <c r="N320">
        <f>+C320</f>
        <v>4.7728010273720427</v>
      </c>
      <c r="O320" s="5">
        <f>+G320-G319</f>
        <v>-5.4999999999999993E-2</v>
      </c>
      <c r="P320">
        <f>+K320-K319</f>
        <v>-0.33000000000000007</v>
      </c>
      <c r="R320" s="3">
        <f>+M320</f>
        <v>42005</v>
      </c>
      <c r="S320">
        <f>+EXP(N320)</f>
        <v>118.25000000000004</v>
      </c>
      <c r="T320">
        <f>EXP(TREND($N$8:N319,$O$8:P319,O320:P320,TRUE))</f>
        <v>110.18289625962949</v>
      </c>
      <c r="U320">
        <f t="shared" si="19"/>
        <v>0.93177924955289171</v>
      </c>
    </row>
    <row r="321" spans="1:21" x14ac:dyDescent="0.4">
      <c r="A321" s="3">
        <v>42036</v>
      </c>
      <c r="B321" s="2">
        <v>118.76</v>
      </c>
      <c r="C321">
        <f t="shared" si="16"/>
        <v>4.7771046498955592</v>
      </c>
      <c r="E321" s="3">
        <v>42036</v>
      </c>
      <c r="F321" s="2">
        <v>0.33</v>
      </c>
      <c r="G321">
        <f t="shared" si="17"/>
        <v>0.33</v>
      </c>
      <c r="I321" s="3">
        <v>42036</v>
      </c>
      <c r="J321" s="2">
        <v>1.98</v>
      </c>
      <c r="K321">
        <f t="shared" si="18"/>
        <v>1.98</v>
      </c>
      <c r="M321" s="3">
        <f>+A321</f>
        <v>42036</v>
      </c>
      <c r="N321">
        <f>+C321</f>
        <v>4.7771046498955592</v>
      </c>
      <c r="O321" s="5">
        <f>+G321-G320</f>
        <v>5.4999999999999993E-2</v>
      </c>
      <c r="P321">
        <f>+K321-K320</f>
        <v>0.10000000000000009</v>
      </c>
      <c r="R321" s="3">
        <f>+M321</f>
        <v>42036</v>
      </c>
      <c r="S321">
        <f>+EXP(N321)</f>
        <v>118.76000000000002</v>
      </c>
      <c r="T321">
        <f>EXP(TREND($N$8:N320,$O$8:P320,O321:P321,TRUE))</f>
        <v>110.42426458611797</v>
      </c>
      <c r="U321">
        <f t="shared" si="19"/>
        <v>0.92981024407307133</v>
      </c>
    </row>
    <row r="322" spans="1:21" x14ac:dyDescent="0.4">
      <c r="A322" s="3">
        <v>42064</v>
      </c>
      <c r="B322" s="2">
        <v>120.39449999999999</v>
      </c>
      <c r="C322">
        <f t="shared" si="16"/>
        <v>4.7907738507681863</v>
      </c>
      <c r="E322" s="3">
        <v>42064</v>
      </c>
      <c r="F322" s="2">
        <v>0.4</v>
      </c>
      <c r="G322">
        <f t="shared" si="17"/>
        <v>0.4</v>
      </c>
      <c r="I322" s="3">
        <v>42064</v>
      </c>
      <c r="J322" s="2">
        <v>2.04</v>
      </c>
      <c r="K322">
        <f t="shared" si="18"/>
        <v>2.04</v>
      </c>
      <c r="M322" s="3">
        <f>+A322</f>
        <v>42064</v>
      </c>
      <c r="N322">
        <f>+C322</f>
        <v>4.7907738507681863</v>
      </c>
      <c r="O322" s="5">
        <f>+G322-G321</f>
        <v>7.0000000000000007E-2</v>
      </c>
      <c r="P322">
        <f>+K322-K321</f>
        <v>6.0000000000000053E-2</v>
      </c>
      <c r="R322" s="3">
        <f>+M322</f>
        <v>42064</v>
      </c>
      <c r="S322">
        <f>+EXP(N322)</f>
        <v>120.39450000000001</v>
      </c>
      <c r="T322">
        <f>EXP(TREND($N$8:N321,$O$8:P321,O322:P322,TRUE))</f>
        <v>110.63495153821717</v>
      </c>
      <c r="U322">
        <f t="shared" si="19"/>
        <v>0.91893692434635432</v>
      </c>
    </row>
    <row r="323" spans="1:21" x14ac:dyDescent="0.4">
      <c r="A323" s="3">
        <v>42095</v>
      </c>
      <c r="B323" s="2">
        <v>119.5095</v>
      </c>
      <c r="C323">
        <f t="shared" si="16"/>
        <v>4.783395866119724</v>
      </c>
      <c r="E323" s="3">
        <v>42095</v>
      </c>
      <c r="F323" s="2">
        <v>0.34</v>
      </c>
      <c r="G323">
        <f t="shared" si="17"/>
        <v>0.34</v>
      </c>
      <c r="I323" s="3">
        <v>42095</v>
      </c>
      <c r="J323" s="2">
        <v>1.94</v>
      </c>
      <c r="K323">
        <f t="shared" si="18"/>
        <v>1.94</v>
      </c>
      <c r="M323" s="3">
        <f>+A323</f>
        <v>42095</v>
      </c>
      <c r="N323">
        <f>+C323</f>
        <v>4.783395866119724</v>
      </c>
      <c r="O323" s="5">
        <f>+G323-G322</f>
        <v>-0.06</v>
      </c>
      <c r="P323">
        <f>+K323-K322</f>
        <v>-0.10000000000000009</v>
      </c>
      <c r="R323" s="3">
        <f>+M323</f>
        <v>42095</v>
      </c>
      <c r="S323">
        <f>+EXP(N323)</f>
        <v>119.5095</v>
      </c>
      <c r="T323">
        <f>EXP(TREND($N$8:N322,$O$8:P322,O323:P323,TRUE))</f>
        <v>109.90169303166094</v>
      </c>
      <c r="U323">
        <f t="shared" si="19"/>
        <v>0.91960633281589277</v>
      </c>
    </row>
    <row r="324" spans="1:21" x14ac:dyDescent="0.4">
      <c r="A324" s="3">
        <v>42125</v>
      </c>
      <c r="B324" s="2">
        <v>120.798</v>
      </c>
      <c r="C324">
        <f t="shared" si="16"/>
        <v>4.7941197290722668</v>
      </c>
      <c r="E324" s="3">
        <v>42125</v>
      </c>
      <c r="F324" s="2">
        <v>0.39</v>
      </c>
      <c r="G324">
        <f t="shared" si="17"/>
        <v>0.39</v>
      </c>
      <c r="I324" s="3">
        <v>42125</v>
      </c>
      <c r="J324" s="2">
        <v>2.2000000000000002</v>
      </c>
      <c r="K324">
        <f t="shared" si="18"/>
        <v>2.2000000000000002</v>
      </c>
      <c r="M324" s="3">
        <f>+A324</f>
        <v>42125</v>
      </c>
      <c r="N324">
        <f>+C324</f>
        <v>4.7941197290722668</v>
      </c>
      <c r="O324" s="5">
        <f>+G324-G323</f>
        <v>4.9999999999999989E-2</v>
      </c>
      <c r="P324">
        <f>+K324-K323</f>
        <v>0.26000000000000023</v>
      </c>
      <c r="R324" s="3">
        <f>+M324</f>
        <v>42125</v>
      </c>
      <c r="S324">
        <f>+EXP(N324)</f>
        <v>120.79799999999999</v>
      </c>
      <c r="T324">
        <f>EXP(TREND($N$8:N323,$O$8:P323,O324:P324,TRUE))</f>
        <v>110.23586338312546</v>
      </c>
      <c r="U324">
        <f t="shared" si="19"/>
        <v>0.91256364660942624</v>
      </c>
    </row>
    <row r="325" spans="1:21" x14ac:dyDescent="0.4">
      <c r="A325" s="3">
        <v>42156</v>
      </c>
      <c r="B325" s="2">
        <v>123.7186</v>
      </c>
      <c r="C325">
        <f t="shared" si="16"/>
        <v>4.8180096318782883</v>
      </c>
      <c r="E325" s="3">
        <v>42156</v>
      </c>
      <c r="F325" s="2">
        <v>0.45500000000000002</v>
      </c>
      <c r="G325">
        <f t="shared" si="17"/>
        <v>0.45500000000000002</v>
      </c>
      <c r="I325" s="3">
        <v>42156</v>
      </c>
      <c r="J325" s="2">
        <v>2.36</v>
      </c>
      <c r="K325">
        <f t="shared" si="18"/>
        <v>2.36</v>
      </c>
      <c r="M325" s="3">
        <f>+A325</f>
        <v>42156</v>
      </c>
      <c r="N325">
        <f>+C325</f>
        <v>4.8180096318782883</v>
      </c>
      <c r="O325" s="5">
        <f>+G325-G324</f>
        <v>6.5000000000000002E-2</v>
      </c>
      <c r="P325">
        <f>+K325-K324</f>
        <v>0.1599999999999997</v>
      </c>
      <c r="R325" s="3">
        <f>+M325</f>
        <v>42156</v>
      </c>
      <c r="S325">
        <f>+EXP(N325)</f>
        <v>123.7186</v>
      </c>
      <c r="T325">
        <f>EXP(TREND($N$8:N324,$O$8:P324,O325:P325,TRUE))</f>
        <v>110.56811221836519</v>
      </c>
      <c r="U325">
        <f t="shared" si="19"/>
        <v>0.89370646142427401</v>
      </c>
    </row>
    <row r="326" spans="1:21" x14ac:dyDescent="0.4">
      <c r="A326" s="3">
        <v>42186</v>
      </c>
      <c r="B326" s="2">
        <v>123.3109</v>
      </c>
      <c r="C326">
        <f t="shared" si="16"/>
        <v>4.8147088085339318</v>
      </c>
      <c r="E326" s="3">
        <v>42186</v>
      </c>
      <c r="F326" s="2">
        <v>0.41</v>
      </c>
      <c r="G326">
        <f t="shared" si="17"/>
        <v>0.41</v>
      </c>
      <c r="I326" s="3">
        <v>42186</v>
      </c>
      <c r="J326" s="2">
        <v>2.3199999999999998</v>
      </c>
      <c r="K326">
        <f t="shared" si="18"/>
        <v>2.3199999999999998</v>
      </c>
      <c r="M326" s="3">
        <f>+A326</f>
        <v>42186</v>
      </c>
      <c r="N326">
        <f>+C326</f>
        <v>4.8147088085339318</v>
      </c>
      <c r="O326" s="5">
        <f>+G326-G325</f>
        <v>-4.500000000000004E-2</v>
      </c>
      <c r="P326">
        <f>+K326-K325</f>
        <v>-4.0000000000000036E-2</v>
      </c>
      <c r="R326" s="3">
        <f>+M326</f>
        <v>42186</v>
      </c>
      <c r="S326">
        <f>+EXP(N326)</f>
        <v>123.31089999999996</v>
      </c>
      <c r="T326">
        <f>EXP(TREND($N$8:N325,$O$8:P325,O326:P326,TRUE))</f>
        <v>110.0237515905076</v>
      </c>
      <c r="U326">
        <f t="shared" si="19"/>
        <v>0.89224676480755261</v>
      </c>
    </row>
    <row r="327" spans="1:21" x14ac:dyDescent="0.4">
      <c r="A327" s="3">
        <v>42217</v>
      </c>
      <c r="B327" s="2">
        <v>123.0038</v>
      </c>
      <c r="C327">
        <f t="shared" si="16"/>
        <v>4.812215249204141</v>
      </c>
      <c r="E327" s="3">
        <v>42217</v>
      </c>
      <c r="F327" s="2">
        <v>0.38</v>
      </c>
      <c r="G327">
        <f t="shared" si="17"/>
        <v>0.38</v>
      </c>
      <c r="I327" s="3">
        <v>42217</v>
      </c>
      <c r="J327" s="2">
        <v>2.17</v>
      </c>
      <c r="K327">
        <f t="shared" si="18"/>
        <v>2.17</v>
      </c>
      <c r="M327" s="3">
        <f>+A327</f>
        <v>42217</v>
      </c>
      <c r="N327">
        <f>+C327</f>
        <v>4.812215249204141</v>
      </c>
      <c r="O327" s="5">
        <f>+G327-G326</f>
        <v>-2.9999999999999971E-2</v>
      </c>
      <c r="P327">
        <f>+K327-K326</f>
        <v>-0.14999999999999991</v>
      </c>
      <c r="R327" s="3">
        <f>+M327</f>
        <v>42217</v>
      </c>
      <c r="S327">
        <f>+EXP(N327)</f>
        <v>123.00379999999997</v>
      </c>
      <c r="T327">
        <f>EXP(TREND($N$8:N326,$O$8:P326,O327:P327,TRUE))</f>
        <v>110.3137830950869</v>
      </c>
      <c r="U327">
        <f t="shared" si="19"/>
        <v>0.89683231814860132</v>
      </c>
    </row>
    <row r="328" spans="1:21" x14ac:dyDescent="0.4">
      <c r="A328" s="3">
        <v>42248</v>
      </c>
      <c r="B328" s="2">
        <v>120.1476</v>
      </c>
      <c r="C328">
        <f t="shared" si="16"/>
        <v>4.7887209869517635</v>
      </c>
      <c r="E328" s="3">
        <v>42248</v>
      </c>
      <c r="F328" s="2">
        <v>0.35</v>
      </c>
      <c r="G328">
        <f t="shared" si="17"/>
        <v>0.35</v>
      </c>
      <c r="I328" s="3">
        <v>42248</v>
      </c>
      <c r="J328" s="2">
        <v>2.17</v>
      </c>
      <c r="K328">
        <f t="shared" si="18"/>
        <v>2.17</v>
      </c>
      <c r="M328" s="3">
        <f>+A328</f>
        <v>42248</v>
      </c>
      <c r="N328">
        <f>+C328</f>
        <v>4.7887209869517635</v>
      </c>
      <c r="O328" s="5">
        <f>+G328-G327</f>
        <v>-3.0000000000000027E-2</v>
      </c>
      <c r="P328">
        <f>+K328-K327</f>
        <v>0</v>
      </c>
      <c r="R328" s="3">
        <f>+M328</f>
        <v>42248</v>
      </c>
      <c r="S328">
        <f>+EXP(N328)</f>
        <v>120.14760000000003</v>
      </c>
      <c r="T328">
        <f>EXP(TREND($N$8:N327,$O$8:P327,O328:P328,TRUE))</f>
        <v>110.16583668717841</v>
      </c>
      <c r="U328">
        <f t="shared" si="19"/>
        <v>0.91692082644329465</v>
      </c>
    </row>
    <row r="329" spans="1:21" x14ac:dyDescent="0.4">
      <c r="A329" s="3">
        <v>42278</v>
      </c>
      <c r="B329" s="2">
        <v>120.04810000000001</v>
      </c>
      <c r="C329">
        <f t="shared" ref="C329:C389" si="20">LN(_xlfn.IFNA(B329,C328))</f>
        <v>4.7878924958031597</v>
      </c>
      <c r="E329" s="3">
        <v>42278</v>
      </c>
      <c r="F329" s="2">
        <v>0.3</v>
      </c>
      <c r="G329">
        <f t="shared" ref="G329:G389" si="21">(_xlfn.IFNA(F329,G328))</f>
        <v>0.3</v>
      </c>
      <c r="I329" s="3">
        <v>42278</v>
      </c>
      <c r="J329" s="2">
        <v>2.0699999999999998</v>
      </c>
      <c r="K329">
        <f t="shared" ref="K329:K375" si="22">(_xlfn.IFNA(J329,K328))</f>
        <v>2.0699999999999998</v>
      </c>
      <c r="M329" s="3">
        <f>+A329</f>
        <v>42278</v>
      </c>
      <c r="N329">
        <f>+C329</f>
        <v>4.7878924958031597</v>
      </c>
      <c r="O329" s="5">
        <f>+G329-G328</f>
        <v>-4.9999999999999989E-2</v>
      </c>
      <c r="P329">
        <f>+K329-K328</f>
        <v>-0.10000000000000009</v>
      </c>
      <c r="R329" s="3">
        <f>+M329</f>
        <v>42278</v>
      </c>
      <c r="S329">
        <f>+EXP(N329)</f>
        <v>120.04810000000005</v>
      </c>
      <c r="T329">
        <f>EXP(TREND($N$8:N328,$O$8:P328,O329:P329,TRUE))</f>
        <v>110.1724034340528</v>
      </c>
      <c r="U329">
        <f t="shared" si="19"/>
        <v>0.91773550296966588</v>
      </c>
    </row>
    <row r="330" spans="1:21" x14ac:dyDescent="0.4">
      <c r="A330" s="3">
        <v>42309</v>
      </c>
      <c r="B330" s="2">
        <v>122.64319999999999</v>
      </c>
      <c r="C330">
        <f t="shared" si="20"/>
        <v>4.8092793268519847</v>
      </c>
      <c r="E330" s="3">
        <v>42309</v>
      </c>
      <c r="F330" s="2">
        <v>0.3</v>
      </c>
      <c r="G330">
        <f t="shared" si="21"/>
        <v>0.3</v>
      </c>
      <c r="I330" s="3">
        <v>42309</v>
      </c>
      <c r="J330" s="2">
        <v>2.2599999999999998</v>
      </c>
      <c r="K330">
        <f t="shared" si="22"/>
        <v>2.2599999999999998</v>
      </c>
      <c r="M330" s="3">
        <f>+A330</f>
        <v>42309</v>
      </c>
      <c r="N330">
        <f>+C330</f>
        <v>4.8092793268519847</v>
      </c>
      <c r="O330" s="5">
        <f>+G330-G329</f>
        <v>0</v>
      </c>
      <c r="P330">
        <f>+K330-K329</f>
        <v>0.18999999999999995</v>
      </c>
      <c r="R330" s="3">
        <f>+M330</f>
        <v>42309</v>
      </c>
      <c r="S330">
        <f>+EXP(N330)</f>
        <v>122.64320000000004</v>
      </c>
      <c r="T330">
        <f>EXP(TREND($N$8:N329,$O$8:P329,O330:P330,TRUE))</f>
        <v>110.20085567796424</v>
      </c>
      <c r="U330">
        <f t="shared" ref="U330:U390" si="23">+T330/S330</f>
        <v>0.89854843707571397</v>
      </c>
    </row>
    <row r="331" spans="1:21" x14ac:dyDescent="0.4">
      <c r="A331" s="3">
        <v>42339</v>
      </c>
      <c r="B331" s="2">
        <v>121.63500000000001</v>
      </c>
      <c r="C331">
        <f t="shared" si="20"/>
        <v>4.8010247570646305</v>
      </c>
      <c r="E331" s="3">
        <v>42339</v>
      </c>
      <c r="F331" s="2">
        <v>0.27</v>
      </c>
      <c r="G331">
        <f t="shared" si="21"/>
        <v>0.27</v>
      </c>
      <c r="I331" s="3">
        <v>42339</v>
      </c>
      <c r="J331" s="2">
        <v>2.2400000000000002</v>
      </c>
      <c r="K331">
        <f t="shared" si="22"/>
        <v>2.2400000000000002</v>
      </c>
      <c r="M331" s="3">
        <f>+A331</f>
        <v>42339</v>
      </c>
      <c r="N331">
        <f>+C331</f>
        <v>4.8010247570646305</v>
      </c>
      <c r="O331" s="5">
        <f>+G331-G330</f>
        <v>-2.9999999999999971E-2</v>
      </c>
      <c r="P331">
        <f>+K331-K330</f>
        <v>-1.9999999999999574E-2</v>
      </c>
      <c r="R331" s="3">
        <f>+M331</f>
        <v>42339</v>
      </c>
      <c r="S331">
        <f>+EXP(N331)</f>
        <v>121.63500000000002</v>
      </c>
      <c r="T331">
        <f>EXP(TREND($N$8:N330,$O$8:P330,O331:P331,TRUE))</f>
        <v>110.28981980688989</v>
      </c>
      <c r="U331">
        <f t="shared" si="23"/>
        <v>0.90672766725769616</v>
      </c>
    </row>
    <row r="332" spans="1:21" x14ac:dyDescent="0.4">
      <c r="A332" s="3">
        <v>42370</v>
      </c>
      <c r="B332" s="2">
        <v>118.22580000000001</v>
      </c>
      <c r="C332">
        <f t="shared" si="20"/>
        <v>4.7725963552653452</v>
      </c>
      <c r="E332" s="3">
        <v>42370</v>
      </c>
      <c r="F332" s="2">
        <v>9.5000000000000001E-2</v>
      </c>
      <c r="G332">
        <f t="shared" si="21"/>
        <v>9.5000000000000001E-2</v>
      </c>
      <c r="I332" s="3">
        <v>42370</v>
      </c>
      <c r="J332" s="2">
        <v>2.09</v>
      </c>
      <c r="K332">
        <f t="shared" si="22"/>
        <v>2.09</v>
      </c>
      <c r="M332" s="3">
        <f>+A332</f>
        <v>42370</v>
      </c>
      <c r="N332">
        <f>+C332</f>
        <v>4.7725963552653452</v>
      </c>
      <c r="O332" s="5">
        <f>+G332-G331</f>
        <v>-0.17500000000000002</v>
      </c>
      <c r="P332">
        <f>+K332-K331</f>
        <v>-0.15000000000000036</v>
      </c>
      <c r="R332" s="3">
        <f>+M332</f>
        <v>42370</v>
      </c>
      <c r="S332">
        <f>+EXP(N332)</f>
        <v>118.22580000000004</v>
      </c>
      <c r="T332">
        <f>EXP(TREND($N$8:N331,$O$8:P331,O332:P332,TRUE))</f>
        <v>109.37441417420784</v>
      </c>
      <c r="U332">
        <f t="shared" si="23"/>
        <v>0.92513152098956242</v>
      </c>
    </row>
    <row r="333" spans="1:21" x14ac:dyDescent="0.4">
      <c r="A333" s="3">
        <v>42401</v>
      </c>
      <c r="B333" s="2">
        <v>114.6155</v>
      </c>
      <c r="C333">
        <f t="shared" si="20"/>
        <v>4.741583048188871</v>
      </c>
      <c r="E333" s="3">
        <v>42401</v>
      </c>
      <c r="F333" s="2">
        <v>-6.5000000000000002E-2</v>
      </c>
      <c r="G333">
        <f t="shared" si="21"/>
        <v>-6.5000000000000002E-2</v>
      </c>
      <c r="I333" s="3">
        <v>42401</v>
      </c>
      <c r="J333" s="2">
        <v>1.78</v>
      </c>
      <c r="K333">
        <f t="shared" si="22"/>
        <v>1.78</v>
      </c>
      <c r="M333" s="3">
        <f>+A333</f>
        <v>42401</v>
      </c>
      <c r="N333">
        <f>+C333</f>
        <v>4.741583048188871</v>
      </c>
      <c r="O333" s="5">
        <f>+G333-G332</f>
        <v>-0.16</v>
      </c>
      <c r="P333">
        <f>+K333-K332</f>
        <v>-0.30999999999999983</v>
      </c>
      <c r="R333" s="3">
        <f>+M333</f>
        <v>42401</v>
      </c>
      <c r="S333">
        <f>+EXP(N333)</f>
        <v>114.61550000000003</v>
      </c>
      <c r="T333">
        <f>EXP(TREND($N$8:N332,$O$8:P332,O333:P333,TRUE))</f>
        <v>109.7255854132783</v>
      </c>
      <c r="U333">
        <f t="shared" si="23"/>
        <v>0.95733635863629496</v>
      </c>
    </row>
    <row r="334" spans="1:21" x14ac:dyDescent="0.4">
      <c r="A334" s="3">
        <v>42430</v>
      </c>
      <c r="B334" s="2">
        <v>112.93170000000001</v>
      </c>
      <c r="C334">
        <f t="shared" si="20"/>
        <v>4.7267832111952846</v>
      </c>
      <c r="E334" s="3">
        <v>42430</v>
      </c>
      <c r="F334" s="2">
        <v>-0.05</v>
      </c>
      <c r="G334">
        <f t="shared" si="21"/>
        <v>-0.05</v>
      </c>
      <c r="I334" s="3">
        <v>42430</v>
      </c>
      <c r="J334" s="2">
        <v>1.89</v>
      </c>
      <c r="K334">
        <f t="shared" si="22"/>
        <v>1.89</v>
      </c>
      <c r="M334" s="3">
        <f>+A334</f>
        <v>42430</v>
      </c>
      <c r="N334">
        <f>+C334</f>
        <v>4.7267832111952846</v>
      </c>
      <c r="O334" s="5">
        <f>+G334-G333</f>
        <v>1.4999999999999999E-2</v>
      </c>
      <c r="P334">
        <f>+K334-K333</f>
        <v>0.10999999999999988</v>
      </c>
      <c r="R334" s="3">
        <f>+M334</f>
        <v>42430</v>
      </c>
      <c r="S334">
        <f>+EXP(N334)</f>
        <v>112.93169999999996</v>
      </c>
      <c r="T334">
        <f>EXP(TREND($N$8:N333,$O$8:P333,O334:P334,TRUE))</f>
        <v>110.5377284559292</v>
      </c>
      <c r="U334">
        <f t="shared" si="23"/>
        <v>0.97880159827514535</v>
      </c>
    </row>
    <row r="335" spans="1:21" x14ac:dyDescent="0.4">
      <c r="A335" s="3">
        <v>42461</v>
      </c>
      <c r="B335" s="2">
        <v>109.5519</v>
      </c>
      <c r="C335">
        <f t="shared" si="20"/>
        <v>4.6963984095697615</v>
      </c>
      <c r="E335" s="3">
        <v>42461</v>
      </c>
      <c r="F335" s="2">
        <v>-8.5000000000000006E-2</v>
      </c>
      <c r="G335">
        <f t="shared" si="21"/>
        <v>-8.5000000000000006E-2</v>
      </c>
      <c r="I335" s="3">
        <v>42461</v>
      </c>
      <c r="J335" s="2">
        <v>1.81</v>
      </c>
      <c r="K335">
        <f t="shared" si="22"/>
        <v>1.81</v>
      </c>
      <c r="M335" s="3">
        <f>+A335</f>
        <v>42461</v>
      </c>
      <c r="N335">
        <f>+C335</f>
        <v>4.6963984095697615</v>
      </c>
      <c r="O335" s="5">
        <f>+G335-G334</f>
        <v>-3.5000000000000003E-2</v>
      </c>
      <c r="P335">
        <f>+K335-K334</f>
        <v>-7.9999999999999849E-2</v>
      </c>
      <c r="R335" s="3">
        <f>+M335</f>
        <v>42461</v>
      </c>
      <c r="S335">
        <f>+EXP(N335)</f>
        <v>109.55190000000003</v>
      </c>
      <c r="T335">
        <f>EXP(TREND($N$8:N334,$O$8:P334,O335:P335,TRUE))</f>
        <v>110.41187761091872</v>
      </c>
      <c r="U335">
        <f t="shared" si="23"/>
        <v>1.007849956147896</v>
      </c>
    </row>
    <row r="336" spans="1:21" x14ac:dyDescent="0.4">
      <c r="A336" s="3">
        <v>42491</v>
      </c>
      <c r="B336" s="2">
        <v>108.8481</v>
      </c>
      <c r="C336">
        <f t="shared" si="20"/>
        <v>4.6899533323146159</v>
      </c>
      <c r="E336" s="3">
        <v>42491</v>
      </c>
      <c r="F336" s="2">
        <v>-0.12</v>
      </c>
      <c r="G336">
        <f t="shared" si="21"/>
        <v>-0.12</v>
      </c>
      <c r="I336" s="3">
        <v>42491</v>
      </c>
      <c r="J336" s="2">
        <v>1.81</v>
      </c>
      <c r="K336">
        <f t="shared" si="22"/>
        <v>1.81</v>
      </c>
      <c r="M336" s="3">
        <f>+A336</f>
        <v>42491</v>
      </c>
      <c r="N336">
        <f>+C336</f>
        <v>4.6899533323146159</v>
      </c>
      <c r="O336" s="5">
        <f>+G336-G335</f>
        <v>-3.4999999999999989E-2</v>
      </c>
      <c r="P336">
        <f>+K336-K335</f>
        <v>0</v>
      </c>
      <c r="R336" s="3">
        <f>+M336</f>
        <v>42491</v>
      </c>
      <c r="S336">
        <f>+EXP(N336)</f>
        <v>108.84810000000002</v>
      </c>
      <c r="T336">
        <f>EXP(TREND($N$8:N335,$O$8:P335,O336:P336,TRUE))</f>
        <v>110.30922554887748</v>
      </c>
      <c r="U336">
        <f t="shared" si="23"/>
        <v>1.0134235282827855</v>
      </c>
    </row>
    <row r="337" spans="1:21" x14ac:dyDescent="0.4">
      <c r="A337" s="3">
        <v>42522</v>
      </c>
      <c r="B337" s="2">
        <v>105.3509</v>
      </c>
      <c r="C337">
        <f t="shared" si="20"/>
        <v>4.6572966831657716</v>
      </c>
      <c r="E337" s="3">
        <v>42522</v>
      </c>
      <c r="F337" s="2">
        <v>-0.23</v>
      </c>
      <c r="G337">
        <f t="shared" si="21"/>
        <v>-0.23</v>
      </c>
      <c r="I337" s="3">
        <v>42522</v>
      </c>
      <c r="J337" s="2">
        <v>1.64</v>
      </c>
      <c r="K337">
        <f t="shared" si="22"/>
        <v>1.64</v>
      </c>
      <c r="M337" s="3">
        <f>+A337</f>
        <v>42522</v>
      </c>
      <c r="N337">
        <f>+C337</f>
        <v>4.6572966831657716</v>
      </c>
      <c r="O337" s="5">
        <f>+G337-G336</f>
        <v>-0.11000000000000001</v>
      </c>
      <c r="P337">
        <f>+K337-K336</f>
        <v>-0.17000000000000015</v>
      </c>
      <c r="R337" s="3">
        <f>+M337</f>
        <v>42522</v>
      </c>
      <c r="S337">
        <f>+EXP(N337)</f>
        <v>105.35089999999998</v>
      </c>
      <c r="T337">
        <f>EXP(TREND($N$8:N336,$O$8:P336,O337:P337,TRUE))</f>
        <v>109.95790834519997</v>
      </c>
      <c r="U337">
        <f t="shared" si="23"/>
        <v>1.0437301280311795</v>
      </c>
    </row>
    <row r="338" spans="1:21" x14ac:dyDescent="0.4">
      <c r="A338" s="3">
        <v>42552</v>
      </c>
      <c r="B338" s="2">
        <v>104.191</v>
      </c>
      <c r="C338">
        <f t="shared" si="20"/>
        <v>4.6462257532281148</v>
      </c>
      <c r="E338" s="3">
        <v>42552</v>
      </c>
      <c r="F338" s="2">
        <v>-0.19500000000000001</v>
      </c>
      <c r="G338">
        <f t="shared" si="21"/>
        <v>-0.19500000000000001</v>
      </c>
      <c r="I338" s="3">
        <v>42552</v>
      </c>
      <c r="J338" s="2">
        <v>1.5</v>
      </c>
      <c r="K338">
        <f t="shared" si="22"/>
        <v>1.5</v>
      </c>
      <c r="M338" s="3">
        <f>+A338</f>
        <v>42552</v>
      </c>
      <c r="N338">
        <f>+C338</f>
        <v>4.6462257532281148</v>
      </c>
      <c r="O338" s="5">
        <f>+G338-G337</f>
        <v>3.5000000000000003E-2</v>
      </c>
      <c r="P338">
        <f>+K338-K337</f>
        <v>-0.1399999999999999</v>
      </c>
      <c r="R338" s="3">
        <f>+M338</f>
        <v>42552</v>
      </c>
      <c r="S338">
        <f>+EXP(N338)</f>
        <v>104.191</v>
      </c>
      <c r="T338">
        <f>EXP(TREND($N$8:N337,$O$8:P337,O338:P338,TRUE))</f>
        <v>110.98740168805394</v>
      </c>
      <c r="U338">
        <f t="shared" si="23"/>
        <v>1.0652302184262934</v>
      </c>
    </row>
    <row r="339" spans="1:21" x14ac:dyDescent="0.4">
      <c r="A339" s="3">
        <v>42583</v>
      </c>
      <c r="B339" s="2">
        <v>101.2383</v>
      </c>
      <c r="C339">
        <f t="shared" si="20"/>
        <v>4.6174771437540354</v>
      </c>
      <c r="E339" s="3">
        <v>42583</v>
      </c>
      <c r="F339" s="2">
        <v>-7.0000000000000007E-2</v>
      </c>
      <c r="G339">
        <f t="shared" si="21"/>
        <v>-7.0000000000000007E-2</v>
      </c>
      <c r="I339" s="3">
        <v>42583</v>
      </c>
      <c r="J339" s="2">
        <v>1.56</v>
      </c>
      <c r="K339">
        <f t="shared" si="22"/>
        <v>1.56</v>
      </c>
      <c r="M339" s="3">
        <f>+A339</f>
        <v>42583</v>
      </c>
      <c r="N339">
        <f>+C339</f>
        <v>4.6174771437540354</v>
      </c>
      <c r="O339" s="5">
        <f>+G339-G338</f>
        <v>0.125</v>
      </c>
      <c r="P339">
        <f>+K339-K338</f>
        <v>6.0000000000000053E-2</v>
      </c>
      <c r="R339" s="3">
        <f>+M339</f>
        <v>42583</v>
      </c>
      <c r="S339">
        <f>+EXP(N339)</f>
        <v>101.23830000000001</v>
      </c>
      <c r="T339">
        <f>EXP(TREND($N$8:N338,$O$8:P338,O339:P339,TRUE))</f>
        <v>111.39679646893001</v>
      </c>
      <c r="U339">
        <f t="shared" si="23"/>
        <v>1.1003424244473683</v>
      </c>
    </row>
    <row r="340" spans="1:21" x14ac:dyDescent="0.4">
      <c r="A340" s="3">
        <v>42614</v>
      </c>
      <c r="B340" s="2">
        <v>101.7843</v>
      </c>
      <c r="C340">
        <f t="shared" si="20"/>
        <v>4.6228558682541179</v>
      </c>
      <c r="E340" s="3">
        <v>42614</v>
      </c>
      <c r="F340" s="2">
        <v>-8.5000000000000006E-2</v>
      </c>
      <c r="G340">
        <f t="shared" si="21"/>
        <v>-8.5000000000000006E-2</v>
      </c>
      <c r="I340" s="3">
        <v>42614</v>
      </c>
      <c r="J340" s="2">
        <v>1.63</v>
      </c>
      <c r="K340">
        <f t="shared" si="22"/>
        <v>1.63</v>
      </c>
      <c r="M340" s="3">
        <f>+A340</f>
        <v>42614</v>
      </c>
      <c r="N340">
        <f>+C340</f>
        <v>4.6228558682541179</v>
      </c>
      <c r="O340" s="5">
        <f>+G340-G339</f>
        <v>-1.4999999999999999E-2</v>
      </c>
      <c r="P340">
        <f>+K340-K339</f>
        <v>6.999999999999984E-2</v>
      </c>
      <c r="R340" s="3">
        <f>+M340</f>
        <v>42614</v>
      </c>
      <c r="S340">
        <f>+EXP(N340)</f>
        <v>101.78430000000004</v>
      </c>
      <c r="T340">
        <f>EXP(TREND($N$8:N339,$O$8:P339,O340:P340,TRUE))</f>
        <v>110.30792532494934</v>
      </c>
      <c r="U340">
        <f t="shared" si="23"/>
        <v>1.0837420439591301</v>
      </c>
    </row>
    <row r="341" spans="1:21" x14ac:dyDescent="0.4">
      <c r="A341" s="3">
        <v>42644</v>
      </c>
      <c r="B341" s="2">
        <v>103.9075</v>
      </c>
      <c r="C341">
        <f t="shared" si="20"/>
        <v>4.6435010802930554</v>
      </c>
      <c r="E341" s="3">
        <v>42644</v>
      </c>
      <c r="F341" s="2">
        <v>-0.05</v>
      </c>
      <c r="G341">
        <f t="shared" si="21"/>
        <v>-0.05</v>
      </c>
      <c r="I341" s="3">
        <v>42644</v>
      </c>
      <c r="J341" s="2">
        <v>1.76</v>
      </c>
      <c r="K341">
        <f t="shared" si="22"/>
        <v>1.76</v>
      </c>
      <c r="M341" s="3">
        <f>+A341</f>
        <v>42644</v>
      </c>
      <c r="N341">
        <f>+C341</f>
        <v>4.6435010802930554</v>
      </c>
      <c r="O341" s="5">
        <f>+G341-G340</f>
        <v>3.5000000000000003E-2</v>
      </c>
      <c r="P341">
        <f>+K341-K340</f>
        <v>0.13000000000000012</v>
      </c>
      <c r="R341" s="3">
        <f>+M341</f>
        <v>42644</v>
      </c>
      <c r="S341">
        <f>+EXP(N341)</f>
        <v>103.90750000000003</v>
      </c>
      <c r="T341">
        <f>EXP(TREND($N$8:N340,$O$8:P340,O341:P341,TRUE))</f>
        <v>110.56887447880388</v>
      </c>
      <c r="U341">
        <f t="shared" si="23"/>
        <v>1.064108697435737</v>
      </c>
    </row>
    <row r="342" spans="1:21" x14ac:dyDescent="0.4">
      <c r="A342" s="3">
        <v>42675</v>
      </c>
      <c r="B342" s="2">
        <v>108.443</v>
      </c>
      <c r="C342">
        <f t="shared" si="20"/>
        <v>4.6862246893160346</v>
      </c>
      <c r="E342" s="3">
        <v>42675</v>
      </c>
      <c r="F342" s="2">
        <v>0.02</v>
      </c>
      <c r="G342">
        <f t="shared" si="21"/>
        <v>0.02</v>
      </c>
      <c r="I342" s="3">
        <v>42675</v>
      </c>
      <c r="J342" s="2">
        <v>2.14</v>
      </c>
      <c r="K342">
        <f t="shared" si="22"/>
        <v>2.14</v>
      </c>
      <c r="M342" s="3">
        <f>+A342</f>
        <v>42675</v>
      </c>
      <c r="N342">
        <f>+C342</f>
        <v>4.6862246893160346</v>
      </c>
      <c r="O342" s="5">
        <f>+G342-G341</f>
        <v>7.0000000000000007E-2</v>
      </c>
      <c r="P342">
        <f>+K342-K341</f>
        <v>0.38000000000000012</v>
      </c>
      <c r="R342" s="3">
        <f>+M342</f>
        <v>42675</v>
      </c>
      <c r="S342">
        <f>+EXP(N342)</f>
        <v>108.44300000000003</v>
      </c>
      <c r="T342">
        <f>EXP(TREND($N$8:N341,$O$8:P341,O342:P342,TRUE))</f>
        <v>110.47484042780039</v>
      </c>
      <c r="U342">
        <f t="shared" si="23"/>
        <v>1.0187364830168877</v>
      </c>
    </row>
    <row r="343" spans="1:21" x14ac:dyDescent="0.4">
      <c r="A343" s="3">
        <v>42705</v>
      </c>
      <c r="B343" s="2">
        <v>115.99809999999999</v>
      </c>
      <c r="C343">
        <f t="shared" si="20"/>
        <v>4.7535738116618775</v>
      </c>
      <c r="E343" s="3">
        <v>42705</v>
      </c>
      <c r="F343" s="2">
        <v>0.04</v>
      </c>
      <c r="G343">
        <f t="shared" si="21"/>
        <v>0.04</v>
      </c>
      <c r="I343" s="3">
        <v>42705</v>
      </c>
      <c r="J343" s="2">
        <v>2.4900000000000002</v>
      </c>
      <c r="K343">
        <f t="shared" si="22"/>
        <v>2.4900000000000002</v>
      </c>
      <c r="M343" s="3">
        <f>+A343</f>
        <v>42705</v>
      </c>
      <c r="N343">
        <f>+C343</f>
        <v>4.7535738116618775</v>
      </c>
      <c r="O343" s="5">
        <f>+G343-G342</f>
        <v>0.02</v>
      </c>
      <c r="P343">
        <f>+K343-K342</f>
        <v>0.35000000000000009</v>
      </c>
      <c r="R343" s="3">
        <f>+M343</f>
        <v>42705</v>
      </c>
      <c r="S343">
        <f>+EXP(N343)</f>
        <v>115.99810000000001</v>
      </c>
      <c r="T343">
        <f>EXP(TREND($N$8:N342,$O$8:P342,O343:P343,TRUE))</f>
        <v>110.12263577686431</v>
      </c>
      <c r="U343">
        <f t="shared" si="23"/>
        <v>0.94934861671755233</v>
      </c>
    </row>
    <row r="344" spans="1:21" x14ac:dyDescent="0.4">
      <c r="A344" s="3">
        <v>42736</v>
      </c>
      <c r="B344" s="2">
        <v>114.8721</v>
      </c>
      <c r="C344">
        <f t="shared" si="20"/>
        <v>4.7438193355258562</v>
      </c>
      <c r="E344" s="3">
        <v>42736</v>
      </c>
      <c r="F344" s="2">
        <v>8.5000000000000006E-2</v>
      </c>
      <c r="G344">
        <f t="shared" si="21"/>
        <v>8.5000000000000006E-2</v>
      </c>
      <c r="I344" s="3">
        <v>42736</v>
      </c>
      <c r="J344" s="2">
        <v>2.4300000000000002</v>
      </c>
      <c r="K344">
        <f t="shared" si="22"/>
        <v>2.4300000000000002</v>
      </c>
      <c r="M344" s="3">
        <f>+A344</f>
        <v>42736</v>
      </c>
      <c r="N344">
        <f>+C344</f>
        <v>4.7438193355258562</v>
      </c>
      <c r="O344" s="5">
        <f>+G344-G343</f>
        <v>4.5000000000000005E-2</v>
      </c>
      <c r="P344">
        <f>+K344-K343</f>
        <v>-6.0000000000000053E-2</v>
      </c>
      <c r="R344" s="3">
        <f>+M344</f>
        <v>42736</v>
      </c>
      <c r="S344">
        <f>+EXP(N344)</f>
        <v>114.87209999999996</v>
      </c>
      <c r="T344">
        <f>EXP(TREND($N$8:N343,$O$8:P343,O344:P344,TRUE))</f>
        <v>110.86056805226467</v>
      </c>
      <c r="U344">
        <f t="shared" si="23"/>
        <v>0.9650782744658164</v>
      </c>
    </row>
    <row r="345" spans="1:21" x14ac:dyDescent="0.4">
      <c r="A345" s="3">
        <v>42767</v>
      </c>
      <c r="B345" s="2">
        <v>112.91160000000001</v>
      </c>
      <c r="C345">
        <f t="shared" si="20"/>
        <v>4.7266052116703658</v>
      </c>
      <c r="E345" s="3">
        <v>42767</v>
      </c>
      <c r="F345" s="2">
        <v>0.05</v>
      </c>
      <c r="G345">
        <f t="shared" si="21"/>
        <v>0.05</v>
      </c>
      <c r="I345" s="3">
        <v>42767</v>
      </c>
      <c r="J345" s="2">
        <v>2.42</v>
      </c>
      <c r="K345">
        <f t="shared" si="22"/>
        <v>2.42</v>
      </c>
      <c r="M345" s="3">
        <f>+A345</f>
        <v>42767</v>
      </c>
      <c r="N345">
        <f>+C345</f>
        <v>4.7266052116703658</v>
      </c>
      <c r="O345" s="5">
        <f>+G345-G344</f>
        <v>-3.5000000000000003E-2</v>
      </c>
      <c r="P345">
        <f>+K345-K344</f>
        <v>-1.0000000000000231E-2</v>
      </c>
      <c r="R345" s="3">
        <f>+M345</f>
        <v>42767</v>
      </c>
      <c r="S345">
        <f>+EXP(N345)</f>
        <v>112.91160000000001</v>
      </c>
      <c r="T345">
        <f>EXP(TREND($N$8:N344,$O$8:P344,O345:P345,TRUE))</f>
        <v>110.2291016497213</v>
      </c>
      <c r="U345">
        <f t="shared" si="23"/>
        <v>0.97624249102591132</v>
      </c>
    </row>
    <row r="346" spans="1:21" x14ac:dyDescent="0.4">
      <c r="A346" s="3">
        <v>42795</v>
      </c>
      <c r="B346" s="2">
        <v>112.9165</v>
      </c>
      <c r="C346">
        <f t="shared" si="20"/>
        <v>4.7266486075099516</v>
      </c>
      <c r="E346" s="3">
        <v>42795</v>
      </c>
      <c r="F346" s="2">
        <v>6.5000000000000002E-2</v>
      </c>
      <c r="G346">
        <f t="shared" si="21"/>
        <v>6.5000000000000002E-2</v>
      </c>
      <c r="I346" s="3">
        <v>42795</v>
      </c>
      <c r="J346" s="2">
        <v>2.48</v>
      </c>
      <c r="K346">
        <f t="shared" si="22"/>
        <v>2.48</v>
      </c>
      <c r="M346" s="3">
        <f>+A346</f>
        <v>42795</v>
      </c>
      <c r="N346">
        <f>+C346</f>
        <v>4.7266486075099516</v>
      </c>
      <c r="O346" s="5">
        <f>+G346-G345</f>
        <v>1.4999999999999999E-2</v>
      </c>
      <c r="P346">
        <f>+K346-K345</f>
        <v>6.0000000000000053E-2</v>
      </c>
      <c r="R346" s="3">
        <f>+M346</f>
        <v>42795</v>
      </c>
      <c r="S346">
        <f>+EXP(N346)</f>
        <v>112.91650000000001</v>
      </c>
      <c r="T346">
        <f>EXP(TREND($N$8:N345,$O$8:P345,O346:P346,TRUE))</f>
        <v>110.51768535718914</v>
      </c>
      <c r="U346">
        <f t="shared" si="23"/>
        <v>0.97875585372544427</v>
      </c>
    </row>
    <row r="347" spans="1:21" x14ac:dyDescent="0.4">
      <c r="A347" s="3">
        <v>42826</v>
      </c>
      <c r="B347" s="2">
        <v>110.09099999999999</v>
      </c>
      <c r="C347">
        <f t="shared" si="20"/>
        <v>4.7013072965182126</v>
      </c>
      <c r="E347" s="3">
        <v>42826</v>
      </c>
      <c r="F347" s="2">
        <v>1.4999999999999999E-2</v>
      </c>
      <c r="G347">
        <f t="shared" si="21"/>
        <v>1.4999999999999999E-2</v>
      </c>
      <c r="I347" s="3">
        <v>42826</v>
      </c>
      <c r="J347" s="2">
        <v>2.2999999999999998</v>
      </c>
      <c r="K347">
        <f t="shared" si="22"/>
        <v>2.2999999999999998</v>
      </c>
      <c r="M347" s="3">
        <f>+A347</f>
        <v>42826</v>
      </c>
      <c r="N347">
        <f>+C347</f>
        <v>4.7013072965182126</v>
      </c>
      <c r="O347" s="5">
        <f>+G347-G346</f>
        <v>-0.05</v>
      </c>
      <c r="P347">
        <f>+K347-K346</f>
        <v>-0.18000000000000016</v>
      </c>
      <c r="R347" s="3">
        <f>+M347</f>
        <v>42826</v>
      </c>
      <c r="S347">
        <f>+EXP(N347)</f>
        <v>110.09100000000002</v>
      </c>
      <c r="T347">
        <f>EXP(TREND($N$8:N346,$O$8:P346,O347:P347,TRUE))</f>
        <v>110.33758438833368</v>
      </c>
      <c r="U347">
        <f t="shared" si="23"/>
        <v>1.002239823312838</v>
      </c>
    </row>
    <row r="348" spans="1:21" x14ac:dyDescent="0.4">
      <c r="A348" s="3">
        <v>42856</v>
      </c>
      <c r="B348" s="2">
        <v>112.2436</v>
      </c>
      <c r="C348">
        <f t="shared" si="20"/>
        <v>4.7206715094067127</v>
      </c>
      <c r="E348" s="3">
        <v>42856</v>
      </c>
      <c r="F348" s="2">
        <v>0.04</v>
      </c>
      <c r="G348">
        <f t="shared" si="21"/>
        <v>0.04</v>
      </c>
      <c r="I348" s="3">
        <v>42856</v>
      </c>
      <c r="J348" s="2">
        <v>2.2999999999999998</v>
      </c>
      <c r="K348">
        <f t="shared" si="22"/>
        <v>2.2999999999999998</v>
      </c>
      <c r="M348" s="3">
        <f>+A348</f>
        <v>42856</v>
      </c>
      <c r="N348">
        <f>+C348</f>
        <v>4.7206715094067127</v>
      </c>
      <c r="O348" s="5">
        <f>+G348-G347</f>
        <v>2.5000000000000001E-2</v>
      </c>
      <c r="P348">
        <f>+K348-K347</f>
        <v>0</v>
      </c>
      <c r="R348" s="3">
        <f>+M348</f>
        <v>42856</v>
      </c>
      <c r="S348">
        <f>+EXP(N348)</f>
        <v>112.2436</v>
      </c>
      <c r="T348">
        <f>EXP(TREND($N$8:N347,$O$8:P347,O348:P348,TRUE))</f>
        <v>110.66980651870608</v>
      </c>
      <c r="U348">
        <f t="shared" si="23"/>
        <v>0.98597876866659728</v>
      </c>
    </row>
    <row r="349" spans="1:21" x14ac:dyDescent="0.4">
      <c r="A349" s="3">
        <v>42887</v>
      </c>
      <c r="B349" s="2">
        <v>110.9141</v>
      </c>
      <c r="C349">
        <f t="shared" si="20"/>
        <v>4.7087560278434983</v>
      </c>
      <c r="E349" s="3">
        <v>42887</v>
      </c>
      <c r="F349" s="2">
        <v>7.4999999999999997E-2</v>
      </c>
      <c r="G349">
        <f t="shared" si="21"/>
        <v>7.4999999999999997E-2</v>
      </c>
      <c r="I349" s="3">
        <v>42887</v>
      </c>
      <c r="J349" s="2">
        <v>2.19</v>
      </c>
      <c r="K349">
        <f t="shared" si="22"/>
        <v>2.19</v>
      </c>
      <c r="M349" s="3">
        <f>+A349</f>
        <v>42887</v>
      </c>
      <c r="N349">
        <f>+C349</f>
        <v>4.7087560278434983</v>
      </c>
      <c r="O349" s="5">
        <f>+G349-G348</f>
        <v>3.4999999999999996E-2</v>
      </c>
      <c r="P349">
        <f>+K349-K348</f>
        <v>-0.10999999999999988</v>
      </c>
      <c r="R349" s="3">
        <f>+M349</f>
        <v>42887</v>
      </c>
      <c r="S349">
        <f>+EXP(N349)</f>
        <v>110.91410000000002</v>
      </c>
      <c r="T349">
        <f>EXP(TREND($N$8:N348,$O$8:P348,O349:P349,TRUE))</f>
        <v>110.87945292373102</v>
      </c>
      <c r="U349">
        <f t="shared" si="23"/>
        <v>0.999687622436922</v>
      </c>
    </row>
    <row r="350" spans="1:21" x14ac:dyDescent="0.4">
      <c r="A350" s="3">
        <v>42917</v>
      </c>
      <c r="B350" s="2">
        <v>112.417</v>
      </c>
      <c r="C350">
        <f t="shared" si="20"/>
        <v>4.7222151715747369</v>
      </c>
      <c r="E350" s="3">
        <v>42917</v>
      </c>
      <c r="F350" s="2">
        <v>7.4999999999999997E-2</v>
      </c>
      <c r="G350">
        <f t="shared" si="21"/>
        <v>7.4999999999999997E-2</v>
      </c>
      <c r="I350" s="3">
        <v>42917</v>
      </c>
      <c r="J350" s="2">
        <v>2.3199999999999998</v>
      </c>
      <c r="K350">
        <f t="shared" si="22"/>
        <v>2.3199999999999998</v>
      </c>
      <c r="M350" s="3">
        <f>+A350</f>
        <v>42917</v>
      </c>
      <c r="N350">
        <f>+C350</f>
        <v>4.7222151715747369</v>
      </c>
      <c r="O350" s="5">
        <f>+G350-G349</f>
        <v>0</v>
      </c>
      <c r="P350">
        <f>+K350-K349</f>
        <v>0.12999999999999989</v>
      </c>
      <c r="R350" s="3">
        <f>+M350</f>
        <v>42917</v>
      </c>
      <c r="S350">
        <f>+EXP(N350)</f>
        <v>112.41700000000002</v>
      </c>
      <c r="T350">
        <f>EXP(TREND($N$8:N349,$O$8:P349,O350:P350,TRUE))</f>
        <v>110.33680666230329</v>
      </c>
      <c r="U350">
        <f t="shared" si="23"/>
        <v>0.9814957405223701</v>
      </c>
    </row>
    <row r="351" spans="1:21" x14ac:dyDescent="0.4">
      <c r="A351" s="3">
        <v>42948</v>
      </c>
      <c r="B351" s="2">
        <v>109.827</v>
      </c>
      <c r="C351">
        <f t="shared" si="20"/>
        <v>4.6989064004859218</v>
      </c>
      <c r="E351" s="3">
        <v>42948</v>
      </c>
      <c r="F351" s="2">
        <v>0.01</v>
      </c>
      <c r="G351">
        <f t="shared" si="21"/>
        <v>0.01</v>
      </c>
      <c r="I351" s="3">
        <v>42948</v>
      </c>
      <c r="J351" s="2">
        <v>2.21</v>
      </c>
      <c r="K351">
        <f t="shared" si="22"/>
        <v>2.21</v>
      </c>
      <c r="M351" s="3">
        <f>+A351</f>
        <v>42948</v>
      </c>
      <c r="N351">
        <f>+C351</f>
        <v>4.6989064004859218</v>
      </c>
      <c r="O351" s="5">
        <f>+G351-G350</f>
        <v>-6.5000000000000002E-2</v>
      </c>
      <c r="P351">
        <f>+K351-K350</f>
        <v>-0.10999999999999988</v>
      </c>
      <c r="R351" s="3">
        <f>+M351</f>
        <v>42948</v>
      </c>
      <c r="S351">
        <f>+EXP(N351)</f>
        <v>109.827</v>
      </c>
      <c r="T351">
        <f>EXP(TREND($N$8:N350,$O$8:P350,O351:P351,TRUE))</f>
        <v>110.15272407533232</v>
      </c>
      <c r="U351">
        <f t="shared" si="23"/>
        <v>1.002965792340065</v>
      </c>
    </row>
    <row r="352" spans="1:21" x14ac:dyDescent="0.4">
      <c r="A352" s="3">
        <v>42979</v>
      </c>
      <c r="B352" s="2">
        <v>110.776</v>
      </c>
      <c r="C352">
        <f t="shared" si="20"/>
        <v>4.7075101443524128</v>
      </c>
      <c r="E352" s="3">
        <v>42979</v>
      </c>
      <c r="F352" s="2">
        <v>0.06</v>
      </c>
      <c r="G352">
        <f t="shared" si="21"/>
        <v>0.06</v>
      </c>
      <c r="I352" s="3">
        <v>42979</v>
      </c>
      <c r="J352" s="2">
        <v>2.2000000000000002</v>
      </c>
      <c r="K352">
        <f t="shared" si="22"/>
        <v>2.2000000000000002</v>
      </c>
      <c r="M352" s="3">
        <f>+A352</f>
        <v>42979</v>
      </c>
      <c r="N352">
        <f>+C352</f>
        <v>4.7075101443524128</v>
      </c>
      <c r="O352" s="5">
        <f>+G352-G351</f>
        <v>4.9999999999999996E-2</v>
      </c>
      <c r="P352">
        <f>+K352-K351</f>
        <v>-9.9999999999997868E-3</v>
      </c>
      <c r="R352" s="3">
        <f>+M352</f>
        <v>42979</v>
      </c>
      <c r="S352">
        <f>+EXP(N352)</f>
        <v>110.776</v>
      </c>
      <c r="T352">
        <f>EXP(TREND($N$8:N351,$O$8:P351,O352:P352,TRUE))</f>
        <v>110.87485290405382</v>
      </c>
      <c r="U352">
        <f t="shared" si="23"/>
        <v>1.0008923675169155</v>
      </c>
    </row>
    <row r="353" spans="1:21" x14ac:dyDescent="0.4">
      <c r="A353" s="3">
        <v>43009</v>
      </c>
      <c r="B353" s="2">
        <v>112.9148</v>
      </c>
      <c r="C353">
        <f t="shared" si="20"/>
        <v>4.7266335520238432</v>
      </c>
      <c r="E353" s="3">
        <v>43009</v>
      </c>
      <c r="F353" s="2">
        <v>6.5000000000000002E-2</v>
      </c>
      <c r="G353">
        <f t="shared" si="21"/>
        <v>6.5000000000000002E-2</v>
      </c>
      <c r="I353" s="3">
        <v>43009</v>
      </c>
      <c r="J353" s="2">
        <v>2.36</v>
      </c>
      <c r="K353">
        <f t="shared" si="22"/>
        <v>2.36</v>
      </c>
      <c r="M353" s="3">
        <f>+A353</f>
        <v>43009</v>
      </c>
      <c r="N353">
        <f>+C353</f>
        <v>4.7266335520238432</v>
      </c>
      <c r="O353" s="5">
        <f>+G353-G352</f>
        <v>5.0000000000000044E-3</v>
      </c>
      <c r="P353">
        <f>+K353-K352</f>
        <v>0.1599999999999997</v>
      </c>
      <c r="R353" s="3">
        <f>+M353</f>
        <v>43009</v>
      </c>
      <c r="S353">
        <f>+EXP(N353)</f>
        <v>112.91480000000004</v>
      </c>
      <c r="T353">
        <f>EXP(TREND($N$8:N352,$O$8:P352,O353:P353,TRUE))</f>
        <v>110.34620419564382</v>
      </c>
      <c r="U353">
        <f t="shared" si="23"/>
        <v>0.97725191202254957</v>
      </c>
    </row>
    <row r="354" spans="1:21" x14ac:dyDescent="0.4">
      <c r="A354" s="3">
        <v>43040</v>
      </c>
      <c r="B354" s="2">
        <v>112.819</v>
      </c>
      <c r="C354">
        <f t="shared" si="20"/>
        <v>4.7257847645958941</v>
      </c>
      <c r="E354" s="3">
        <v>43040</v>
      </c>
      <c r="F354" s="2">
        <v>3.5000000000000003E-2</v>
      </c>
      <c r="G354">
        <f t="shared" si="21"/>
        <v>3.5000000000000003E-2</v>
      </c>
      <c r="I354" s="3">
        <v>43040</v>
      </c>
      <c r="J354" s="2">
        <v>2.35</v>
      </c>
      <c r="K354">
        <f t="shared" si="22"/>
        <v>2.35</v>
      </c>
      <c r="M354" s="3">
        <f>+A354</f>
        <v>43040</v>
      </c>
      <c r="N354">
        <f>+C354</f>
        <v>4.7257847645958941</v>
      </c>
      <c r="O354" s="5">
        <f>+G354-G353</f>
        <v>-0.03</v>
      </c>
      <c r="P354">
        <f>+K354-K353</f>
        <v>-9.9999999999997868E-3</v>
      </c>
      <c r="R354" s="3">
        <f>+M354</f>
        <v>43040</v>
      </c>
      <c r="S354">
        <f>+EXP(N354)</f>
        <v>112.81899999999997</v>
      </c>
      <c r="T354">
        <f>EXP(TREND($N$8:N353,$O$8:P353,O354:P354,TRUE))</f>
        <v>110.29740079367261</v>
      </c>
      <c r="U354">
        <f t="shared" si="23"/>
        <v>0.97764916187585982</v>
      </c>
    </row>
    <row r="355" spans="1:21" x14ac:dyDescent="0.4">
      <c r="A355" s="3">
        <v>43070</v>
      </c>
      <c r="B355" s="2">
        <v>112.9405</v>
      </c>
      <c r="C355">
        <f t="shared" si="20"/>
        <v>4.7268611313643403</v>
      </c>
      <c r="E355" s="3">
        <v>43070</v>
      </c>
      <c r="F355" s="2">
        <v>4.4999999999999998E-2</v>
      </c>
      <c r="G355">
        <f t="shared" si="21"/>
        <v>4.4999999999999998E-2</v>
      </c>
      <c r="I355" s="3">
        <v>43070</v>
      </c>
      <c r="J355" s="2">
        <v>2.4</v>
      </c>
      <c r="K355">
        <f t="shared" si="22"/>
        <v>2.4</v>
      </c>
      <c r="M355" s="3">
        <f>+A355</f>
        <v>43070</v>
      </c>
      <c r="N355">
        <f>+C355</f>
        <v>4.7268611313643403</v>
      </c>
      <c r="O355" s="5">
        <f>+G355-G354</f>
        <v>9.999999999999995E-3</v>
      </c>
      <c r="P355">
        <f>+K355-K354</f>
        <v>4.9999999999999822E-2</v>
      </c>
      <c r="R355" s="3">
        <f>+M355</f>
        <v>43070</v>
      </c>
      <c r="S355">
        <f>+EXP(N355)</f>
        <v>112.94050000000001</v>
      </c>
      <c r="T355">
        <f>EXP(TREND($N$8:N354,$O$8:P354,O355:P355,TRUE))</f>
        <v>110.5278879378366</v>
      </c>
      <c r="U355">
        <f t="shared" si="23"/>
        <v>0.97863820275132996</v>
      </c>
    </row>
    <row r="356" spans="1:21" x14ac:dyDescent="0.4">
      <c r="A356" s="3">
        <v>43101</v>
      </c>
      <c r="B356" s="2">
        <v>110.871</v>
      </c>
      <c r="C356">
        <f t="shared" si="20"/>
        <v>4.7083673633160563</v>
      </c>
      <c r="E356" s="3">
        <v>43101</v>
      </c>
      <c r="F356" s="2">
        <v>0.08</v>
      </c>
      <c r="G356">
        <f t="shared" si="21"/>
        <v>0.08</v>
      </c>
      <c r="I356" s="3">
        <v>43101</v>
      </c>
      <c r="J356" s="2">
        <v>2.58</v>
      </c>
      <c r="K356">
        <f t="shared" si="22"/>
        <v>2.58</v>
      </c>
      <c r="M356" s="3">
        <f>+A356</f>
        <v>43101</v>
      </c>
      <c r="N356">
        <f>+C356</f>
        <v>4.7083673633160563</v>
      </c>
      <c r="O356" s="5">
        <f>+G356-G355</f>
        <v>3.5000000000000003E-2</v>
      </c>
      <c r="P356">
        <f>+K356-K355</f>
        <v>0.18000000000000016</v>
      </c>
      <c r="R356" s="3">
        <f>+M356</f>
        <v>43101</v>
      </c>
      <c r="S356">
        <f>+EXP(N356)</f>
        <v>110.871</v>
      </c>
      <c r="T356">
        <f>EXP(TREND($N$8:N355,$O$8:P355,O356:P356,TRUE))</f>
        <v>110.5710704946147</v>
      </c>
      <c r="U356">
        <f t="shared" si="23"/>
        <v>0.99729478848945807</v>
      </c>
    </row>
    <row r="357" spans="1:21" x14ac:dyDescent="0.4">
      <c r="A357" s="3">
        <v>43132</v>
      </c>
      <c r="B357" s="2">
        <v>107.97</v>
      </c>
      <c r="C357">
        <f t="shared" si="20"/>
        <v>4.6818534107590493</v>
      </c>
      <c r="E357" s="3">
        <v>43132</v>
      </c>
      <c r="F357" s="2">
        <v>4.4999999999999998E-2</v>
      </c>
      <c r="G357">
        <f t="shared" si="21"/>
        <v>4.4999999999999998E-2</v>
      </c>
      <c r="I357" s="3">
        <v>43132</v>
      </c>
      <c r="J357" s="2">
        <v>2.86</v>
      </c>
      <c r="K357">
        <f t="shared" si="22"/>
        <v>2.86</v>
      </c>
      <c r="M357" s="3">
        <f>+A357</f>
        <v>43132</v>
      </c>
      <c r="N357">
        <f>+C357</f>
        <v>4.6818534107590493</v>
      </c>
      <c r="O357" s="5">
        <f>+G357-G356</f>
        <v>-3.5000000000000003E-2</v>
      </c>
      <c r="P357">
        <f>+K357-K356</f>
        <v>0.2799999999999998</v>
      </c>
      <c r="R357" s="3">
        <f>+M357</f>
        <v>43132</v>
      </c>
      <c r="S357">
        <f>+EXP(N357)</f>
        <v>107.97000000000003</v>
      </c>
      <c r="T357">
        <f>EXP(TREND($N$8:N356,$O$8:P356,O357:P357,TRUE))</f>
        <v>109.95117514118287</v>
      </c>
      <c r="U357">
        <f t="shared" si="23"/>
        <v>1.0183493113011286</v>
      </c>
    </row>
    <row r="358" spans="1:21" x14ac:dyDescent="0.4">
      <c r="A358" s="3">
        <v>43160</v>
      </c>
      <c r="B358" s="2">
        <v>106.0468</v>
      </c>
      <c r="C358">
        <f t="shared" si="20"/>
        <v>4.6638805061094173</v>
      </c>
      <c r="E358" s="3">
        <v>43160</v>
      </c>
      <c r="F358" s="2">
        <v>4.4999999999999998E-2</v>
      </c>
      <c r="G358">
        <f t="shared" si="21"/>
        <v>4.4999999999999998E-2</v>
      </c>
      <c r="I358" s="3">
        <v>43160</v>
      </c>
      <c r="J358" s="2">
        <v>2.84</v>
      </c>
      <c r="K358">
        <f t="shared" si="22"/>
        <v>2.84</v>
      </c>
      <c r="M358" s="3">
        <f>+A358</f>
        <v>43160</v>
      </c>
      <c r="N358">
        <f>+C358</f>
        <v>4.6638805061094173</v>
      </c>
      <c r="O358" s="5">
        <f>+G358-G357</f>
        <v>0</v>
      </c>
      <c r="P358">
        <f>+K358-K357</f>
        <v>-2.0000000000000018E-2</v>
      </c>
      <c r="R358" s="3">
        <f>+M358</f>
        <v>43160</v>
      </c>
      <c r="S358">
        <f>+EXP(N358)</f>
        <v>106.04679999999996</v>
      </c>
      <c r="T358">
        <f>EXP(TREND($N$8:N357,$O$8:P357,O358:P358,TRUE))</f>
        <v>110.53702674845215</v>
      </c>
      <c r="U358">
        <f t="shared" si="23"/>
        <v>1.0423419353384751</v>
      </c>
    </row>
    <row r="359" spans="1:21" x14ac:dyDescent="0.4">
      <c r="A359" s="3">
        <v>43191</v>
      </c>
      <c r="B359" s="2">
        <v>107.6562</v>
      </c>
      <c r="C359">
        <f t="shared" si="20"/>
        <v>4.678942816206705</v>
      </c>
      <c r="E359" s="3">
        <v>43191</v>
      </c>
      <c r="F359" s="2">
        <v>0.05</v>
      </c>
      <c r="G359">
        <f t="shared" si="21"/>
        <v>0.05</v>
      </c>
      <c r="I359" s="3">
        <v>43191</v>
      </c>
      <c r="J359" s="2">
        <v>2.87</v>
      </c>
      <c r="K359">
        <f t="shared" si="22"/>
        <v>2.87</v>
      </c>
      <c r="M359" s="3">
        <f>+A359</f>
        <v>43191</v>
      </c>
      <c r="N359">
        <f>+C359</f>
        <v>4.678942816206705</v>
      </c>
      <c r="O359" s="5">
        <f>+G359-G358</f>
        <v>5.0000000000000044E-3</v>
      </c>
      <c r="P359">
        <f>+K359-K358</f>
        <v>3.0000000000000249E-2</v>
      </c>
      <c r="R359" s="3">
        <f>+M359</f>
        <v>43191</v>
      </c>
      <c r="S359">
        <f>+EXP(N359)</f>
        <v>107.65619999999997</v>
      </c>
      <c r="T359">
        <f>EXP(TREND($N$8:N358,$O$8:P358,O359:P359,TRUE))</f>
        <v>110.5021837753165</v>
      </c>
      <c r="U359">
        <f t="shared" si="23"/>
        <v>1.0264358557641504</v>
      </c>
    </row>
    <row r="360" spans="1:21" x14ac:dyDescent="0.4">
      <c r="A360" s="3">
        <v>43221</v>
      </c>
      <c r="B360" s="2">
        <v>109.68819999999999</v>
      </c>
      <c r="C360">
        <f t="shared" si="20"/>
        <v>4.6976417954062031</v>
      </c>
      <c r="E360" s="3">
        <v>43221</v>
      </c>
      <c r="F360" s="2">
        <v>0.03</v>
      </c>
      <c r="G360">
        <f t="shared" si="21"/>
        <v>0.03</v>
      </c>
      <c r="I360" s="3">
        <v>43221</v>
      </c>
      <c r="J360" s="2">
        <v>2.98</v>
      </c>
      <c r="K360">
        <f t="shared" si="22"/>
        <v>2.98</v>
      </c>
      <c r="M360" s="3">
        <f>+A360</f>
        <v>43221</v>
      </c>
      <c r="N360">
        <f>+C360</f>
        <v>4.6976417954062031</v>
      </c>
      <c r="O360" s="5">
        <f>+G360-G359</f>
        <v>-2.0000000000000004E-2</v>
      </c>
      <c r="P360">
        <f>+K360-K359</f>
        <v>0.10999999999999988</v>
      </c>
      <c r="R360" s="3">
        <f>+M360</f>
        <v>43221</v>
      </c>
      <c r="S360">
        <f>+EXP(N360)</f>
        <v>109.68819999999997</v>
      </c>
      <c r="T360">
        <f>EXP(TREND($N$8:N359,$O$8:P359,O360:P360,TRUE))</f>
        <v>110.21752585044672</v>
      </c>
      <c r="U360">
        <f t="shared" si="23"/>
        <v>1.0048257319424219</v>
      </c>
    </row>
    <row r="361" spans="1:21" x14ac:dyDescent="0.4">
      <c r="A361" s="3">
        <v>43252</v>
      </c>
      <c r="B361" s="2">
        <v>110.0638</v>
      </c>
      <c r="C361">
        <f t="shared" si="20"/>
        <v>4.7010601976574256</v>
      </c>
      <c r="E361" s="3">
        <v>43252</v>
      </c>
      <c r="F361" s="2">
        <v>0.03</v>
      </c>
      <c r="G361">
        <f t="shared" si="21"/>
        <v>0.03</v>
      </c>
      <c r="I361" s="3">
        <v>43252</v>
      </c>
      <c r="J361" s="2">
        <v>2.91</v>
      </c>
      <c r="K361">
        <f t="shared" si="22"/>
        <v>2.91</v>
      </c>
      <c r="M361" s="3">
        <f>+A361</f>
        <v>43252</v>
      </c>
      <c r="N361">
        <f>+C361</f>
        <v>4.7010601976574256</v>
      </c>
      <c r="O361" s="5">
        <f>+G361-G360</f>
        <v>0</v>
      </c>
      <c r="P361">
        <f>+K361-K360</f>
        <v>-6.999999999999984E-2</v>
      </c>
      <c r="R361" s="3">
        <f>+M361</f>
        <v>43252</v>
      </c>
      <c r="S361">
        <f>+EXP(N361)</f>
        <v>110.06380000000003</v>
      </c>
      <c r="T361">
        <f>EXP(TREND($N$8:N360,$O$8:P360,O361:P361,TRUE))</f>
        <v>110.57306989825727</v>
      </c>
      <c r="U361">
        <f t="shared" si="23"/>
        <v>1.0046270426630486</v>
      </c>
    </row>
    <row r="362" spans="1:21" x14ac:dyDescent="0.4">
      <c r="A362" s="3">
        <v>43282</v>
      </c>
      <c r="B362" s="2">
        <v>111.521</v>
      </c>
      <c r="C362">
        <f t="shared" si="20"/>
        <v>4.7142129139734452</v>
      </c>
      <c r="E362" s="3">
        <v>43282</v>
      </c>
      <c r="F362" s="2">
        <v>0.06</v>
      </c>
      <c r="G362">
        <f t="shared" si="21"/>
        <v>0.06</v>
      </c>
      <c r="I362" s="3">
        <v>43282</v>
      </c>
      <c r="J362" s="2">
        <v>2.89</v>
      </c>
      <c r="K362">
        <f t="shared" si="22"/>
        <v>2.89</v>
      </c>
      <c r="M362" s="3">
        <f>+A362</f>
        <v>43282</v>
      </c>
      <c r="N362">
        <f>+C362</f>
        <v>4.7142129139734452</v>
      </c>
      <c r="O362" s="5">
        <f>+G362-G361</f>
        <v>0.03</v>
      </c>
      <c r="P362">
        <f>+K362-K361</f>
        <v>-2.0000000000000018E-2</v>
      </c>
      <c r="R362" s="3">
        <f>+M362</f>
        <v>43282</v>
      </c>
      <c r="S362">
        <f>+EXP(N362)</f>
        <v>111.521</v>
      </c>
      <c r="T362">
        <f>EXP(TREND($N$8:N361,$O$8:P361,O362:P362,TRUE))</f>
        <v>110.73222465675588</v>
      </c>
      <c r="U362">
        <f t="shared" si="23"/>
        <v>0.99292711378803877</v>
      </c>
    </row>
    <row r="363" spans="1:21" x14ac:dyDescent="0.4">
      <c r="A363" s="3">
        <v>43313</v>
      </c>
      <c r="B363" s="2">
        <v>110.9965</v>
      </c>
      <c r="C363">
        <f t="shared" si="20"/>
        <v>4.7094986692836738</v>
      </c>
      <c r="E363" s="3">
        <v>43313</v>
      </c>
      <c r="F363" s="2">
        <v>0.11</v>
      </c>
      <c r="G363">
        <f t="shared" si="21"/>
        <v>0.11</v>
      </c>
      <c r="I363" s="3">
        <v>43313</v>
      </c>
      <c r="J363" s="2">
        <v>2.89</v>
      </c>
      <c r="K363">
        <f t="shared" si="22"/>
        <v>2.89</v>
      </c>
      <c r="M363" s="3">
        <f>+A363</f>
        <v>43313</v>
      </c>
      <c r="N363">
        <f>+C363</f>
        <v>4.7094986692836738</v>
      </c>
      <c r="O363" s="5">
        <f>+G363-G362</f>
        <v>0.05</v>
      </c>
      <c r="P363">
        <f>+K363-K362</f>
        <v>0</v>
      </c>
      <c r="R363" s="3">
        <f>+M363</f>
        <v>43313</v>
      </c>
      <c r="S363">
        <f>+EXP(N363)</f>
        <v>110.99650000000004</v>
      </c>
      <c r="T363">
        <f>EXP(TREND($N$8:N362,$O$8:P362,O363:P363,TRUE))</f>
        <v>110.85766484942907</v>
      </c>
      <c r="U363">
        <f t="shared" si="23"/>
        <v>0.99874919343789248</v>
      </c>
    </row>
    <row r="364" spans="1:21" x14ac:dyDescent="0.4">
      <c r="A364" s="3">
        <v>43344</v>
      </c>
      <c r="B364" s="2">
        <v>112.09739999999999</v>
      </c>
      <c r="C364">
        <f t="shared" si="20"/>
        <v>4.7193681362319762</v>
      </c>
      <c r="E364" s="3">
        <v>43344</v>
      </c>
      <c r="F364" s="2">
        <v>0.125</v>
      </c>
      <c r="G364">
        <f t="shared" si="21"/>
        <v>0.125</v>
      </c>
      <c r="I364" s="3">
        <v>43344</v>
      </c>
      <c r="J364" s="2">
        <v>3</v>
      </c>
      <c r="K364">
        <f t="shared" si="22"/>
        <v>3</v>
      </c>
      <c r="M364" s="3">
        <f>+A364</f>
        <v>43344</v>
      </c>
      <c r="N364">
        <f>+C364</f>
        <v>4.7193681362319762</v>
      </c>
      <c r="O364" s="5">
        <f>+G364-G363</f>
        <v>1.4999999999999999E-2</v>
      </c>
      <c r="P364">
        <f>+K364-K363</f>
        <v>0.10999999999999988</v>
      </c>
      <c r="R364" s="3">
        <f>+M364</f>
        <v>43344</v>
      </c>
      <c r="S364">
        <f>+EXP(N364)</f>
        <v>112.09740000000004</v>
      </c>
      <c r="T364">
        <f>EXP(TREND($N$8:N363,$O$8:P363,O364:P364,TRUE))</f>
        <v>110.47220862166859</v>
      </c>
      <c r="U364">
        <f t="shared" si="23"/>
        <v>0.98550197080100477</v>
      </c>
    </row>
    <row r="365" spans="1:21" x14ac:dyDescent="0.4">
      <c r="A365" s="3">
        <v>43374</v>
      </c>
      <c r="B365" s="2">
        <v>112.7218</v>
      </c>
      <c r="C365">
        <f t="shared" si="20"/>
        <v>4.7249228362351046</v>
      </c>
      <c r="E365" s="3">
        <v>43374</v>
      </c>
      <c r="F365" s="2">
        <v>0.13</v>
      </c>
      <c r="G365">
        <f t="shared" si="21"/>
        <v>0.13</v>
      </c>
      <c r="I365" s="3">
        <v>43374</v>
      </c>
      <c r="J365" s="2">
        <v>3.15</v>
      </c>
      <c r="K365">
        <f t="shared" si="22"/>
        <v>3.15</v>
      </c>
      <c r="M365" s="3">
        <f>+A365</f>
        <v>43374</v>
      </c>
      <c r="N365">
        <f>+C365</f>
        <v>4.7249228362351046</v>
      </c>
      <c r="O365" s="5">
        <f>+G365-G364</f>
        <v>5.0000000000000044E-3</v>
      </c>
      <c r="P365">
        <f>+K365-K364</f>
        <v>0.14999999999999991</v>
      </c>
      <c r="R365" s="3">
        <f>+M365</f>
        <v>43374</v>
      </c>
      <c r="S365">
        <f>+EXP(N365)</f>
        <v>112.72180000000004</v>
      </c>
      <c r="T365">
        <f>EXP(TREND($N$8:N364,$O$8:P364,O365:P365,TRUE))</f>
        <v>110.35870696044968</v>
      </c>
      <c r="U365">
        <f t="shared" si="23"/>
        <v>0.97903606010948763</v>
      </c>
    </row>
    <row r="366" spans="1:21" x14ac:dyDescent="0.4">
      <c r="A366" s="3">
        <v>43405</v>
      </c>
      <c r="B366" s="2">
        <v>113.33799999999999</v>
      </c>
      <c r="C366">
        <f t="shared" si="20"/>
        <v>4.7303745045649581</v>
      </c>
      <c r="E366" s="3">
        <v>43405</v>
      </c>
      <c r="F366" s="2">
        <v>8.5000000000000006E-2</v>
      </c>
      <c r="G366">
        <f t="shared" si="21"/>
        <v>8.5000000000000006E-2</v>
      </c>
      <c r="I366" s="3">
        <v>43405</v>
      </c>
      <c r="J366" s="2">
        <v>3.12</v>
      </c>
      <c r="K366">
        <f t="shared" si="22"/>
        <v>3.12</v>
      </c>
      <c r="M366" s="3">
        <f>+A366</f>
        <v>43405</v>
      </c>
      <c r="N366">
        <f>+C366</f>
        <v>4.7303745045649581</v>
      </c>
      <c r="O366" s="5">
        <f>+G366-G365</f>
        <v>-4.4999999999999998E-2</v>
      </c>
      <c r="P366">
        <f>+K366-K365</f>
        <v>-2.9999999999999805E-2</v>
      </c>
      <c r="R366" s="3">
        <f>+M366</f>
        <v>43405</v>
      </c>
      <c r="S366">
        <f>+EXP(N366)</f>
        <v>113.33800000000001</v>
      </c>
      <c r="T366">
        <f>EXP(TREND($N$8:N365,$O$8:P365,O366:P366,TRUE))</f>
        <v>110.20934514531595</v>
      </c>
      <c r="U366">
        <f t="shared" si="23"/>
        <v>0.97239535853214232</v>
      </c>
    </row>
    <row r="367" spans="1:21" x14ac:dyDescent="0.4">
      <c r="A367" s="3">
        <v>43435</v>
      </c>
      <c r="B367" s="2">
        <v>112.1994</v>
      </c>
      <c r="C367">
        <f t="shared" si="20"/>
        <v>4.7202776454807145</v>
      </c>
      <c r="E367" s="3">
        <v>43435</v>
      </c>
      <c r="F367" s="2">
        <v>-0.01</v>
      </c>
      <c r="G367">
        <f t="shared" si="21"/>
        <v>-0.01</v>
      </c>
      <c r="I367" s="3">
        <v>43435</v>
      </c>
      <c r="J367" s="2">
        <v>2.83</v>
      </c>
      <c r="K367">
        <f t="shared" si="22"/>
        <v>2.83</v>
      </c>
      <c r="M367" s="3">
        <f>+A367</f>
        <v>43435</v>
      </c>
      <c r="N367">
        <f>+C367</f>
        <v>4.7202776454807145</v>
      </c>
      <c r="O367" s="5">
        <f>+G367-G366</f>
        <v>-9.5000000000000001E-2</v>
      </c>
      <c r="P367">
        <f>+K367-K366</f>
        <v>-0.29000000000000004</v>
      </c>
      <c r="R367" s="3">
        <f>+M367</f>
        <v>43435</v>
      </c>
      <c r="S367">
        <f>+EXP(N367)</f>
        <v>112.19939999999998</v>
      </c>
      <c r="T367">
        <f>EXP(TREND($N$8:N366,$O$8:P366,O367:P367,TRUE))</f>
        <v>110.14960726349582</v>
      </c>
      <c r="U367">
        <f t="shared" si="23"/>
        <v>0.98173080483047004</v>
      </c>
    </row>
    <row r="368" spans="1:21" x14ac:dyDescent="0.4">
      <c r="A368" s="3">
        <v>43466</v>
      </c>
      <c r="B368" s="2">
        <v>108.9605</v>
      </c>
      <c r="C368">
        <f t="shared" si="20"/>
        <v>4.6909854312306152</v>
      </c>
      <c r="E368" s="3">
        <v>43466</v>
      </c>
      <c r="F368" s="2">
        <v>0</v>
      </c>
      <c r="G368">
        <f t="shared" si="21"/>
        <v>0</v>
      </c>
      <c r="I368" s="3">
        <v>43466</v>
      </c>
      <c r="J368" s="2">
        <v>2.71</v>
      </c>
      <c r="K368">
        <f t="shared" si="22"/>
        <v>2.71</v>
      </c>
      <c r="M368" s="3">
        <f>+A368</f>
        <v>43466</v>
      </c>
      <c r="N368">
        <f>+C368</f>
        <v>4.6909854312306152</v>
      </c>
      <c r="O368" s="5">
        <f>+G368-G367</f>
        <v>0.01</v>
      </c>
      <c r="P368">
        <f>+K368-K367</f>
        <v>-0.12000000000000011</v>
      </c>
      <c r="R368" s="3">
        <f>+M368</f>
        <v>43466</v>
      </c>
      <c r="S368">
        <f>+EXP(N368)</f>
        <v>108.96050000000004</v>
      </c>
      <c r="T368">
        <f>EXP(TREND($N$8:N367,$O$8:P367,O368:P368,TRUE))</f>
        <v>110.73060825835772</v>
      </c>
      <c r="U368">
        <f t="shared" si="23"/>
        <v>1.0162454124050246</v>
      </c>
    </row>
    <row r="369" spans="1:21" x14ac:dyDescent="0.4">
      <c r="A369" s="3">
        <v>43497</v>
      </c>
      <c r="B369" s="2">
        <v>110.44</v>
      </c>
      <c r="C369">
        <f t="shared" si="20"/>
        <v>4.704472387061954</v>
      </c>
      <c r="E369" s="3">
        <v>43497</v>
      </c>
      <c r="F369" s="2">
        <v>-1.4999999999999999E-2</v>
      </c>
      <c r="G369">
        <f t="shared" si="21"/>
        <v>-1.4999999999999999E-2</v>
      </c>
      <c r="I369" s="3">
        <v>43497</v>
      </c>
      <c r="J369" s="2">
        <v>2.68</v>
      </c>
      <c r="K369">
        <f t="shared" si="22"/>
        <v>2.68</v>
      </c>
      <c r="M369" s="3">
        <f>+A369</f>
        <v>43497</v>
      </c>
      <c r="N369">
        <f>+C369</f>
        <v>4.704472387061954</v>
      </c>
      <c r="O369" s="5">
        <f>+G369-G368</f>
        <v>-1.4999999999999999E-2</v>
      </c>
      <c r="P369">
        <f>+K369-K368</f>
        <v>-2.9999999999999805E-2</v>
      </c>
      <c r="R369" s="3">
        <f>+M369</f>
        <v>43497</v>
      </c>
      <c r="S369">
        <f>+EXP(N369)</f>
        <v>110.44000000000004</v>
      </c>
      <c r="T369">
        <f>EXP(TREND($N$8:N368,$O$8:P368,O369:P369,TRUE))</f>
        <v>110.43767726663508</v>
      </c>
      <c r="U369">
        <f t="shared" si="23"/>
        <v>0.99997896836866207</v>
      </c>
    </row>
    <row r="370" spans="1:21" x14ac:dyDescent="0.4">
      <c r="A370" s="3">
        <v>43525</v>
      </c>
      <c r="B370" s="2">
        <v>111.1443</v>
      </c>
      <c r="C370">
        <f t="shared" si="20"/>
        <v>4.7108293570439539</v>
      </c>
      <c r="E370" s="3">
        <v>43525</v>
      </c>
      <c r="F370" s="2">
        <v>-9.5000000000000001E-2</v>
      </c>
      <c r="G370">
        <f t="shared" si="21"/>
        <v>-9.5000000000000001E-2</v>
      </c>
      <c r="I370" s="3">
        <v>43525</v>
      </c>
      <c r="J370" s="2">
        <v>2.57</v>
      </c>
      <c r="K370">
        <f t="shared" si="22"/>
        <v>2.57</v>
      </c>
      <c r="M370" s="3">
        <f>+A370</f>
        <v>43525</v>
      </c>
      <c r="N370">
        <f>+C370</f>
        <v>4.7108293570439539</v>
      </c>
      <c r="O370" s="5">
        <f>+G370-G369</f>
        <v>-0.08</v>
      </c>
      <c r="P370">
        <f>+K370-K369</f>
        <v>-0.11000000000000032</v>
      </c>
      <c r="R370" s="3">
        <f>+M370</f>
        <v>43525</v>
      </c>
      <c r="S370">
        <f>+EXP(N370)</f>
        <v>111.14429999999997</v>
      </c>
      <c r="T370">
        <f>EXP(TREND($N$8:N369,$O$8:P369,O370:P370,TRUE))</f>
        <v>110.05773522687841</v>
      </c>
      <c r="U370">
        <f t="shared" si="23"/>
        <v>0.99022383718173967</v>
      </c>
    </row>
    <row r="371" spans="1:21" x14ac:dyDescent="0.4">
      <c r="A371" s="3">
        <v>43556</v>
      </c>
      <c r="B371" s="2">
        <v>111.6414</v>
      </c>
      <c r="C371">
        <f t="shared" si="20"/>
        <v>4.7152919488976259</v>
      </c>
      <c r="E371" s="3">
        <v>43556</v>
      </c>
      <c r="F371" s="2">
        <v>-4.4999999999999998E-2</v>
      </c>
      <c r="G371">
        <f t="shared" si="21"/>
        <v>-4.4999999999999998E-2</v>
      </c>
      <c r="I371" s="3">
        <v>43556</v>
      </c>
      <c r="J371" s="2">
        <v>2.5299999999999998</v>
      </c>
      <c r="K371">
        <f t="shared" si="22"/>
        <v>2.5299999999999998</v>
      </c>
      <c r="M371" s="3">
        <f>+A371</f>
        <v>43556</v>
      </c>
      <c r="N371">
        <f>+C371</f>
        <v>4.7152919488976259</v>
      </c>
      <c r="O371" s="5">
        <f>+G371-G370</f>
        <v>0.05</v>
      </c>
      <c r="P371">
        <f>+K371-K370</f>
        <v>-4.0000000000000036E-2</v>
      </c>
      <c r="R371" s="3">
        <f>+M371</f>
        <v>43556</v>
      </c>
      <c r="S371">
        <f>+EXP(N371)</f>
        <v>111.64140000000002</v>
      </c>
      <c r="T371">
        <f>EXP(TREND($N$8:N370,$O$8:P370,O371:P371,TRUE))</f>
        <v>110.92614064006465</v>
      </c>
      <c r="U371">
        <f t="shared" si="23"/>
        <v>0.99359324265070692</v>
      </c>
    </row>
    <row r="372" spans="1:21" x14ac:dyDescent="0.4">
      <c r="A372" s="3">
        <v>43586</v>
      </c>
      <c r="B372" s="2">
        <v>109.9714</v>
      </c>
      <c r="C372">
        <f t="shared" si="20"/>
        <v>4.7002203319865563</v>
      </c>
      <c r="E372" s="3">
        <v>43586</v>
      </c>
      <c r="F372" s="2">
        <v>-9.5000000000000001E-2</v>
      </c>
      <c r="G372">
        <f t="shared" si="21"/>
        <v>-9.5000000000000001E-2</v>
      </c>
      <c r="I372" s="3">
        <v>43586</v>
      </c>
      <c r="J372" s="2">
        <v>2.4</v>
      </c>
      <c r="K372">
        <f t="shared" si="22"/>
        <v>2.4</v>
      </c>
      <c r="M372" s="3">
        <f>+A372</f>
        <v>43586</v>
      </c>
      <c r="N372">
        <f>+C372</f>
        <v>4.7002203319865563</v>
      </c>
      <c r="O372" s="5">
        <f>+G372-G371</f>
        <v>-0.05</v>
      </c>
      <c r="P372">
        <f>+K372-K371</f>
        <v>-0.12999999999999989</v>
      </c>
      <c r="R372" s="3">
        <f>+M372</f>
        <v>43586</v>
      </c>
      <c r="S372">
        <f>+EXP(N372)</f>
        <v>109.97139999999999</v>
      </c>
      <c r="T372">
        <f>EXP(TREND($N$8:N371,$O$8:P371,O372:P372,TRUE))</f>
        <v>110.30429186499268</v>
      </c>
      <c r="U372">
        <f t="shared" si="23"/>
        <v>1.0030270767216993</v>
      </c>
    </row>
    <row r="373" spans="1:21" x14ac:dyDescent="0.4">
      <c r="A373" s="3">
        <v>43617</v>
      </c>
      <c r="B373" s="2">
        <v>108.0685</v>
      </c>
      <c r="C373">
        <f t="shared" si="20"/>
        <v>4.6827652853260853</v>
      </c>
      <c r="E373" s="3">
        <v>43617</v>
      </c>
      <c r="F373" s="2">
        <v>-0.16500000000000001</v>
      </c>
      <c r="G373">
        <f t="shared" si="21"/>
        <v>-0.16500000000000001</v>
      </c>
      <c r="I373" s="3">
        <v>43617</v>
      </c>
      <c r="J373" s="2">
        <v>2.0699999999999998</v>
      </c>
      <c r="K373">
        <f t="shared" si="22"/>
        <v>2.0699999999999998</v>
      </c>
      <c r="M373" s="3">
        <f>+A373</f>
        <v>43617</v>
      </c>
      <c r="N373">
        <f>+C373</f>
        <v>4.6827652853260853</v>
      </c>
      <c r="O373" s="5">
        <f>+G373-G372</f>
        <v>-7.0000000000000007E-2</v>
      </c>
      <c r="P373">
        <f>+K373-K372</f>
        <v>-0.33000000000000007</v>
      </c>
      <c r="R373" s="3">
        <f>+M373</f>
        <v>43617</v>
      </c>
      <c r="S373">
        <f>+EXP(N373)</f>
        <v>108.06849999999997</v>
      </c>
      <c r="T373">
        <f>EXP(TREND($N$8:N372,$O$8:P372,O373:P373,TRUE))</f>
        <v>110.38957299039127</v>
      </c>
      <c r="U373">
        <f t="shared" si="23"/>
        <v>1.0214777940879285</v>
      </c>
    </row>
    <row r="374" spans="1:21" x14ac:dyDescent="0.4">
      <c r="A374" s="3">
        <v>43647</v>
      </c>
      <c r="B374" s="2">
        <v>108.2864</v>
      </c>
      <c r="C374">
        <f t="shared" si="20"/>
        <v>4.6847795690208347</v>
      </c>
      <c r="E374" s="3">
        <v>43647</v>
      </c>
      <c r="F374" s="2">
        <v>-0.16</v>
      </c>
      <c r="G374">
        <f t="shared" si="21"/>
        <v>-0.16</v>
      </c>
      <c r="I374" s="3">
        <v>43647</v>
      </c>
      <c r="J374" s="2">
        <v>2.06</v>
      </c>
      <c r="K374">
        <f t="shared" si="22"/>
        <v>2.06</v>
      </c>
      <c r="M374" s="3">
        <f>+A374</f>
        <v>43647</v>
      </c>
      <c r="N374">
        <f>+C374</f>
        <v>4.6847795690208347</v>
      </c>
      <c r="O374" s="5">
        <f>+G374-G373</f>
        <v>5.0000000000000044E-3</v>
      </c>
      <c r="P374">
        <f>+K374-K373</f>
        <v>-9.9999999999997868E-3</v>
      </c>
      <c r="R374" s="3">
        <f>+M374</f>
        <v>43647</v>
      </c>
      <c r="S374">
        <f>+EXP(N374)</f>
        <v>108.28640000000004</v>
      </c>
      <c r="T374">
        <f>EXP(TREND($N$8:N373,$O$8:P373,O374:P374,TRUE))</f>
        <v>110.55802039742915</v>
      </c>
      <c r="U374">
        <f t="shared" si="23"/>
        <v>1.0209778919368369</v>
      </c>
    </row>
    <row r="375" spans="1:21" x14ac:dyDescent="0.4">
      <c r="A375" s="3">
        <v>43678</v>
      </c>
      <c r="B375" s="2">
        <v>106.18859999999999</v>
      </c>
      <c r="C375">
        <f t="shared" si="20"/>
        <v>4.6652167584132229</v>
      </c>
      <c r="E375" s="3">
        <v>43678</v>
      </c>
      <c r="F375" s="2">
        <v>-0.28000000000000003</v>
      </c>
      <c r="G375">
        <f t="shared" si="21"/>
        <v>-0.28000000000000003</v>
      </c>
      <c r="I375" s="3">
        <v>43678</v>
      </c>
      <c r="J375" s="2">
        <v>1.63</v>
      </c>
      <c r="K375">
        <f t="shared" si="22"/>
        <v>1.63</v>
      </c>
      <c r="M375" s="3">
        <f>+A375</f>
        <v>43678</v>
      </c>
      <c r="N375">
        <f>+C375</f>
        <v>4.6652167584132229</v>
      </c>
      <c r="O375" s="5">
        <f>+G375-G374</f>
        <v>-0.12000000000000002</v>
      </c>
      <c r="P375">
        <f>+K375-K374</f>
        <v>-0.43000000000000016</v>
      </c>
      <c r="R375" s="3">
        <f>+M375</f>
        <v>43678</v>
      </c>
      <c r="S375">
        <f>+EXP(N375)</f>
        <v>106.18860000000002</v>
      </c>
      <c r="T375">
        <f>EXP(TREND($N$8:N374,$O$8:P374,O375:P375,TRUE))</f>
        <v>110.11244108975689</v>
      </c>
      <c r="U375">
        <f t="shared" si="23"/>
        <v>1.0369516227707765</v>
      </c>
    </row>
    <row r="376" spans="1:21" x14ac:dyDescent="0.4">
      <c r="A376" s="3">
        <v>43709</v>
      </c>
      <c r="B376" s="2">
        <v>107.54</v>
      </c>
      <c r="C376">
        <f t="shared" si="20"/>
        <v>4.6778628713815325</v>
      </c>
      <c r="E376" s="3">
        <v>43709</v>
      </c>
      <c r="F376" s="2">
        <v>-0.215</v>
      </c>
      <c r="G376">
        <f t="shared" si="21"/>
        <v>-0.215</v>
      </c>
      <c r="I376" s="3">
        <v>43709</v>
      </c>
      <c r="J376" s="2">
        <v>1.7</v>
      </c>
      <c r="K376">
        <f t="shared" ref="K376:K390" si="24">(_xlfn.IFNA(J376,K375))</f>
        <v>1.7</v>
      </c>
      <c r="M376" s="3">
        <f t="shared" ref="M376:M390" si="25">+A376</f>
        <v>43709</v>
      </c>
      <c r="N376">
        <f t="shared" ref="N376:N390" si="26">+C376</f>
        <v>4.6778628713815325</v>
      </c>
      <c r="O376" s="5">
        <f t="shared" ref="O376:O390" si="27">+G376-G375</f>
        <v>6.500000000000003E-2</v>
      </c>
      <c r="P376">
        <f t="shared" ref="P376:P390" si="28">+K376-K375</f>
        <v>7.0000000000000062E-2</v>
      </c>
      <c r="R376" s="3">
        <f t="shared" ref="R376:R390" si="29">+M376</f>
        <v>43709</v>
      </c>
      <c r="S376">
        <f t="shared" ref="S376:S390" si="30">+EXP(N376)</f>
        <v>107.54000000000005</v>
      </c>
      <c r="T376">
        <f>EXP(TREND($N$8:N375,$O$8:P375,O376:P376,TRUE))</f>
        <v>110.89652334012008</v>
      </c>
      <c r="U376">
        <f t="shared" si="23"/>
        <v>1.031211859216292</v>
      </c>
    </row>
    <row r="377" spans="1:21" x14ac:dyDescent="0.4">
      <c r="A377" s="3">
        <v>43739</v>
      </c>
      <c r="B377" s="2">
        <v>108.13679999999999</v>
      </c>
      <c r="C377">
        <f t="shared" si="20"/>
        <v>4.6833970922454533</v>
      </c>
      <c r="E377" s="3">
        <v>43739</v>
      </c>
      <c r="F377" s="2">
        <v>-0.15</v>
      </c>
      <c r="G377">
        <f t="shared" si="21"/>
        <v>-0.15</v>
      </c>
      <c r="I377" s="3">
        <v>43739</v>
      </c>
      <c r="J377" s="2">
        <v>1.71</v>
      </c>
      <c r="K377">
        <f t="shared" si="24"/>
        <v>1.71</v>
      </c>
      <c r="M377" s="3">
        <f t="shared" si="25"/>
        <v>43739</v>
      </c>
      <c r="N377">
        <f t="shared" si="26"/>
        <v>4.6833970922454533</v>
      </c>
      <c r="O377" s="5">
        <f t="shared" si="27"/>
        <v>6.5000000000000002E-2</v>
      </c>
      <c r="P377">
        <f t="shared" si="28"/>
        <v>1.0000000000000009E-2</v>
      </c>
      <c r="R377" s="3">
        <f t="shared" si="29"/>
        <v>43739</v>
      </c>
      <c r="S377">
        <f t="shared" si="30"/>
        <v>108.13679999999999</v>
      </c>
      <c r="T377">
        <f>EXP(TREND($N$8:N376,$O$8:P376,O377:P377,TRUE))</f>
        <v>110.94676301491852</v>
      </c>
      <c r="U377">
        <f t="shared" si="23"/>
        <v>1.025985261399621</v>
      </c>
    </row>
    <row r="378" spans="1:21" x14ac:dyDescent="0.4">
      <c r="A378" s="3">
        <v>43770</v>
      </c>
      <c r="B378" s="2">
        <v>108.8579</v>
      </c>
      <c r="C378">
        <f t="shared" si="20"/>
        <v>4.6900433619877218</v>
      </c>
      <c r="E378" s="3">
        <v>43770</v>
      </c>
      <c r="F378" s="2">
        <v>-0.08</v>
      </c>
      <c r="G378">
        <f t="shared" si="21"/>
        <v>-0.08</v>
      </c>
      <c r="I378" s="3">
        <v>43770</v>
      </c>
      <c r="J378" s="2">
        <v>1.81</v>
      </c>
      <c r="K378">
        <f t="shared" si="24"/>
        <v>1.81</v>
      </c>
      <c r="M378" s="3">
        <f t="shared" si="25"/>
        <v>43770</v>
      </c>
      <c r="N378">
        <f t="shared" si="26"/>
        <v>4.6900433619877218</v>
      </c>
      <c r="O378" s="5">
        <f t="shared" si="27"/>
        <v>6.9999999999999993E-2</v>
      </c>
      <c r="P378">
        <f t="shared" si="28"/>
        <v>0.10000000000000009</v>
      </c>
      <c r="R378" s="3">
        <f t="shared" si="29"/>
        <v>43770</v>
      </c>
      <c r="S378">
        <f t="shared" si="30"/>
        <v>108.85789999999999</v>
      </c>
      <c r="T378">
        <f>EXP(TREND($N$8:N377,$O$8:P377,O378:P378,TRUE))</f>
        <v>110.88056909059397</v>
      </c>
      <c r="U378">
        <f t="shared" si="23"/>
        <v>1.0185808204144484</v>
      </c>
    </row>
    <row r="379" spans="1:21" x14ac:dyDescent="0.4">
      <c r="A379" s="3">
        <v>43800</v>
      </c>
      <c r="B379" s="2">
        <v>109.101</v>
      </c>
      <c r="C379">
        <f t="shared" si="20"/>
        <v>4.6922740586998604</v>
      </c>
      <c r="E379" s="3">
        <v>43800</v>
      </c>
      <c r="F379" s="2">
        <v>-2.5000000000000001E-2</v>
      </c>
      <c r="G379">
        <f t="shared" si="21"/>
        <v>-2.5000000000000001E-2</v>
      </c>
      <c r="I379" s="3">
        <v>43800</v>
      </c>
      <c r="J379" s="2">
        <v>1.86</v>
      </c>
      <c r="K379">
        <f t="shared" si="24"/>
        <v>1.86</v>
      </c>
      <c r="M379" s="3">
        <f t="shared" si="25"/>
        <v>43800</v>
      </c>
      <c r="N379">
        <f t="shared" si="26"/>
        <v>4.6922740586998604</v>
      </c>
      <c r="O379" s="5">
        <f t="shared" si="27"/>
        <v>5.5E-2</v>
      </c>
      <c r="P379">
        <f t="shared" si="28"/>
        <v>5.0000000000000044E-2</v>
      </c>
      <c r="R379" s="3">
        <f t="shared" si="29"/>
        <v>43800</v>
      </c>
      <c r="S379">
        <f t="shared" si="30"/>
        <v>109.10100000000004</v>
      </c>
      <c r="T379">
        <f>EXP(TREND($N$8:N378,$O$8:P378,O379:P379,TRUE))</f>
        <v>110.8165691347284</v>
      </c>
      <c r="U379">
        <f t="shared" si="23"/>
        <v>1.0157245958765579</v>
      </c>
    </row>
    <row r="380" spans="1:21" x14ac:dyDescent="0.4">
      <c r="A380" s="3">
        <v>43831</v>
      </c>
      <c r="B380" s="2">
        <v>109.2667</v>
      </c>
      <c r="C380">
        <f t="shared" si="20"/>
        <v>4.693791682705637</v>
      </c>
      <c r="E380" s="3">
        <v>43831</v>
      </c>
      <c r="F380" s="2">
        <v>-6.5000000000000002E-2</v>
      </c>
      <c r="G380">
        <f t="shared" si="21"/>
        <v>-6.5000000000000002E-2</v>
      </c>
      <c r="I380" s="3">
        <v>43831</v>
      </c>
      <c r="J380" s="2">
        <v>1.76</v>
      </c>
      <c r="K380">
        <f t="shared" si="24"/>
        <v>1.76</v>
      </c>
      <c r="M380" s="3">
        <f t="shared" si="25"/>
        <v>43831</v>
      </c>
      <c r="N380">
        <f t="shared" si="26"/>
        <v>4.693791682705637</v>
      </c>
      <c r="O380" s="5">
        <f t="shared" si="27"/>
        <v>-0.04</v>
      </c>
      <c r="P380">
        <f t="shared" si="28"/>
        <v>-0.10000000000000009</v>
      </c>
      <c r="R380" s="3">
        <f t="shared" si="29"/>
        <v>43831</v>
      </c>
      <c r="S380">
        <f t="shared" si="30"/>
        <v>109.26670000000004</v>
      </c>
      <c r="T380">
        <f>EXP(TREND($N$8:N379,$O$8:P379,O380:P380,TRUE))</f>
        <v>110.28350414135022</v>
      </c>
      <c r="U380">
        <f t="shared" si="23"/>
        <v>1.009305709254056</v>
      </c>
    </row>
    <row r="381" spans="1:21" x14ac:dyDescent="0.4">
      <c r="A381" s="3">
        <v>43862</v>
      </c>
      <c r="B381" s="2">
        <v>110.0295</v>
      </c>
      <c r="C381">
        <f t="shared" si="20"/>
        <v>4.7007485116562826</v>
      </c>
      <c r="E381" s="3">
        <v>43862</v>
      </c>
      <c r="F381" s="2">
        <v>-0.155</v>
      </c>
      <c r="G381">
        <f t="shared" si="21"/>
        <v>-0.155</v>
      </c>
      <c r="I381" s="3">
        <v>43862</v>
      </c>
      <c r="J381" s="2">
        <v>1.5</v>
      </c>
      <c r="K381">
        <f t="shared" si="24"/>
        <v>1.5</v>
      </c>
      <c r="M381" s="3">
        <f t="shared" si="25"/>
        <v>43862</v>
      </c>
      <c r="N381">
        <f t="shared" si="26"/>
        <v>4.7007485116562826</v>
      </c>
      <c r="O381" s="5">
        <f t="shared" si="27"/>
        <v>-0.09</v>
      </c>
      <c r="P381">
        <f t="shared" si="28"/>
        <v>-0.26</v>
      </c>
      <c r="R381" s="3">
        <f t="shared" si="29"/>
        <v>43862</v>
      </c>
      <c r="S381">
        <f t="shared" si="30"/>
        <v>110.02950000000003</v>
      </c>
      <c r="T381">
        <f>EXP(TREND($N$8:N380,$O$8:P380,O381:P381,TRUE))</f>
        <v>110.08732827885727</v>
      </c>
      <c r="U381">
        <f t="shared" si="23"/>
        <v>1.0005255706774752</v>
      </c>
    </row>
    <row r="382" spans="1:21" x14ac:dyDescent="0.4">
      <c r="A382" s="3">
        <v>43891</v>
      </c>
      <c r="B382" s="2">
        <v>107.6673</v>
      </c>
      <c r="C382">
        <f t="shared" si="20"/>
        <v>4.6790459168901872</v>
      </c>
      <c r="E382" s="3">
        <v>43891</v>
      </c>
      <c r="F382" s="2">
        <v>5.0000000000000001E-3</v>
      </c>
      <c r="G382">
        <f t="shared" si="21"/>
        <v>5.0000000000000001E-3</v>
      </c>
      <c r="I382" s="3">
        <v>43891</v>
      </c>
      <c r="J382" s="2">
        <v>0.87</v>
      </c>
      <c r="K382">
        <f t="shared" si="24"/>
        <v>0.87</v>
      </c>
      <c r="M382" s="3">
        <f t="shared" si="25"/>
        <v>43891</v>
      </c>
      <c r="N382">
        <f t="shared" si="26"/>
        <v>4.6790459168901872</v>
      </c>
      <c r="O382" s="5">
        <f t="shared" si="27"/>
        <v>0.16</v>
      </c>
      <c r="P382">
        <f t="shared" si="28"/>
        <v>-0.63</v>
      </c>
      <c r="R382" s="3">
        <f t="shared" si="29"/>
        <v>43891</v>
      </c>
      <c r="S382">
        <f t="shared" si="30"/>
        <v>107.66730000000003</v>
      </c>
      <c r="T382">
        <f>EXP(TREND($N$8:N381,$O$8:P381,O382:P382,TRUE))</f>
        <v>112.28483601810569</v>
      </c>
      <c r="U382">
        <f t="shared" si="23"/>
        <v>1.0428870791605778</v>
      </c>
    </row>
    <row r="383" spans="1:21" x14ac:dyDescent="0.4">
      <c r="A383" s="3">
        <v>43922</v>
      </c>
      <c r="B383" s="2">
        <v>107.73860000000001</v>
      </c>
      <c r="C383">
        <f t="shared" si="20"/>
        <v>4.6797079229225558</v>
      </c>
      <c r="E383" s="3">
        <v>43922</v>
      </c>
      <c r="F383" s="2">
        <v>-0.04</v>
      </c>
      <c r="G383">
        <f t="shared" si="21"/>
        <v>-0.04</v>
      </c>
      <c r="I383" s="3">
        <v>43922</v>
      </c>
      <c r="J383" s="2">
        <v>0.66</v>
      </c>
      <c r="K383">
        <f t="shared" si="24"/>
        <v>0.66</v>
      </c>
      <c r="M383" s="3">
        <f t="shared" si="25"/>
        <v>43922</v>
      </c>
      <c r="N383">
        <f t="shared" si="26"/>
        <v>4.6797079229225558</v>
      </c>
      <c r="O383" s="5">
        <f t="shared" si="27"/>
        <v>-4.4999999999999998E-2</v>
      </c>
      <c r="P383">
        <f t="shared" si="28"/>
        <v>-0.20999999999999996</v>
      </c>
      <c r="R383" s="3">
        <f t="shared" si="29"/>
        <v>43922</v>
      </c>
      <c r="S383">
        <f t="shared" si="30"/>
        <v>107.73859999999996</v>
      </c>
      <c r="T383">
        <f>EXP(TREND($N$8:N382,$O$8:P382,O383:P383,TRUE))</f>
        <v>110.31258910584914</v>
      </c>
      <c r="U383">
        <f t="shared" si="23"/>
        <v>1.0238910576696669</v>
      </c>
    </row>
    <row r="384" spans="1:21" x14ac:dyDescent="0.4">
      <c r="A384" s="3">
        <v>43952</v>
      </c>
      <c r="B384" s="2">
        <v>107.2</v>
      </c>
      <c r="C384">
        <f t="shared" si="20"/>
        <v>4.6746962486367014</v>
      </c>
      <c r="E384" s="3">
        <v>43952</v>
      </c>
      <c r="F384" s="2">
        <v>0</v>
      </c>
      <c r="G384">
        <f t="shared" si="21"/>
        <v>0</v>
      </c>
      <c r="I384" s="3">
        <v>43952</v>
      </c>
      <c r="J384" s="2">
        <v>0.67</v>
      </c>
      <c r="K384">
        <f t="shared" si="24"/>
        <v>0.67</v>
      </c>
      <c r="M384" s="3">
        <f t="shared" si="25"/>
        <v>43952</v>
      </c>
      <c r="N384">
        <f t="shared" si="26"/>
        <v>4.6746962486367014</v>
      </c>
      <c r="O384" s="5">
        <f t="shared" si="27"/>
        <v>0.04</v>
      </c>
      <c r="P384">
        <f t="shared" si="28"/>
        <v>1.0000000000000009E-2</v>
      </c>
      <c r="R384" s="3">
        <f t="shared" si="29"/>
        <v>43952</v>
      </c>
      <c r="S384">
        <f t="shared" si="30"/>
        <v>107.19999999999997</v>
      </c>
      <c r="T384">
        <f>EXP(TREND($N$8:N383,$O$8:P383,O384:P384,TRUE))</f>
        <v>110.72029017138271</v>
      </c>
      <c r="U384">
        <f t="shared" si="23"/>
        <v>1.0328385277181227</v>
      </c>
    </row>
    <row r="385" spans="1:21" x14ac:dyDescent="0.4">
      <c r="A385" s="3">
        <v>43983</v>
      </c>
      <c r="B385" s="2">
        <v>107.5782</v>
      </c>
      <c r="C385">
        <f t="shared" si="20"/>
        <v>4.6782180249705965</v>
      </c>
      <c r="E385" s="3">
        <v>43983</v>
      </c>
      <c r="F385" s="2">
        <v>0.03</v>
      </c>
      <c r="G385">
        <f t="shared" si="21"/>
        <v>0.03</v>
      </c>
      <c r="I385" s="3">
        <v>43983</v>
      </c>
      <c r="J385" s="2">
        <v>0.73</v>
      </c>
      <c r="K385">
        <f t="shared" si="24"/>
        <v>0.73</v>
      </c>
      <c r="M385" s="3">
        <f t="shared" si="25"/>
        <v>43983</v>
      </c>
      <c r="N385">
        <f t="shared" si="26"/>
        <v>4.6782180249705965</v>
      </c>
      <c r="O385" s="5">
        <f t="shared" si="27"/>
        <v>0.03</v>
      </c>
      <c r="P385">
        <f t="shared" si="28"/>
        <v>5.9999999999999942E-2</v>
      </c>
      <c r="R385" s="3">
        <f t="shared" si="29"/>
        <v>43983</v>
      </c>
      <c r="S385">
        <f t="shared" si="30"/>
        <v>107.57820000000001</v>
      </c>
      <c r="T385">
        <f>EXP(TREND($N$8:N384,$O$8:P384,O385:P385,TRUE))</f>
        <v>110.59957851612059</v>
      </c>
      <c r="U385">
        <f t="shared" si="23"/>
        <v>1.0280854161542077</v>
      </c>
    </row>
    <row r="386" spans="1:21" x14ac:dyDescent="0.4">
      <c r="A386" s="3">
        <v>44013</v>
      </c>
      <c r="B386" s="2">
        <v>106.6818</v>
      </c>
      <c r="C386">
        <f t="shared" si="20"/>
        <v>4.6698505720623569</v>
      </c>
      <c r="E386" s="3">
        <v>44013</v>
      </c>
      <c r="F386" s="2">
        <v>0.01</v>
      </c>
      <c r="G386">
        <f t="shared" si="21"/>
        <v>0.01</v>
      </c>
      <c r="I386" s="3">
        <v>44013</v>
      </c>
      <c r="J386" s="2">
        <v>0.62</v>
      </c>
      <c r="K386">
        <f t="shared" si="24"/>
        <v>0.62</v>
      </c>
      <c r="M386" s="3">
        <f t="shared" si="25"/>
        <v>44013</v>
      </c>
      <c r="N386">
        <f t="shared" si="26"/>
        <v>4.6698505720623569</v>
      </c>
      <c r="O386" s="5">
        <f t="shared" si="27"/>
        <v>-1.9999999999999997E-2</v>
      </c>
      <c r="P386">
        <f t="shared" si="28"/>
        <v>-0.10999999999999999</v>
      </c>
      <c r="R386" s="3">
        <f t="shared" si="29"/>
        <v>44013</v>
      </c>
      <c r="S386">
        <f t="shared" si="30"/>
        <v>106.68180000000004</v>
      </c>
      <c r="T386">
        <f>EXP(TREND($N$8:N385,$O$8:P385,O386:P386,TRUE))</f>
        <v>110.3793110347295</v>
      </c>
      <c r="U386">
        <f t="shared" si="23"/>
        <v>1.0346592486696837</v>
      </c>
    </row>
    <row r="387" spans="1:21" x14ac:dyDescent="0.4">
      <c r="A387" s="3">
        <v>44044</v>
      </c>
      <c r="B387" s="2">
        <v>106.0129</v>
      </c>
      <c r="C387">
        <f t="shared" si="20"/>
        <v>4.6635607848206604</v>
      </c>
      <c r="E387" s="3">
        <v>44044</v>
      </c>
      <c r="F387" s="2">
        <v>4.4999999999999998E-2</v>
      </c>
      <c r="G387">
        <f t="shared" si="21"/>
        <v>4.4999999999999998E-2</v>
      </c>
      <c r="I387" s="3">
        <v>44044</v>
      </c>
      <c r="J387" s="2">
        <v>0.65</v>
      </c>
      <c r="K387">
        <f t="shared" si="24"/>
        <v>0.65</v>
      </c>
      <c r="M387" s="3">
        <f t="shared" si="25"/>
        <v>44044</v>
      </c>
      <c r="N387">
        <f t="shared" si="26"/>
        <v>4.6635607848206604</v>
      </c>
      <c r="O387" s="5">
        <f t="shared" si="27"/>
        <v>3.4999999999999996E-2</v>
      </c>
      <c r="P387">
        <f t="shared" si="28"/>
        <v>3.0000000000000027E-2</v>
      </c>
      <c r="R387" s="3">
        <f t="shared" si="29"/>
        <v>44044</v>
      </c>
      <c r="S387">
        <f t="shared" si="30"/>
        <v>106.01290000000003</v>
      </c>
      <c r="T387">
        <f>EXP(TREND($N$8:N386,$O$8:P386,O387:P387,TRUE))</f>
        <v>110.64042216368696</v>
      </c>
      <c r="U387">
        <f t="shared" si="23"/>
        <v>1.0436505572782835</v>
      </c>
    </row>
    <row r="388" spans="1:21" x14ac:dyDescent="0.4">
      <c r="A388" s="3">
        <v>44075</v>
      </c>
      <c r="B388" s="2">
        <v>105.589</v>
      </c>
      <c r="C388">
        <f t="shared" si="20"/>
        <v>4.6595541991797704</v>
      </c>
      <c r="E388" s="3">
        <v>44075</v>
      </c>
      <c r="F388" s="2">
        <v>1.4999999999999999E-2</v>
      </c>
      <c r="G388">
        <f t="shared" si="21"/>
        <v>1.4999999999999999E-2</v>
      </c>
      <c r="I388" s="3">
        <v>44075</v>
      </c>
      <c r="J388" s="2">
        <v>0.68</v>
      </c>
      <c r="K388">
        <f t="shared" si="24"/>
        <v>0.68</v>
      </c>
      <c r="M388" s="3">
        <f t="shared" si="25"/>
        <v>44075</v>
      </c>
      <c r="N388">
        <f t="shared" si="26"/>
        <v>4.6595541991797704</v>
      </c>
      <c r="O388" s="5">
        <f t="shared" si="27"/>
        <v>-0.03</v>
      </c>
      <c r="P388">
        <f t="shared" si="28"/>
        <v>3.0000000000000027E-2</v>
      </c>
      <c r="R388" s="3">
        <f t="shared" si="29"/>
        <v>44075</v>
      </c>
      <c r="S388">
        <f t="shared" si="30"/>
        <v>105.589</v>
      </c>
      <c r="T388">
        <f>EXP(TREND($N$8:N387,$O$8:P387,O388:P388,TRUE))</f>
        <v>110.17444102503114</v>
      </c>
      <c r="U388">
        <f t="shared" si="23"/>
        <v>1.0434272606524462</v>
      </c>
    </row>
    <row r="389" spans="1:21" x14ac:dyDescent="0.4">
      <c r="A389" s="3">
        <v>44105</v>
      </c>
      <c r="B389" s="2">
        <v>105.20950000000001</v>
      </c>
      <c r="C389">
        <f t="shared" si="20"/>
        <v>4.6559536004089415</v>
      </c>
      <c r="E389" s="3">
        <v>44105</v>
      </c>
      <c r="F389" s="2">
        <v>0.04</v>
      </c>
      <c r="G389">
        <f t="shared" si="21"/>
        <v>0.04</v>
      </c>
      <c r="I389" s="3">
        <v>44105</v>
      </c>
      <c r="J389" s="2">
        <v>0.79</v>
      </c>
      <c r="K389">
        <f t="shared" si="24"/>
        <v>0.79</v>
      </c>
      <c r="M389" s="3">
        <f t="shared" si="25"/>
        <v>44105</v>
      </c>
      <c r="N389">
        <f t="shared" si="26"/>
        <v>4.6559536004089415</v>
      </c>
      <c r="O389" s="5">
        <f t="shared" si="27"/>
        <v>2.5000000000000001E-2</v>
      </c>
      <c r="P389">
        <f t="shared" si="28"/>
        <v>0.10999999999999999</v>
      </c>
      <c r="R389" s="3">
        <f t="shared" si="29"/>
        <v>44105</v>
      </c>
      <c r="S389">
        <f t="shared" si="30"/>
        <v>105.20949999999996</v>
      </c>
      <c r="T389">
        <f>EXP(TREND($N$8:N388,$O$8:P388,O389:P389,TRUE))</f>
        <v>110.47860177817</v>
      </c>
      <c r="U389">
        <f t="shared" si="23"/>
        <v>1.0500819961901733</v>
      </c>
    </row>
    <row r="390" spans="1:21" x14ac:dyDescent="0.4">
      <c r="I390" s="3">
        <v>44136</v>
      </c>
      <c r="J390" s="2">
        <v>0.87</v>
      </c>
      <c r="K390">
        <f t="shared" si="24"/>
        <v>0.87</v>
      </c>
      <c r="M390" s="3">
        <f t="shared" si="25"/>
        <v>0</v>
      </c>
      <c r="N390">
        <f t="shared" si="26"/>
        <v>0</v>
      </c>
      <c r="O390" s="5">
        <f t="shared" si="27"/>
        <v>-0.04</v>
      </c>
      <c r="P390">
        <f t="shared" si="28"/>
        <v>7.999999999999996E-2</v>
      </c>
      <c r="R390" s="3">
        <f t="shared" si="29"/>
        <v>0</v>
      </c>
      <c r="S390">
        <f t="shared" si="30"/>
        <v>1</v>
      </c>
      <c r="T390">
        <f>EXP(TREND($N$8:N389,$O$8:P389,O390:P390,TRUE))</f>
        <v>110.03231824503152</v>
      </c>
    </row>
    <row r="391" spans="1:21" x14ac:dyDescent="0.4">
      <c r="M391" s="3"/>
      <c r="O391" s="5"/>
      <c r="R391" s="3"/>
      <c r="S391" s="3"/>
    </row>
    <row r="392" spans="1:21" x14ac:dyDescent="0.4">
      <c r="M392" s="3"/>
      <c r="O392" s="5"/>
      <c r="R392" s="3"/>
      <c r="S392" s="3"/>
    </row>
    <row r="393" spans="1:21" x14ac:dyDescent="0.4">
      <c r="M393" s="3"/>
      <c r="O393" s="5"/>
      <c r="R393" s="3"/>
      <c r="S393" s="3"/>
    </row>
    <row r="394" spans="1:21" x14ac:dyDescent="0.4">
      <c r="M394" s="3"/>
      <c r="O394" s="5"/>
      <c r="R394" s="3"/>
      <c r="S394" s="3"/>
    </row>
    <row r="395" spans="1:21" x14ac:dyDescent="0.4">
      <c r="M395" s="3"/>
      <c r="O395" s="5"/>
      <c r="R395" s="3"/>
      <c r="S395" s="3"/>
    </row>
    <row r="396" spans="1:21" x14ac:dyDescent="0.4">
      <c r="M396" s="3"/>
      <c r="O396" s="5"/>
      <c r="R396" s="3"/>
      <c r="S396" s="3"/>
    </row>
    <row r="397" spans="1:21" x14ac:dyDescent="0.4">
      <c r="M397" s="3"/>
      <c r="O397" s="5"/>
      <c r="R397" s="3"/>
      <c r="S397" s="3"/>
    </row>
    <row r="398" spans="1:21" x14ac:dyDescent="0.4">
      <c r="M398" s="3"/>
      <c r="O398" s="5"/>
      <c r="R398" s="3"/>
      <c r="S398" s="3"/>
    </row>
    <row r="399" spans="1:21" x14ac:dyDescent="0.4">
      <c r="M399" s="3"/>
      <c r="O399" s="5"/>
      <c r="R399" s="3"/>
      <c r="S399" s="3"/>
    </row>
    <row r="400" spans="1:21" x14ac:dyDescent="0.4">
      <c r="M400" s="3"/>
      <c r="O400" s="5"/>
      <c r="R400" s="3"/>
      <c r="S400" s="3"/>
    </row>
    <row r="401" spans="13:19" x14ac:dyDescent="0.4">
      <c r="M401" s="3"/>
      <c r="O401" s="5"/>
      <c r="R401" s="3"/>
      <c r="S401" s="3"/>
    </row>
    <row r="402" spans="13:19" x14ac:dyDescent="0.4">
      <c r="M402" s="3"/>
      <c r="O402" s="5"/>
      <c r="R402" s="3"/>
      <c r="S402" s="3"/>
    </row>
    <row r="403" spans="13:19" x14ac:dyDescent="0.4">
      <c r="M403" s="3"/>
      <c r="O403" s="5"/>
      <c r="R403" s="3"/>
      <c r="S403" s="3"/>
    </row>
    <row r="404" spans="13:19" x14ac:dyDescent="0.4">
      <c r="M404" s="3"/>
      <c r="O404" s="5"/>
      <c r="R404" s="3"/>
      <c r="S404" s="3"/>
    </row>
    <row r="405" spans="13:19" x14ac:dyDescent="0.4">
      <c r="M405" s="3"/>
      <c r="O405" s="5"/>
      <c r="R405" s="3"/>
      <c r="S405" s="3"/>
    </row>
    <row r="406" spans="13:19" x14ac:dyDescent="0.4">
      <c r="M406" s="3"/>
      <c r="O406" s="5"/>
      <c r="R406" s="3"/>
      <c r="S406" s="3"/>
    </row>
    <row r="407" spans="13:19" x14ac:dyDescent="0.4">
      <c r="M407" s="3"/>
      <c r="O407" s="5"/>
      <c r="R407" s="3"/>
      <c r="S407" s="3"/>
    </row>
    <row r="408" spans="13:19" x14ac:dyDescent="0.4">
      <c r="M408" s="3"/>
      <c r="O408" s="5"/>
      <c r="R408" s="3"/>
      <c r="S408" s="3"/>
    </row>
    <row r="409" spans="13:19" x14ac:dyDescent="0.4">
      <c r="M409" s="3"/>
      <c r="O409" s="5"/>
      <c r="R409" s="3"/>
      <c r="S409" s="3"/>
    </row>
    <row r="410" spans="13:19" x14ac:dyDescent="0.4">
      <c r="M410" s="3"/>
      <c r="O410" s="5"/>
      <c r="R410" s="3"/>
      <c r="S410" s="3"/>
    </row>
    <row r="411" spans="13:19" x14ac:dyDescent="0.4">
      <c r="M411" s="3"/>
      <c r="O411" s="5"/>
      <c r="R411" s="3"/>
      <c r="S411" s="3"/>
    </row>
    <row r="412" spans="13:19" x14ac:dyDescent="0.4">
      <c r="M412" s="3"/>
      <c r="O412" s="5"/>
      <c r="R412" s="3"/>
      <c r="S412" s="3"/>
    </row>
    <row r="413" spans="13:19" x14ac:dyDescent="0.4">
      <c r="M413" s="3"/>
      <c r="O413" s="5"/>
      <c r="R413" s="3"/>
      <c r="S413" s="3"/>
    </row>
    <row r="414" spans="13:19" x14ac:dyDescent="0.4">
      <c r="M414" s="3"/>
      <c r="O414" s="5"/>
      <c r="R414" s="3"/>
      <c r="S414" s="3"/>
    </row>
    <row r="415" spans="13:19" x14ac:dyDescent="0.4">
      <c r="M415" s="3"/>
      <c r="O415" s="5"/>
      <c r="R415" s="3"/>
      <c r="S415" s="3"/>
    </row>
    <row r="416" spans="13:19" x14ac:dyDescent="0.4">
      <c r="M416" s="3"/>
      <c r="O416" s="5"/>
      <c r="R416" s="3"/>
      <c r="S416" s="3"/>
    </row>
    <row r="417" spans="13:19" x14ac:dyDescent="0.4">
      <c r="M417" s="3"/>
      <c r="O417" s="5"/>
      <c r="R417" s="3"/>
      <c r="S417" s="3"/>
    </row>
    <row r="418" spans="13:19" x14ac:dyDescent="0.4">
      <c r="M418" s="3"/>
      <c r="O418" s="5"/>
      <c r="R418" s="3"/>
      <c r="S418" s="3"/>
    </row>
    <row r="419" spans="13:19" x14ac:dyDescent="0.4">
      <c r="M419" s="3"/>
      <c r="O419" s="5"/>
      <c r="R419" s="3"/>
      <c r="S419" s="3"/>
    </row>
    <row r="420" spans="13:19" x14ac:dyDescent="0.4">
      <c r="M420" s="3"/>
      <c r="O420" s="5"/>
      <c r="R420" s="3"/>
      <c r="S420" s="3"/>
    </row>
    <row r="421" spans="13:19" x14ac:dyDescent="0.4">
      <c r="M421" s="3"/>
      <c r="O421" s="5"/>
      <c r="R421" s="3"/>
      <c r="S421" s="3"/>
    </row>
    <row r="422" spans="13:19" x14ac:dyDescent="0.4">
      <c r="M422" s="3"/>
      <c r="O422" s="5"/>
      <c r="R422" s="3"/>
      <c r="S422" s="3"/>
    </row>
    <row r="423" spans="13:19" x14ac:dyDescent="0.4">
      <c r="M423" s="3"/>
      <c r="O423" s="5"/>
      <c r="R423" s="3"/>
      <c r="S423" s="3"/>
    </row>
    <row r="424" spans="13:19" x14ac:dyDescent="0.4">
      <c r="M424" s="3"/>
      <c r="O424" s="5"/>
      <c r="R424" s="3"/>
      <c r="S424" s="3"/>
    </row>
    <row r="425" spans="13:19" x14ac:dyDescent="0.4">
      <c r="M425" s="3"/>
      <c r="O425" s="5"/>
      <c r="R425" s="3"/>
      <c r="S425" s="3"/>
    </row>
    <row r="426" spans="13:19" x14ac:dyDescent="0.4">
      <c r="M426" s="3"/>
      <c r="O426" s="5"/>
      <c r="R426" s="3"/>
      <c r="S426" s="3"/>
    </row>
    <row r="427" spans="13:19" x14ac:dyDescent="0.4">
      <c r="M427" s="3"/>
      <c r="O427" s="5"/>
      <c r="R427" s="3"/>
      <c r="S427" s="3"/>
    </row>
    <row r="428" spans="13:19" x14ac:dyDescent="0.4">
      <c r="M428" s="3"/>
      <c r="O428" s="5"/>
      <c r="R428" s="3"/>
      <c r="S428" s="3"/>
    </row>
    <row r="429" spans="13:19" x14ac:dyDescent="0.4">
      <c r="M429" s="3"/>
      <c r="O429" s="5"/>
      <c r="R429" s="3"/>
      <c r="S429" s="3"/>
    </row>
    <row r="430" spans="13:19" x14ac:dyDescent="0.4">
      <c r="M430" s="3"/>
      <c r="O430" s="5"/>
      <c r="R430" s="3"/>
      <c r="S430" s="3"/>
    </row>
    <row r="431" spans="13:19" x14ac:dyDescent="0.4">
      <c r="M431" s="3"/>
      <c r="O431" s="5"/>
      <c r="R431" s="3"/>
      <c r="S431" s="3"/>
    </row>
    <row r="432" spans="13:19" x14ac:dyDescent="0.4">
      <c r="M432" s="3"/>
      <c r="O432" s="5"/>
      <c r="R432" s="3"/>
      <c r="S432" s="3"/>
    </row>
    <row r="433" spans="13:19" x14ac:dyDescent="0.4">
      <c r="M433" s="3"/>
      <c r="O433" s="5"/>
      <c r="R433" s="3"/>
      <c r="S433" s="3"/>
    </row>
    <row r="434" spans="13:19" x14ac:dyDescent="0.4">
      <c r="M434" s="3"/>
      <c r="O434" s="5"/>
      <c r="R434" s="3"/>
      <c r="S434" s="3"/>
    </row>
    <row r="435" spans="13:19" x14ac:dyDescent="0.4">
      <c r="M435" s="3"/>
      <c r="O435" s="5"/>
      <c r="R435" s="3"/>
      <c r="S435" s="3"/>
    </row>
    <row r="436" spans="13:19" x14ac:dyDescent="0.4">
      <c r="M436" s="3"/>
      <c r="O436" s="5"/>
      <c r="R436" s="3"/>
      <c r="S436" s="3"/>
    </row>
    <row r="437" spans="13:19" x14ac:dyDescent="0.4">
      <c r="M437" s="3"/>
      <c r="O437" s="5"/>
      <c r="R437" s="3"/>
      <c r="S437" s="3"/>
    </row>
    <row r="438" spans="13:19" x14ac:dyDescent="0.4">
      <c r="M438" s="3"/>
      <c r="O438" s="5"/>
      <c r="R438" s="3"/>
      <c r="S438" s="3"/>
    </row>
    <row r="439" spans="13:19" x14ac:dyDescent="0.4">
      <c r="M439" s="3"/>
      <c r="O439" s="5"/>
      <c r="R439" s="3"/>
      <c r="S439" s="3"/>
    </row>
    <row r="440" spans="13:19" x14ac:dyDescent="0.4">
      <c r="M440" s="3"/>
      <c r="O440" s="5"/>
      <c r="R440" s="3"/>
      <c r="S440" s="3"/>
    </row>
    <row r="441" spans="13:19" x14ac:dyDescent="0.4">
      <c r="M441" s="3"/>
      <c r="O441" s="5"/>
      <c r="R441" s="3"/>
      <c r="S441" s="3"/>
    </row>
    <row r="442" spans="13:19" x14ac:dyDescent="0.4">
      <c r="M442" s="3"/>
      <c r="O442" s="5"/>
      <c r="R442" s="3"/>
      <c r="S442" s="3"/>
    </row>
    <row r="443" spans="13:19" x14ac:dyDescent="0.4">
      <c r="M443" s="3"/>
      <c r="O443" s="5"/>
      <c r="R443" s="3"/>
      <c r="S443" s="3"/>
    </row>
    <row r="444" spans="13:19" x14ac:dyDescent="0.4">
      <c r="M444" s="3"/>
      <c r="O444" s="5"/>
      <c r="R444" s="3"/>
      <c r="S444" s="3"/>
    </row>
    <row r="445" spans="13:19" x14ac:dyDescent="0.4">
      <c r="M445" s="3"/>
      <c r="O445" s="5"/>
      <c r="R445" s="3"/>
      <c r="S445" s="3"/>
    </row>
    <row r="446" spans="13:19" x14ac:dyDescent="0.4">
      <c r="M446" s="3"/>
      <c r="O446" s="5"/>
      <c r="R446" s="3"/>
      <c r="S446" s="3"/>
    </row>
    <row r="447" spans="13:19" x14ac:dyDescent="0.4">
      <c r="M447" s="3"/>
      <c r="O447" s="5"/>
      <c r="R447" s="3"/>
      <c r="S447" s="3"/>
    </row>
    <row r="448" spans="13:19" x14ac:dyDescent="0.4">
      <c r="M448" s="3"/>
      <c r="O448" s="5"/>
      <c r="R448" s="3"/>
      <c r="S448" s="3"/>
    </row>
    <row r="449" spans="13:19" x14ac:dyDescent="0.4">
      <c r="M449" s="3"/>
      <c r="O449" s="5"/>
      <c r="R449" s="3"/>
      <c r="S449" s="3"/>
    </row>
    <row r="450" spans="13:19" x14ac:dyDescent="0.4">
      <c r="M450" s="3"/>
      <c r="O450" s="5"/>
      <c r="R450" s="3"/>
      <c r="S450" s="3"/>
    </row>
    <row r="451" spans="13:19" x14ac:dyDescent="0.4">
      <c r="M451" s="3"/>
      <c r="O451" s="5"/>
      <c r="R451" s="3"/>
      <c r="S451" s="3"/>
    </row>
    <row r="452" spans="13:19" x14ac:dyDescent="0.4">
      <c r="M452" s="3"/>
      <c r="O452" s="5"/>
      <c r="R452" s="3"/>
      <c r="S452" s="3"/>
    </row>
    <row r="453" spans="13:19" x14ac:dyDescent="0.4">
      <c r="M453" s="3"/>
      <c r="O453" s="5"/>
      <c r="R453" s="3"/>
      <c r="S453" s="3"/>
    </row>
    <row r="454" spans="13:19" x14ac:dyDescent="0.4">
      <c r="M454" s="3"/>
      <c r="O454" s="5"/>
      <c r="R454" s="3"/>
      <c r="S454" s="3"/>
    </row>
    <row r="455" spans="13:19" x14ac:dyDescent="0.4">
      <c r="M455" s="3"/>
      <c r="O455" s="5"/>
      <c r="R455" s="3"/>
      <c r="S455" s="3"/>
    </row>
    <row r="456" spans="13:19" x14ac:dyDescent="0.4">
      <c r="M456" s="3"/>
      <c r="O456" s="5"/>
      <c r="R456" s="3"/>
      <c r="S456" s="3"/>
    </row>
    <row r="457" spans="13:19" x14ac:dyDescent="0.4">
      <c r="M457" s="3"/>
      <c r="O457" s="5"/>
      <c r="R457" s="3"/>
      <c r="S457" s="3"/>
    </row>
    <row r="458" spans="13:19" x14ac:dyDescent="0.4">
      <c r="M458" s="3"/>
      <c r="O458" s="5"/>
      <c r="R458" s="3"/>
      <c r="S458" s="3"/>
    </row>
    <row r="459" spans="13:19" x14ac:dyDescent="0.4">
      <c r="M459" s="3"/>
      <c r="O459" s="5"/>
      <c r="R459" s="3"/>
      <c r="S459" s="3"/>
    </row>
    <row r="460" spans="13:19" x14ac:dyDescent="0.4">
      <c r="M460" s="3"/>
      <c r="O460" s="5"/>
      <c r="R460" s="3"/>
      <c r="S460" s="3"/>
    </row>
    <row r="461" spans="13:19" x14ac:dyDescent="0.4">
      <c r="M461" s="3"/>
      <c r="O461" s="5"/>
      <c r="R461" s="3"/>
      <c r="S461" s="3"/>
    </row>
    <row r="462" spans="13:19" x14ac:dyDescent="0.4">
      <c r="M462" s="3"/>
      <c r="O462" s="5"/>
      <c r="R462" s="3"/>
      <c r="S462" s="3"/>
    </row>
    <row r="463" spans="13:19" x14ac:dyDescent="0.4">
      <c r="M463" s="3"/>
      <c r="O463" s="5"/>
      <c r="R463" s="3"/>
      <c r="S463" s="3"/>
    </row>
    <row r="464" spans="13:19" x14ac:dyDescent="0.4">
      <c r="M464" s="3"/>
      <c r="O464" s="5"/>
      <c r="R464" s="3"/>
      <c r="S464" s="3"/>
    </row>
    <row r="465" spans="13:19" x14ac:dyDescent="0.4">
      <c r="M465" s="3"/>
      <c r="O465" s="5"/>
      <c r="R465" s="3"/>
      <c r="S465" s="3"/>
    </row>
    <row r="466" spans="13:19" x14ac:dyDescent="0.4">
      <c r="M466" s="3"/>
      <c r="O466" s="5"/>
      <c r="R466" s="3"/>
      <c r="S466" s="3"/>
    </row>
    <row r="467" spans="13:19" x14ac:dyDescent="0.4">
      <c r="M467" s="3"/>
      <c r="O467" s="5"/>
      <c r="R467" s="3"/>
      <c r="S467" s="3"/>
    </row>
    <row r="468" spans="13:19" x14ac:dyDescent="0.4">
      <c r="M468" s="3"/>
      <c r="O468" s="5"/>
      <c r="R468" s="3"/>
      <c r="S468" s="3"/>
    </row>
    <row r="469" spans="13:19" x14ac:dyDescent="0.4">
      <c r="M469" s="3"/>
      <c r="O469" s="5"/>
      <c r="R469" s="3"/>
      <c r="S469" s="3"/>
    </row>
    <row r="470" spans="13:19" x14ac:dyDescent="0.4">
      <c r="M470" s="3"/>
      <c r="O470" s="5"/>
      <c r="R470" s="3"/>
      <c r="S470" s="3"/>
    </row>
    <row r="471" spans="13:19" x14ac:dyDescent="0.4">
      <c r="M471" s="3"/>
      <c r="O471" s="5"/>
      <c r="R471" s="3"/>
      <c r="S471" s="3"/>
    </row>
    <row r="472" spans="13:19" x14ac:dyDescent="0.4">
      <c r="M472" s="3"/>
      <c r="O472" s="5"/>
      <c r="R472" s="3"/>
      <c r="S472" s="3"/>
    </row>
    <row r="473" spans="13:19" x14ac:dyDescent="0.4">
      <c r="M473" s="3"/>
      <c r="O473" s="5"/>
      <c r="R473" s="3"/>
      <c r="S473" s="3"/>
    </row>
    <row r="474" spans="13:19" x14ac:dyDescent="0.4">
      <c r="M474" s="3"/>
      <c r="O474" s="5"/>
      <c r="R474" s="3"/>
      <c r="S474" s="3"/>
    </row>
    <row r="475" spans="13:19" x14ac:dyDescent="0.4">
      <c r="M475" s="3"/>
      <c r="O475" s="5"/>
      <c r="R475" s="3"/>
      <c r="S475" s="3"/>
    </row>
    <row r="476" spans="13:19" x14ac:dyDescent="0.4">
      <c r="M476" s="3"/>
      <c r="O476" s="5"/>
      <c r="R476" s="3"/>
      <c r="S476" s="3"/>
    </row>
    <row r="477" spans="13:19" x14ac:dyDescent="0.4">
      <c r="M477" s="3"/>
      <c r="O477" s="5"/>
      <c r="R477" s="3"/>
      <c r="S477" s="3"/>
    </row>
    <row r="478" spans="13:19" x14ac:dyDescent="0.4">
      <c r="M478" s="3"/>
      <c r="O478" s="5"/>
      <c r="R478" s="3"/>
      <c r="S478" s="3"/>
    </row>
    <row r="479" spans="13:19" x14ac:dyDescent="0.4">
      <c r="M479" s="3"/>
      <c r="O479" s="5"/>
      <c r="R479" s="3"/>
      <c r="S479" s="3"/>
    </row>
    <row r="480" spans="13:19" x14ac:dyDescent="0.4">
      <c r="M480" s="3"/>
      <c r="O480" s="5"/>
      <c r="R480" s="3"/>
      <c r="S480" s="3"/>
    </row>
    <row r="481" spans="13:19" x14ac:dyDescent="0.4">
      <c r="M481" s="3"/>
      <c r="O481" s="5"/>
      <c r="R481" s="3"/>
      <c r="S481" s="3"/>
    </row>
    <row r="482" spans="13:19" x14ac:dyDescent="0.4">
      <c r="M482" s="3"/>
      <c r="O482" s="5"/>
      <c r="R482" s="3"/>
      <c r="S482" s="3"/>
    </row>
    <row r="483" spans="13:19" x14ac:dyDescent="0.4">
      <c r="M483" s="3"/>
      <c r="O483" s="5"/>
      <c r="R483" s="3"/>
      <c r="S483" s="3"/>
    </row>
    <row r="484" spans="13:19" x14ac:dyDescent="0.4">
      <c r="M484" s="3"/>
      <c r="O484" s="5"/>
      <c r="R484" s="3"/>
      <c r="S484" s="3"/>
    </row>
    <row r="485" spans="13:19" x14ac:dyDescent="0.4">
      <c r="M485" s="3"/>
      <c r="O485" s="5"/>
      <c r="R485" s="3"/>
      <c r="S485" s="3"/>
    </row>
    <row r="486" spans="13:19" x14ac:dyDescent="0.4">
      <c r="M486" s="3"/>
      <c r="O486" s="5"/>
      <c r="R486" s="3"/>
      <c r="S486" s="3"/>
    </row>
    <row r="487" spans="13:19" x14ac:dyDescent="0.4">
      <c r="M487" s="3"/>
      <c r="O487" s="5"/>
      <c r="R487" s="3"/>
      <c r="S487" s="3"/>
    </row>
    <row r="488" spans="13:19" x14ac:dyDescent="0.4">
      <c r="M488" s="3"/>
      <c r="O488" s="5"/>
      <c r="R488" s="3"/>
      <c r="S488" s="3"/>
    </row>
    <row r="489" spans="13:19" x14ac:dyDescent="0.4">
      <c r="M489" s="3"/>
      <c r="O489" s="5"/>
      <c r="R489" s="3"/>
      <c r="S489" s="3"/>
    </row>
    <row r="490" spans="13:19" x14ac:dyDescent="0.4">
      <c r="M490" s="3"/>
      <c r="O490" s="5"/>
      <c r="R490" s="3"/>
      <c r="S490" s="3"/>
    </row>
    <row r="491" spans="13:19" x14ac:dyDescent="0.4">
      <c r="M491" s="3"/>
      <c r="O491" s="5"/>
      <c r="R491" s="3"/>
      <c r="S491" s="3"/>
    </row>
    <row r="492" spans="13:19" x14ac:dyDescent="0.4">
      <c r="M492" s="3"/>
      <c r="O492" s="5"/>
      <c r="R492" s="3"/>
      <c r="S492" s="3"/>
    </row>
    <row r="493" spans="13:19" x14ac:dyDescent="0.4">
      <c r="M493" s="3"/>
      <c r="O493" s="5"/>
      <c r="R493" s="3"/>
      <c r="S493" s="3"/>
    </row>
    <row r="494" spans="13:19" x14ac:dyDescent="0.4">
      <c r="M494" s="3"/>
      <c r="O494" s="5"/>
      <c r="R494" s="3"/>
      <c r="S494" s="3"/>
    </row>
    <row r="495" spans="13:19" x14ac:dyDescent="0.4">
      <c r="M495" s="3"/>
      <c r="O495" s="5"/>
      <c r="R495" s="3"/>
      <c r="S495" s="3"/>
    </row>
    <row r="496" spans="13:19" x14ac:dyDescent="0.4">
      <c r="M496" s="3"/>
      <c r="O496" s="5"/>
      <c r="R496" s="3"/>
      <c r="S496" s="3"/>
    </row>
    <row r="497" spans="13:19" x14ac:dyDescent="0.4">
      <c r="M497" s="3"/>
      <c r="O497" s="5"/>
      <c r="R497" s="3"/>
      <c r="S497" s="3"/>
    </row>
    <row r="498" spans="13:19" x14ac:dyDescent="0.4">
      <c r="M498" s="3"/>
      <c r="O498" s="5"/>
      <c r="R498" s="3"/>
      <c r="S498" s="3"/>
    </row>
    <row r="499" spans="13:19" x14ac:dyDescent="0.4">
      <c r="M499" s="3"/>
      <c r="O499" s="5"/>
      <c r="R499" s="3"/>
      <c r="S499" s="3"/>
    </row>
    <row r="500" spans="13:19" x14ac:dyDescent="0.4">
      <c r="M500" s="3"/>
      <c r="O500" s="5"/>
      <c r="R500" s="3"/>
      <c r="S500" s="3"/>
    </row>
    <row r="501" spans="13:19" x14ac:dyDescent="0.4">
      <c r="M501" s="3"/>
      <c r="O501" s="5"/>
      <c r="R501" s="3"/>
      <c r="S501" s="3"/>
    </row>
    <row r="502" spans="13:19" x14ac:dyDescent="0.4">
      <c r="M502" s="3"/>
      <c r="O502" s="5"/>
      <c r="R502" s="3"/>
      <c r="S502" s="3"/>
    </row>
    <row r="503" spans="13:19" x14ac:dyDescent="0.4">
      <c r="M503" s="3"/>
      <c r="O503" s="5"/>
      <c r="R503" s="3"/>
      <c r="S503" s="3"/>
    </row>
    <row r="504" spans="13:19" x14ac:dyDescent="0.4">
      <c r="M504" s="3"/>
      <c r="O504" s="5"/>
      <c r="R504" s="3"/>
      <c r="S504" s="3"/>
    </row>
    <row r="505" spans="13:19" x14ac:dyDescent="0.4">
      <c r="M505" s="3"/>
      <c r="O505" s="5"/>
      <c r="R505" s="3"/>
      <c r="S505" s="3"/>
    </row>
    <row r="506" spans="13:19" x14ac:dyDescent="0.4">
      <c r="M506" s="3"/>
      <c r="O506" s="5"/>
      <c r="R506" s="3"/>
      <c r="S506" s="3"/>
    </row>
    <row r="507" spans="13:19" x14ac:dyDescent="0.4">
      <c r="M507" s="3"/>
      <c r="O507" s="5"/>
      <c r="R507" s="3"/>
      <c r="S507" s="3"/>
    </row>
    <row r="508" spans="13:19" x14ac:dyDescent="0.4">
      <c r="M508" s="3"/>
      <c r="O508" s="5"/>
      <c r="R508" s="3"/>
      <c r="S508" s="3"/>
    </row>
    <row r="509" spans="13:19" x14ac:dyDescent="0.4">
      <c r="M509" s="3"/>
      <c r="O509" s="5"/>
      <c r="R509" s="3"/>
      <c r="S509" s="3"/>
    </row>
    <row r="510" spans="13:19" x14ac:dyDescent="0.4">
      <c r="M510" s="3"/>
      <c r="O510" s="5"/>
      <c r="R510" s="3"/>
      <c r="S510" s="3"/>
    </row>
    <row r="511" spans="13:19" x14ac:dyDescent="0.4">
      <c r="M511" s="3"/>
      <c r="O511" s="5"/>
      <c r="R511" s="3"/>
      <c r="S511" s="3"/>
    </row>
    <row r="512" spans="13:19" x14ac:dyDescent="0.4">
      <c r="M512" s="3"/>
      <c r="O512" s="5"/>
      <c r="R512" s="3"/>
      <c r="S512" s="3"/>
    </row>
    <row r="513" spans="13:19" x14ac:dyDescent="0.4">
      <c r="M513" s="3"/>
      <c r="O513" s="5"/>
      <c r="R513" s="3"/>
      <c r="S513" s="3"/>
    </row>
    <row r="514" spans="13:19" x14ac:dyDescent="0.4">
      <c r="M514" s="3"/>
      <c r="O514" s="5"/>
      <c r="R514" s="3"/>
      <c r="S514" s="3"/>
    </row>
    <row r="515" spans="13:19" x14ac:dyDescent="0.4">
      <c r="M515" s="3"/>
      <c r="O515" s="5"/>
      <c r="R515" s="3"/>
      <c r="S515" s="3"/>
    </row>
    <row r="516" spans="13:19" x14ac:dyDescent="0.4">
      <c r="M516" s="3"/>
      <c r="O516" s="5"/>
      <c r="R516" s="3"/>
      <c r="S516" s="3"/>
    </row>
    <row r="517" spans="13:19" x14ac:dyDescent="0.4">
      <c r="M517" s="3"/>
      <c r="O517" s="5"/>
      <c r="R517" s="3"/>
      <c r="S517" s="3"/>
    </row>
    <row r="518" spans="13:19" x14ac:dyDescent="0.4">
      <c r="M518" s="3"/>
      <c r="O518" s="5"/>
      <c r="R518" s="3"/>
      <c r="S518" s="3"/>
    </row>
    <row r="519" spans="13:19" x14ac:dyDescent="0.4">
      <c r="M519" s="3"/>
      <c r="O519" s="5"/>
      <c r="R519" s="3"/>
      <c r="S519" s="3"/>
    </row>
    <row r="520" spans="13:19" x14ac:dyDescent="0.4">
      <c r="M520" s="3"/>
      <c r="O520" s="5"/>
      <c r="R520" s="3"/>
      <c r="S520" s="3"/>
    </row>
    <row r="521" spans="13:19" x14ac:dyDescent="0.4">
      <c r="M521" s="3"/>
      <c r="O521" s="5"/>
      <c r="R521" s="3"/>
      <c r="S521" s="3"/>
    </row>
    <row r="522" spans="13:19" x14ac:dyDescent="0.4">
      <c r="M522" s="3"/>
      <c r="O522" s="5"/>
      <c r="R522" s="3"/>
      <c r="S522" s="3"/>
    </row>
    <row r="523" spans="13:19" x14ac:dyDescent="0.4">
      <c r="M523" s="3"/>
      <c r="O523" s="5"/>
      <c r="R523" s="3"/>
      <c r="S523" s="3"/>
    </row>
    <row r="524" spans="13:19" x14ac:dyDescent="0.4">
      <c r="M524" s="3"/>
      <c r="O524" s="5"/>
      <c r="R524" s="3"/>
      <c r="S524" s="3"/>
    </row>
    <row r="525" spans="13:19" x14ac:dyDescent="0.4">
      <c r="M525" s="3"/>
      <c r="O525" s="5"/>
      <c r="R525" s="3"/>
      <c r="S525" s="3"/>
    </row>
    <row r="526" spans="13:19" x14ac:dyDescent="0.4">
      <c r="M526" s="3"/>
      <c r="O526" s="5"/>
      <c r="R526" s="3"/>
      <c r="S526" s="3"/>
    </row>
    <row r="527" spans="13:19" x14ac:dyDescent="0.4">
      <c r="M527" s="3"/>
      <c r="O527" s="5"/>
      <c r="R527" s="3"/>
      <c r="S527" s="3"/>
    </row>
    <row r="528" spans="13:19" x14ac:dyDescent="0.4">
      <c r="M528" s="3"/>
      <c r="O528" s="5"/>
      <c r="R528" s="3"/>
      <c r="S528" s="3"/>
    </row>
    <row r="529" spans="13:19" x14ac:dyDescent="0.4">
      <c r="M529" s="3"/>
      <c r="O529" s="5"/>
      <c r="R529" s="3"/>
      <c r="S529" s="3"/>
    </row>
    <row r="530" spans="13:19" x14ac:dyDescent="0.4">
      <c r="M530" s="3"/>
      <c r="O530" s="5"/>
      <c r="R530" s="3"/>
      <c r="S530" s="3"/>
    </row>
    <row r="531" spans="13:19" x14ac:dyDescent="0.4">
      <c r="M531" s="3"/>
      <c r="O531" s="5"/>
      <c r="R531" s="3"/>
      <c r="S531" s="3"/>
    </row>
    <row r="532" spans="13:19" x14ac:dyDescent="0.4">
      <c r="M532" s="3"/>
      <c r="O532" s="5"/>
      <c r="R532" s="3"/>
      <c r="S532" s="3"/>
    </row>
    <row r="533" spans="13:19" x14ac:dyDescent="0.4">
      <c r="M533" s="3"/>
      <c r="O533" s="5"/>
      <c r="R533" s="3"/>
      <c r="S533" s="3"/>
    </row>
    <row r="534" spans="13:19" x14ac:dyDescent="0.4">
      <c r="M534" s="3"/>
      <c r="O534" s="5"/>
      <c r="R534" s="3"/>
      <c r="S534" s="3"/>
    </row>
    <row r="535" spans="13:19" x14ac:dyDescent="0.4">
      <c r="M535" s="3"/>
      <c r="O535" s="5"/>
      <c r="R535" s="3"/>
      <c r="S535" s="3"/>
    </row>
    <row r="536" spans="13:19" x14ac:dyDescent="0.4">
      <c r="M536" s="3"/>
      <c r="O536" s="5"/>
      <c r="R536" s="3"/>
      <c r="S536" s="3"/>
    </row>
    <row r="537" spans="13:19" x14ac:dyDescent="0.4">
      <c r="M537" s="3"/>
      <c r="O537" s="5"/>
      <c r="R537" s="3"/>
      <c r="S537" s="3"/>
    </row>
    <row r="538" spans="13:19" x14ac:dyDescent="0.4">
      <c r="M538" s="3"/>
      <c r="O538" s="5"/>
      <c r="R538" s="3"/>
      <c r="S538" s="3"/>
    </row>
    <row r="539" spans="13:19" x14ac:dyDescent="0.4">
      <c r="M539" s="3"/>
      <c r="O539" s="5"/>
      <c r="R539" s="3"/>
      <c r="S539" s="3"/>
    </row>
    <row r="540" spans="13:19" x14ac:dyDescent="0.4">
      <c r="M540" s="3"/>
      <c r="O540" s="5"/>
      <c r="R540" s="3"/>
      <c r="S540" s="3"/>
    </row>
    <row r="541" spans="13:19" x14ac:dyDescent="0.4">
      <c r="M541" s="3"/>
      <c r="O541" s="5"/>
      <c r="R541" s="3"/>
      <c r="S541" s="3"/>
    </row>
    <row r="542" spans="13:19" x14ac:dyDescent="0.4">
      <c r="M542" s="3"/>
      <c r="O542" s="5"/>
      <c r="R542" s="3"/>
      <c r="S542" s="3"/>
    </row>
    <row r="543" spans="13:19" x14ac:dyDescent="0.4">
      <c r="M543" s="3"/>
      <c r="O543" s="5"/>
      <c r="R543" s="3"/>
      <c r="S543" s="3"/>
    </row>
    <row r="544" spans="13:19" x14ac:dyDescent="0.4">
      <c r="M544" s="3"/>
      <c r="O544" s="5"/>
      <c r="R544" s="3"/>
      <c r="S544" s="3"/>
    </row>
    <row r="545" spans="13:19" x14ac:dyDescent="0.4">
      <c r="M545" s="3"/>
      <c r="O545" s="5"/>
      <c r="R545" s="3"/>
      <c r="S545" s="3"/>
    </row>
    <row r="546" spans="13:19" x14ac:dyDescent="0.4">
      <c r="M546" s="3"/>
      <c r="O546" s="5"/>
      <c r="R546" s="3"/>
      <c r="S546" s="3"/>
    </row>
    <row r="547" spans="13:19" x14ac:dyDescent="0.4">
      <c r="M547" s="3"/>
      <c r="O547" s="5"/>
      <c r="R547" s="3"/>
      <c r="S547" s="3"/>
    </row>
    <row r="548" spans="13:19" x14ac:dyDescent="0.4">
      <c r="M548" s="3"/>
      <c r="O548" s="5"/>
      <c r="R548" s="3"/>
      <c r="S548" s="3"/>
    </row>
    <row r="549" spans="13:19" x14ac:dyDescent="0.4">
      <c r="M549" s="3"/>
      <c r="O549" s="5"/>
      <c r="R549" s="3"/>
      <c r="S549" s="3"/>
    </row>
    <row r="550" spans="13:19" x14ac:dyDescent="0.4">
      <c r="M550" s="3"/>
      <c r="O550" s="5"/>
      <c r="R550" s="3"/>
      <c r="S550" s="3"/>
    </row>
    <row r="551" spans="13:19" x14ac:dyDescent="0.4">
      <c r="M551" s="3"/>
      <c r="O551" s="5"/>
      <c r="R551" s="3"/>
      <c r="S551" s="3"/>
    </row>
    <row r="552" spans="13:19" x14ac:dyDescent="0.4">
      <c r="M552" s="3"/>
      <c r="O552" s="5"/>
      <c r="R552" s="3"/>
      <c r="S552" s="3"/>
    </row>
    <row r="553" spans="13:19" x14ac:dyDescent="0.4">
      <c r="M553" s="3"/>
      <c r="O553" s="5"/>
      <c r="R553" s="3"/>
      <c r="S553" s="3"/>
    </row>
    <row r="554" spans="13:19" x14ac:dyDescent="0.4">
      <c r="M554" s="3"/>
      <c r="O554" s="5"/>
      <c r="R554" s="3"/>
      <c r="S554" s="3"/>
    </row>
    <row r="555" spans="13:19" x14ac:dyDescent="0.4">
      <c r="M555" s="3"/>
      <c r="O555" s="5"/>
      <c r="R555" s="3"/>
      <c r="S555" s="3"/>
    </row>
    <row r="556" spans="13:19" x14ac:dyDescent="0.4">
      <c r="M556" s="3"/>
      <c r="O556" s="5"/>
      <c r="R556" s="3"/>
      <c r="S556" s="3"/>
    </row>
    <row r="557" spans="13:19" x14ac:dyDescent="0.4">
      <c r="M557" s="3"/>
      <c r="O557" s="5"/>
      <c r="R557" s="3"/>
      <c r="S557" s="3"/>
    </row>
    <row r="558" spans="13:19" x14ac:dyDescent="0.4">
      <c r="M558" s="3"/>
      <c r="O558" s="5"/>
      <c r="R558" s="3"/>
      <c r="S558" s="3"/>
    </row>
    <row r="559" spans="13:19" x14ac:dyDescent="0.4">
      <c r="M559" s="3"/>
      <c r="O559" s="5"/>
      <c r="R559" s="3"/>
      <c r="S559" s="3"/>
    </row>
    <row r="560" spans="13:19" x14ac:dyDescent="0.4">
      <c r="M560" s="3"/>
      <c r="O560" s="5"/>
      <c r="R560" s="3"/>
      <c r="S560" s="3"/>
    </row>
    <row r="561" spans="13:19" x14ac:dyDescent="0.4">
      <c r="M561" s="3"/>
      <c r="O561" s="5"/>
      <c r="R561" s="3"/>
      <c r="S561" s="3"/>
    </row>
    <row r="562" spans="13:19" x14ac:dyDescent="0.4">
      <c r="M562" s="3"/>
      <c r="O562" s="5"/>
      <c r="R562" s="3"/>
      <c r="S562" s="3"/>
    </row>
    <row r="563" spans="13:19" x14ac:dyDescent="0.4">
      <c r="M563" s="3"/>
      <c r="O563" s="5"/>
      <c r="R563" s="3"/>
      <c r="S563" s="3"/>
    </row>
    <row r="564" spans="13:19" x14ac:dyDescent="0.4">
      <c r="M564" s="3"/>
      <c r="O564" s="5"/>
      <c r="R564" s="3"/>
      <c r="S564" s="3"/>
    </row>
    <row r="565" spans="13:19" x14ac:dyDescent="0.4">
      <c r="M565" s="3"/>
      <c r="O565" s="5"/>
      <c r="R565" s="3"/>
      <c r="S565" s="3"/>
    </row>
    <row r="566" spans="13:19" x14ac:dyDescent="0.4">
      <c r="M566" s="3"/>
      <c r="O566" s="5"/>
      <c r="R566" s="3"/>
      <c r="S566" s="3"/>
    </row>
    <row r="567" spans="13:19" x14ac:dyDescent="0.4">
      <c r="M567" s="3"/>
      <c r="O567" s="5"/>
      <c r="R567" s="3"/>
      <c r="S567" s="3"/>
    </row>
    <row r="568" spans="13:19" x14ac:dyDescent="0.4">
      <c r="M568" s="3"/>
      <c r="O568" s="5"/>
      <c r="R568" s="3"/>
      <c r="S568" s="3"/>
    </row>
    <row r="569" spans="13:19" x14ac:dyDescent="0.4">
      <c r="M569" s="3"/>
      <c r="O569" s="5"/>
      <c r="R569" s="3"/>
      <c r="S569" s="3"/>
    </row>
    <row r="570" spans="13:19" x14ac:dyDescent="0.4">
      <c r="M570" s="3"/>
      <c r="O570" s="5"/>
      <c r="R570" s="3"/>
      <c r="S570" s="3"/>
    </row>
    <row r="571" spans="13:19" x14ac:dyDescent="0.4">
      <c r="M571" s="3"/>
      <c r="O571" s="5"/>
      <c r="R571" s="3"/>
      <c r="S571" s="3"/>
    </row>
    <row r="572" spans="13:19" x14ac:dyDescent="0.4">
      <c r="M572" s="3"/>
      <c r="O572" s="5"/>
      <c r="R572" s="3"/>
      <c r="S572" s="3"/>
    </row>
    <row r="573" spans="13:19" x14ac:dyDescent="0.4">
      <c r="M573" s="3"/>
      <c r="O573" s="5"/>
      <c r="R573" s="3"/>
      <c r="S573" s="3"/>
    </row>
    <row r="574" spans="13:19" x14ac:dyDescent="0.4">
      <c r="M574" s="3"/>
      <c r="O574" s="5"/>
      <c r="R574" s="3"/>
      <c r="S574" s="3"/>
    </row>
    <row r="575" spans="13:19" x14ac:dyDescent="0.4">
      <c r="M575" s="3"/>
      <c r="O575" s="5"/>
      <c r="R575" s="3"/>
      <c r="S575" s="3"/>
    </row>
    <row r="576" spans="13:19" x14ac:dyDescent="0.4">
      <c r="M576" s="3"/>
      <c r="O576" s="5"/>
      <c r="R576" s="3"/>
      <c r="S576" s="3"/>
    </row>
    <row r="577" spans="13:19" x14ac:dyDescent="0.4">
      <c r="M577" s="3"/>
      <c r="O577" s="5"/>
      <c r="R577" s="3"/>
      <c r="S577" s="3"/>
    </row>
    <row r="578" spans="13:19" x14ac:dyDescent="0.4">
      <c r="M578" s="3"/>
      <c r="O578" s="5"/>
      <c r="R578" s="3"/>
      <c r="S578" s="3"/>
    </row>
    <row r="579" spans="13:19" x14ac:dyDescent="0.4">
      <c r="M579" s="3"/>
      <c r="O579" s="5"/>
      <c r="R579" s="3"/>
      <c r="S579" s="3"/>
    </row>
    <row r="580" spans="13:19" x14ac:dyDescent="0.4">
      <c r="M580" s="3"/>
      <c r="O580" s="5"/>
      <c r="R580" s="3"/>
      <c r="S580" s="3"/>
    </row>
    <row r="581" spans="13:19" x14ac:dyDescent="0.4">
      <c r="M581" s="3"/>
      <c r="O581" s="5"/>
      <c r="R581" s="3"/>
      <c r="S581" s="3"/>
    </row>
    <row r="582" spans="13:19" x14ac:dyDescent="0.4">
      <c r="M582" s="3"/>
      <c r="O582" s="5"/>
      <c r="R582" s="3"/>
      <c r="S582" s="3"/>
    </row>
    <row r="583" spans="13:19" x14ac:dyDescent="0.4">
      <c r="M583" s="3"/>
      <c r="O583" s="5"/>
      <c r="R583" s="3"/>
      <c r="S583" s="3"/>
    </row>
    <row r="584" spans="13:19" x14ac:dyDescent="0.4">
      <c r="M584" s="3"/>
      <c r="O584" s="5"/>
      <c r="R584" s="3"/>
      <c r="S584" s="3"/>
    </row>
    <row r="585" spans="13:19" x14ac:dyDescent="0.4">
      <c r="M585" s="3"/>
      <c r="O585" s="5"/>
      <c r="R585" s="3"/>
      <c r="S585" s="3"/>
    </row>
    <row r="586" spans="13:19" x14ac:dyDescent="0.4">
      <c r="M586" s="3"/>
      <c r="O586" s="5"/>
      <c r="R586" s="3"/>
      <c r="S586" s="3"/>
    </row>
    <row r="587" spans="13:19" x14ac:dyDescent="0.4">
      <c r="M587" s="3"/>
      <c r="O587" s="5"/>
      <c r="R587" s="3"/>
      <c r="S587" s="3"/>
    </row>
    <row r="588" spans="13:19" x14ac:dyDescent="0.4">
      <c r="M588" s="3"/>
      <c r="O588" s="5"/>
      <c r="R588" s="3"/>
      <c r="S588" s="3"/>
    </row>
    <row r="589" spans="13:19" x14ac:dyDescent="0.4">
      <c r="M589" s="3"/>
      <c r="O589" s="5"/>
      <c r="R589" s="3"/>
      <c r="S589" s="3"/>
    </row>
    <row r="590" spans="13:19" x14ac:dyDescent="0.4">
      <c r="M590" s="3"/>
      <c r="O590" s="5"/>
      <c r="R590" s="3"/>
      <c r="S590" s="3"/>
    </row>
  </sheetData>
  <phoneticPr fontId="2"/>
  <hyperlinks>
    <hyperlink ref="A5" r:id="rId1" xr:uid="{193E11B1-8F13-4864-AC9F-0521ACC18EF3}"/>
    <hyperlink ref="E5" r:id="rId2" xr:uid="{3113DF57-F1F2-4BF4-B58F-A06866A783DB}"/>
    <hyperlink ref="I5" r:id="rId3" xr:uid="{CED5BD08-32C7-4EA7-802B-471B84836E82}"/>
  </hyperlink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75A69-F3B9-4DAF-8CE9-A947E74C3046}">
  <dimension ref="A1:U605"/>
  <sheetViews>
    <sheetView tabSelected="1" topLeftCell="L1" zoomScaleNormal="100" workbookViewId="0">
      <selection activeCell="AC9" sqref="AC9"/>
    </sheetView>
  </sheetViews>
  <sheetFormatPr defaultColWidth="11.875" defaultRowHeight="18.75" x14ac:dyDescent="0.4"/>
  <cols>
    <col min="1" max="1" width="11.875" style="3"/>
    <col min="2" max="2" width="11.875" style="2"/>
    <col min="5" max="5" width="11.875" style="3"/>
    <col min="6" max="6" width="11.875" style="2" customWidth="1"/>
    <col min="9" max="9" width="11.875" style="3"/>
    <col min="10" max="10" width="11.875" style="2" customWidth="1"/>
  </cols>
  <sheetData>
    <row r="1" spans="1:21" x14ac:dyDescent="0.4">
      <c r="A1" s="3" t="s">
        <v>18</v>
      </c>
      <c r="E1" s="3" t="s">
        <v>45</v>
      </c>
      <c r="I1" s="3" t="s">
        <v>46</v>
      </c>
    </row>
    <row r="2" spans="1:21" x14ac:dyDescent="0.4">
      <c r="A2" s="3" t="s">
        <v>1</v>
      </c>
      <c r="B2" s="2" t="s">
        <v>5</v>
      </c>
      <c r="C2" t="s">
        <v>13</v>
      </c>
      <c r="E2" s="3" t="s">
        <v>1</v>
      </c>
      <c r="F2" s="2" t="s">
        <v>48</v>
      </c>
      <c r="I2" s="3" t="s">
        <v>1</v>
      </c>
      <c r="J2" s="2" t="s">
        <v>48</v>
      </c>
    </row>
    <row r="3" spans="1:21" x14ac:dyDescent="0.4">
      <c r="A3" s="3" t="s">
        <v>11</v>
      </c>
      <c r="B3" s="2" t="s">
        <v>16</v>
      </c>
      <c r="C3" t="s">
        <v>14</v>
      </c>
      <c r="E3" s="3" t="s">
        <v>11</v>
      </c>
      <c r="F3" s="2" t="s">
        <v>16</v>
      </c>
      <c r="I3" s="3" t="s">
        <v>11</v>
      </c>
      <c r="J3" s="2" t="s">
        <v>16</v>
      </c>
    </row>
    <row r="4" spans="1:21" x14ac:dyDescent="0.4">
      <c r="A4" s="3">
        <v>25934</v>
      </c>
      <c r="B4" s="2" t="s">
        <v>56</v>
      </c>
      <c r="C4" s="1">
        <v>21916</v>
      </c>
      <c r="E4" s="3">
        <v>25934</v>
      </c>
      <c r="F4" s="2" t="s">
        <v>57</v>
      </c>
      <c r="I4" s="3">
        <v>25934</v>
      </c>
      <c r="J4" s="2" t="s">
        <v>57</v>
      </c>
    </row>
    <row r="5" spans="1:21" x14ac:dyDescent="0.4">
      <c r="A5" s="4" t="s">
        <v>2</v>
      </c>
      <c r="E5" s="4" t="s">
        <v>47</v>
      </c>
      <c r="I5" s="4" t="s">
        <v>49</v>
      </c>
    </row>
    <row r="6" spans="1:21" x14ac:dyDescent="0.4">
      <c r="A6" s="3" t="s">
        <v>3</v>
      </c>
      <c r="E6" s="3" t="s">
        <v>8</v>
      </c>
      <c r="I6" s="3" t="s">
        <v>8</v>
      </c>
      <c r="O6" t="s">
        <v>26</v>
      </c>
    </row>
    <row r="7" spans="1:21" x14ac:dyDescent="0.4">
      <c r="A7" s="3" t="s">
        <v>6</v>
      </c>
      <c r="B7" s="2" t="s">
        <v>7</v>
      </c>
      <c r="E7" s="3" t="s">
        <v>6</v>
      </c>
      <c r="F7" s="2" t="s">
        <v>7</v>
      </c>
      <c r="I7" s="3" t="s">
        <v>6</v>
      </c>
      <c r="J7" s="2" t="s">
        <v>7</v>
      </c>
      <c r="N7" t="s">
        <v>28</v>
      </c>
      <c r="O7" t="s">
        <v>54</v>
      </c>
      <c r="P7" t="s">
        <v>55</v>
      </c>
      <c r="S7" t="s">
        <v>30</v>
      </c>
      <c r="T7" t="s">
        <v>29</v>
      </c>
    </row>
    <row r="8" spans="1:21" x14ac:dyDescent="0.4">
      <c r="A8" s="3">
        <v>25934</v>
      </c>
      <c r="B8" s="2">
        <v>358.02</v>
      </c>
      <c r="C8">
        <f>LN(_xlfn.IFNA(B8,C7))</f>
        <v>5.8805888507620452</v>
      </c>
      <c r="E8" s="3">
        <v>25934</v>
      </c>
      <c r="F8" s="2">
        <v>1774784085.44965</v>
      </c>
      <c r="G8">
        <f>LN(_xlfn.IFNA(F8,G7))</f>
        <v>21.296944610474604</v>
      </c>
      <c r="I8" s="3">
        <v>25934</v>
      </c>
      <c r="J8" s="2">
        <v>1661829771.0691299</v>
      </c>
      <c r="K8">
        <f>LN(_xlfn.IFNA(J8,K7))</f>
        <v>21.231185103987826</v>
      </c>
      <c r="M8" s="3">
        <f>+A8</f>
        <v>25934</v>
      </c>
      <c r="N8">
        <f>+C8</f>
        <v>5.8805888507620452</v>
      </c>
      <c r="O8" s="5">
        <v>0</v>
      </c>
      <c r="P8">
        <v>0</v>
      </c>
      <c r="R8" s="3">
        <f>+M8</f>
        <v>25934</v>
      </c>
    </row>
    <row r="9" spans="1:21" x14ac:dyDescent="0.4">
      <c r="A9" s="3">
        <v>25965</v>
      </c>
      <c r="B9" s="2">
        <v>357.54500000000002</v>
      </c>
      <c r="C9">
        <f t="shared" ref="C9:C72" si="0">LN(_xlfn.IFNA(B9,C8))</f>
        <v>5.8792612283384535</v>
      </c>
      <c r="E9" s="3">
        <v>25965</v>
      </c>
      <c r="F9" s="2">
        <v>1829053613.7316401</v>
      </c>
      <c r="G9">
        <f t="shared" ref="G9:G72" si="1">LN(_xlfn.IFNA(F9,G8))</f>
        <v>21.327064519064741</v>
      </c>
      <c r="I9" s="3">
        <v>25965</v>
      </c>
      <c r="J9" s="2">
        <v>1648748807.82236</v>
      </c>
      <c r="K9">
        <f t="shared" ref="K9:K72" si="2">LN(_xlfn.IFNA(J9,K8))</f>
        <v>21.223282538915846</v>
      </c>
      <c r="M9" s="3">
        <f>+A9</f>
        <v>25965</v>
      </c>
      <c r="N9">
        <f>+C9</f>
        <v>5.8792612283384535</v>
      </c>
      <c r="O9" s="5">
        <f>+G9-G8</f>
        <v>3.0119908590137356E-2</v>
      </c>
      <c r="P9">
        <f>+K9-K8</f>
        <v>-7.9025650719799501E-3</v>
      </c>
      <c r="R9" s="3">
        <f>+M9</f>
        <v>25965</v>
      </c>
      <c r="S9">
        <f t="shared" ref="S9:S72" si="3">+EXP(N9)</f>
        <v>357.54500000000007</v>
      </c>
      <c r="T9">
        <f>EXP(TREND($N$8:N8,$O$8:P8,O9:P9,TRUE))</f>
        <v>358.01999999999987</v>
      </c>
      <c r="U9">
        <f>+T9/S9</f>
        <v>1.0013285041043778</v>
      </c>
    </row>
    <row r="10" spans="1:21" x14ac:dyDescent="0.4">
      <c r="A10" s="3">
        <v>25993</v>
      </c>
      <c r="B10" s="2">
        <v>357.51870000000002</v>
      </c>
      <c r="C10">
        <f t="shared" si="0"/>
        <v>5.8791876684583704</v>
      </c>
      <c r="E10" s="3">
        <v>25993</v>
      </c>
      <c r="F10" s="2">
        <v>1940709848.31321</v>
      </c>
      <c r="G10">
        <f t="shared" si="1"/>
        <v>21.386319644288509</v>
      </c>
      <c r="I10" s="3">
        <v>25993</v>
      </c>
      <c r="J10" s="2">
        <v>1660977363.06092</v>
      </c>
      <c r="K10">
        <f t="shared" si="2"/>
        <v>21.230672038984352</v>
      </c>
      <c r="M10" s="3">
        <f>+A10</f>
        <v>25993</v>
      </c>
      <c r="N10">
        <f>+C10</f>
        <v>5.8791876684583704</v>
      </c>
      <c r="O10" s="5">
        <f>+G10-G9</f>
        <v>5.9255125223767635E-2</v>
      </c>
      <c r="P10">
        <f>+K10-K9</f>
        <v>7.3895000685055834E-3</v>
      </c>
      <c r="R10" s="3">
        <f>+M10</f>
        <v>25993</v>
      </c>
      <c r="S10">
        <f t="shared" si="3"/>
        <v>357.51869999999997</v>
      </c>
      <c r="T10">
        <f>EXP(TREND($N$8:N9,$O$8:P9,O10:P10,TRUE))</f>
        <v>357.08612853118717</v>
      </c>
      <c r="U10">
        <f>+T10/S10</f>
        <v>0.99879007316592727</v>
      </c>
    </row>
    <row r="11" spans="1:21" x14ac:dyDescent="0.4">
      <c r="A11" s="3">
        <v>26024</v>
      </c>
      <c r="B11" s="2">
        <v>357.50319999999999</v>
      </c>
      <c r="C11">
        <f t="shared" si="0"/>
        <v>5.8791443131429526</v>
      </c>
      <c r="E11" s="3">
        <v>26024</v>
      </c>
      <c r="F11" s="2">
        <v>1939443356.6433599</v>
      </c>
      <c r="G11">
        <f t="shared" si="1"/>
        <v>21.385666839284205</v>
      </c>
      <c r="I11" s="3">
        <v>26024</v>
      </c>
      <c r="J11" s="2">
        <v>1684240559.4405601</v>
      </c>
      <c r="K11">
        <f t="shared" si="2"/>
        <v>21.244580592588537</v>
      </c>
      <c r="M11" s="3">
        <f>+A11</f>
        <v>26024</v>
      </c>
      <c r="N11">
        <f>+C11</f>
        <v>5.8791443131429526</v>
      </c>
      <c r="O11" s="5">
        <f>+G11-G10</f>
        <v>-6.528050043037581E-4</v>
      </c>
      <c r="P11">
        <f>+K11-K10</f>
        <v>1.3908553604185414E-2</v>
      </c>
      <c r="R11" s="3">
        <f>+M11</f>
        <v>26024</v>
      </c>
      <c r="S11">
        <f t="shared" si="3"/>
        <v>357.50319999999988</v>
      </c>
      <c r="T11">
        <f>EXP(TREND($N$8:N10,$O$8:P10,O11:P11,TRUE))</f>
        <v>358.29000491360335</v>
      </c>
      <c r="U11">
        <f t="shared" ref="U11:U74" si="4">+T11/S11</f>
        <v>1.0022008332054189</v>
      </c>
    </row>
    <row r="12" spans="1:21" x14ac:dyDescent="0.4">
      <c r="A12" s="3">
        <v>26054</v>
      </c>
      <c r="B12" s="2">
        <v>357.41300000000001</v>
      </c>
      <c r="C12">
        <f t="shared" si="0"/>
        <v>5.8788919758746729</v>
      </c>
      <c r="E12" s="3">
        <v>26054</v>
      </c>
      <c r="F12" s="2">
        <v>1998480740.65991</v>
      </c>
      <c r="G12">
        <f t="shared" si="1"/>
        <v>21.4156530991715</v>
      </c>
      <c r="I12" s="3">
        <v>26054</v>
      </c>
      <c r="J12" s="2">
        <v>1594335373.00195</v>
      </c>
      <c r="K12">
        <f t="shared" si="2"/>
        <v>21.189722792299467</v>
      </c>
      <c r="M12" s="3">
        <f>+A12</f>
        <v>26054</v>
      </c>
      <c r="N12">
        <f>+C12</f>
        <v>5.8788919758746729</v>
      </c>
      <c r="O12" s="5">
        <f>+G12-G11</f>
        <v>2.9986259887294864E-2</v>
      </c>
      <c r="P12">
        <f>+K12-K11</f>
        <v>-5.4857800289070724E-2</v>
      </c>
      <c r="R12" s="3">
        <f>+M12</f>
        <v>26054</v>
      </c>
      <c r="S12">
        <f t="shared" si="3"/>
        <v>357.41300000000001</v>
      </c>
      <c r="T12">
        <f>EXP(TREND($N$8:N11,$O$8:P11,O12:P12,TRUE))</f>
        <v>358.18895117461477</v>
      </c>
      <c r="U12">
        <f t="shared" si="4"/>
        <v>1.0021710211285397</v>
      </c>
    </row>
    <row r="13" spans="1:21" x14ac:dyDescent="0.4">
      <c r="A13" s="3">
        <v>26085</v>
      </c>
      <c r="B13" s="2">
        <v>357.41180000000003</v>
      </c>
      <c r="C13">
        <f t="shared" si="0"/>
        <v>5.8788886184086193</v>
      </c>
      <c r="E13" s="3">
        <v>26085</v>
      </c>
      <c r="F13" s="2">
        <v>2051089641.8968599</v>
      </c>
      <c r="G13">
        <f t="shared" si="1"/>
        <v>21.441637021515909</v>
      </c>
      <c r="I13" s="3">
        <v>26085</v>
      </c>
      <c r="J13" s="2">
        <v>1656339620.21314</v>
      </c>
      <c r="K13">
        <f t="shared" si="2"/>
        <v>21.227875956552264</v>
      </c>
      <c r="M13" s="3">
        <f>+A13</f>
        <v>26085</v>
      </c>
      <c r="N13">
        <f>+C13</f>
        <v>5.8788886184086193</v>
      </c>
      <c r="O13" s="5">
        <f>+G13-G12</f>
        <v>2.5983922344408938E-2</v>
      </c>
      <c r="P13">
        <f>+K13-K12</f>
        <v>3.8153164252797467E-2</v>
      </c>
      <c r="R13" s="3">
        <f>+M13</f>
        <v>26085</v>
      </c>
      <c r="S13">
        <f t="shared" si="3"/>
        <v>357.41179999999991</v>
      </c>
      <c r="T13">
        <f>EXP(TREND($N$8:N12,$O$8:P12,O13:P13,TRUE))</f>
        <v>357.69444308658552</v>
      </c>
      <c r="U13">
        <f t="shared" si="4"/>
        <v>1.0007908051345411</v>
      </c>
    </row>
    <row r="14" spans="1:21" x14ac:dyDescent="0.4">
      <c r="A14" s="3">
        <v>26115</v>
      </c>
      <c r="B14" s="2">
        <v>357.40429999999998</v>
      </c>
      <c r="C14">
        <f t="shared" si="0"/>
        <v>5.8788676339903887</v>
      </c>
      <c r="E14" s="3">
        <v>26115</v>
      </c>
      <c r="F14" s="2">
        <v>2046723820.50263</v>
      </c>
      <c r="G14">
        <f t="shared" si="1"/>
        <v>21.439506215374465</v>
      </c>
      <c r="I14" s="3">
        <v>26115</v>
      </c>
      <c r="J14" s="2">
        <v>1640056743.4624701</v>
      </c>
      <c r="K14">
        <f t="shared" si="2"/>
        <v>21.217996677856203</v>
      </c>
      <c r="M14" s="3">
        <f>+A14</f>
        <v>26115</v>
      </c>
      <c r="N14">
        <f>+C14</f>
        <v>5.8788676339903887</v>
      </c>
      <c r="O14" s="5">
        <f>+G14-G13</f>
        <v>-2.1308061414444524E-3</v>
      </c>
      <c r="P14">
        <f>+K14-K13</f>
        <v>-9.8792786960615331E-3</v>
      </c>
      <c r="R14" s="3">
        <f>+M14</f>
        <v>26115</v>
      </c>
      <c r="S14">
        <f t="shared" si="3"/>
        <v>357.40429999999998</v>
      </c>
      <c r="T14">
        <f>EXP(TREND($N$8:N13,$O$8:P13,O14:P14,TRUE))</f>
        <v>357.69936660948412</v>
      </c>
      <c r="U14">
        <f t="shared" si="4"/>
        <v>1.0008255821474004</v>
      </c>
    </row>
    <row r="15" spans="1:21" x14ac:dyDescent="0.4">
      <c r="A15" s="3">
        <v>26146</v>
      </c>
      <c r="B15" s="2">
        <v>355.78</v>
      </c>
      <c r="C15">
        <f t="shared" si="0"/>
        <v>5.8743125622971233</v>
      </c>
      <c r="E15" s="3">
        <v>26146</v>
      </c>
      <c r="F15" s="2">
        <v>2086076461.80705</v>
      </c>
      <c r="G15">
        <f t="shared" si="1"/>
        <v>21.458550847602528</v>
      </c>
      <c r="I15" s="3">
        <v>26146</v>
      </c>
      <c r="J15" s="2">
        <v>1530335360.28248</v>
      </c>
      <c r="K15">
        <f t="shared" si="2"/>
        <v>21.148752738059308</v>
      </c>
      <c r="M15" s="3">
        <f>+A15</f>
        <v>26146</v>
      </c>
      <c r="N15">
        <f>+C15</f>
        <v>5.8743125622971233</v>
      </c>
      <c r="O15" s="5">
        <f>+G15-G14</f>
        <v>1.9044632228062852E-2</v>
      </c>
      <c r="P15">
        <f>+K15-K14</f>
        <v>-6.9243939796894693E-2</v>
      </c>
      <c r="R15" s="3">
        <f>+M15</f>
        <v>26146</v>
      </c>
      <c r="S15">
        <f t="shared" si="3"/>
        <v>355.77999999999986</v>
      </c>
      <c r="T15">
        <f>EXP(TREND($N$8:N14,$O$8:P14,O15:P15,TRUE))</f>
        <v>357.51686820482144</v>
      </c>
      <c r="U15">
        <f t="shared" si="4"/>
        <v>1.0048818601518399</v>
      </c>
    </row>
    <row r="16" spans="1:21" x14ac:dyDescent="0.4">
      <c r="A16" s="3">
        <v>26177</v>
      </c>
      <c r="B16" s="2">
        <v>338.02100000000002</v>
      </c>
      <c r="C16">
        <f t="shared" si="0"/>
        <v>5.8231080237305344</v>
      </c>
      <c r="E16" s="3">
        <v>26177</v>
      </c>
      <c r="F16" s="2">
        <v>2018377497.31953</v>
      </c>
      <c r="G16">
        <f t="shared" si="1"/>
        <v>21.425559806457436</v>
      </c>
      <c r="I16" s="3">
        <v>26177</v>
      </c>
      <c r="J16" s="2">
        <v>1568072458.03</v>
      </c>
      <c r="K16">
        <f t="shared" si="2"/>
        <v>21.173112968285274</v>
      </c>
      <c r="M16" s="3">
        <f>+A16</f>
        <v>26177</v>
      </c>
      <c r="N16">
        <f>+C16</f>
        <v>5.8231080237305344</v>
      </c>
      <c r="O16" s="5">
        <f>+G16-G15</f>
        <v>-3.2991041145091771E-2</v>
      </c>
      <c r="P16">
        <f>+K16-K15</f>
        <v>2.4360230225966006E-2</v>
      </c>
      <c r="R16" s="3">
        <f>+M16</f>
        <v>26177</v>
      </c>
      <c r="S16">
        <f t="shared" si="3"/>
        <v>338.02100000000013</v>
      </c>
      <c r="T16">
        <f>EXP(TREND($N$8:N15,$O$8:P15,O16:P16,TRUE))</f>
        <v>357.83809220246769</v>
      </c>
      <c r="U16">
        <f t="shared" si="4"/>
        <v>1.0586268078091821</v>
      </c>
    </row>
    <row r="17" spans="1:21" x14ac:dyDescent="0.4">
      <c r="A17" s="3">
        <v>26207</v>
      </c>
      <c r="B17" s="2">
        <v>331.1105</v>
      </c>
      <c r="C17">
        <f t="shared" si="0"/>
        <v>5.8024521565239437</v>
      </c>
      <c r="E17" s="3">
        <v>26207</v>
      </c>
      <c r="F17" s="2">
        <v>2092679092.67909</v>
      </c>
      <c r="G17">
        <f t="shared" si="1"/>
        <v>21.461710944564675</v>
      </c>
      <c r="I17" s="3">
        <v>26207</v>
      </c>
      <c r="J17" s="2">
        <v>1661332661.33266</v>
      </c>
      <c r="K17">
        <f t="shared" si="2"/>
        <v>21.230885925268584</v>
      </c>
      <c r="M17" s="3">
        <f>+A17</f>
        <v>26207</v>
      </c>
      <c r="N17">
        <f>+C17</f>
        <v>5.8024521565239437</v>
      </c>
      <c r="O17" s="5">
        <f>+G17-G16</f>
        <v>3.6151138107239689E-2</v>
      </c>
      <c r="P17">
        <f>+K17-K16</f>
        <v>5.7772956983310308E-2</v>
      </c>
      <c r="R17" s="3">
        <f>+M17</f>
        <v>26207</v>
      </c>
      <c r="S17">
        <f t="shared" si="3"/>
        <v>331.1105</v>
      </c>
      <c r="T17">
        <f>EXP(TREND($N$8:N16,$O$8:P16,O17:P17,TRUE))</f>
        <v>357.10565113659601</v>
      </c>
      <c r="U17">
        <f t="shared" si="4"/>
        <v>1.0785089906136955</v>
      </c>
    </row>
    <row r="18" spans="1:21" x14ac:dyDescent="0.4">
      <c r="A18" s="3">
        <v>26238</v>
      </c>
      <c r="B18" s="2">
        <v>328.75200000000001</v>
      </c>
      <c r="C18">
        <f t="shared" si="0"/>
        <v>5.7953036671236591</v>
      </c>
      <c r="E18" s="3">
        <v>26238</v>
      </c>
      <c r="F18" s="2">
        <v>2106056598.78339</v>
      </c>
      <c r="G18">
        <f t="shared" si="1"/>
        <v>21.468083125312923</v>
      </c>
      <c r="I18" s="3">
        <v>26238</v>
      </c>
      <c r="J18" s="2">
        <v>1796167771.7079</v>
      </c>
      <c r="K18">
        <f t="shared" si="2"/>
        <v>21.308921216554854</v>
      </c>
      <c r="M18" s="3">
        <f>+A18</f>
        <v>26238</v>
      </c>
      <c r="N18">
        <f>+C18</f>
        <v>5.7953036671236591</v>
      </c>
      <c r="O18" s="5">
        <f>+G18-G17</f>
        <v>6.3721807482473025E-3</v>
      </c>
      <c r="P18">
        <f>+K18-K17</f>
        <v>7.8035291286269626E-2</v>
      </c>
      <c r="R18" s="3">
        <f>+M18</f>
        <v>26238</v>
      </c>
      <c r="S18">
        <f t="shared" si="3"/>
        <v>328.75200000000001</v>
      </c>
      <c r="T18">
        <f>EXP(TREND($N$8:N17,$O$8:P17,O18:P18,TRUE))</f>
        <v>341.33131766789666</v>
      </c>
      <c r="U18">
        <f t="shared" si="4"/>
        <v>1.0382638513770157</v>
      </c>
    </row>
    <row r="19" spans="1:21" x14ac:dyDescent="0.4">
      <c r="A19" s="3">
        <v>26268</v>
      </c>
      <c r="B19" s="2">
        <v>320.0727</v>
      </c>
      <c r="C19">
        <f t="shared" si="0"/>
        <v>5.7685481574906001</v>
      </c>
      <c r="E19" s="3">
        <v>26268</v>
      </c>
      <c r="F19" s="2">
        <v>2132241125.9449699</v>
      </c>
      <c r="G19">
        <f t="shared" si="1"/>
        <v>21.480439435328108</v>
      </c>
      <c r="I19" s="3">
        <v>26268</v>
      </c>
      <c r="J19" s="2">
        <v>1708551603.2110901</v>
      </c>
      <c r="K19">
        <f t="shared" si="2"/>
        <v>21.258911832874492</v>
      </c>
      <c r="M19" s="3">
        <f>+A19</f>
        <v>26268</v>
      </c>
      <c r="N19">
        <f>+C19</f>
        <v>5.7685481574906001</v>
      </c>
      <c r="O19" s="5">
        <f>+G19-G18</f>
        <v>1.2356310015185556E-2</v>
      </c>
      <c r="P19">
        <f>+K19-K18</f>
        <v>-5.0009383680361452E-2</v>
      </c>
      <c r="R19" s="3">
        <f>+M19</f>
        <v>26268</v>
      </c>
      <c r="S19">
        <f t="shared" si="3"/>
        <v>320.0727</v>
      </c>
      <c r="T19">
        <f>EXP(TREND($N$8:N18,$O$8:P18,O19:P19,TRUE))</f>
        <v>360.99235947928895</v>
      </c>
      <c r="U19">
        <f t="shared" si="4"/>
        <v>1.1278448911115786</v>
      </c>
    </row>
    <row r="20" spans="1:21" x14ac:dyDescent="0.4">
      <c r="A20" s="3">
        <v>26299</v>
      </c>
      <c r="B20" s="2">
        <v>312.72000000000003</v>
      </c>
      <c r="C20">
        <f t="shared" si="0"/>
        <v>5.7453082214846996</v>
      </c>
      <c r="E20" s="3">
        <v>26299</v>
      </c>
      <c r="F20" s="2">
        <v>2184655844.1558399</v>
      </c>
      <c r="G20">
        <f t="shared" si="1"/>
        <v>21.50472414469272</v>
      </c>
      <c r="I20" s="3">
        <v>26299</v>
      </c>
      <c r="J20" s="2">
        <v>1738042207.7922001</v>
      </c>
      <c r="K20">
        <f t="shared" si="2"/>
        <v>21.276025148760667</v>
      </c>
      <c r="M20" s="3">
        <f>+A20</f>
        <v>26299</v>
      </c>
      <c r="N20">
        <f>+C20</f>
        <v>5.7453082214846996</v>
      </c>
      <c r="O20" s="5">
        <f>+G20-G19</f>
        <v>2.4284709364611246E-2</v>
      </c>
      <c r="P20">
        <f>+K20-K19</f>
        <v>1.7113315886174263E-2</v>
      </c>
      <c r="R20" s="3">
        <f>+M20</f>
        <v>26299</v>
      </c>
      <c r="S20">
        <f t="shared" si="3"/>
        <v>312.72000000000008</v>
      </c>
      <c r="T20">
        <f>EXP(TREND($N$8:N19,$O$8:P19,O20:P20,TRUE))</f>
        <v>347.48136787869061</v>
      </c>
      <c r="U20">
        <f t="shared" si="4"/>
        <v>1.1111581218939963</v>
      </c>
    </row>
    <row r="21" spans="1:21" x14ac:dyDescent="0.4">
      <c r="A21" s="3">
        <v>26330</v>
      </c>
      <c r="B21" s="2">
        <v>305.18700000000001</v>
      </c>
      <c r="C21">
        <f t="shared" si="0"/>
        <v>5.7209247034834494</v>
      </c>
      <c r="E21" s="3">
        <v>26330</v>
      </c>
      <c r="F21" s="2">
        <v>2237857142.8571401</v>
      </c>
      <c r="G21">
        <f t="shared" si="1"/>
        <v>21.528784612295251</v>
      </c>
      <c r="I21" s="3">
        <v>26330</v>
      </c>
      <c r="J21" s="2">
        <v>1825970779.2207799</v>
      </c>
      <c r="K21">
        <f t="shared" si="2"/>
        <v>21.325377616373828</v>
      </c>
      <c r="M21" s="3">
        <f>+A21</f>
        <v>26330</v>
      </c>
      <c r="N21">
        <f>+C21</f>
        <v>5.7209247034834494</v>
      </c>
      <c r="O21" s="5">
        <f>+G21-G20</f>
        <v>2.4060467602531332E-2</v>
      </c>
      <c r="P21">
        <f>+K21-K20</f>
        <v>4.9352467613161366E-2</v>
      </c>
      <c r="R21" s="3">
        <f>+M21</f>
        <v>26330</v>
      </c>
      <c r="S21">
        <f t="shared" si="3"/>
        <v>305.18700000000007</v>
      </c>
      <c r="T21">
        <f>EXP(TREND($N$8:N20,$O$8:P20,O21:P21,TRUE))</f>
        <v>340.43552817826537</v>
      </c>
      <c r="U21">
        <f t="shared" si="4"/>
        <v>1.1154981312384384</v>
      </c>
    </row>
    <row r="22" spans="1:21" x14ac:dyDescent="0.4">
      <c r="A22" s="3">
        <v>26359</v>
      </c>
      <c r="B22" s="2">
        <v>302.53649999999999</v>
      </c>
      <c r="C22">
        <f t="shared" si="0"/>
        <v>5.7122019313489494</v>
      </c>
      <c r="E22" s="3">
        <v>26359</v>
      </c>
      <c r="F22" s="2">
        <v>2304571428.5714302</v>
      </c>
      <c r="G22">
        <f t="shared" si="1"/>
        <v>21.55816056490222</v>
      </c>
      <c r="I22" s="3">
        <v>26359</v>
      </c>
      <c r="J22" s="2">
        <v>1929198051.94805</v>
      </c>
      <c r="K22">
        <f t="shared" si="2"/>
        <v>21.380370236386682</v>
      </c>
      <c r="M22" s="3">
        <f>+A22</f>
        <v>26359</v>
      </c>
      <c r="N22">
        <f>+C22</f>
        <v>5.7122019313489494</v>
      </c>
      <c r="O22" s="5">
        <f>+G22-G21</f>
        <v>2.9375952606969236E-2</v>
      </c>
      <c r="P22">
        <f>+K22-K21</f>
        <v>5.4992620012853877E-2</v>
      </c>
      <c r="R22" s="3">
        <f>+M22</f>
        <v>26359</v>
      </c>
      <c r="S22">
        <f t="shared" si="3"/>
        <v>302.5365000000001</v>
      </c>
      <c r="T22">
        <f>EXP(TREND($N$8:N21,$O$8:P21,O22:P22,TRUE))</f>
        <v>333.67447012987685</v>
      </c>
      <c r="U22">
        <f t="shared" si="4"/>
        <v>1.1029230196352398</v>
      </c>
    </row>
    <row r="23" spans="1:21" x14ac:dyDescent="0.4">
      <c r="A23" s="3">
        <v>26390</v>
      </c>
      <c r="B23" s="2">
        <v>303.56049999999999</v>
      </c>
      <c r="C23">
        <f t="shared" si="0"/>
        <v>5.7155809316551887</v>
      </c>
      <c r="E23" s="3">
        <v>26390</v>
      </c>
      <c r="F23" s="2">
        <v>2295655844.1558399</v>
      </c>
      <c r="G23">
        <f t="shared" si="1"/>
        <v>21.554284410508206</v>
      </c>
      <c r="I23" s="3">
        <v>26390</v>
      </c>
      <c r="J23" s="2">
        <v>1875532467.53247</v>
      </c>
      <c r="K23">
        <f t="shared" si="2"/>
        <v>21.35215843873732</v>
      </c>
      <c r="M23" s="3">
        <f>+A23</f>
        <v>26390</v>
      </c>
      <c r="N23">
        <f>+C23</f>
        <v>5.7155809316551887</v>
      </c>
      <c r="O23" s="5">
        <f>+G23-G22</f>
        <v>-3.8761543940140086E-3</v>
      </c>
      <c r="P23">
        <f>+K23-K22</f>
        <v>-2.8211797649362325E-2</v>
      </c>
      <c r="R23" s="3">
        <f>+M23</f>
        <v>26390</v>
      </c>
      <c r="S23">
        <f t="shared" si="3"/>
        <v>303.5605000000001</v>
      </c>
      <c r="T23">
        <f>EXP(TREND($N$8:N22,$O$8:P22,O23:P23,TRUE))</f>
        <v>349.2981737260435</v>
      </c>
      <c r="U23">
        <f t="shared" si="4"/>
        <v>1.1506707023016611</v>
      </c>
    </row>
    <row r="24" spans="1:21" x14ac:dyDescent="0.4">
      <c r="A24" s="3">
        <v>26420</v>
      </c>
      <c r="B24" s="2">
        <v>304.37950000000001</v>
      </c>
      <c r="C24">
        <f t="shared" si="0"/>
        <v>5.7182752781218165</v>
      </c>
      <c r="E24" s="3">
        <v>26420</v>
      </c>
      <c r="F24" s="2">
        <v>2210116883.1168799</v>
      </c>
      <c r="G24">
        <f t="shared" si="1"/>
        <v>21.516311239365717</v>
      </c>
      <c r="I24" s="3">
        <v>26420</v>
      </c>
      <c r="J24" s="2">
        <v>1856506493.50649</v>
      </c>
      <c r="K24">
        <f t="shared" si="2"/>
        <v>21.341962329289533</v>
      </c>
      <c r="M24" s="3">
        <f>+A24</f>
        <v>26420</v>
      </c>
      <c r="N24">
        <f>+C24</f>
        <v>5.7182752781218165</v>
      </c>
      <c r="O24" s="5">
        <f>+G24-G23</f>
        <v>-3.7973171142489548E-2</v>
      </c>
      <c r="P24">
        <f>+K24-K23</f>
        <v>-1.0196109447786483E-2</v>
      </c>
      <c r="R24" s="3">
        <f>+M24</f>
        <v>26420</v>
      </c>
      <c r="S24">
        <f t="shared" si="3"/>
        <v>304.37949999999995</v>
      </c>
      <c r="T24">
        <f>EXP(TREND($N$8:N23,$O$8:P23,O24:P24,TRUE))</f>
        <v>335.89885288796137</v>
      </c>
      <c r="U24">
        <f t="shared" si="4"/>
        <v>1.1035528111714534</v>
      </c>
    </row>
    <row r="25" spans="1:21" x14ac:dyDescent="0.4">
      <c r="A25" s="3">
        <v>26451</v>
      </c>
      <c r="B25" s="2">
        <v>302.41449999999998</v>
      </c>
      <c r="C25">
        <f t="shared" si="0"/>
        <v>5.7117985928912756</v>
      </c>
      <c r="E25" s="3">
        <v>26451</v>
      </c>
      <c r="F25" s="2">
        <v>2206246753.2467499</v>
      </c>
      <c r="G25">
        <f t="shared" si="1"/>
        <v>21.514558607028594</v>
      </c>
      <c r="I25" s="3">
        <v>26451</v>
      </c>
      <c r="J25" s="2">
        <v>1660006493.50649</v>
      </c>
      <c r="K25">
        <f t="shared" si="2"/>
        <v>21.23008735105811</v>
      </c>
      <c r="M25" s="3">
        <f>+A25</f>
        <v>26451</v>
      </c>
      <c r="N25">
        <f>+C25</f>
        <v>5.7117985928912756</v>
      </c>
      <c r="O25" s="5">
        <f>+G25-G24</f>
        <v>-1.7526323371228614E-3</v>
      </c>
      <c r="P25">
        <f>+K25-K24</f>
        <v>-0.11187497823142323</v>
      </c>
      <c r="R25" s="3">
        <f>+M25</f>
        <v>26451</v>
      </c>
      <c r="S25">
        <f t="shared" si="3"/>
        <v>302.41449999999992</v>
      </c>
      <c r="T25">
        <f>EXP(TREND($N$8:N24,$O$8:P24,O25:P25,TRUE))</f>
        <v>350.55835011920129</v>
      </c>
      <c r="U25">
        <f t="shared" si="4"/>
        <v>1.1591982200562518</v>
      </c>
    </row>
    <row r="26" spans="1:21" x14ac:dyDescent="0.4">
      <c r="A26" s="3">
        <v>26481</v>
      </c>
      <c r="B26" s="2">
        <v>301.03050000000002</v>
      </c>
      <c r="C26">
        <f t="shared" si="0"/>
        <v>5.7072115885191037</v>
      </c>
      <c r="E26" s="3">
        <v>26481</v>
      </c>
      <c r="F26" s="2">
        <v>2300772727.2727299</v>
      </c>
      <c r="G26">
        <f t="shared" si="1"/>
        <v>21.556510871836224</v>
      </c>
      <c r="I26" s="3">
        <v>26481</v>
      </c>
      <c r="J26" s="2">
        <v>1726717532.46753</v>
      </c>
      <c r="K26">
        <f t="shared" si="2"/>
        <v>21.269488063073815</v>
      </c>
      <c r="M26" s="3">
        <f>+A26</f>
        <v>26481</v>
      </c>
      <c r="N26">
        <f>+C26</f>
        <v>5.7072115885191037</v>
      </c>
      <c r="O26" s="5">
        <f>+G26-G25</f>
        <v>4.1952264807630257E-2</v>
      </c>
      <c r="P26">
        <f>+K26-K25</f>
        <v>3.9400712015705608E-2</v>
      </c>
      <c r="R26" s="3">
        <f>+M26</f>
        <v>26481</v>
      </c>
      <c r="S26">
        <f t="shared" si="3"/>
        <v>301.03050000000002</v>
      </c>
      <c r="T26">
        <f>EXP(TREND($N$8:N25,$O$8:P25,O26:P26,TRUE))</f>
        <v>339.91639611996783</v>
      </c>
      <c r="U26">
        <f t="shared" si="4"/>
        <v>1.129175934398567</v>
      </c>
    </row>
    <row r="27" spans="1:21" x14ac:dyDescent="0.4">
      <c r="A27" s="3">
        <v>26512</v>
      </c>
      <c r="B27" s="2">
        <v>301.16090000000003</v>
      </c>
      <c r="C27">
        <f t="shared" si="0"/>
        <v>5.7076446734221369</v>
      </c>
      <c r="E27" s="3">
        <v>26512</v>
      </c>
      <c r="F27" s="2">
        <v>2427558441.5584302</v>
      </c>
      <c r="G27">
        <f t="shared" si="1"/>
        <v>21.610151832632312</v>
      </c>
      <c r="I27" s="3">
        <v>26512</v>
      </c>
      <c r="J27" s="2">
        <v>2082594155.8441601</v>
      </c>
      <c r="K27">
        <f t="shared" si="2"/>
        <v>21.456880143873551</v>
      </c>
      <c r="M27" s="3">
        <f>+A27</f>
        <v>26512</v>
      </c>
      <c r="N27">
        <f>+C27</f>
        <v>5.7076446734221369</v>
      </c>
      <c r="O27" s="5">
        <f>+G27-G26</f>
        <v>5.3640960796087711E-2</v>
      </c>
      <c r="P27">
        <f>+K27-K26</f>
        <v>0.18739208079973579</v>
      </c>
      <c r="R27" s="3">
        <f>+M27</f>
        <v>26512</v>
      </c>
      <c r="S27">
        <f t="shared" si="3"/>
        <v>301.16090000000003</v>
      </c>
      <c r="T27">
        <f>EXP(TREND($N$8:N26,$O$8:P26,O27:P27,TRUE))</f>
        <v>328.12728974152117</v>
      </c>
      <c r="U27">
        <f t="shared" si="4"/>
        <v>1.0895414701626975</v>
      </c>
    </row>
    <row r="28" spans="1:21" x14ac:dyDescent="0.4">
      <c r="A28" s="3">
        <v>26543</v>
      </c>
      <c r="B28" s="2">
        <v>301.11900000000003</v>
      </c>
      <c r="C28">
        <f t="shared" si="0"/>
        <v>5.7075055354563249</v>
      </c>
      <c r="E28" s="3">
        <v>26543</v>
      </c>
      <c r="F28" s="2">
        <v>2543613636.3636398</v>
      </c>
      <c r="G28">
        <f t="shared" si="1"/>
        <v>21.656851598391921</v>
      </c>
      <c r="I28" s="3">
        <v>26543</v>
      </c>
      <c r="J28" s="2">
        <v>2153237012.98701</v>
      </c>
      <c r="K28">
        <f t="shared" si="2"/>
        <v>21.490238134261375</v>
      </c>
      <c r="M28" s="3">
        <f>+A28</f>
        <v>26543</v>
      </c>
      <c r="N28">
        <f>+C28</f>
        <v>5.7075055354563249</v>
      </c>
      <c r="O28" s="5">
        <f>+G28-G27</f>
        <v>4.669976575960888E-2</v>
      </c>
      <c r="P28">
        <f>+K28-K27</f>
        <v>3.3357990387823833E-2</v>
      </c>
      <c r="R28" s="3">
        <f>+M28</f>
        <v>26543</v>
      </c>
      <c r="S28">
        <f t="shared" si="3"/>
        <v>301.11899999999991</v>
      </c>
      <c r="T28">
        <f>EXP(TREND($N$8:N27,$O$8:P27,O28:P28,TRUE))</f>
        <v>331.43179703870754</v>
      </c>
      <c r="U28">
        <f t="shared" si="4"/>
        <v>1.1006671682580895</v>
      </c>
    </row>
    <row r="29" spans="1:21" x14ac:dyDescent="0.4">
      <c r="A29" s="3">
        <v>26573</v>
      </c>
      <c r="B29" s="2">
        <v>301.01100000000002</v>
      </c>
      <c r="C29">
        <f t="shared" si="0"/>
        <v>5.7071468089316273</v>
      </c>
      <c r="E29" s="3">
        <v>26573</v>
      </c>
      <c r="F29" s="2">
        <v>2455948051.94805</v>
      </c>
      <c r="G29">
        <f t="shared" si="1"/>
        <v>21.621778695520661</v>
      </c>
      <c r="I29" s="3">
        <v>26573</v>
      </c>
      <c r="J29" s="2">
        <v>2117503246.7532499</v>
      </c>
      <c r="K29">
        <f t="shared" si="2"/>
        <v>21.47350351778482</v>
      </c>
      <c r="M29" s="3">
        <f>+A29</f>
        <v>26573</v>
      </c>
      <c r="N29">
        <f>+C29</f>
        <v>5.7071468089316273</v>
      </c>
      <c r="O29" s="5">
        <f>+G29-G28</f>
        <v>-3.507290287125997E-2</v>
      </c>
      <c r="P29">
        <f>+K29-K28</f>
        <v>-1.673461647655472E-2</v>
      </c>
      <c r="R29" s="3">
        <f>+M29</f>
        <v>26573</v>
      </c>
      <c r="S29">
        <f t="shared" si="3"/>
        <v>301.01100000000002</v>
      </c>
      <c r="T29">
        <f>EXP(TREND($N$8:N28,$O$8:P28,O29:P29,TRUE))</f>
        <v>327.97343564770483</v>
      </c>
      <c r="U29">
        <f t="shared" si="4"/>
        <v>1.0895729247359891</v>
      </c>
    </row>
    <row r="30" spans="1:21" x14ac:dyDescent="0.4">
      <c r="A30" s="3">
        <v>26604</v>
      </c>
      <c r="B30" s="2">
        <v>300.98849999999999</v>
      </c>
      <c r="C30">
        <f t="shared" si="0"/>
        <v>5.7070720580389418</v>
      </c>
      <c r="E30" s="3">
        <v>26604</v>
      </c>
      <c r="F30" s="2">
        <v>2570048701.2986999</v>
      </c>
      <c r="G30">
        <f t="shared" si="1"/>
        <v>21.667190685595664</v>
      </c>
      <c r="I30" s="3">
        <v>26604</v>
      </c>
      <c r="J30" s="2">
        <v>2233519480.5194802</v>
      </c>
      <c r="K30">
        <f t="shared" si="2"/>
        <v>21.526844420688182</v>
      </c>
      <c r="M30" s="3">
        <f>+A30</f>
        <v>26604</v>
      </c>
      <c r="N30">
        <f>+C30</f>
        <v>5.7070720580389418</v>
      </c>
      <c r="O30" s="5">
        <f>+G30-G29</f>
        <v>4.5411990075002961E-2</v>
      </c>
      <c r="P30">
        <f>+K30-K29</f>
        <v>5.3340902903361354E-2</v>
      </c>
      <c r="R30" s="3">
        <f>+M30</f>
        <v>26604</v>
      </c>
      <c r="S30">
        <f t="shared" si="3"/>
        <v>300.98849999999987</v>
      </c>
      <c r="T30">
        <f>EXP(TREND($N$8:N29,$O$8:P29,O30:P30,TRUE))</f>
        <v>326.85183318918081</v>
      </c>
      <c r="U30">
        <f t="shared" si="4"/>
        <v>1.08592797794328</v>
      </c>
    </row>
    <row r="31" spans="1:21" x14ac:dyDescent="0.4">
      <c r="A31" s="3">
        <v>26634</v>
      </c>
      <c r="B31" s="2">
        <v>301.2405</v>
      </c>
      <c r="C31">
        <f t="shared" si="0"/>
        <v>5.7079089490379085</v>
      </c>
      <c r="E31" s="3">
        <v>26634</v>
      </c>
      <c r="F31" s="2">
        <v>2721311688.3116899</v>
      </c>
      <c r="G31">
        <f t="shared" si="1"/>
        <v>21.724379839364659</v>
      </c>
      <c r="I31" s="3">
        <v>26634</v>
      </c>
      <c r="J31" s="2">
        <v>2278334415.5844102</v>
      </c>
      <c r="K31">
        <f t="shared" si="2"/>
        <v>21.546710493472862</v>
      </c>
      <c r="M31" s="3">
        <f>+A31</f>
        <v>26634</v>
      </c>
      <c r="N31">
        <f>+C31</f>
        <v>5.7079089490379085</v>
      </c>
      <c r="O31" s="5">
        <f>+G31-G30</f>
        <v>5.7189153768995027E-2</v>
      </c>
      <c r="P31">
        <f>+K31-K30</f>
        <v>1.986607278468E-2</v>
      </c>
      <c r="R31" s="3">
        <f>+M31</f>
        <v>26634</v>
      </c>
      <c r="S31">
        <f t="shared" si="3"/>
        <v>301.24050000000011</v>
      </c>
      <c r="T31">
        <f>EXP(TREND($N$8:N30,$O$8:P30,O31:P31,TRUE))</f>
        <v>329.72131196015727</v>
      </c>
      <c r="U31">
        <f t="shared" si="4"/>
        <v>1.094545095895662</v>
      </c>
    </row>
    <row r="32" spans="1:21" x14ac:dyDescent="0.4">
      <c r="A32" s="3">
        <v>26665</v>
      </c>
      <c r="B32" s="2">
        <v>301.78820000000002</v>
      </c>
      <c r="C32">
        <f t="shared" si="0"/>
        <v>5.709725446828485</v>
      </c>
      <c r="E32" s="3">
        <v>26665</v>
      </c>
      <c r="F32" s="2">
        <v>2579471314.9470501</v>
      </c>
      <c r="G32">
        <f t="shared" si="1"/>
        <v>21.670850298194456</v>
      </c>
      <c r="I32" s="3">
        <v>26665</v>
      </c>
      <c r="J32" s="2">
        <v>2341957985.6151299</v>
      </c>
      <c r="K32">
        <f t="shared" si="2"/>
        <v>21.574253162428626</v>
      </c>
      <c r="M32" s="3">
        <f>+A32</f>
        <v>26665</v>
      </c>
      <c r="N32">
        <f>+C32</f>
        <v>5.709725446828485</v>
      </c>
      <c r="O32" s="5">
        <f>+G32-G31</f>
        <v>-5.3529541170203032E-2</v>
      </c>
      <c r="P32">
        <f>+K32-K31</f>
        <v>2.7542668955764071E-2</v>
      </c>
      <c r="R32" s="3">
        <f>+M32</f>
        <v>26665</v>
      </c>
      <c r="S32">
        <f t="shared" si="3"/>
        <v>301.78820000000007</v>
      </c>
      <c r="T32">
        <f>EXP(TREND($N$8:N31,$O$8:P31,O32:P32,TRUE))</f>
        <v>319.95339001025343</v>
      </c>
      <c r="U32">
        <f t="shared" si="4"/>
        <v>1.0601918498147156</v>
      </c>
    </row>
    <row r="33" spans="1:21" x14ac:dyDescent="0.4">
      <c r="A33" s="3">
        <v>26696</v>
      </c>
      <c r="B33" s="2">
        <v>278.42059999999998</v>
      </c>
      <c r="C33">
        <f t="shared" si="0"/>
        <v>5.6291329199756985</v>
      </c>
      <c r="E33" s="3">
        <v>26696</v>
      </c>
      <c r="F33" s="2">
        <v>3105631848.6961298</v>
      </c>
      <c r="G33">
        <f t="shared" si="1"/>
        <v>21.856483025573773</v>
      </c>
      <c r="I33" s="3">
        <v>26696</v>
      </c>
      <c r="J33" s="2">
        <v>2559566686.3603902</v>
      </c>
      <c r="K33">
        <f t="shared" si="2"/>
        <v>21.663103817970789</v>
      </c>
      <c r="M33" s="3">
        <f>+A33</f>
        <v>26696</v>
      </c>
      <c r="N33">
        <f>+C33</f>
        <v>5.6291329199756985</v>
      </c>
      <c r="O33" s="5">
        <f>+G33-G32</f>
        <v>0.18563272737931769</v>
      </c>
      <c r="P33">
        <f>+K33-K32</f>
        <v>8.8850655542163537E-2</v>
      </c>
      <c r="R33" s="3">
        <f>+M33</f>
        <v>26696</v>
      </c>
      <c r="S33">
        <f t="shared" si="3"/>
        <v>278.42060000000004</v>
      </c>
      <c r="T33">
        <f>EXP(TREND($N$8:N32,$O$8:P32,O33:P33,TRUE))</f>
        <v>333.09962285459858</v>
      </c>
      <c r="U33">
        <f t="shared" si="4"/>
        <v>1.1963900043840094</v>
      </c>
    </row>
    <row r="34" spans="1:21" x14ac:dyDescent="0.4">
      <c r="A34" s="3">
        <v>26724</v>
      </c>
      <c r="B34" s="2">
        <v>261.90140000000002</v>
      </c>
      <c r="C34">
        <f t="shared" si="0"/>
        <v>5.5679680970511161</v>
      </c>
      <c r="E34" s="3">
        <v>26724</v>
      </c>
      <c r="F34" s="2">
        <v>2767700750.8048201</v>
      </c>
      <c r="G34">
        <f t="shared" si="1"/>
        <v>21.741282758599123</v>
      </c>
      <c r="I34" s="3">
        <v>26724</v>
      </c>
      <c r="J34" s="2">
        <v>2715664383.9664698</v>
      </c>
      <c r="K34">
        <f t="shared" si="2"/>
        <v>21.722302469039299</v>
      </c>
      <c r="M34" s="3">
        <f>+A34</f>
        <v>26724</v>
      </c>
      <c r="N34">
        <f>+C34</f>
        <v>5.5679680970511161</v>
      </c>
      <c r="O34" s="5">
        <f>+G34-G33</f>
        <v>-0.11520026697465013</v>
      </c>
      <c r="P34">
        <f>+K34-K33</f>
        <v>5.9198651068509633E-2</v>
      </c>
      <c r="R34" s="3">
        <f>+M34</f>
        <v>26724</v>
      </c>
      <c r="S34">
        <f t="shared" si="3"/>
        <v>261.90139999999997</v>
      </c>
      <c r="T34">
        <f>EXP(TREND($N$8:N33,$O$8:P33,O34:P34,TRUE))</f>
        <v>328.24818987731601</v>
      </c>
      <c r="U34">
        <f t="shared" si="4"/>
        <v>1.2533273586063918</v>
      </c>
    </row>
    <row r="35" spans="1:21" x14ac:dyDescent="0.4">
      <c r="A35" s="3">
        <v>26755</v>
      </c>
      <c r="B35" s="2">
        <v>265.4914</v>
      </c>
      <c r="C35">
        <f t="shared" si="0"/>
        <v>5.5815824484436227</v>
      </c>
      <c r="E35" s="3">
        <v>26755</v>
      </c>
      <c r="F35" s="2">
        <v>2870591005.1381502</v>
      </c>
      <c r="G35">
        <f t="shared" si="1"/>
        <v>21.777783770653514</v>
      </c>
      <c r="I35" s="3">
        <v>26755</v>
      </c>
      <c r="J35" s="2">
        <v>2812777188.6329598</v>
      </c>
      <c r="K35">
        <f t="shared" si="2"/>
        <v>21.757438155579017</v>
      </c>
      <c r="M35" s="3">
        <f>+A35</f>
        <v>26755</v>
      </c>
      <c r="N35">
        <f>+C35</f>
        <v>5.5815824484436227</v>
      </c>
      <c r="O35" s="5">
        <f>+G35-G34</f>
        <v>3.6501012054390714E-2</v>
      </c>
      <c r="P35">
        <f>+K35-K34</f>
        <v>3.5135686539717881E-2</v>
      </c>
      <c r="R35" s="3">
        <f>+M35</f>
        <v>26755</v>
      </c>
      <c r="S35">
        <f t="shared" si="3"/>
        <v>265.49139999999994</v>
      </c>
      <c r="T35">
        <f>EXP(TREND($N$8:N34,$O$8:P34,O35:P35,TRUE))</f>
        <v>317.80842169091642</v>
      </c>
      <c r="U35">
        <f t="shared" si="4"/>
        <v>1.1970573121800423</v>
      </c>
    </row>
    <row r="36" spans="1:21" x14ac:dyDescent="0.4">
      <c r="A36" s="3">
        <v>26785</v>
      </c>
      <c r="B36" s="2">
        <v>264.65050000000002</v>
      </c>
      <c r="C36">
        <f t="shared" si="0"/>
        <v>5.5784100875899503</v>
      </c>
      <c r="E36" s="3">
        <v>26785</v>
      </c>
      <c r="F36" s="2">
        <v>2954595780.2089701</v>
      </c>
      <c r="G36">
        <f t="shared" si="1"/>
        <v>21.806627686640166</v>
      </c>
      <c r="I36" s="3">
        <v>26785</v>
      </c>
      <c r="J36" s="2">
        <v>3052878408.18256</v>
      </c>
      <c r="K36">
        <f t="shared" si="2"/>
        <v>21.839350722910478</v>
      </c>
      <c r="M36" s="3">
        <f>+A36</f>
        <v>26785</v>
      </c>
      <c r="N36">
        <f>+C36</f>
        <v>5.5784100875899503</v>
      </c>
      <c r="O36" s="5">
        <f>+G36-G35</f>
        <v>2.8843915986652036E-2</v>
      </c>
      <c r="P36">
        <f>+K36-K35</f>
        <v>8.1912567331460906E-2</v>
      </c>
      <c r="R36" s="3">
        <f>+M36</f>
        <v>26785</v>
      </c>
      <c r="S36">
        <f t="shared" si="3"/>
        <v>264.65049999999997</v>
      </c>
      <c r="T36">
        <f>EXP(TREND($N$8:N35,$O$8:P35,O36:P36,TRUE))</f>
        <v>306.07929938948251</v>
      </c>
      <c r="U36">
        <f t="shared" si="4"/>
        <v>1.1565415496644917</v>
      </c>
    </row>
    <row r="37" spans="1:21" x14ac:dyDescent="0.4">
      <c r="A37" s="3">
        <v>26816</v>
      </c>
      <c r="B37" s="2">
        <v>264.49810000000002</v>
      </c>
      <c r="C37">
        <f t="shared" si="0"/>
        <v>5.5778340679077143</v>
      </c>
      <c r="E37" s="3">
        <v>26816</v>
      </c>
      <c r="F37" s="2">
        <v>3005638572.3961201</v>
      </c>
      <c r="G37">
        <f t="shared" si="1"/>
        <v>21.823755885651174</v>
      </c>
      <c r="I37" s="3">
        <v>26816</v>
      </c>
      <c r="J37" s="2">
        <v>3295691359.71946</v>
      </c>
      <c r="K37">
        <f t="shared" si="2"/>
        <v>21.915881803747244</v>
      </c>
      <c r="M37" s="3">
        <f>+A37</f>
        <v>26816</v>
      </c>
      <c r="N37">
        <f>+C37</f>
        <v>5.5778340679077143</v>
      </c>
      <c r="O37" s="5">
        <f>+G37-G36</f>
        <v>1.7128199011008149E-2</v>
      </c>
      <c r="P37">
        <f>+K37-K36</f>
        <v>7.6531080836765852E-2</v>
      </c>
      <c r="R37" s="3">
        <f>+M37</f>
        <v>26816</v>
      </c>
      <c r="S37">
        <f t="shared" si="3"/>
        <v>264.49810000000002</v>
      </c>
      <c r="T37">
        <f>EXP(TREND($N$8:N36,$O$8:P36,O37:P37,TRUE))</f>
        <v>303.12720371997597</v>
      </c>
      <c r="U37">
        <f t="shared" si="4"/>
        <v>1.1460468098635717</v>
      </c>
    </row>
    <row r="38" spans="1:21" x14ac:dyDescent="0.4">
      <c r="A38" s="3">
        <v>26846</v>
      </c>
      <c r="B38" s="2">
        <v>264.55380000000002</v>
      </c>
      <c r="C38">
        <f t="shared" si="0"/>
        <v>5.5780446332613431</v>
      </c>
      <c r="E38" s="3">
        <v>26846</v>
      </c>
      <c r="F38" s="2">
        <v>3125474335.5060902</v>
      </c>
      <c r="G38">
        <f t="shared" si="1"/>
        <v>21.862851895978189</v>
      </c>
      <c r="I38" s="3">
        <v>26846</v>
      </c>
      <c r="J38" s="2">
        <v>3197619792.0261402</v>
      </c>
      <c r="K38">
        <f t="shared" si="2"/>
        <v>21.885672554992638</v>
      </c>
      <c r="M38" s="3">
        <f>+A38</f>
        <v>26846</v>
      </c>
      <c r="N38">
        <f>+C38</f>
        <v>5.5780446332613431</v>
      </c>
      <c r="O38" s="5">
        <f>+G38-G37</f>
        <v>3.9096010327014596E-2</v>
      </c>
      <c r="P38">
        <f>+K38-K37</f>
        <v>-3.0209248754605511E-2</v>
      </c>
      <c r="R38" s="3">
        <f>+M38</f>
        <v>26846</v>
      </c>
      <c r="S38">
        <f t="shared" si="3"/>
        <v>264.55379999999997</v>
      </c>
      <c r="T38">
        <f>EXP(TREND($N$8:N37,$O$8:P37,O38:P38,TRUE))</f>
        <v>328.62139629323519</v>
      </c>
      <c r="U38">
        <f t="shared" si="4"/>
        <v>1.2421722775981114</v>
      </c>
    </row>
    <row r="39" spans="1:21" x14ac:dyDescent="0.4">
      <c r="A39" s="3">
        <v>26877</v>
      </c>
      <c r="B39" s="2">
        <v>265.22000000000003</v>
      </c>
      <c r="C39">
        <f t="shared" si="0"/>
        <v>5.5805596702494533</v>
      </c>
      <c r="E39" s="3">
        <v>26877</v>
      </c>
      <c r="F39" s="2">
        <v>3007422273.0362902</v>
      </c>
      <c r="G39">
        <f t="shared" si="1"/>
        <v>21.824349161102177</v>
      </c>
      <c r="I39" s="3">
        <v>26877</v>
      </c>
      <c r="J39" s="2">
        <v>3517166621.99299</v>
      </c>
      <c r="K39">
        <f t="shared" si="2"/>
        <v>21.980921565486923</v>
      </c>
      <c r="M39" s="3">
        <f>+A39</f>
        <v>26877</v>
      </c>
      <c r="N39">
        <f>+C39</f>
        <v>5.5805596702494533</v>
      </c>
      <c r="O39" s="5">
        <f>+G39-G38</f>
        <v>-3.8502734876011857E-2</v>
      </c>
      <c r="P39">
        <f>+K39-K38</f>
        <v>9.5249010494285358E-2</v>
      </c>
      <c r="R39" s="3">
        <f>+M39</f>
        <v>26877</v>
      </c>
      <c r="S39">
        <f t="shared" si="3"/>
        <v>265.22000000000008</v>
      </c>
      <c r="T39">
        <f>EXP(TREND($N$8:N38,$O$8:P38,O39:P39,TRUE))</f>
        <v>294.79823824316509</v>
      </c>
      <c r="U39">
        <f t="shared" si="4"/>
        <v>1.1115234078997247</v>
      </c>
    </row>
    <row r="40" spans="1:21" x14ac:dyDescent="0.4">
      <c r="A40" s="3">
        <v>26908</v>
      </c>
      <c r="B40" s="2">
        <v>265.47469999999998</v>
      </c>
      <c r="C40">
        <f t="shared" si="0"/>
        <v>5.5815195442393604</v>
      </c>
      <c r="E40" s="3">
        <v>26908</v>
      </c>
      <c r="F40" s="2">
        <v>3209938387.6974602</v>
      </c>
      <c r="G40">
        <f t="shared" si="1"/>
        <v>21.889517580040412</v>
      </c>
      <c r="I40" s="3">
        <v>26908</v>
      </c>
      <c r="J40" s="2">
        <v>3426485676.9764199</v>
      </c>
      <c r="K40">
        <f t="shared" si="2"/>
        <v>21.954800988907412</v>
      </c>
      <c r="M40" s="3">
        <f>+A40</f>
        <v>26908</v>
      </c>
      <c r="N40">
        <f>+C40</f>
        <v>5.5815195442393604</v>
      </c>
      <c r="O40" s="5">
        <f>+G40-G39</f>
        <v>6.5168418938235106E-2</v>
      </c>
      <c r="P40">
        <f>+K40-K39</f>
        <v>-2.6120576579511834E-2</v>
      </c>
      <c r="R40" s="3">
        <f>+M40</f>
        <v>26908</v>
      </c>
      <c r="S40">
        <f t="shared" si="3"/>
        <v>265.47470000000004</v>
      </c>
      <c r="T40">
        <f>EXP(TREND($N$8:N39,$O$8:P39,O40:P40,TRUE))</f>
        <v>325.52725133318529</v>
      </c>
      <c r="U40">
        <f t="shared" si="4"/>
        <v>1.2262081898319699</v>
      </c>
    </row>
    <row r="41" spans="1:21" x14ac:dyDescent="0.4">
      <c r="A41" s="3">
        <v>26938</v>
      </c>
      <c r="B41" s="2">
        <v>266.33479999999997</v>
      </c>
      <c r="C41">
        <f t="shared" si="0"/>
        <v>5.5847541639666067</v>
      </c>
      <c r="E41" s="3">
        <v>26938</v>
      </c>
      <c r="F41" s="2">
        <v>3254156610.0048399</v>
      </c>
      <c r="G41">
        <f t="shared" si="1"/>
        <v>21.903198973043892</v>
      </c>
      <c r="I41" s="3">
        <v>26938</v>
      </c>
      <c r="J41" s="2">
        <v>3717605611.6828499</v>
      </c>
      <c r="K41">
        <f t="shared" si="2"/>
        <v>22.036345645224664</v>
      </c>
      <c r="M41" s="3">
        <f>+A41</f>
        <v>26938</v>
      </c>
      <c r="N41">
        <f>+C41</f>
        <v>5.5847541639666067</v>
      </c>
      <c r="O41" s="5">
        <f>+G41-G40</f>
        <v>1.368139300348048E-2</v>
      </c>
      <c r="P41">
        <f>+K41-K40</f>
        <v>8.1544656317252162E-2</v>
      </c>
      <c r="R41" s="3">
        <f>+M41</f>
        <v>26938</v>
      </c>
      <c r="S41">
        <f t="shared" si="3"/>
        <v>266.33480000000003</v>
      </c>
      <c r="T41">
        <f>EXP(TREND($N$8:N40,$O$8:P40,O41:P41,TRUE))</f>
        <v>297.24380852319445</v>
      </c>
      <c r="U41">
        <f t="shared" si="4"/>
        <v>1.1160532101820506</v>
      </c>
    </row>
    <row r="42" spans="1:21" x14ac:dyDescent="0.4">
      <c r="A42" s="3">
        <v>26969</v>
      </c>
      <c r="B42" s="2">
        <v>278.26249999999999</v>
      </c>
      <c r="C42">
        <f t="shared" si="0"/>
        <v>5.6285649127764472</v>
      </c>
      <c r="E42" s="3">
        <v>26969</v>
      </c>
      <c r="F42" s="2">
        <v>3539503147.58144</v>
      </c>
      <c r="G42">
        <f t="shared" si="1"/>
        <v>21.987252200451024</v>
      </c>
      <c r="I42" s="3">
        <v>26969</v>
      </c>
      <c r="J42" s="2">
        <v>3722142538.2207599</v>
      </c>
      <c r="K42">
        <f t="shared" si="2"/>
        <v>22.03756529056988</v>
      </c>
      <c r="M42" s="3">
        <f>+A42</f>
        <v>26969</v>
      </c>
      <c r="N42">
        <f>+C42</f>
        <v>5.6285649127764472</v>
      </c>
      <c r="O42" s="5">
        <f>+G42-G41</f>
        <v>8.4053227407132169E-2</v>
      </c>
      <c r="P42">
        <f>+K42-K41</f>
        <v>1.2196453452162359E-3</v>
      </c>
      <c r="R42" s="3">
        <f>+M42</f>
        <v>26969</v>
      </c>
      <c r="S42">
        <f t="shared" si="3"/>
        <v>278.26249999999993</v>
      </c>
      <c r="T42">
        <f>EXP(TREND($N$8:N41,$O$8:P41,O42:P42,TRUE))</f>
        <v>314.28784037283708</v>
      </c>
      <c r="U42">
        <f t="shared" si="4"/>
        <v>1.1294653083790922</v>
      </c>
    </row>
    <row r="43" spans="1:21" x14ac:dyDescent="0.4">
      <c r="A43" s="3">
        <v>26999</v>
      </c>
      <c r="B43" s="2">
        <v>280.17750000000001</v>
      </c>
      <c r="C43">
        <f t="shared" si="0"/>
        <v>5.6354233308928388</v>
      </c>
      <c r="E43" s="3">
        <v>26999</v>
      </c>
      <c r="F43" s="2">
        <v>3449996428.5714202</v>
      </c>
      <c r="G43">
        <f t="shared" si="1"/>
        <v>21.961639032792455</v>
      </c>
      <c r="I43" s="3">
        <v>26999</v>
      </c>
      <c r="J43" s="2">
        <v>3985625000</v>
      </c>
      <c r="K43">
        <f t="shared" si="2"/>
        <v>22.105959975033809</v>
      </c>
      <c r="M43" s="3">
        <f>+A43</f>
        <v>26999</v>
      </c>
      <c r="N43">
        <f>+C43</f>
        <v>5.6354233308928388</v>
      </c>
      <c r="O43" s="5">
        <f>+G43-G42</f>
        <v>-2.561316765856958E-2</v>
      </c>
      <c r="P43">
        <f>+K43-K42</f>
        <v>6.8394684463928712E-2</v>
      </c>
      <c r="R43" s="3">
        <f>+M43</f>
        <v>26999</v>
      </c>
      <c r="S43">
        <f t="shared" si="3"/>
        <v>280.17749999999995</v>
      </c>
      <c r="T43">
        <f>EXP(TREND($N$8:N42,$O$8:P42,O43:P43,TRUE))</f>
        <v>297.60325409871939</v>
      </c>
      <c r="U43">
        <f t="shared" si="4"/>
        <v>1.0621954086203191</v>
      </c>
    </row>
    <row r="44" spans="1:21" x14ac:dyDescent="0.4">
      <c r="A44" s="3">
        <v>27030</v>
      </c>
      <c r="B44" s="2">
        <v>298.1336</v>
      </c>
      <c r="C44">
        <f t="shared" si="0"/>
        <v>5.6975417081867077</v>
      </c>
      <c r="E44" s="3">
        <v>27030</v>
      </c>
      <c r="F44" s="2">
        <v>3511485268.6141601</v>
      </c>
      <c r="G44">
        <f t="shared" si="1"/>
        <v>21.979304938371339</v>
      </c>
      <c r="I44" s="3">
        <v>27030</v>
      </c>
      <c r="J44" s="2">
        <v>3970818702.63097</v>
      </c>
      <c r="K44">
        <f t="shared" si="2"/>
        <v>22.10223813270979</v>
      </c>
      <c r="M44" s="3">
        <f>+A44</f>
        <v>27030</v>
      </c>
      <c r="N44">
        <f>+C44</f>
        <v>5.6975417081867077</v>
      </c>
      <c r="O44" s="5">
        <f>+G44-G43</f>
        <v>1.7665905578883923E-2</v>
      </c>
      <c r="P44">
        <f>+K44-K43</f>
        <v>-3.7218423240190646E-3</v>
      </c>
      <c r="R44" s="3">
        <f>+M44</f>
        <v>27030</v>
      </c>
      <c r="S44">
        <f t="shared" si="3"/>
        <v>298.13359999999994</v>
      </c>
      <c r="T44">
        <f>EXP(TREND($N$8:N43,$O$8:P43,O44:P44,TRUE))</f>
        <v>311.65799968896175</v>
      </c>
      <c r="U44">
        <f t="shared" si="4"/>
        <v>1.0453635540877038</v>
      </c>
    </row>
    <row r="45" spans="1:21" x14ac:dyDescent="0.4">
      <c r="A45" s="3">
        <v>27061</v>
      </c>
      <c r="B45" s="2">
        <v>291.0872</v>
      </c>
      <c r="C45">
        <f t="shared" si="0"/>
        <v>5.6736228786408818</v>
      </c>
      <c r="E45" s="3">
        <v>27061</v>
      </c>
      <c r="F45" s="2">
        <v>3775511504.4168301</v>
      </c>
      <c r="G45">
        <f t="shared" si="1"/>
        <v>22.051801708327158</v>
      </c>
      <c r="I45" s="3">
        <v>27061</v>
      </c>
      <c r="J45" s="2">
        <v>5109489258.2845602</v>
      </c>
      <c r="K45">
        <f t="shared" si="2"/>
        <v>22.354365286711669</v>
      </c>
      <c r="M45" s="3">
        <f>+A45</f>
        <v>27061</v>
      </c>
      <c r="N45">
        <f>+C45</f>
        <v>5.6736228786408818</v>
      </c>
      <c r="O45" s="5">
        <f>+G45-G44</f>
        <v>7.2496769955819218E-2</v>
      </c>
      <c r="P45">
        <f>+K45-K44</f>
        <v>0.25212715400187946</v>
      </c>
      <c r="R45" s="3">
        <f>+M45</f>
        <v>27061</v>
      </c>
      <c r="S45">
        <f t="shared" si="3"/>
        <v>291.08720000000005</v>
      </c>
      <c r="T45">
        <f>EXP(TREND($N$8:N44,$O$8:P44,O45:P45,TRUE))</f>
        <v>262.49335469266174</v>
      </c>
      <c r="U45">
        <f t="shared" si="4"/>
        <v>0.90176879880895378</v>
      </c>
    </row>
    <row r="46" spans="1:21" x14ac:dyDescent="0.4">
      <c r="A46" s="3">
        <v>27089</v>
      </c>
      <c r="B46" s="2">
        <v>282.16480000000001</v>
      </c>
      <c r="C46">
        <f t="shared" si="0"/>
        <v>5.6424912974077106</v>
      </c>
      <c r="E46" s="3">
        <v>27089</v>
      </c>
      <c r="F46" s="2">
        <v>3955660381.0592799</v>
      </c>
      <c r="G46">
        <f t="shared" si="1"/>
        <v>22.098413397946629</v>
      </c>
      <c r="I46" s="3">
        <v>27089</v>
      </c>
      <c r="J46" s="2">
        <v>5183495258.8712797</v>
      </c>
      <c r="K46">
        <f t="shared" si="2"/>
        <v>22.368745426069221</v>
      </c>
      <c r="M46" s="3">
        <f>+A46</f>
        <v>27089</v>
      </c>
      <c r="N46">
        <f>+C46</f>
        <v>5.6424912974077106</v>
      </c>
      <c r="O46" s="5">
        <f>+G46-G45</f>
        <v>4.6611689619471264E-2</v>
      </c>
      <c r="P46">
        <f>+K46-K45</f>
        <v>1.4380139357552224E-2</v>
      </c>
      <c r="R46" s="3">
        <f>+M46</f>
        <v>27089</v>
      </c>
      <c r="S46">
        <f t="shared" si="3"/>
        <v>282.16479999999996</v>
      </c>
      <c r="T46">
        <f>EXP(TREND($N$8:N45,$O$8:P45,O46:P46,TRUE))</f>
        <v>308.11641857062915</v>
      </c>
      <c r="U46">
        <f t="shared" si="4"/>
        <v>1.0919732672914169</v>
      </c>
    </row>
    <row r="47" spans="1:21" x14ac:dyDescent="0.4">
      <c r="A47" s="3">
        <v>27120</v>
      </c>
      <c r="B47" s="2">
        <v>277.77409999999998</v>
      </c>
      <c r="C47">
        <f t="shared" si="0"/>
        <v>5.6268081934324234</v>
      </c>
      <c r="E47" s="3">
        <v>27120</v>
      </c>
      <c r="F47" s="2">
        <v>4340048264.1522598</v>
      </c>
      <c r="G47">
        <f t="shared" si="1"/>
        <v>22.191151305769299</v>
      </c>
      <c r="I47" s="3">
        <v>27120</v>
      </c>
      <c r="J47" s="2">
        <v>5387794920.9495001</v>
      </c>
      <c r="K47">
        <f t="shared" si="2"/>
        <v>22.407402032585569</v>
      </c>
      <c r="M47" s="3">
        <f>+A47</f>
        <v>27120</v>
      </c>
      <c r="N47">
        <f>+C47</f>
        <v>5.6268081934324234</v>
      </c>
      <c r="O47" s="5">
        <f>+G47-G46</f>
        <v>9.2737907822669996E-2</v>
      </c>
      <c r="P47">
        <f>+K47-K46</f>
        <v>3.8656606516347836E-2</v>
      </c>
      <c r="R47" s="3">
        <f>+M47</f>
        <v>27120</v>
      </c>
      <c r="S47">
        <f t="shared" si="3"/>
        <v>277.77410000000009</v>
      </c>
      <c r="T47">
        <f>EXP(TREND($N$8:N46,$O$8:P46,O47:P47,TRUE))</f>
        <v>303.66251614231584</v>
      </c>
      <c r="U47">
        <f t="shared" si="4"/>
        <v>1.0931995320741412</v>
      </c>
    </row>
    <row r="48" spans="1:21" x14ac:dyDescent="0.4">
      <c r="A48" s="3">
        <v>27150</v>
      </c>
      <c r="B48" s="2">
        <v>278.96640000000002</v>
      </c>
      <c r="C48">
        <f t="shared" si="0"/>
        <v>5.6310913444615514</v>
      </c>
      <c r="E48" s="3">
        <v>27150</v>
      </c>
      <c r="F48" s="2">
        <v>4795738488.8219099</v>
      </c>
      <c r="G48">
        <f t="shared" si="1"/>
        <v>22.290993545690483</v>
      </c>
      <c r="I48" s="3">
        <v>27150</v>
      </c>
      <c r="J48" s="2">
        <v>5542599752.2313404</v>
      </c>
      <c r="K48">
        <f t="shared" si="2"/>
        <v>22.435729496989012</v>
      </c>
      <c r="M48" s="3">
        <f>+A48</f>
        <v>27150</v>
      </c>
      <c r="N48">
        <f>+C48</f>
        <v>5.6310913444615514</v>
      </c>
      <c r="O48" s="5">
        <f>+G48-G47</f>
        <v>9.9842239921184017E-2</v>
      </c>
      <c r="P48">
        <f>+K48-K47</f>
        <v>2.8327464403442804E-2</v>
      </c>
      <c r="R48" s="3">
        <f>+M48</f>
        <v>27150</v>
      </c>
      <c r="S48">
        <f t="shared" si="3"/>
        <v>278.96640000000008</v>
      </c>
      <c r="T48">
        <f>EXP(TREND($N$8:N47,$O$8:P47,O48:P48,TRUE))</f>
        <v>303.01601693374096</v>
      </c>
      <c r="U48">
        <f t="shared" si="4"/>
        <v>1.0862097260951171</v>
      </c>
    </row>
    <row r="49" spans="1:21" x14ac:dyDescent="0.4">
      <c r="A49" s="3">
        <v>27181</v>
      </c>
      <c r="B49" s="2">
        <v>282.97000000000003</v>
      </c>
      <c r="C49">
        <f t="shared" si="0"/>
        <v>5.645340884956954</v>
      </c>
      <c r="E49" s="3">
        <v>27181</v>
      </c>
      <c r="F49" s="2">
        <v>4841597201.9814596</v>
      </c>
      <c r="G49">
        <f t="shared" si="1"/>
        <v>22.300510503646183</v>
      </c>
      <c r="I49" s="3">
        <v>27181</v>
      </c>
      <c r="J49" s="2">
        <v>5446598021.3540401</v>
      </c>
      <c r="K49">
        <f t="shared" si="2"/>
        <v>22.418257034452164</v>
      </c>
      <c r="M49" s="3">
        <f>+A49</f>
        <v>27181</v>
      </c>
      <c r="N49">
        <f>+C49</f>
        <v>5.645340884956954</v>
      </c>
      <c r="O49" s="5">
        <f>+G49-G48</f>
        <v>9.5169579557001782E-3</v>
      </c>
      <c r="P49">
        <f>+K49-K48</f>
        <v>-1.7472462536847644E-2</v>
      </c>
      <c r="R49" s="3">
        <f>+M49</f>
        <v>27181</v>
      </c>
      <c r="S49">
        <f t="shared" si="3"/>
        <v>282.97000000000014</v>
      </c>
      <c r="T49">
        <f>EXP(TREND($N$8:N48,$O$8:P48,O49:P49,TRUE))</f>
        <v>310.98450025764686</v>
      </c>
      <c r="U49">
        <f t="shared" si="4"/>
        <v>1.0990016618639669</v>
      </c>
    </row>
    <row r="50" spans="1:21" x14ac:dyDescent="0.4">
      <c r="A50" s="3">
        <v>27211</v>
      </c>
      <c r="B50" s="2">
        <v>290.98</v>
      </c>
      <c r="C50">
        <f t="shared" si="0"/>
        <v>5.6732545362872431</v>
      </c>
      <c r="E50" s="3">
        <v>27211</v>
      </c>
      <c r="F50" s="2">
        <v>4806305122.6629601</v>
      </c>
      <c r="G50">
        <f t="shared" si="1"/>
        <v>22.293194460107042</v>
      </c>
      <c r="I50" s="3">
        <v>27211</v>
      </c>
      <c r="J50" s="2">
        <v>5414370791.0963297</v>
      </c>
      <c r="K50">
        <f t="shared" si="2"/>
        <v>22.412322513251127</v>
      </c>
      <c r="M50" s="3">
        <f>+A50</f>
        <v>27211</v>
      </c>
      <c r="N50">
        <f>+C50</f>
        <v>5.6732545362872431</v>
      </c>
      <c r="O50" s="5">
        <f>+G50-G49</f>
        <v>-7.3160435391415035E-3</v>
      </c>
      <c r="P50">
        <f>+K50-K49</f>
        <v>-5.9345212010377679E-3</v>
      </c>
      <c r="R50" s="3">
        <f>+M50</f>
        <v>27211</v>
      </c>
      <c r="S50">
        <f t="shared" si="3"/>
        <v>290.98000000000013</v>
      </c>
      <c r="T50">
        <f>EXP(TREND($N$8:N49,$O$8:P49,O50:P50,TRUE))</f>
        <v>308.71022794807743</v>
      </c>
      <c r="U50">
        <f t="shared" si="4"/>
        <v>1.0609328062000045</v>
      </c>
    </row>
    <row r="51" spans="1:21" x14ac:dyDescent="0.4">
      <c r="A51" s="3">
        <v>27242</v>
      </c>
      <c r="B51" s="2">
        <v>302.28359999999998</v>
      </c>
      <c r="C51">
        <f t="shared" si="0"/>
        <v>5.711365649569494</v>
      </c>
      <c r="E51" s="3">
        <v>27242</v>
      </c>
      <c r="F51" s="2">
        <v>5043736915.0674</v>
      </c>
      <c r="G51">
        <f t="shared" si="1"/>
        <v>22.341413095692655</v>
      </c>
      <c r="I51" s="3">
        <v>27242</v>
      </c>
      <c r="J51" s="2">
        <v>5188085191.2837</v>
      </c>
      <c r="K51">
        <f t="shared" si="2"/>
        <v>22.369630524099193</v>
      </c>
      <c r="M51" s="3">
        <f>+A51</f>
        <v>27242</v>
      </c>
      <c r="N51">
        <f>+C51</f>
        <v>5.711365649569494</v>
      </c>
      <c r="O51" s="5">
        <f>+G51-G50</f>
        <v>4.8218635585612901E-2</v>
      </c>
      <c r="P51">
        <f>+K51-K50</f>
        <v>-4.2691989151933285E-2</v>
      </c>
      <c r="R51" s="3">
        <f>+M51</f>
        <v>27242</v>
      </c>
      <c r="S51">
        <f t="shared" si="3"/>
        <v>302.28360000000009</v>
      </c>
      <c r="T51">
        <f>EXP(TREND($N$8:N50,$O$8:P50,O51:P51,TRUE))</f>
        <v>311.91814464183653</v>
      </c>
      <c r="U51">
        <f t="shared" si="4"/>
        <v>1.0318725350691749</v>
      </c>
    </row>
    <row r="52" spans="1:21" x14ac:dyDescent="0.4">
      <c r="A52" s="3">
        <v>27273</v>
      </c>
      <c r="B52" s="2">
        <v>299.084</v>
      </c>
      <c r="C52">
        <f t="shared" si="0"/>
        <v>5.7007244703902797</v>
      </c>
      <c r="E52" s="3">
        <v>27273</v>
      </c>
      <c r="F52" s="2">
        <v>4678443256.4344702</v>
      </c>
      <c r="G52">
        <f t="shared" si="1"/>
        <v>22.266231254025836</v>
      </c>
      <c r="I52" s="3">
        <v>27273</v>
      </c>
      <c r="J52" s="2">
        <v>5048649187.8253899</v>
      </c>
      <c r="K52">
        <f t="shared" si="2"/>
        <v>22.342386556893175</v>
      </c>
      <c r="M52" s="3">
        <f>+A52</f>
        <v>27273</v>
      </c>
      <c r="N52">
        <f>+C52</f>
        <v>5.7007244703902797</v>
      </c>
      <c r="O52" s="5">
        <f>+G52-G51</f>
        <v>-7.5181841666818627E-2</v>
      </c>
      <c r="P52">
        <f>+K52-K51</f>
        <v>-2.7243967206018738E-2</v>
      </c>
      <c r="R52" s="3">
        <f>+M52</f>
        <v>27273</v>
      </c>
      <c r="S52">
        <f t="shared" si="3"/>
        <v>299.08400000000006</v>
      </c>
      <c r="T52">
        <f>EXP(TREND($N$8:N51,$O$8:P51,O52:P52,TRUE))</f>
        <v>312.84595377989251</v>
      </c>
      <c r="U52">
        <f t="shared" si="4"/>
        <v>1.0460136743519963</v>
      </c>
    </row>
    <row r="53" spans="1:21" x14ac:dyDescent="0.4">
      <c r="A53" s="3">
        <v>27303</v>
      </c>
      <c r="B53" s="2">
        <v>299.36450000000002</v>
      </c>
      <c r="C53">
        <f t="shared" si="0"/>
        <v>5.7016618944812114</v>
      </c>
      <c r="E53" s="3">
        <v>27303</v>
      </c>
      <c r="F53" s="2">
        <v>5293228208.0480499</v>
      </c>
      <c r="G53">
        <f t="shared" si="1"/>
        <v>22.389694143959535</v>
      </c>
      <c r="I53" s="3">
        <v>27303</v>
      </c>
      <c r="J53" s="2">
        <v>5310760617.8415699</v>
      </c>
      <c r="K53">
        <f t="shared" si="2"/>
        <v>22.393000904473396</v>
      </c>
      <c r="M53" s="3">
        <f>+A53</f>
        <v>27303</v>
      </c>
      <c r="N53">
        <f>+C53</f>
        <v>5.7016618944812114</v>
      </c>
      <c r="O53" s="5">
        <f>+G53-G52</f>
        <v>0.12346288993369825</v>
      </c>
      <c r="P53">
        <f>+K53-K52</f>
        <v>5.0614347580221875E-2</v>
      </c>
      <c r="R53" s="3">
        <f>+M53</f>
        <v>27303</v>
      </c>
      <c r="S53">
        <f t="shared" si="3"/>
        <v>299.36449999999991</v>
      </c>
      <c r="T53">
        <f>EXP(TREND($N$8:N52,$O$8:P52,O53:P53,TRUE))</f>
        <v>297.08352769115328</v>
      </c>
      <c r="U53">
        <f t="shared" si="4"/>
        <v>0.99238061858087168</v>
      </c>
    </row>
    <row r="54" spans="1:21" x14ac:dyDescent="0.4">
      <c r="A54" s="3">
        <v>27334</v>
      </c>
      <c r="B54" s="2">
        <v>300.07499999999999</v>
      </c>
      <c r="C54">
        <f t="shared" si="0"/>
        <v>5.7040324434114087</v>
      </c>
      <c r="E54" s="3">
        <v>27334</v>
      </c>
      <c r="F54" s="2">
        <v>5243094798.1428699</v>
      </c>
      <c r="G54">
        <f t="shared" si="1"/>
        <v>22.380177771270329</v>
      </c>
      <c r="I54" s="3">
        <v>27334</v>
      </c>
      <c r="J54" s="2">
        <v>5243031485.9639597</v>
      </c>
      <c r="K54">
        <f t="shared" si="2"/>
        <v>22.380165695852355</v>
      </c>
      <c r="M54" s="3">
        <f>+A54</f>
        <v>27334</v>
      </c>
      <c r="N54">
        <f>+C54</f>
        <v>5.7040324434114087</v>
      </c>
      <c r="O54" s="5">
        <f>+G54-G53</f>
        <v>-9.5163726892053546E-3</v>
      </c>
      <c r="P54">
        <f>+K54-K53</f>
        <v>-1.2835208621041261E-2</v>
      </c>
      <c r="R54" s="3">
        <f>+M54</f>
        <v>27334</v>
      </c>
      <c r="S54">
        <f t="shared" si="3"/>
        <v>300.0750000000001</v>
      </c>
      <c r="T54">
        <f>EXP(TREND($N$8:N53,$O$8:P53,O54:P54,TRUE))</f>
        <v>308.04371327171168</v>
      </c>
      <c r="U54">
        <f t="shared" si="4"/>
        <v>1.0265557386377124</v>
      </c>
    </row>
    <row r="55" spans="1:21" x14ac:dyDescent="0.4">
      <c r="A55" s="3">
        <v>27364</v>
      </c>
      <c r="B55" s="2">
        <v>300.41140000000001</v>
      </c>
      <c r="C55">
        <f t="shared" si="0"/>
        <v>5.7051528685707185</v>
      </c>
      <c r="E55" s="3">
        <v>27364</v>
      </c>
      <c r="F55" s="2">
        <v>4904938833.3449898</v>
      </c>
      <c r="G55">
        <f t="shared" si="1"/>
        <v>22.313508459619925</v>
      </c>
      <c r="I55" s="3">
        <v>27364</v>
      </c>
      <c r="J55" s="2">
        <v>5103885246.4650698</v>
      </c>
      <c r="K55">
        <f t="shared" si="2"/>
        <v>22.353267899676801</v>
      </c>
      <c r="M55" s="3">
        <f>+A55</f>
        <v>27364</v>
      </c>
      <c r="N55">
        <f>+C55</f>
        <v>5.7051528685707185</v>
      </c>
      <c r="O55" s="5">
        <f>+G55-G54</f>
        <v>-6.6669311650404239E-2</v>
      </c>
      <c r="P55">
        <f>+K55-K54</f>
        <v>-2.6897796175553879E-2</v>
      </c>
      <c r="R55" s="3">
        <f>+M55</f>
        <v>27364</v>
      </c>
      <c r="S55">
        <f t="shared" si="3"/>
        <v>300.41140000000001</v>
      </c>
      <c r="T55">
        <f>EXP(TREND($N$8:N54,$O$8:P54,O55:P55,TRUE))</f>
        <v>310.50713792276179</v>
      </c>
      <c r="U55">
        <f t="shared" si="4"/>
        <v>1.0336063742013843</v>
      </c>
    </row>
    <row r="56" spans="1:21" x14ac:dyDescent="0.4">
      <c r="A56" s="3">
        <v>27395</v>
      </c>
      <c r="B56" s="2">
        <v>299.68450000000001</v>
      </c>
      <c r="C56">
        <f t="shared" si="0"/>
        <v>5.7027302546001239</v>
      </c>
      <c r="E56" s="3">
        <v>27395</v>
      </c>
      <c r="F56" s="2">
        <v>4984382164.5834198</v>
      </c>
      <c r="G56">
        <f t="shared" si="1"/>
        <v>22.329575293779136</v>
      </c>
      <c r="I56" s="3">
        <v>27395</v>
      </c>
      <c r="J56" s="2">
        <v>5073151241.4314899</v>
      </c>
      <c r="K56">
        <f t="shared" si="2"/>
        <v>22.347228008102825</v>
      </c>
      <c r="M56" s="3">
        <f>+A56</f>
        <v>27395</v>
      </c>
      <c r="N56">
        <f>+C56</f>
        <v>5.7027302546001239</v>
      </c>
      <c r="O56" s="5">
        <f>+G56-G55</f>
        <v>1.6066834159211396E-2</v>
      </c>
      <c r="P56">
        <f>+K56-K55</f>
        <v>-6.0398915739767745E-3</v>
      </c>
      <c r="R56" s="3">
        <f>+M56</f>
        <v>27395</v>
      </c>
      <c r="S56">
        <f t="shared" si="3"/>
        <v>299.68449999999996</v>
      </c>
      <c r="T56">
        <f>EXP(TREND($N$8:N55,$O$8:P55,O56:P56,TRUE))</f>
        <v>306.18095947829994</v>
      </c>
      <c r="U56">
        <f t="shared" si="4"/>
        <v>1.0216776626028372</v>
      </c>
    </row>
    <row r="57" spans="1:21" x14ac:dyDescent="0.4">
      <c r="A57" s="3">
        <v>27426</v>
      </c>
      <c r="B57" s="2">
        <v>291.6583</v>
      </c>
      <c r="C57">
        <f t="shared" si="0"/>
        <v>5.6755829115637759</v>
      </c>
      <c r="E57" s="3">
        <v>27426</v>
      </c>
      <c r="F57" s="2">
        <v>4844518406.0233898</v>
      </c>
      <c r="G57">
        <f t="shared" si="1"/>
        <v>22.301113677147043</v>
      </c>
      <c r="I57" s="3">
        <v>27426</v>
      </c>
      <c r="J57" s="2">
        <v>4867195140.2109003</v>
      </c>
      <c r="K57">
        <f t="shared" si="2"/>
        <v>22.30578366155137</v>
      </c>
      <c r="M57" s="3">
        <f>+A57</f>
        <v>27426</v>
      </c>
      <c r="N57">
        <f>+C57</f>
        <v>5.6755829115637759</v>
      </c>
      <c r="O57" s="5">
        <f>+G57-G56</f>
        <v>-2.8461616632093012E-2</v>
      </c>
      <c r="P57">
        <f>+K57-K56</f>
        <v>-4.1444346551454458E-2</v>
      </c>
      <c r="R57" s="3">
        <f>+M57</f>
        <v>27426</v>
      </c>
      <c r="S57">
        <f t="shared" si="3"/>
        <v>291.65829999999994</v>
      </c>
      <c r="T57">
        <f>EXP(TREND($N$8:N56,$O$8:P56,O57:P57,TRUE))</f>
        <v>311.12032921484843</v>
      </c>
      <c r="U57">
        <f t="shared" si="4"/>
        <v>1.0667288714733936</v>
      </c>
    </row>
    <row r="58" spans="1:21" x14ac:dyDescent="0.4">
      <c r="A58" s="3">
        <v>27454</v>
      </c>
      <c r="B58" s="2">
        <v>287.9486</v>
      </c>
      <c r="C58">
        <f t="shared" si="0"/>
        <v>5.6627819919856615</v>
      </c>
      <c r="E58" s="3">
        <v>27454</v>
      </c>
      <c r="F58" s="2">
        <v>4569902738.2538404</v>
      </c>
      <c r="G58">
        <f t="shared" si="1"/>
        <v>22.242757758968242</v>
      </c>
      <c r="I58" s="3">
        <v>27454</v>
      </c>
      <c r="J58" s="2">
        <v>4807957704.9456902</v>
      </c>
      <c r="K58">
        <f t="shared" si="2"/>
        <v>22.293538237332324</v>
      </c>
      <c r="M58" s="3">
        <f>+A58</f>
        <v>27454</v>
      </c>
      <c r="N58">
        <f>+C58</f>
        <v>5.6627819919856615</v>
      </c>
      <c r="O58" s="5">
        <f>+G58-G57</f>
        <v>-5.8355918178801147E-2</v>
      </c>
      <c r="P58">
        <f>+K58-K57</f>
        <v>-1.2245424219045731E-2</v>
      </c>
      <c r="R58" s="3">
        <f>+M58</f>
        <v>27454</v>
      </c>
      <c r="S58">
        <f t="shared" si="3"/>
        <v>287.9486</v>
      </c>
      <c r="T58">
        <f>EXP(TREND($N$8:N57,$O$8:P57,O58:P58,TRUE))</f>
        <v>306.3762455988479</v>
      </c>
      <c r="U58">
        <f t="shared" si="4"/>
        <v>1.0639963021138075</v>
      </c>
    </row>
    <row r="59" spans="1:21" x14ac:dyDescent="0.4">
      <c r="A59" s="3">
        <v>27485</v>
      </c>
      <c r="B59" s="2">
        <v>292.1968</v>
      </c>
      <c r="C59">
        <f t="shared" si="0"/>
        <v>5.6774275478534832</v>
      </c>
      <c r="E59" s="3">
        <v>27485</v>
      </c>
      <c r="F59" s="2">
        <v>4864033650.7244596</v>
      </c>
      <c r="G59">
        <f t="shared" si="1"/>
        <v>22.305133899909631</v>
      </c>
      <c r="I59" s="3">
        <v>27485</v>
      </c>
      <c r="J59" s="2">
        <v>4749938514.5787802</v>
      </c>
      <c r="K59">
        <f t="shared" si="2"/>
        <v>22.281397510609978</v>
      </c>
      <c r="M59" s="3">
        <f>+A59</f>
        <v>27485</v>
      </c>
      <c r="N59">
        <f>+C59</f>
        <v>5.6774275478534832</v>
      </c>
      <c r="O59" s="5">
        <f>+G59-G58</f>
        <v>6.2376140941388769E-2</v>
      </c>
      <c r="P59">
        <f>+K59-K58</f>
        <v>-1.2140726722346784E-2</v>
      </c>
      <c r="R59" s="3">
        <f>+M59</f>
        <v>27485</v>
      </c>
      <c r="S59">
        <f t="shared" si="3"/>
        <v>292.19679999999994</v>
      </c>
      <c r="T59">
        <f>EXP(TREND($N$8:N58,$O$8:P58,O59:P59,TRUE))</f>
        <v>306.19109346326621</v>
      </c>
      <c r="U59">
        <f t="shared" si="4"/>
        <v>1.0478933837169546</v>
      </c>
    </row>
    <row r="60" spans="1:21" x14ac:dyDescent="0.4">
      <c r="A60" s="3">
        <v>27515</v>
      </c>
      <c r="B60" s="2">
        <v>291.43049999999999</v>
      </c>
      <c r="C60">
        <f t="shared" si="0"/>
        <v>5.674801555408111</v>
      </c>
      <c r="E60" s="3">
        <v>27515</v>
      </c>
      <c r="F60" s="2">
        <v>4545018844.1743097</v>
      </c>
      <c r="G60">
        <f t="shared" si="1"/>
        <v>22.237297710700219</v>
      </c>
      <c r="I60" s="3">
        <v>27515</v>
      </c>
      <c r="J60" s="2">
        <v>4745422467.0452995</v>
      </c>
      <c r="K60">
        <f t="shared" si="2"/>
        <v>22.280446299195745</v>
      </c>
      <c r="M60" s="3">
        <f>+A60</f>
        <v>27515</v>
      </c>
      <c r="N60">
        <f>+C60</f>
        <v>5.674801555408111</v>
      </c>
      <c r="O60" s="5">
        <f>+G60-G59</f>
        <v>-6.7836189209412368E-2</v>
      </c>
      <c r="P60">
        <f>+K60-K59</f>
        <v>-9.5121141423248901E-4</v>
      </c>
      <c r="R60" s="3">
        <f>+M60</f>
        <v>27515</v>
      </c>
      <c r="S60">
        <f t="shared" si="3"/>
        <v>291.43049999999999</v>
      </c>
      <c r="T60">
        <f>EXP(TREND($N$8:N59,$O$8:P59,O60:P60,TRUE))</f>
        <v>303.79265678402561</v>
      </c>
      <c r="U60">
        <f t="shared" si="4"/>
        <v>1.0424188847221743</v>
      </c>
    </row>
    <row r="61" spans="1:21" x14ac:dyDescent="0.4">
      <c r="A61" s="3">
        <v>27546</v>
      </c>
      <c r="B61" s="2">
        <v>293.46620000000001</v>
      </c>
      <c r="C61">
        <f t="shared" si="0"/>
        <v>5.6817624707966541</v>
      </c>
      <c r="E61" s="3">
        <v>27546</v>
      </c>
      <c r="F61" s="2">
        <v>4417146569.7972202</v>
      </c>
      <c r="G61">
        <f t="shared" si="1"/>
        <v>22.208759752120333</v>
      </c>
      <c r="I61" s="3">
        <v>27546</v>
      </c>
      <c r="J61" s="2">
        <v>4504993864.9681101</v>
      </c>
      <c r="K61">
        <f t="shared" si="2"/>
        <v>22.228452366178505</v>
      </c>
      <c r="M61" s="3">
        <f>+A61</f>
        <v>27546</v>
      </c>
      <c r="N61">
        <f>+C61</f>
        <v>5.6817624707966541</v>
      </c>
      <c r="O61" s="5">
        <f>+G61-G60</f>
        <v>-2.8537958579885725E-2</v>
      </c>
      <c r="P61">
        <f>+K61-K60</f>
        <v>-5.1993933017239868E-2</v>
      </c>
      <c r="R61" s="3">
        <f>+M61</f>
        <v>27546</v>
      </c>
      <c r="S61">
        <f t="shared" si="3"/>
        <v>293.46620000000013</v>
      </c>
      <c r="T61">
        <f>EXP(TREND($N$8:N60,$O$8:P60,O61:P61,TRUE))</f>
        <v>309.63659255283727</v>
      </c>
      <c r="U61">
        <f t="shared" si="4"/>
        <v>1.0551013798278546</v>
      </c>
    </row>
    <row r="62" spans="1:21" x14ac:dyDescent="0.4">
      <c r="A62" s="3">
        <v>27576</v>
      </c>
      <c r="B62" s="2">
        <v>296.3741</v>
      </c>
      <c r="C62">
        <f t="shared" si="0"/>
        <v>5.6916225076875806</v>
      </c>
      <c r="E62" s="3">
        <v>27576</v>
      </c>
      <c r="F62" s="2">
        <v>4530185007.0865297</v>
      </c>
      <c r="G62">
        <f t="shared" si="1"/>
        <v>22.23402861602386</v>
      </c>
      <c r="I62" s="3">
        <v>27576</v>
      </c>
      <c r="J62" s="2">
        <v>4878716602.0738201</v>
      </c>
      <c r="K62">
        <f t="shared" si="2"/>
        <v>22.308148030844855</v>
      </c>
      <c r="M62" s="3">
        <f>+A62</f>
        <v>27576</v>
      </c>
      <c r="N62">
        <f>+C62</f>
        <v>5.6916225076875806</v>
      </c>
      <c r="O62" s="5">
        <f>+G62-G61</f>
        <v>2.5268863903527006E-2</v>
      </c>
      <c r="P62">
        <f>+K62-K61</f>
        <v>7.9695664666349586E-2</v>
      </c>
      <c r="R62" s="3">
        <f>+M62</f>
        <v>27576</v>
      </c>
      <c r="S62">
        <f t="shared" si="3"/>
        <v>296.37410000000006</v>
      </c>
      <c r="T62">
        <f>EXP(TREND($N$8:N61,$O$8:P61,O62:P62,TRUE))</f>
        <v>294.21830795205966</v>
      </c>
      <c r="U62">
        <f t="shared" si="4"/>
        <v>0.99272611187030046</v>
      </c>
    </row>
    <row r="63" spans="1:21" x14ac:dyDescent="0.4">
      <c r="A63" s="3">
        <v>27607</v>
      </c>
      <c r="B63" s="2">
        <v>297.97620000000001</v>
      </c>
      <c r="C63">
        <f t="shared" si="0"/>
        <v>5.6970136175441519</v>
      </c>
      <c r="E63" s="3">
        <v>27607</v>
      </c>
      <c r="F63" s="2">
        <v>4511346736.2997398</v>
      </c>
      <c r="G63">
        <f t="shared" si="1"/>
        <v>22.229861557038497</v>
      </c>
      <c r="I63" s="3">
        <v>27607</v>
      </c>
      <c r="J63" s="2">
        <v>4552917600.7208099</v>
      </c>
      <c r="K63">
        <f t="shared" si="2"/>
        <v>22.239034095336212</v>
      </c>
      <c r="M63" s="3">
        <f>+A63</f>
        <v>27607</v>
      </c>
      <c r="N63">
        <f>+C63</f>
        <v>5.6970136175441519</v>
      </c>
      <c r="O63" s="5">
        <f>+G63-G62</f>
        <v>-4.1670589853630702E-3</v>
      </c>
      <c r="P63">
        <f>+K63-K62</f>
        <v>-6.9113935508642754E-2</v>
      </c>
      <c r="R63" s="3">
        <f>+M63</f>
        <v>27607</v>
      </c>
      <c r="S63">
        <f t="shared" si="3"/>
        <v>297.97620000000006</v>
      </c>
      <c r="T63">
        <f>EXP(TREND($N$8:N62,$O$8:P62,O63:P63,TRUE))</f>
        <v>311.17060954321784</v>
      </c>
      <c r="U63">
        <f t="shared" si="4"/>
        <v>1.0442800785539843</v>
      </c>
    </row>
    <row r="64" spans="1:21" x14ac:dyDescent="0.4">
      <c r="A64" s="3">
        <v>27638</v>
      </c>
      <c r="B64" s="2">
        <v>299.90899999999999</v>
      </c>
      <c r="C64">
        <f t="shared" si="0"/>
        <v>5.7034790953080066</v>
      </c>
      <c r="E64" s="3">
        <v>27638</v>
      </c>
      <c r="F64" s="2">
        <v>4424317567.9793997</v>
      </c>
      <c r="G64">
        <f t="shared" si="1"/>
        <v>22.21038188158732</v>
      </c>
      <c r="I64" s="3">
        <v>27638</v>
      </c>
      <c r="J64" s="2">
        <v>4908330411.4688396</v>
      </c>
      <c r="K64">
        <f t="shared" si="2"/>
        <v>22.314199682529292</v>
      </c>
      <c r="M64" s="3">
        <f>+A64</f>
        <v>27638</v>
      </c>
      <c r="N64">
        <f>+C64</f>
        <v>5.7034790953080066</v>
      </c>
      <c r="O64" s="5">
        <f>+G64-G63</f>
        <v>-1.9479675451176348E-2</v>
      </c>
      <c r="P64">
        <f>+K64-K63</f>
        <v>7.5165587193080086E-2</v>
      </c>
      <c r="R64" s="3">
        <f>+M64</f>
        <v>27638</v>
      </c>
      <c r="S64">
        <f t="shared" si="3"/>
        <v>299.90899999999993</v>
      </c>
      <c r="T64">
        <f>EXP(TREND($N$8:N63,$O$8:P63,O64:P64,TRUE))</f>
        <v>294.29775220021793</v>
      </c>
      <c r="U64">
        <f t="shared" si="4"/>
        <v>0.98129016535088309</v>
      </c>
    </row>
    <row r="65" spans="1:21" x14ac:dyDescent="0.4">
      <c r="A65" s="3">
        <v>27668</v>
      </c>
      <c r="B65" s="2">
        <v>302.33640000000003</v>
      </c>
      <c r="C65">
        <f t="shared" si="0"/>
        <v>5.7115403047252418</v>
      </c>
      <c r="E65" s="3">
        <v>27668</v>
      </c>
      <c r="F65" s="2">
        <v>4743493219.0708399</v>
      </c>
      <c r="G65">
        <f t="shared" si="1"/>
        <v>22.280039667275965</v>
      </c>
      <c r="I65" s="3">
        <v>27668</v>
      </c>
      <c r="J65" s="2">
        <v>5142415229.3626299</v>
      </c>
      <c r="K65">
        <f t="shared" si="2"/>
        <v>22.360788695031285</v>
      </c>
      <c r="M65" s="3">
        <f>+A65</f>
        <v>27668</v>
      </c>
      <c r="N65">
        <f>+C65</f>
        <v>5.7115403047252418</v>
      </c>
      <c r="O65" s="5">
        <f>+G65-G64</f>
        <v>6.9657785688644225E-2</v>
      </c>
      <c r="P65">
        <f>+K65-K64</f>
        <v>4.658901250199321E-2</v>
      </c>
      <c r="R65" s="3">
        <f>+M65</f>
        <v>27668</v>
      </c>
      <c r="S65">
        <f t="shared" si="3"/>
        <v>302.33639999999997</v>
      </c>
      <c r="T65">
        <f>EXP(TREND($N$8:N64,$O$8:P64,O65:P65,TRUE))</f>
        <v>298.64172250585494</v>
      </c>
      <c r="U65">
        <f t="shared" si="4"/>
        <v>0.98777958097620722</v>
      </c>
    </row>
    <row r="66" spans="1:21" x14ac:dyDescent="0.4">
      <c r="A66" s="3">
        <v>27699</v>
      </c>
      <c r="B66" s="2">
        <v>302.5453</v>
      </c>
      <c r="C66">
        <f t="shared" si="0"/>
        <v>5.7122310183252907</v>
      </c>
      <c r="E66" s="3">
        <v>27699</v>
      </c>
      <c r="F66" s="2">
        <v>4576746620.4145098</v>
      </c>
      <c r="G66">
        <f t="shared" si="1"/>
        <v>22.244254237770374</v>
      </c>
      <c r="I66" s="3">
        <v>27699</v>
      </c>
      <c r="J66" s="2">
        <v>4552500851.4149904</v>
      </c>
      <c r="K66">
        <f t="shared" si="2"/>
        <v>22.238942556587435</v>
      </c>
      <c r="M66" s="3">
        <f>+A66</f>
        <v>27699</v>
      </c>
      <c r="N66">
        <f>+C66</f>
        <v>5.7122310183252907</v>
      </c>
      <c r="O66" s="5">
        <f>+G66-G65</f>
        <v>-3.5785429505590827E-2</v>
      </c>
      <c r="P66">
        <f>+K66-K65</f>
        <v>-0.12184613844384984</v>
      </c>
      <c r="R66" s="3">
        <f>+M66</f>
        <v>27699</v>
      </c>
      <c r="S66">
        <f t="shared" si="3"/>
        <v>302.54530000000005</v>
      </c>
      <c r="T66">
        <f>EXP(TREND($N$8:N65,$O$8:P65,O66:P66,TRUE))</f>
        <v>315.87902805177811</v>
      </c>
      <c r="U66">
        <f t="shared" si="4"/>
        <v>1.0440718399914923</v>
      </c>
    </row>
    <row r="67" spans="1:21" x14ac:dyDescent="0.4">
      <c r="A67" s="3">
        <v>27729</v>
      </c>
      <c r="B67" s="2">
        <v>305.67</v>
      </c>
      <c r="C67">
        <f t="shared" si="0"/>
        <v>5.7225060886543035</v>
      </c>
      <c r="E67" s="3">
        <v>27729</v>
      </c>
      <c r="F67" s="2">
        <v>4870972543.2079296</v>
      </c>
      <c r="G67">
        <f t="shared" si="1"/>
        <v>22.306559454967399</v>
      </c>
      <c r="I67" s="3">
        <v>27729</v>
      </c>
      <c r="J67" s="2">
        <v>5054919552.1480103</v>
      </c>
      <c r="K67">
        <f t="shared" si="2"/>
        <v>22.343627774781428</v>
      </c>
      <c r="M67" s="3">
        <f>+A67</f>
        <v>27729</v>
      </c>
      <c r="N67">
        <f>+C67</f>
        <v>5.7225060886543035</v>
      </c>
      <c r="O67" s="5">
        <f>+G67-G66</f>
        <v>6.2305217197025087E-2</v>
      </c>
      <c r="P67">
        <f>+K67-K66</f>
        <v>0.10468521819399257</v>
      </c>
      <c r="R67" s="3">
        <f>+M67</f>
        <v>27729</v>
      </c>
      <c r="S67">
        <f t="shared" si="3"/>
        <v>305.66999999999996</v>
      </c>
      <c r="T67">
        <f>EXP(TREND($N$8:N66,$O$8:P66,O67:P67,TRUE))</f>
        <v>293.05164339263905</v>
      </c>
      <c r="U67">
        <f t="shared" si="4"/>
        <v>0.95871902179683677</v>
      </c>
    </row>
    <row r="68" spans="1:21" x14ac:dyDescent="0.4">
      <c r="A68" s="3">
        <v>27760</v>
      </c>
      <c r="B68" s="2">
        <v>304.63569999999999</v>
      </c>
      <c r="C68">
        <f t="shared" si="0"/>
        <v>5.719116636482374</v>
      </c>
      <c r="E68" s="3">
        <v>27760</v>
      </c>
      <c r="F68" s="2">
        <v>4883692948.65658</v>
      </c>
      <c r="G68">
        <f t="shared" si="1"/>
        <v>22.309167522393107</v>
      </c>
      <c r="I68" s="3">
        <v>27760</v>
      </c>
      <c r="J68" s="2">
        <v>4907328893.2806997</v>
      </c>
      <c r="K68">
        <f t="shared" si="2"/>
        <v>22.313995617135308</v>
      </c>
      <c r="M68" s="3">
        <f>+A68</f>
        <v>27760</v>
      </c>
      <c r="N68">
        <f>+C68</f>
        <v>5.719116636482374</v>
      </c>
      <c r="O68" s="5">
        <f>+G68-G67</f>
        <v>2.6080674257080716E-3</v>
      </c>
      <c r="P68">
        <f>+K68-K67</f>
        <v>-2.9632157646119595E-2</v>
      </c>
      <c r="R68" s="3">
        <f>+M68</f>
        <v>27760</v>
      </c>
      <c r="S68">
        <f t="shared" si="3"/>
        <v>304.63569999999993</v>
      </c>
      <c r="T68">
        <f>EXP(TREND($N$8:N67,$O$8:P67,O68:P68,TRUE))</f>
        <v>305.51353429191715</v>
      </c>
      <c r="U68">
        <f t="shared" si="4"/>
        <v>1.0028815870625709</v>
      </c>
    </row>
    <row r="69" spans="1:21" x14ac:dyDescent="0.4">
      <c r="A69" s="3">
        <v>27791</v>
      </c>
      <c r="B69" s="2">
        <v>301.59440000000001</v>
      </c>
      <c r="C69">
        <f t="shared" si="0"/>
        <v>5.7090830683221627</v>
      </c>
      <c r="E69" s="3">
        <v>27791</v>
      </c>
      <c r="F69" s="2">
        <v>5130970529.1580095</v>
      </c>
      <c r="G69">
        <f t="shared" si="1"/>
        <v>22.358560665205864</v>
      </c>
      <c r="I69" s="3">
        <v>27791</v>
      </c>
      <c r="J69" s="2">
        <v>5076024764.61273</v>
      </c>
      <c r="K69">
        <f t="shared" si="2"/>
        <v>22.347794265551965</v>
      </c>
      <c r="M69" s="3">
        <f>+A69</f>
        <v>27791</v>
      </c>
      <c r="N69">
        <f>+C69</f>
        <v>5.7090830683221627</v>
      </c>
      <c r="O69" s="5">
        <f>+G69-G68</f>
        <v>4.9393142812757418E-2</v>
      </c>
      <c r="P69">
        <f>+K69-K68</f>
        <v>3.3798648416656363E-2</v>
      </c>
      <c r="R69" s="3">
        <f>+M69</f>
        <v>27791</v>
      </c>
      <c r="S69">
        <f t="shared" si="3"/>
        <v>301.59439999999995</v>
      </c>
      <c r="T69">
        <f>EXP(TREND($N$8:N68,$O$8:P68,O69:P69,TRUE))</f>
        <v>300.17667098371965</v>
      </c>
      <c r="U69">
        <f t="shared" si="4"/>
        <v>0.99529921969280499</v>
      </c>
    </row>
    <row r="70" spans="1:21" x14ac:dyDescent="0.4">
      <c r="A70" s="3">
        <v>27820</v>
      </c>
      <c r="B70" s="2">
        <v>300.51830000000001</v>
      </c>
      <c r="C70">
        <f t="shared" si="0"/>
        <v>5.7055086506235195</v>
      </c>
      <c r="E70" s="3">
        <v>27820</v>
      </c>
      <c r="F70" s="2">
        <v>5377175807.53438</v>
      </c>
      <c r="G70">
        <f t="shared" si="1"/>
        <v>22.4054291304519</v>
      </c>
      <c r="I70" s="3">
        <v>27820</v>
      </c>
      <c r="J70" s="2">
        <v>5029244443.9437904</v>
      </c>
      <c r="K70">
        <f t="shared" si="2"/>
        <v>22.338535599823881</v>
      </c>
      <c r="M70" s="3">
        <f>+A70</f>
        <v>27820</v>
      </c>
      <c r="N70">
        <f>+C70</f>
        <v>5.7055086506235195</v>
      </c>
      <c r="O70" s="5">
        <f>+G70-G69</f>
        <v>4.6868465246035385E-2</v>
      </c>
      <c r="P70">
        <f>+K70-K69</f>
        <v>-9.2586657280833151E-3</v>
      </c>
      <c r="R70" s="3">
        <f>+M70</f>
        <v>27820</v>
      </c>
      <c r="S70">
        <f t="shared" si="3"/>
        <v>300.51830000000001</v>
      </c>
      <c r="T70">
        <f>EXP(TREND($N$8:N69,$O$8:P69,O70:P70,TRUE))</f>
        <v>304.29894286917931</v>
      </c>
      <c r="U70">
        <f t="shared" si="4"/>
        <v>1.0125804081454584</v>
      </c>
    </row>
    <row r="71" spans="1:21" x14ac:dyDescent="0.4">
      <c r="A71" s="3">
        <v>27851</v>
      </c>
      <c r="B71" s="2">
        <v>299.10860000000002</v>
      </c>
      <c r="C71">
        <f t="shared" si="0"/>
        <v>5.7008067181479882</v>
      </c>
      <c r="E71" s="3">
        <v>27851</v>
      </c>
      <c r="F71" s="2">
        <v>5388351528.5115299</v>
      </c>
      <c r="G71">
        <f t="shared" si="1"/>
        <v>22.407505336222936</v>
      </c>
      <c r="I71" s="3">
        <v>27851</v>
      </c>
      <c r="J71" s="2">
        <v>5191943696.3037596</v>
      </c>
      <c r="K71">
        <f t="shared" si="2"/>
        <v>22.370373971971944</v>
      </c>
      <c r="M71" s="3">
        <f>+A71</f>
        <v>27851</v>
      </c>
      <c r="N71">
        <f>+C71</f>
        <v>5.7008067181479882</v>
      </c>
      <c r="O71" s="5">
        <f>+G71-G70</f>
        <v>2.076205771036399E-3</v>
      </c>
      <c r="P71">
        <f>+K71-K70</f>
        <v>3.1838372148062177E-2</v>
      </c>
      <c r="R71" s="3">
        <f>+M71</f>
        <v>27851</v>
      </c>
      <c r="S71">
        <f t="shared" si="3"/>
        <v>299.10860000000008</v>
      </c>
      <c r="T71">
        <f>EXP(TREND($N$8:N70,$O$8:P70,O71:P71,TRUE))</f>
        <v>299.55778069124671</v>
      </c>
      <c r="U71">
        <f t="shared" si="4"/>
        <v>1.0015017311145404</v>
      </c>
    </row>
    <row r="72" spans="1:21" x14ac:dyDescent="0.4">
      <c r="A72" s="3">
        <v>27881</v>
      </c>
      <c r="B72" s="2">
        <v>299.00400000000002</v>
      </c>
      <c r="C72">
        <f t="shared" si="0"/>
        <v>5.7004569512276246</v>
      </c>
      <c r="E72" s="3">
        <v>27881</v>
      </c>
      <c r="F72" s="2">
        <v>5475141511.1908998</v>
      </c>
      <c r="G72">
        <f t="shared" si="1"/>
        <v>22.423483959107813</v>
      </c>
      <c r="I72" s="3">
        <v>27881</v>
      </c>
      <c r="J72" s="2">
        <v>4954504564.4559402</v>
      </c>
      <c r="K72">
        <f t="shared" si="2"/>
        <v>22.323563012737594</v>
      </c>
      <c r="M72" s="3">
        <f>+A72</f>
        <v>27881</v>
      </c>
      <c r="N72">
        <f>+C72</f>
        <v>5.7004569512276246</v>
      </c>
      <c r="O72" s="5">
        <f>+G72-G71</f>
        <v>1.5978622884876614E-2</v>
      </c>
      <c r="P72">
        <f>+K72-K71</f>
        <v>-4.6810959234349525E-2</v>
      </c>
      <c r="R72" s="3">
        <f>+M72</f>
        <v>27881</v>
      </c>
      <c r="S72">
        <f t="shared" si="3"/>
        <v>299.00400000000013</v>
      </c>
      <c r="T72">
        <f>EXP(TREND($N$8:N71,$O$8:P71,O72:P72,TRUE))</f>
        <v>307.30444947568765</v>
      </c>
      <c r="U72">
        <f t="shared" si="4"/>
        <v>1.0277603292119419</v>
      </c>
    </row>
    <row r="73" spans="1:21" x14ac:dyDescent="0.4">
      <c r="A73" s="3">
        <v>27912</v>
      </c>
      <c r="B73" s="2">
        <v>299.1909</v>
      </c>
      <c r="C73">
        <f t="shared" ref="C73:C136" si="5">LN(_xlfn.IFNA(B73,C72))</f>
        <v>5.701081831199291</v>
      </c>
      <c r="E73" s="3">
        <v>27912</v>
      </c>
      <c r="F73" s="2">
        <v>5653285845.3559198</v>
      </c>
      <c r="G73">
        <f t="shared" ref="G73:G136" si="6">LN(_xlfn.IFNA(F73,G72))</f>
        <v>22.455502778610775</v>
      </c>
      <c r="I73" s="3">
        <v>27912</v>
      </c>
      <c r="J73" s="2">
        <v>5527774861.35396</v>
      </c>
      <c r="K73">
        <f t="shared" ref="K73:K136" si="7">LN(_xlfn.IFNA(J73,K72))</f>
        <v>22.433051195620397</v>
      </c>
      <c r="M73" s="3">
        <f>+A73</f>
        <v>27912</v>
      </c>
      <c r="N73">
        <f>+C73</f>
        <v>5.701081831199291</v>
      </c>
      <c r="O73" s="5">
        <f>+G73-G72</f>
        <v>3.2018819502962259E-2</v>
      </c>
      <c r="P73">
        <f>+K73-K72</f>
        <v>0.10948818288280293</v>
      </c>
      <c r="R73" s="3">
        <f>+M73</f>
        <v>27912</v>
      </c>
      <c r="S73">
        <f t="shared" ref="S73:S136" si="8">+EXP(N73)</f>
        <v>299.1909</v>
      </c>
      <c r="T73">
        <f>EXP(TREND($N$8:N72,$O$8:P72,O73:P73,TRUE))</f>
        <v>292.84980126312058</v>
      </c>
      <c r="U73">
        <f t="shared" si="4"/>
        <v>0.97880584357051159</v>
      </c>
    </row>
    <row r="74" spans="1:21" x14ac:dyDescent="0.4">
      <c r="A74" s="3">
        <v>27942</v>
      </c>
      <c r="B74" s="2">
        <v>294.64100000000002</v>
      </c>
      <c r="C74">
        <f t="shared" si="5"/>
        <v>5.6857576661033553</v>
      </c>
      <c r="E74" s="3">
        <v>27942</v>
      </c>
      <c r="F74" s="2">
        <v>5669457749.6107998</v>
      </c>
      <c r="G74">
        <f t="shared" si="6"/>
        <v>22.458359315123477</v>
      </c>
      <c r="I74" s="3">
        <v>27942</v>
      </c>
      <c r="J74" s="2">
        <v>5645170524.5044899</v>
      </c>
      <c r="K74">
        <f t="shared" si="7"/>
        <v>22.454066242152809</v>
      </c>
      <c r="M74" s="3">
        <f>+A74</f>
        <v>27942</v>
      </c>
      <c r="N74">
        <f>+C74</f>
        <v>5.6857576661033553</v>
      </c>
      <c r="O74" s="5">
        <f>+G74-G73</f>
        <v>2.8565365127022346E-3</v>
      </c>
      <c r="P74">
        <f>+K74-K73</f>
        <v>2.101504653241193E-2</v>
      </c>
      <c r="R74" s="3">
        <f>+M74</f>
        <v>27942</v>
      </c>
      <c r="S74">
        <f t="shared" si="8"/>
        <v>294.64099999999991</v>
      </c>
      <c r="T74">
        <f>EXP(TREND($N$8:N73,$O$8:P73,O74:P74,TRUE))</f>
        <v>300.59146343648348</v>
      </c>
      <c r="U74">
        <f t="shared" si="4"/>
        <v>1.0201956395630059</v>
      </c>
    </row>
    <row r="75" spans="1:21" x14ac:dyDescent="0.4">
      <c r="A75" s="3">
        <v>27973</v>
      </c>
      <c r="B75" s="2">
        <v>290.6259</v>
      </c>
      <c r="C75">
        <f t="shared" si="5"/>
        <v>5.6720368731110193</v>
      </c>
      <c r="E75" s="3">
        <v>27973</v>
      </c>
      <c r="F75" s="2">
        <v>5681507072.2928896</v>
      </c>
      <c r="G75">
        <f t="shared" si="6"/>
        <v>22.460482364114821</v>
      </c>
      <c r="I75" s="3">
        <v>27973</v>
      </c>
      <c r="J75" s="2">
        <v>5625913788.1487398</v>
      </c>
      <c r="K75">
        <f t="shared" si="7"/>
        <v>22.450649223069565</v>
      </c>
      <c r="M75" s="3">
        <f>+A75</f>
        <v>27973</v>
      </c>
      <c r="N75">
        <f>+C75</f>
        <v>5.6720368731110193</v>
      </c>
      <c r="O75" s="5">
        <f>+G75-G74</f>
        <v>2.1230489913435235E-3</v>
      </c>
      <c r="P75">
        <f>+K75-K74</f>
        <v>-3.4170190832440994E-3</v>
      </c>
      <c r="R75" s="3">
        <f>+M75</f>
        <v>27973</v>
      </c>
      <c r="S75">
        <f t="shared" si="8"/>
        <v>290.6259</v>
      </c>
      <c r="T75">
        <f>EXP(TREND($N$8:N74,$O$8:P74,O75:P75,TRUE))</f>
        <v>302.69204737213357</v>
      </c>
      <c r="U75">
        <f t="shared" ref="U75:U138" si="9">+T75/S75</f>
        <v>1.0415177978705048</v>
      </c>
    </row>
    <row r="76" spans="1:21" x14ac:dyDescent="0.4">
      <c r="A76" s="3">
        <v>28004</v>
      </c>
      <c r="B76" s="2">
        <v>287.36099999999999</v>
      </c>
      <c r="C76">
        <f t="shared" si="5"/>
        <v>5.6607392650632367</v>
      </c>
      <c r="E76" s="3">
        <v>28004</v>
      </c>
      <c r="F76" s="2">
        <v>6019832644.70399</v>
      </c>
      <c r="G76">
        <f t="shared" si="6"/>
        <v>22.518325295997659</v>
      </c>
      <c r="I76" s="3">
        <v>28004</v>
      </c>
      <c r="J76" s="2">
        <v>5849756863.39256</v>
      </c>
      <c r="K76">
        <f t="shared" si="7"/>
        <v>22.489665935513223</v>
      </c>
      <c r="M76" s="3">
        <f>+A76</f>
        <v>28004</v>
      </c>
      <c r="N76">
        <f>+C76</f>
        <v>5.6607392650632367</v>
      </c>
      <c r="O76" s="5">
        <f>+G76-G75</f>
        <v>5.78429318828384E-2</v>
      </c>
      <c r="P76">
        <f>+K76-K75</f>
        <v>3.9016712443658008E-2</v>
      </c>
      <c r="R76" s="3">
        <f>+M76</f>
        <v>28004</v>
      </c>
      <c r="S76">
        <f t="shared" si="8"/>
        <v>287.3610000000001</v>
      </c>
      <c r="T76">
        <f>EXP(TREND($N$8:N75,$O$8:P75,O76:P76,TRUE))</f>
        <v>299.59761306348196</v>
      </c>
      <c r="U76">
        <f t="shared" si="9"/>
        <v>1.0425827202142317</v>
      </c>
    </row>
    <row r="77" spans="1:21" x14ac:dyDescent="0.4">
      <c r="A77" s="3">
        <v>28034</v>
      </c>
      <c r="B77" s="2">
        <v>291.18900000000002</v>
      </c>
      <c r="C77">
        <f t="shared" si="5"/>
        <v>5.6739725408837733</v>
      </c>
      <c r="E77" s="3">
        <v>28034</v>
      </c>
      <c r="F77" s="2">
        <v>5922614009.2513599</v>
      </c>
      <c r="G77">
        <f t="shared" si="6"/>
        <v>22.502043744002115</v>
      </c>
      <c r="I77" s="3">
        <v>28034</v>
      </c>
      <c r="J77" s="2">
        <v>5661790242.3901701</v>
      </c>
      <c r="K77">
        <f t="shared" si="7"/>
        <v>22.457005976392153</v>
      </c>
      <c r="M77" s="3">
        <f>+A77</f>
        <v>28034</v>
      </c>
      <c r="N77">
        <f>+C77</f>
        <v>5.6739725408837733</v>
      </c>
      <c r="O77" s="5">
        <f>+G77-G76</f>
        <v>-1.6281551995543708E-2</v>
      </c>
      <c r="P77">
        <f>+K77-K76</f>
        <v>-3.2659959121069448E-2</v>
      </c>
      <c r="R77" s="3">
        <f>+M77</f>
        <v>28034</v>
      </c>
      <c r="S77">
        <f t="shared" si="8"/>
        <v>291.18900000000002</v>
      </c>
      <c r="T77">
        <f>EXP(TREND($N$8:N76,$O$8:P76,O77:P77,TRUE))</f>
        <v>304.75050539143064</v>
      </c>
      <c r="U77">
        <f t="shared" si="9"/>
        <v>1.0465728629564668</v>
      </c>
    </row>
    <row r="78" spans="1:21" x14ac:dyDescent="0.4">
      <c r="A78" s="3">
        <v>28065</v>
      </c>
      <c r="B78" s="2">
        <v>295.1653</v>
      </c>
      <c r="C78">
        <f t="shared" si="5"/>
        <v>5.6875355383916029</v>
      </c>
      <c r="E78" s="3">
        <v>28065</v>
      </c>
      <c r="F78" s="2">
        <v>5850478289.85917</v>
      </c>
      <c r="G78">
        <f t="shared" si="6"/>
        <v>22.489789253798381</v>
      </c>
      <c r="I78" s="3">
        <v>28065</v>
      </c>
      <c r="J78" s="2">
        <v>5834373497.6798096</v>
      </c>
      <c r="K78">
        <f t="shared" si="7"/>
        <v>22.487032727199704</v>
      </c>
      <c r="M78" s="3">
        <f>+A78</f>
        <v>28065</v>
      </c>
      <c r="N78">
        <f>+C78</f>
        <v>5.6875355383916029</v>
      </c>
      <c r="O78" s="5">
        <f>+G78-G77</f>
        <v>-1.2254490203734036E-2</v>
      </c>
      <c r="P78">
        <f>+K78-K77</f>
        <v>3.0026750807550684E-2</v>
      </c>
      <c r="R78" s="3">
        <f>+M78</f>
        <v>28065</v>
      </c>
      <c r="S78">
        <f t="shared" si="8"/>
        <v>295.16529999999995</v>
      </c>
      <c r="T78">
        <f>EXP(TREND($N$8:N77,$O$8:P77,O78:P78,TRUE))</f>
        <v>298.93446161344247</v>
      </c>
      <c r="U78">
        <f t="shared" si="9"/>
        <v>1.0127696636882537</v>
      </c>
    </row>
    <row r="79" spans="1:21" x14ac:dyDescent="0.4">
      <c r="A79" s="3">
        <v>28095</v>
      </c>
      <c r="B79" s="2">
        <v>294.70170000000002</v>
      </c>
      <c r="C79">
        <f t="shared" si="5"/>
        <v>5.6859636583052264</v>
      </c>
      <c r="E79" s="3">
        <v>28095</v>
      </c>
      <c r="F79" s="2">
        <v>6096292909.7592697</v>
      </c>
      <c r="G79">
        <f t="shared" si="6"/>
        <v>22.530946703677607</v>
      </c>
      <c r="I79" s="3">
        <v>28095</v>
      </c>
      <c r="J79" s="2">
        <v>5653955236.6916399</v>
      </c>
      <c r="K79">
        <f t="shared" si="7"/>
        <v>22.455621179082055</v>
      </c>
      <c r="M79" s="3">
        <f>+A79</f>
        <v>28095</v>
      </c>
      <c r="N79">
        <f>+C79</f>
        <v>5.6859636583052264</v>
      </c>
      <c r="O79" s="5">
        <f>+G79-G78</f>
        <v>4.1157449879225538E-2</v>
      </c>
      <c r="P79">
        <f>+K79-K78</f>
        <v>-3.1411548117649346E-2</v>
      </c>
      <c r="R79" s="3">
        <f>+M79</f>
        <v>28095</v>
      </c>
      <c r="S79">
        <f t="shared" si="8"/>
        <v>294.70170000000013</v>
      </c>
      <c r="T79">
        <f>EXP(TREND($N$8:N78,$O$8:P78,O79:P79,TRUE))</f>
        <v>305.1408184634343</v>
      </c>
      <c r="U79">
        <f t="shared" si="9"/>
        <v>1.0354226611635908</v>
      </c>
    </row>
    <row r="80" spans="1:21" x14ac:dyDescent="0.4">
      <c r="A80" s="3">
        <v>28126</v>
      </c>
      <c r="B80" s="2">
        <v>291.05239999999998</v>
      </c>
      <c r="C80">
        <f t="shared" si="5"/>
        <v>5.673503319689587</v>
      </c>
      <c r="E80" s="3">
        <v>28126</v>
      </c>
      <c r="F80" s="2">
        <v>6359299992.45959</v>
      </c>
      <c r="G80">
        <f t="shared" si="6"/>
        <v>22.573184144162266</v>
      </c>
      <c r="I80" s="3">
        <v>28126</v>
      </c>
      <c r="J80" s="2">
        <v>5792425233.2358503</v>
      </c>
      <c r="K80">
        <f t="shared" si="7"/>
        <v>22.479816906675349</v>
      </c>
      <c r="M80" s="3">
        <f>+A80</f>
        <v>28126</v>
      </c>
      <c r="N80">
        <f>+C80</f>
        <v>5.673503319689587</v>
      </c>
      <c r="O80" s="5">
        <f>+G80-G79</f>
        <v>4.2237440484658606E-2</v>
      </c>
      <c r="P80">
        <f>+K80-K79</f>
        <v>2.4195727593294691E-2</v>
      </c>
      <c r="R80" s="3">
        <f>+M80</f>
        <v>28126</v>
      </c>
      <c r="S80">
        <f t="shared" si="8"/>
        <v>291.05239999999992</v>
      </c>
      <c r="T80">
        <f>EXP(TREND($N$8:N79,$O$8:P79,O80:P80,TRUE))</f>
        <v>300.05095537020594</v>
      </c>
      <c r="U80">
        <f t="shared" si="9"/>
        <v>1.030917303448472</v>
      </c>
    </row>
    <row r="81" spans="1:21" x14ac:dyDescent="0.4">
      <c r="A81" s="3">
        <v>28157</v>
      </c>
      <c r="B81" s="2">
        <v>285.02210000000002</v>
      </c>
      <c r="C81">
        <f t="shared" si="5"/>
        <v>5.6525667211219304</v>
      </c>
      <c r="E81" s="3">
        <v>28157</v>
      </c>
      <c r="F81" s="2">
        <v>6266805070.3341799</v>
      </c>
      <c r="G81">
        <f t="shared" si="6"/>
        <v>22.558532503561946</v>
      </c>
      <c r="I81" s="3">
        <v>28157</v>
      </c>
      <c r="J81" s="2">
        <v>5632865499.0406799</v>
      </c>
      <c r="K81">
        <f t="shared" si="7"/>
        <v>22.451884119251122</v>
      </c>
      <c r="M81" s="3">
        <f>+A81</f>
        <v>28157</v>
      </c>
      <c r="N81">
        <f>+C81</f>
        <v>5.6525667211219304</v>
      </c>
      <c r="O81" s="5">
        <f>+G81-G80</f>
        <v>-1.4651640600320093E-2</v>
      </c>
      <c r="P81">
        <f>+K81-K80</f>
        <v>-2.7932787424227001E-2</v>
      </c>
      <c r="R81" s="3">
        <f>+M81</f>
        <v>28157</v>
      </c>
      <c r="S81">
        <f t="shared" si="8"/>
        <v>285.02210000000014</v>
      </c>
      <c r="T81">
        <f>EXP(TREND($N$8:N80,$O$8:P80,O81:P81,TRUE))</f>
        <v>303.64779736868917</v>
      </c>
      <c r="U81">
        <f t="shared" si="9"/>
        <v>1.065348256744614</v>
      </c>
    </row>
    <row r="82" spans="1:21" x14ac:dyDescent="0.4">
      <c r="A82" s="3">
        <v>28185</v>
      </c>
      <c r="B82" s="2">
        <v>280.22649999999999</v>
      </c>
      <c r="C82">
        <f t="shared" si="5"/>
        <v>5.6355982047342996</v>
      </c>
      <c r="E82" s="3">
        <v>28185</v>
      </c>
      <c r="F82" s="2">
        <v>6414760707.1916399</v>
      </c>
      <c r="G82">
        <f t="shared" si="6"/>
        <v>22.581867532243702</v>
      </c>
      <c r="I82" s="3">
        <v>28185</v>
      </c>
      <c r="J82" s="2">
        <v>6096140564.9534903</v>
      </c>
      <c r="K82">
        <f t="shared" si="7"/>
        <v>22.530921713620273</v>
      </c>
      <c r="M82" s="3">
        <f>+A82</f>
        <v>28185</v>
      </c>
      <c r="N82">
        <f>+C82</f>
        <v>5.6355982047342996</v>
      </c>
      <c r="O82" s="5">
        <f>+G82-G81</f>
        <v>2.3335028681756853E-2</v>
      </c>
      <c r="P82">
        <f>+K82-K81</f>
        <v>7.903759436915081E-2</v>
      </c>
      <c r="R82" s="3">
        <f>+M82</f>
        <v>28185</v>
      </c>
      <c r="S82">
        <f t="shared" si="8"/>
        <v>280.2265000000001</v>
      </c>
      <c r="T82">
        <f>EXP(TREND($N$8:N81,$O$8:P81,O82:P82,TRUE))</f>
        <v>294.96939302213917</v>
      </c>
      <c r="U82">
        <f t="shared" si="9"/>
        <v>1.0526106311221068</v>
      </c>
    </row>
    <row r="83" spans="1:21" x14ac:dyDescent="0.4">
      <c r="A83" s="3">
        <v>28216</v>
      </c>
      <c r="B83" s="2">
        <v>275.20710000000003</v>
      </c>
      <c r="C83">
        <f t="shared" si="5"/>
        <v>5.6175239051449939</v>
      </c>
      <c r="E83" s="3">
        <v>28216</v>
      </c>
      <c r="F83" s="2">
        <v>6901781243.0716896</v>
      </c>
      <c r="G83">
        <f t="shared" si="6"/>
        <v>22.655045366404156</v>
      </c>
      <c r="I83" s="3">
        <v>28216</v>
      </c>
      <c r="J83" s="2">
        <v>5810754806.1448698</v>
      </c>
      <c r="K83">
        <f t="shared" si="7"/>
        <v>22.482976314371125</v>
      </c>
      <c r="M83" s="3">
        <f>+A83</f>
        <v>28216</v>
      </c>
      <c r="N83">
        <f>+C83</f>
        <v>5.6175239051449939</v>
      </c>
      <c r="O83" s="5">
        <f>+G83-G82</f>
        <v>7.317783416045387E-2</v>
      </c>
      <c r="P83">
        <f>+K83-K82</f>
        <v>-4.7945399249147869E-2</v>
      </c>
      <c r="R83" s="3">
        <f>+M83</f>
        <v>28216</v>
      </c>
      <c r="S83">
        <f t="shared" si="8"/>
        <v>275.20709999999997</v>
      </c>
      <c r="T83">
        <f>EXP(TREND($N$8:N82,$O$8:P82,O83:P83,TRUE))</f>
        <v>306.28360257027367</v>
      </c>
      <c r="U83">
        <f t="shared" si="9"/>
        <v>1.1129204245467275</v>
      </c>
    </row>
    <row r="84" spans="1:21" x14ac:dyDescent="0.4">
      <c r="A84" s="3">
        <v>28246</v>
      </c>
      <c r="B84" s="2">
        <v>277.42619999999999</v>
      </c>
      <c r="C84">
        <f t="shared" si="5"/>
        <v>5.6255549518706491</v>
      </c>
      <c r="E84" s="3">
        <v>28246</v>
      </c>
      <c r="F84" s="2">
        <v>6223481058.9678602</v>
      </c>
      <c r="G84">
        <f t="shared" si="6"/>
        <v>22.551595242931221</v>
      </c>
      <c r="I84" s="3">
        <v>28246</v>
      </c>
      <c r="J84" s="2">
        <v>5799230931.9251804</v>
      </c>
      <c r="K84">
        <f t="shared" si="7"/>
        <v>22.480991147762968</v>
      </c>
      <c r="M84" s="3">
        <f>+A84</f>
        <v>28246</v>
      </c>
      <c r="N84">
        <f>+C84</f>
        <v>5.6255549518706491</v>
      </c>
      <c r="O84" s="5">
        <f>+G84-G83</f>
        <v>-0.10345012347293547</v>
      </c>
      <c r="P84">
        <f>+K84-K83</f>
        <v>-1.9851666081578401E-3</v>
      </c>
      <c r="R84" s="3">
        <f>+M84</f>
        <v>28246</v>
      </c>
      <c r="S84">
        <f t="shared" si="8"/>
        <v>277.42620000000005</v>
      </c>
      <c r="T84">
        <f>EXP(TREND($N$8:N83,$O$8:P83,O84:P84,TRUE))</f>
        <v>300.61167803591258</v>
      </c>
      <c r="U84">
        <f t="shared" si="9"/>
        <v>1.0835734982345306</v>
      </c>
    </row>
    <row r="85" spans="1:21" x14ac:dyDescent="0.4">
      <c r="A85" s="3">
        <v>28277</v>
      </c>
      <c r="B85" s="2">
        <v>272.86090000000002</v>
      </c>
      <c r="C85">
        <f t="shared" si="5"/>
        <v>5.6089621415240698</v>
      </c>
      <c r="E85" s="3">
        <v>28277</v>
      </c>
      <c r="F85" s="2">
        <v>6576972630.6100998</v>
      </c>
      <c r="G85">
        <f t="shared" si="6"/>
        <v>22.606840389877934</v>
      </c>
      <c r="I85" s="3">
        <v>28277</v>
      </c>
      <c r="J85" s="2">
        <v>6026488582.8198404</v>
      </c>
      <c r="K85">
        <f t="shared" si="7"/>
        <v>22.519430353494876</v>
      </c>
      <c r="M85" s="3">
        <f>+A85</f>
        <v>28277</v>
      </c>
      <c r="N85">
        <f>+C85</f>
        <v>5.6089621415240698</v>
      </c>
      <c r="O85" s="5">
        <f>+G85-G84</f>
        <v>5.5245146946713675E-2</v>
      </c>
      <c r="P85">
        <f>+K85-K84</f>
        <v>3.8439205731908288E-2</v>
      </c>
      <c r="R85" s="3">
        <f>+M85</f>
        <v>28277</v>
      </c>
      <c r="S85">
        <f t="shared" si="8"/>
        <v>272.86090000000007</v>
      </c>
      <c r="T85">
        <f>EXP(TREND($N$8:N84,$O$8:P84,O85:P85,TRUE))</f>
        <v>298.0574012924202</v>
      </c>
      <c r="U85">
        <f t="shared" si="9"/>
        <v>1.0923419269394044</v>
      </c>
    </row>
    <row r="86" spans="1:21" x14ac:dyDescent="0.4">
      <c r="A86" s="3">
        <v>28307</v>
      </c>
      <c r="B86" s="2">
        <v>264.86320000000001</v>
      </c>
      <c r="C86">
        <f t="shared" si="5"/>
        <v>5.5792134662803976</v>
      </c>
      <c r="E86" s="3">
        <v>28307</v>
      </c>
      <c r="F86" s="2">
        <v>7020495876.2768297</v>
      </c>
      <c r="G86">
        <f t="shared" si="6"/>
        <v>22.672099690135681</v>
      </c>
      <c r="I86" s="3">
        <v>28307</v>
      </c>
      <c r="J86" s="2">
        <v>5885220558.8663797</v>
      </c>
      <c r="K86">
        <f t="shared" si="7"/>
        <v>22.495710055098485</v>
      </c>
      <c r="M86" s="3">
        <f>+A86</f>
        <v>28307</v>
      </c>
      <c r="N86">
        <f>+C86</f>
        <v>5.5792134662803976</v>
      </c>
      <c r="O86" s="5">
        <f>+G86-G85</f>
        <v>6.5259300257746844E-2</v>
      </c>
      <c r="P86">
        <f>+K86-K85</f>
        <v>-2.3720298396391115E-2</v>
      </c>
      <c r="R86" s="3">
        <f>+M86</f>
        <v>28307</v>
      </c>
      <c r="S86">
        <f t="shared" si="8"/>
        <v>264.86319999999989</v>
      </c>
      <c r="T86">
        <f>EXP(TREND($N$8:N85,$O$8:P85,O86:P86,TRUE))</f>
        <v>302.49003278099138</v>
      </c>
      <c r="U86">
        <f t="shared" si="9"/>
        <v>1.142061384069178</v>
      </c>
    </row>
    <row r="87" spans="1:21" x14ac:dyDescent="0.4">
      <c r="A87" s="3">
        <v>28338</v>
      </c>
      <c r="B87" s="2">
        <v>266.67739999999998</v>
      </c>
      <c r="C87">
        <f t="shared" si="5"/>
        <v>5.5860396881898078</v>
      </c>
      <c r="E87" s="3">
        <v>28338</v>
      </c>
      <c r="F87" s="2">
        <v>6863037919.5746202</v>
      </c>
      <c r="G87">
        <f t="shared" si="6"/>
        <v>22.649416026076153</v>
      </c>
      <c r="I87" s="3">
        <v>28338</v>
      </c>
      <c r="J87" s="2">
        <v>6194148169.7848597</v>
      </c>
      <c r="K87">
        <f t="shared" si="7"/>
        <v>22.546870839713545</v>
      </c>
      <c r="M87" s="3">
        <f>+A87</f>
        <v>28338</v>
      </c>
      <c r="N87">
        <f>+C87</f>
        <v>5.5860396881898078</v>
      </c>
      <c r="O87" s="5">
        <f>+G87-G86</f>
        <v>-2.2683664059528041E-2</v>
      </c>
      <c r="P87">
        <f>+K87-K86</f>
        <v>5.1160784615060351E-2</v>
      </c>
      <c r="R87" s="3">
        <f>+M87</f>
        <v>28338</v>
      </c>
      <c r="S87">
        <f t="shared" si="8"/>
        <v>266.67739999999992</v>
      </c>
      <c r="T87">
        <f>EXP(TREND($N$8:N86,$O$8:P86,O87:P87,TRUE))</f>
        <v>295.88451350969223</v>
      </c>
      <c r="U87">
        <f t="shared" si="9"/>
        <v>1.1095222673900837</v>
      </c>
    </row>
    <row r="88" spans="1:21" x14ac:dyDescent="0.4">
      <c r="A88" s="3">
        <v>28369</v>
      </c>
      <c r="B88" s="2">
        <v>266.77</v>
      </c>
      <c r="C88">
        <f t="shared" si="5"/>
        <v>5.5863868639410823</v>
      </c>
      <c r="E88" s="3">
        <v>28369</v>
      </c>
      <c r="F88" s="2">
        <v>6661124595.89818</v>
      </c>
      <c r="G88">
        <f t="shared" si="6"/>
        <v>22.619554165486729</v>
      </c>
      <c r="I88" s="3">
        <v>28369</v>
      </c>
      <c r="J88" s="2">
        <v>5934346946.4663296</v>
      </c>
      <c r="K88">
        <f t="shared" si="7"/>
        <v>22.50402282466003</v>
      </c>
      <c r="M88" s="3">
        <f>+A88</f>
        <v>28369</v>
      </c>
      <c r="N88">
        <f>+C88</f>
        <v>5.5863868639410823</v>
      </c>
      <c r="O88" s="5">
        <f>+G88-G87</f>
        <v>-2.9861860589424083E-2</v>
      </c>
      <c r="P88">
        <f>+K88-K87</f>
        <v>-4.2848015053515098E-2</v>
      </c>
      <c r="R88" s="3">
        <f>+M88</f>
        <v>28369</v>
      </c>
      <c r="S88">
        <f t="shared" si="8"/>
        <v>266.77000000000004</v>
      </c>
      <c r="T88">
        <f>EXP(TREND($N$8:N87,$O$8:P87,O88:P88,TRUE))</f>
        <v>301.94542423294195</v>
      </c>
      <c r="U88">
        <f t="shared" si="9"/>
        <v>1.1318567463843081</v>
      </c>
    </row>
    <row r="89" spans="1:21" x14ac:dyDescent="0.4">
      <c r="A89" s="3">
        <v>28399</v>
      </c>
      <c r="B89" s="2">
        <v>254.74449999999999</v>
      </c>
      <c r="C89">
        <f t="shared" si="5"/>
        <v>5.5402610820758555</v>
      </c>
      <c r="E89" s="3">
        <v>28399</v>
      </c>
      <c r="F89" s="2">
        <v>7142641551.4000597</v>
      </c>
      <c r="G89">
        <f t="shared" si="6"/>
        <v>22.689348510059741</v>
      </c>
      <c r="I89" s="3">
        <v>28399</v>
      </c>
      <c r="J89" s="2">
        <v>6055259708.8212996</v>
      </c>
      <c r="K89">
        <f t="shared" si="7"/>
        <v>22.524193104661919</v>
      </c>
      <c r="M89" s="3">
        <f>+A89</f>
        <v>28399</v>
      </c>
      <c r="N89">
        <f>+C89</f>
        <v>5.5402610820758555</v>
      </c>
      <c r="O89" s="5">
        <f>+G89-G88</f>
        <v>6.9794344573011813E-2</v>
      </c>
      <c r="P89">
        <f>+K89-K88</f>
        <v>2.0170280001888585E-2</v>
      </c>
      <c r="R89" s="3">
        <f>+M89</f>
        <v>28399</v>
      </c>
      <c r="S89">
        <f t="shared" si="8"/>
        <v>254.74449999999999</v>
      </c>
      <c r="T89">
        <f>EXP(TREND($N$8:N88,$O$8:P88,O89:P89,TRUE))</f>
        <v>297.92661387765332</v>
      </c>
      <c r="U89">
        <f t="shared" si="9"/>
        <v>1.1695114668919382</v>
      </c>
    </row>
    <row r="90" spans="1:21" x14ac:dyDescent="0.4">
      <c r="A90" s="3">
        <v>28430</v>
      </c>
      <c r="B90" s="2">
        <v>244.70259999999999</v>
      </c>
      <c r="C90">
        <f t="shared" si="5"/>
        <v>5.5000435956475933</v>
      </c>
      <c r="E90" s="3">
        <v>28430</v>
      </c>
      <c r="F90" s="2">
        <v>7407780567.1191397</v>
      </c>
      <c r="G90">
        <f t="shared" si="6"/>
        <v>22.725796712782348</v>
      </c>
      <c r="I90" s="3">
        <v>28430</v>
      </c>
      <c r="J90" s="2">
        <v>6071254388.1929502</v>
      </c>
      <c r="K90">
        <f t="shared" si="7"/>
        <v>22.526831074406417</v>
      </c>
      <c r="M90" s="3">
        <f>+A90</f>
        <v>28430</v>
      </c>
      <c r="N90">
        <f>+C90</f>
        <v>5.5000435956475933</v>
      </c>
      <c r="O90" s="5">
        <f>+G90-G89</f>
        <v>3.6448202722606737E-2</v>
      </c>
      <c r="P90">
        <f>+K90-K89</f>
        <v>2.6379697444980366E-3</v>
      </c>
      <c r="R90" s="3">
        <f>+M90</f>
        <v>28430</v>
      </c>
      <c r="S90">
        <f t="shared" si="8"/>
        <v>244.70260000000002</v>
      </c>
      <c r="T90">
        <f>EXP(TREND($N$8:N89,$O$8:P89,O90:P90,TRUE))</f>
        <v>297.77224341476966</v>
      </c>
      <c r="U90">
        <f t="shared" si="9"/>
        <v>1.2168740479862887</v>
      </c>
    </row>
    <row r="91" spans="1:21" x14ac:dyDescent="0.4">
      <c r="A91" s="3">
        <v>28460</v>
      </c>
      <c r="B91" s="2">
        <v>241.02289999999999</v>
      </c>
      <c r="C91">
        <f t="shared" si="5"/>
        <v>5.4848919497233579</v>
      </c>
      <c r="E91" s="3">
        <v>28460</v>
      </c>
      <c r="F91" s="2">
        <v>7195411651.9642401</v>
      </c>
      <c r="G91">
        <f t="shared" si="6"/>
        <v>22.696709389264704</v>
      </c>
      <c r="I91" s="3">
        <v>28460</v>
      </c>
      <c r="J91" s="2">
        <v>6058612356.4045801</v>
      </c>
      <c r="K91">
        <f t="shared" si="7"/>
        <v>22.524746626715121</v>
      </c>
      <c r="M91" s="3">
        <f>+A91</f>
        <v>28460</v>
      </c>
      <c r="N91">
        <f>+C91</f>
        <v>5.4848919497233579</v>
      </c>
      <c r="O91" s="5">
        <f>+G91-G90</f>
        <v>-2.9087323517643426E-2</v>
      </c>
      <c r="P91">
        <f>+K91-K90</f>
        <v>-2.0844476912955656E-3</v>
      </c>
      <c r="R91" s="3">
        <f>+M91</f>
        <v>28460</v>
      </c>
      <c r="S91">
        <f t="shared" si="8"/>
        <v>241.02290000000005</v>
      </c>
      <c r="T91">
        <f>EXP(TREND($N$8:N90,$O$8:P90,O91:P91,TRUE))</f>
        <v>297.56481549903725</v>
      </c>
      <c r="U91">
        <f t="shared" si="9"/>
        <v>1.2345914662010837</v>
      </c>
    </row>
    <row r="92" spans="1:21" x14ac:dyDescent="0.4">
      <c r="A92" s="3">
        <v>28491</v>
      </c>
      <c r="B92" s="2">
        <v>241.08099999999999</v>
      </c>
      <c r="C92">
        <f t="shared" si="5"/>
        <v>5.4851329766069039</v>
      </c>
      <c r="E92" s="3">
        <v>28491</v>
      </c>
      <c r="F92" s="2">
        <v>7559466737.1188202</v>
      </c>
      <c r="G92">
        <f t="shared" si="6"/>
        <v>22.746066487231825</v>
      </c>
      <c r="I92" s="3">
        <v>28491</v>
      </c>
      <c r="J92" s="2">
        <v>6081318369.8248796</v>
      </c>
      <c r="K92">
        <f t="shared" si="7"/>
        <v>22.528487346560961</v>
      </c>
      <c r="M92" s="3">
        <f>+A92</f>
        <v>28491</v>
      </c>
      <c r="N92">
        <f>+C92</f>
        <v>5.4851329766069039</v>
      </c>
      <c r="O92" s="5">
        <f>+G92-G91</f>
        <v>4.9357097967121177E-2</v>
      </c>
      <c r="P92">
        <f>+K92-K91</f>
        <v>3.7407198458403457E-3</v>
      </c>
      <c r="R92" s="3">
        <f>+M92</f>
        <v>28491</v>
      </c>
      <c r="S92">
        <f t="shared" si="8"/>
        <v>241.08099999999996</v>
      </c>
      <c r="T92">
        <f>EXP(TREND($N$8:N91,$O$8:P91,O92:P92,TRUE))</f>
        <v>296.44438010531638</v>
      </c>
      <c r="U92">
        <f t="shared" si="9"/>
        <v>1.2296463848470698</v>
      </c>
    </row>
    <row r="93" spans="1:21" x14ac:dyDescent="0.4">
      <c r="A93" s="3">
        <v>28522</v>
      </c>
      <c r="B93" s="2">
        <v>240.37219999999999</v>
      </c>
      <c r="C93">
        <f t="shared" si="5"/>
        <v>5.4821885553751608</v>
      </c>
      <c r="E93" s="3">
        <v>28522</v>
      </c>
      <c r="F93" s="2">
        <v>7854442887.2286501</v>
      </c>
      <c r="G93">
        <f t="shared" si="6"/>
        <v>22.784345181533844</v>
      </c>
      <c r="I93" s="3">
        <v>28522</v>
      </c>
      <c r="J93" s="2">
        <v>6146247907.0127602</v>
      </c>
      <c r="K93">
        <f t="shared" si="7"/>
        <v>22.539107636159596</v>
      </c>
      <c r="M93" s="3">
        <f>+A93</f>
        <v>28522</v>
      </c>
      <c r="N93">
        <f>+C93</f>
        <v>5.4821885553751608</v>
      </c>
      <c r="O93" s="5">
        <f>+G93-G92</f>
        <v>3.8278694302018579E-2</v>
      </c>
      <c r="P93">
        <f>+K93-K92</f>
        <v>1.0620289598634258E-2</v>
      </c>
      <c r="R93" s="3">
        <f>+M93</f>
        <v>28522</v>
      </c>
      <c r="S93">
        <f t="shared" si="8"/>
        <v>240.37219999999988</v>
      </c>
      <c r="T93">
        <f>EXP(TREND($N$8:N92,$O$8:P92,O93:P93,TRUE))</f>
        <v>294.94455470476987</v>
      </c>
      <c r="U93">
        <f t="shared" si="9"/>
        <v>1.227032721357836</v>
      </c>
    </row>
    <row r="94" spans="1:21" x14ac:dyDescent="0.4">
      <c r="A94" s="3">
        <v>28550</v>
      </c>
      <c r="B94" s="2">
        <v>231.85740000000001</v>
      </c>
      <c r="C94">
        <f t="shared" si="5"/>
        <v>5.4461225275159642</v>
      </c>
      <c r="E94" s="3">
        <v>28550</v>
      </c>
      <c r="F94" s="2">
        <v>7953776598.7382603</v>
      </c>
      <c r="G94">
        <f t="shared" si="6"/>
        <v>22.796912696681485</v>
      </c>
      <c r="I94" s="3">
        <v>28550</v>
      </c>
      <c r="J94" s="2">
        <v>6155327409.3926897</v>
      </c>
      <c r="K94">
        <f t="shared" si="7"/>
        <v>22.540583789220502</v>
      </c>
      <c r="M94" s="3">
        <f>+A94</f>
        <v>28550</v>
      </c>
      <c r="N94">
        <f>+C94</f>
        <v>5.4461225275159642</v>
      </c>
      <c r="O94" s="5">
        <f>+G94-G93</f>
        <v>1.2567515147640762E-2</v>
      </c>
      <c r="P94">
        <f>+K94-K93</f>
        <v>1.4761530609064266E-3</v>
      </c>
      <c r="R94" s="3">
        <f>+M94</f>
        <v>28550</v>
      </c>
      <c r="S94">
        <f t="shared" si="8"/>
        <v>231.85739999999998</v>
      </c>
      <c r="T94">
        <f>EXP(TREND($N$8:N93,$O$8:P93,O94:P94,TRUE))</f>
        <v>294.83200894639748</v>
      </c>
      <c r="U94">
        <f t="shared" si="9"/>
        <v>1.2716092259569782</v>
      </c>
    </row>
    <row r="95" spans="1:21" x14ac:dyDescent="0.4">
      <c r="A95" s="3">
        <v>28581</v>
      </c>
      <c r="B95" s="2">
        <v>221.857</v>
      </c>
      <c r="C95">
        <f t="shared" si="5"/>
        <v>5.4020330301781634</v>
      </c>
      <c r="E95" s="3">
        <v>28581</v>
      </c>
      <c r="F95" s="2">
        <v>7901058365.5955896</v>
      </c>
      <c r="G95">
        <f t="shared" si="6"/>
        <v>22.790262557774721</v>
      </c>
      <c r="I95" s="3">
        <v>28581</v>
      </c>
      <c r="J95" s="2">
        <v>6301200077.9878998</v>
      </c>
      <c r="K95">
        <f t="shared" si="7"/>
        <v>22.564005940772763</v>
      </c>
      <c r="M95" s="3">
        <f>+A95</f>
        <v>28581</v>
      </c>
      <c r="N95">
        <f>+C95</f>
        <v>5.4020330301781634</v>
      </c>
      <c r="O95" s="5">
        <f>+G95-G94</f>
        <v>-6.6501389067639138E-3</v>
      </c>
      <c r="P95">
        <f>+K95-K94</f>
        <v>2.3422151552260573E-2</v>
      </c>
      <c r="R95" s="3">
        <f>+M95</f>
        <v>28581</v>
      </c>
      <c r="S95">
        <f t="shared" si="8"/>
        <v>221.85700000000003</v>
      </c>
      <c r="T95">
        <f>EXP(TREND($N$8:N94,$O$8:P94,O95:P95,TRUE))</f>
        <v>293.10024779742366</v>
      </c>
      <c r="U95">
        <f t="shared" si="9"/>
        <v>1.3211223797194753</v>
      </c>
    </row>
    <row r="96" spans="1:21" x14ac:dyDescent="0.4">
      <c r="A96" s="3">
        <v>28611</v>
      </c>
      <c r="B96" s="2">
        <v>226.17859999999999</v>
      </c>
      <c r="C96">
        <f t="shared" si="5"/>
        <v>5.4213249526636567</v>
      </c>
      <c r="E96" s="3">
        <v>28611</v>
      </c>
      <c r="F96" s="2">
        <v>7789095729.0132599</v>
      </c>
      <c r="G96">
        <f t="shared" si="6"/>
        <v>22.775990609091565</v>
      </c>
      <c r="I96" s="3">
        <v>28611</v>
      </c>
      <c r="J96" s="2">
        <v>6687212076.5832195</v>
      </c>
      <c r="K96">
        <f t="shared" si="7"/>
        <v>22.623462894272823</v>
      </c>
      <c r="M96" s="3">
        <f>+A96</f>
        <v>28611</v>
      </c>
      <c r="N96">
        <f>+C96</f>
        <v>5.4213249526636567</v>
      </c>
      <c r="O96" s="5">
        <f>+G96-G95</f>
        <v>-1.4271948683155955E-2</v>
      </c>
      <c r="P96">
        <f>+K96-K95</f>
        <v>5.9456953500060195E-2</v>
      </c>
      <c r="R96" s="3">
        <f>+M96</f>
        <v>28611</v>
      </c>
      <c r="S96">
        <f t="shared" si="8"/>
        <v>226.17860000000005</v>
      </c>
      <c r="T96">
        <f>EXP(TREND($N$8:N95,$O$8:P95,O96:P96,TRUE))</f>
        <v>289.93870287360522</v>
      </c>
      <c r="U96">
        <f t="shared" si="9"/>
        <v>1.2819015719153146</v>
      </c>
    </row>
    <row r="97" spans="1:21" x14ac:dyDescent="0.4">
      <c r="A97" s="3">
        <v>28642</v>
      </c>
      <c r="B97" s="2">
        <v>214.10640000000001</v>
      </c>
      <c r="C97">
        <f t="shared" si="5"/>
        <v>5.3664730877224267</v>
      </c>
      <c r="E97" s="3">
        <v>28642</v>
      </c>
      <c r="F97" s="2">
        <v>8207705933.0280895</v>
      </c>
      <c r="G97">
        <f t="shared" si="6"/>
        <v>22.828339297860232</v>
      </c>
      <c r="I97" s="3">
        <v>28642</v>
      </c>
      <c r="J97" s="2">
        <v>6138368983.5181198</v>
      </c>
      <c r="K97">
        <f t="shared" si="7"/>
        <v>22.537824905953975</v>
      </c>
      <c r="M97" s="3">
        <f>+A97</f>
        <v>28642</v>
      </c>
      <c r="N97">
        <f>+C97</f>
        <v>5.3664730877224267</v>
      </c>
      <c r="O97" s="5">
        <f>+G97-G96</f>
        <v>5.2348688768667273E-2</v>
      </c>
      <c r="P97">
        <f>+K97-K96</f>
        <v>-8.5637988318847391E-2</v>
      </c>
      <c r="R97" s="3">
        <f>+M97</f>
        <v>28642</v>
      </c>
      <c r="S97">
        <f t="shared" si="8"/>
        <v>214.10639999999998</v>
      </c>
      <c r="T97">
        <f>EXP(TREND($N$8:N96,$O$8:P96,O97:P97,TRUE))</f>
        <v>299.13782954903144</v>
      </c>
      <c r="U97">
        <f t="shared" si="9"/>
        <v>1.3971456693916271</v>
      </c>
    </row>
    <row r="98" spans="1:21" x14ac:dyDescent="0.4">
      <c r="A98" s="3">
        <v>28672</v>
      </c>
      <c r="B98" s="2">
        <v>199.69550000000001</v>
      </c>
      <c r="C98">
        <f t="shared" si="5"/>
        <v>5.2967937063671791</v>
      </c>
      <c r="E98" s="3">
        <v>28672</v>
      </c>
      <c r="F98" s="2">
        <v>8224096159.0868998</v>
      </c>
      <c r="G98">
        <f t="shared" si="6"/>
        <v>22.830334238086838</v>
      </c>
      <c r="I98" s="3">
        <v>28672</v>
      </c>
      <c r="J98" s="2">
        <v>6518609366.0522699</v>
      </c>
      <c r="K98">
        <f t="shared" si="7"/>
        <v>22.59792690272068</v>
      </c>
      <c r="M98" s="3">
        <f>+A98</f>
        <v>28672</v>
      </c>
      <c r="N98">
        <f>+C98</f>
        <v>5.2967937063671791</v>
      </c>
      <c r="O98" s="5">
        <f>+G98-G97</f>
        <v>1.9949402266057348E-3</v>
      </c>
      <c r="P98">
        <f>+K98-K97</f>
        <v>6.0101996766704247E-2</v>
      </c>
      <c r="R98" s="3">
        <f>+M98</f>
        <v>28672</v>
      </c>
      <c r="S98">
        <f t="shared" si="8"/>
        <v>199.6955000000001</v>
      </c>
      <c r="T98">
        <f>EXP(TREND($N$8:N97,$O$8:P97,O98:P98,TRUE))</f>
        <v>289.39319944309807</v>
      </c>
      <c r="U98">
        <f t="shared" si="9"/>
        <v>1.4491723621368431</v>
      </c>
    </row>
    <row r="99" spans="1:21" x14ac:dyDescent="0.4">
      <c r="A99" s="3">
        <v>28703</v>
      </c>
      <c r="B99" s="2">
        <v>188.70959999999999</v>
      </c>
      <c r="C99">
        <f t="shared" si="5"/>
        <v>5.2402093254842619</v>
      </c>
      <c r="E99" s="3">
        <v>28703</v>
      </c>
      <c r="F99" s="2">
        <v>8672147734.1913395</v>
      </c>
      <c r="G99">
        <f t="shared" si="6"/>
        <v>22.883382317267891</v>
      </c>
      <c r="I99" s="3">
        <v>28703</v>
      </c>
      <c r="J99" s="2">
        <v>7046707242.3924198</v>
      </c>
      <c r="K99">
        <f t="shared" si="7"/>
        <v>22.675826286848434</v>
      </c>
      <c r="M99" s="3">
        <f>+A99</f>
        <v>28703</v>
      </c>
      <c r="N99">
        <f>+C99</f>
        <v>5.2402093254842619</v>
      </c>
      <c r="O99" s="5">
        <f>+G99-G98</f>
        <v>5.3048079181053254E-2</v>
      </c>
      <c r="P99">
        <f>+K99-K98</f>
        <v>7.789938412775399E-2</v>
      </c>
      <c r="R99" s="3">
        <f>+M99</f>
        <v>28703</v>
      </c>
      <c r="S99">
        <f t="shared" si="8"/>
        <v>188.70960000000008</v>
      </c>
      <c r="T99">
        <f>EXP(TREND($N$8:N98,$O$8:P98,O99:P99,TRUE))</f>
        <v>286.39492445596545</v>
      </c>
      <c r="U99">
        <f t="shared" si="9"/>
        <v>1.5176489402551081</v>
      </c>
    </row>
    <row r="100" spans="1:21" x14ac:dyDescent="0.4">
      <c r="A100" s="3">
        <v>28734</v>
      </c>
      <c r="B100" s="2">
        <v>189.9195</v>
      </c>
      <c r="C100">
        <f t="shared" si="5"/>
        <v>5.2466002981704447</v>
      </c>
      <c r="E100" s="3">
        <v>28734</v>
      </c>
      <c r="F100" s="2">
        <v>8740639457.7792301</v>
      </c>
      <c r="G100">
        <f t="shared" si="6"/>
        <v>22.891249188443098</v>
      </c>
      <c r="I100" s="3">
        <v>28734</v>
      </c>
      <c r="J100" s="2">
        <v>7098136118.50243</v>
      </c>
      <c r="K100">
        <f t="shared" si="7"/>
        <v>22.683098068008878</v>
      </c>
      <c r="M100" s="3">
        <f>+A100</f>
        <v>28734</v>
      </c>
      <c r="N100">
        <f>+C100</f>
        <v>5.2466002981704447</v>
      </c>
      <c r="O100" s="5">
        <f>+G100-G99</f>
        <v>7.866871175206569E-3</v>
      </c>
      <c r="P100">
        <f>+K100-K99</f>
        <v>7.2717811604441351E-3</v>
      </c>
      <c r="R100" s="3">
        <f>+M100</f>
        <v>28734</v>
      </c>
      <c r="S100">
        <f t="shared" si="8"/>
        <v>189.91949999999994</v>
      </c>
      <c r="T100">
        <f>EXP(TREND($N$8:N99,$O$8:P99,O100:P100,TRUE))</f>
        <v>288.67262644481337</v>
      </c>
      <c r="U100">
        <f t="shared" si="9"/>
        <v>1.5199736016828891</v>
      </c>
    </row>
    <row r="101" spans="1:21" x14ac:dyDescent="0.4">
      <c r="A101" s="3">
        <v>28764</v>
      </c>
      <c r="B101" s="2">
        <v>183.631</v>
      </c>
      <c r="C101">
        <f t="shared" si="5"/>
        <v>5.212928309249528</v>
      </c>
      <c r="E101" s="3">
        <v>28764</v>
      </c>
      <c r="F101" s="2">
        <v>8665803626.6921692</v>
      </c>
      <c r="G101">
        <f t="shared" si="6"/>
        <v>22.882650499805695</v>
      </c>
      <c r="I101" s="3">
        <v>28764</v>
      </c>
      <c r="J101" s="2">
        <v>7304433131.4221897</v>
      </c>
      <c r="K101">
        <f t="shared" si="7"/>
        <v>22.711747279058933</v>
      </c>
      <c r="M101" s="3">
        <f>+A101</f>
        <v>28764</v>
      </c>
      <c r="N101">
        <f>+C101</f>
        <v>5.212928309249528</v>
      </c>
      <c r="O101" s="5">
        <f>+G101-G100</f>
        <v>-8.5986886374023186E-3</v>
      </c>
      <c r="P101">
        <f>+K101-K100</f>
        <v>2.8649211050055357E-2</v>
      </c>
      <c r="R101" s="3">
        <f>+M101</f>
        <v>28764</v>
      </c>
      <c r="S101">
        <f t="shared" si="8"/>
        <v>183.63099999999997</v>
      </c>
      <c r="T101">
        <f>EXP(TREND($N$8:N100,$O$8:P100,O101:P101,TRUE))</f>
        <v>286.00008170865033</v>
      </c>
      <c r="U101">
        <f t="shared" si="9"/>
        <v>1.5574716780317615</v>
      </c>
    </row>
    <row r="102" spans="1:21" x14ac:dyDescent="0.4">
      <c r="A102" s="3">
        <v>28795</v>
      </c>
      <c r="B102" s="2">
        <v>192.14250000000001</v>
      </c>
      <c r="C102">
        <f t="shared" si="5"/>
        <v>5.2582372842428393</v>
      </c>
      <c r="E102" s="3">
        <v>28795</v>
      </c>
      <c r="F102" s="2">
        <v>8572569511.7562103</v>
      </c>
      <c r="G102">
        <f t="shared" si="6"/>
        <v>22.871833350959779</v>
      </c>
      <c r="I102" s="3">
        <v>28795</v>
      </c>
      <c r="J102" s="2">
        <v>7103421335.0907097</v>
      </c>
      <c r="K102">
        <f t="shared" si="7"/>
        <v>22.683842383109464</v>
      </c>
      <c r="M102" s="3">
        <f>+A102</f>
        <v>28795</v>
      </c>
      <c r="N102">
        <f>+C102</f>
        <v>5.2582372842428393</v>
      </c>
      <c r="O102" s="5">
        <f>+G102-G101</f>
        <v>-1.0817148845916336E-2</v>
      </c>
      <c r="P102">
        <f>+K102-K101</f>
        <v>-2.7904895949468767E-2</v>
      </c>
      <c r="R102" s="3">
        <f>+M102</f>
        <v>28795</v>
      </c>
      <c r="S102">
        <f t="shared" si="8"/>
        <v>192.14250000000001</v>
      </c>
      <c r="T102">
        <f>EXP(TREND($N$8:N101,$O$8:P101,O102:P102,TRUE))</f>
        <v>288.37259796652154</v>
      </c>
      <c r="U102">
        <f t="shared" si="9"/>
        <v>1.5008267195780294</v>
      </c>
    </row>
    <row r="103" spans="1:21" x14ac:dyDescent="0.4">
      <c r="A103" s="3">
        <v>28825</v>
      </c>
      <c r="B103" s="2">
        <v>195.95500000000001</v>
      </c>
      <c r="C103">
        <f t="shared" si="5"/>
        <v>5.2778850410335423</v>
      </c>
      <c r="E103" s="3">
        <v>28825</v>
      </c>
      <c r="F103" s="2">
        <v>8187071801.0271902</v>
      </c>
      <c r="G103">
        <f t="shared" si="6"/>
        <v>22.825822137428954</v>
      </c>
      <c r="I103" s="3">
        <v>28825</v>
      </c>
      <c r="J103" s="2">
        <v>7360261204.0412102</v>
      </c>
      <c r="K103">
        <f t="shared" si="7"/>
        <v>22.719361258736964</v>
      </c>
      <c r="M103" s="3">
        <f>+A103</f>
        <v>28825</v>
      </c>
      <c r="N103">
        <f>+C103</f>
        <v>5.2778850410335423</v>
      </c>
      <c r="O103" s="5">
        <f>+G103-G102</f>
        <v>-4.6011213530825046E-2</v>
      </c>
      <c r="P103">
        <f>+K103-K102</f>
        <v>3.5518875627499114E-2</v>
      </c>
      <c r="R103" s="3">
        <f>+M103</f>
        <v>28825</v>
      </c>
      <c r="S103">
        <f t="shared" si="8"/>
        <v>195.95500000000007</v>
      </c>
      <c r="T103">
        <f>EXP(TREND($N$8:N102,$O$8:P102,O103:P103,TRUE))</f>
        <v>281.5256038595719</v>
      </c>
      <c r="U103">
        <f t="shared" si="9"/>
        <v>1.4366849728742406</v>
      </c>
    </row>
    <row r="104" spans="1:21" x14ac:dyDescent="0.4">
      <c r="A104" s="3">
        <v>28856</v>
      </c>
      <c r="B104" s="2">
        <v>197.755</v>
      </c>
      <c r="C104">
        <f t="shared" si="5"/>
        <v>5.2870288907781804</v>
      </c>
      <c r="E104" s="3">
        <v>28856</v>
      </c>
      <c r="F104" s="2">
        <v>8071837346.1107998</v>
      </c>
      <c r="G104">
        <f t="shared" si="6"/>
        <v>22.811646969411992</v>
      </c>
      <c r="I104" s="3">
        <v>28856</v>
      </c>
      <c r="J104" s="2">
        <v>7588841090.5723104</v>
      </c>
      <c r="K104">
        <f t="shared" si="7"/>
        <v>22.749944727706644</v>
      </c>
      <c r="M104" s="3">
        <f>+A104</f>
        <v>28856</v>
      </c>
      <c r="N104">
        <f>+C104</f>
        <v>5.2870288907781804</v>
      </c>
      <c r="O104" s="5">
        <f>+G104-G103</f>
        <v>-1.4175168016961948E-2</v>
      </c>
      <c r="P104">
        <f>+K104-K103</f>
        <v>3.0583468969680894E-2</v>
      </c>
      <c r="R104" s="3">
        <f>+M104</f>
        <v>28856</v>
      </c>
      <c r="S104">
        <f t="shared" si="8"/>
        <v>197.75500000000005</v>
      </c>
      <c r="T104">
        <f>EXP(TREND($N$8:N103,$O$8:P103,O104:P104,TRUE))</f>
        <v>280.2107048195931</v>
      </c>
      <c r="U104">
        <f t="shared" si="9"/>
        <v>1.4169588876114032</v>
      </c>
    </row>
    <row r="105" spans="1:21" x14ac:dyDescent="0.4">
      <c r="A105" s="3">
        <v>28887</v>
      </c>
      <c r="B105" s="2">
        <v>200.50720000000001</v>
      </c>
      <c r="C105">
        <f t="shared" si="5"/>
        <v>5.3008501563263062</v>
      </c>
      <c r="E105" s="3">
        <v>28887</v>
      </c>
      <c r="F105" s="2">
        <v>8085868183.6519604</v>
      </c>
      <c r="G105">
        <f t="shared" si="6"/>
        <v>22.813383706232951</v>
      </c>
      <c r="I105" s="3">
        <v>28887</v>
      </c>
      <c r="J105" s="2">
        <v>7722616499.8193302</v>
      </c>
      <c r="K105">
        <f t="shared" si="7"/>
        <v>22.767419068408106</v>
      </c>
      <c r="M105" s="3">
        <f>+A105</f>
        <v>28887</v>
      </c>
      <c r="N105">
        <f>+C105</f>
        <v>5.3008501563263062</v>
      </c>
      <c r="O105" s="5">
        <f>+G105-G104</f>
        <v>1.736736820959095E-3</v>
      </c>
      <c r="P105">
        <f>+K105-K104</f>
        <v>1.7474340701461699E-2</v>
      </c>
      <c r="R105" s="3">
        <f>+M105</f>
        <v>28887</v>
      </c>
      <c r="S105">
        <f t="shared" si="8"/>
        <v>200.50720000000001</v>
      </c>
      <c r="T105">
        <f>EXP(TREND($N$8:N104,$O$8:P104,O105:P105,TRUE))</f>
        <v>280.83220750479802</v>
      </c>
      <c r="U105">
        <f t="shared" si="9"/>
        <v>1.4006090928644856</v>
      </c>
    </row>
    <row r="106" spans="1:21" x14ac:dyDescent="0.4">
      <c r="A106" s="3">
        <v>28915</v>
      </c>
      <c r="B106" s="2">
        <v>206.3236</v>
      </c>
      <c r="C106">
        <f t="shared" si="5"/>
        <v>5.3294458100443611</v>
      </c>
      <c r="E106" s="3">
        <v>28915</v>
      </c>
      <c r="F106" s="2">
        <v>8277606428.4925804</v>
      </c>
      <c r="G106">
        <f t="shared" si="6"/>
        <v>22.836819684867812</v>
      </c>
      <c r="I106" s="3">
        <v>28915</v>
      </c>
      <c r="J106" s="2">
        <v>7889999172.9961596</v>
      </c>
      <c r="K106">
        <f t="shared" si="7"/>
        <v>22.788861866987478</v>
      </c>
      <c r="M106" s="3">
        <f>+A106</f>
        <v>28915</v>
      </c>
      <c r="N106">
        <f>+C106</f>
        <v>5.3294458100443611</v>
      </c>
      <c r="O106" s="5">
        <f>+G106-G105</f>
        <v>2.3435978634861243E-2</v>
      </c>
      <c r="P106">
        <f>+K106-K105</f>
        <v>2.1442798579371924E-2</v>
      </c>
      <c r="R106" s="3">
        <f>+M106</f>
        <v>28915</v>
      </c>
      <c r="S106">
        <f t="shared" si="8"/>
        <v>206.32359999999994</v>
      </c>
      <c r="T106">
        <f>EXP(TREND($N$8:N105,$O$8:P105,O106:P106,TRUE))</f>
        <v>281.15746574213733</v>
      </c>
      <c r="U106">
        <f t="shared" si="9"/>
        <v>1.3627014347468609</v>
      </c>
    </row>
    <row r="107" spans="1:21" x14ac:dyDescent="0.4">
      <c r="A107" s="3">
        <v>28946</v>
      </c>
      <c r="B107" s="2">
        <v>216.2852</v>
      </c>
      <c r="C107">
        <f t="shared" si="5"/>
        <v>5.3765979071321208</v>
      </c>
      <c r="E107" s="3">
        <v>28946</v>
      </c>
      <c r="F107" s="2">
        <v>7701710448.8695097</v>
      </c>
      <c r="G107">
        <f t="shared" si="6"/>
        <v>22.764708277354273</v>
      </c>
      <c r="I107" s="3">
        <v>28946</v>
      </c>
      <c r="J107" s="2">
        <v>8033562872.5691299</v>
      </c>
      <c r="K107">
        <f t="shared" si="7"/>
        <v>22.806893961715556</v>
      </c>
      <c r="M107" s="3">
        <f>+A107</f>
        <v>28946</v>
      </c>
      <c r="N107">
        <f>+C107</f>
        <v>5.3765979071321208</v>
      </c>
      <c r="O107" s="5">
        <f>+G107-G106</f>
        <v>-7.211140751353895E-2</v>
      </c>
      <c r="P107">
        <f>+K107-K106</f>
        <v>1.8032094728077652E-2</v>
      </c>
      <c r="R107" s="3">
        <f>+M107</f>
        <v>28946</v>
      </c>
      <c r="S107">
        <f t="shared" si="8"/>
        <v>216.28520000000009</v>
      </c>
      <c r="T107">
        <f>EXP(TREND($N$8:N106,$O$8:P106,O107:P107,TRUE))</f>
        <v>273.33770628195708</v>
      </c>
      <c r="U107">
        <f t="shared" si="9"/>
        <v>1.2637836813705097</v>
      </c>
    </row>
    <row r="108" spans="1:21" x14ac:dyDescent="0.4">
      <c r="A108" s="3">
        <v>28976</v>
      </c>
      <c r="B108" s="2">
        <v>218.41409999999999</v>
      </c>
      <c r="C108">
        <f t="shared" si="5"/>
        <v>5.386392802226375</v>
      </c>
      <c r="E108" s="3">
        <v>28976</v>
      </c>
      <c r="F108" s="2">
        <v>8238222857.1146898</v>
      </c>
      <c r="G108">
        <f t="shared" si="6"/>
        <v>22.832050484926839</v>
      </c>
      <c r="I108" s="3">
        <v>28976</v>
      </c>
      <c r="J108" s="2">
        <v>8507172503.4900799</v>
      </c>
      <c r="K108">
        <f t="shared" si="7"/>
        <v>22.864175468563424</v>
      </c>
      <c r="M108" s="3">
        <f>+A108</f>
        <v>28976</v>
      </c>
      <c r="N108">
        <f>+C108</f>
        <v>5.386392802226375</v>
      </c>
      <c r="O108" s="5">
        <f>+G108-G107</f>
        <v>6.7342207572565371E-2</v>
      </c>
      <c r="P108">
        <f>+K108-K107</f>
        <v>5.7281506847868258E-2</v>
      </c>
      <c r="R108" s="3">
        <f>+M108</f>
        <v>28976</v>
      </c>
      <c r="S108">
        <f t="shared" si="8"/>
        <v>218.41410000000002</v>
      </c>
      <c r="T108">
        <f>EXP(TREND($N$8:N107,$O$8:P107,O108:P108,TRUE))</f>
        <v>281.09741269435909</v>
      </c>
      <c r="U108">
        <f t="shared" si="9"/>
        <v>1.2869929766180803</v>
      </c>
    </row>
    <row r="109" spans="1:21" x14ac:dyDescent="0.4">
      <c r="A109" s="3">
        <v>29007</v>
      </c>
      <c r="B109" s="2">
        <v>218.5967</v>
      </c>
      <c r="C109">
        <f t="shared" si="5"/>
        <v>5.3872284795626175</v>
      </c>
      <c r="E109" s="3">
        <v>29007</v>
      </c>
      <c r="F109" s="2">
        <v>8500004363.2239199</v>
      </c>
      <c r="G109">
        <f t="shared" si="6"/>
        <v>22.863332513763012</v>
      </c>
      <c r="I109" s="3">
        <v>29007</v>
      </c>
      <c r="J109" s="2">
        <v>8776196414.7693596</v>
      </c>
      <c r="K109">
        <f t="shared" si="7"/>
        <v>22.895308940567862</v>
      </c>
      <c r="M109" s="3">
        <f>+A109</f>
        <v>29007</v>
      </c>
      <c r="N109">
        <f>+C109</f>
        <v>5.3872284795626175</v>
      </c>
      <c r="O109" s="5">
        <f>+G109-G108</f>
        <v>3.1282028836173481E-2</v>
      </c>
      <c r="P109">
        <f>+K109-K108</f>
        <v>3.1133472004437834E-2</v>
      </c>
      <c r="R109" s="3">
        <f>+M109</f>
        <v>29007</v>
      </c>
      <c r="S109">
        <f t="shared" si="8"/>
        <v>218.59669999999997</v>
      </c>
      <c r="T109">
        <f>EXP(TREND($N$8:N108,$O$8:P108,O109:P109,TRUE))</f>
        <v>278.69551897765746</v>
      </c>
      <c r="U109">
        <f t="shared" si="9"/>
        <v>1.2749301292181332</v>
      </c>
    </row>
    <row r="110" spans="1:21" x14ac:dyDescent="0.4">
      <c r="A110" s="3">
        <v>29037</v>
      </c>
      <c r="B110" s="2">
        <v>216.51</v>
      </c>
      <c r="C110">
        <f t="shared" si="5"/>
        <v>5.3776367357522918</v>
      </c>
      <c r="E110" s="3">
        <v>29037</v>
      </c>
      <c r="F110" s="2">
        <v>8591343377.3561592</v>
      </c>
      <c r="G110">
        <f t="shared" si="6"/>
        <v>22.8740209492316</v>
      </c>
      <c r="I110" s="3">
        <v>29037</v>
      </c>
      <c r="J110" s="2">
        <v>9259763419.4319592</v>
      </c>
      <c r="K110">
        <f t="shared" si="7"/>
        <v>22.94894433662067</v>
      </c>
      <c r="M110" s="3">
        <f>+A110</f>
        <v>29037</v>
      </c>
      <c r="N110">
        <f>+C110</f>
        <v>5.3776367357522918</v>
      </c>
      <c r="O110" s="5">
        <f>+G110-G109</f>
        <v>1.0688435468587443E-2</v>
      </c>
      <c r="P110">
        <f>+K110-K109</f>
        <v>5.3635396052808204E-2</v>
      </c>
      <c r="R110" s="3">
        <f>+M110</f>
        <v>29037</v>
      </c>
      <c r="S110">
        <f t="shared" si="8"/>
        <v>216.51000000000008</v>
      </c>
      <c r="T110">
        <f>EXP(TREND($N$8:N109,$O$8:P109,O110:P110,TRUE))</f>
        <v>273.95943401706899</v>
      </c>
      <c r="U110">
        <f t="shared" si="9"/>
        <v>1.2653430973953577</v>
      </c>
    </row>
    <row r="111" spans="1:21" x14ac:dyDescent="0.4">
      <c r="A111" s="3">
        <v>29068</v>
      </c>
      <c r="B111" s="2">
        <v>217.92570000000001</v>
      </c>
      <c r="C111">
        <f t="shared" si="5"/>
        <v>5.3841541790067406</v>
      </c>
      <c r="E111" s="3">
        <v>29068</v>
      </c>
      <c r="F111" s="2">
        <v>8762484326.1880093</v>
      </c>
      <c r="G111">
        <f t="shared" si="6"/>
        <v>22.89374530056806</v>
      </c>
      <c r="I111" s="3">
        <v>29068</v>
      </c>
      <c r="J111" s="2">
        <v>10096907674.7651</v>
      </c>
      <c r="K111">
        <f t="shared" si="7"/>
        <v>23.035495043098436</v>
      </c>
      <c r="M111" s="3">
        <f>+A111</f>
        <v>29068</v>
      </c>
      <c r="N111">
        <f>+C111</f>
        <v>5.3841541790067406</v>
      </c>
      <c r="O111" s="5">
        <f>+G111-G110</f>
        <v>1.9724351336460444E-2</v>
      </c>
      <c r="P111">
        <f>+K111-K110</f>
        <v>8.6550706477765971E-2</v>
      </c>
      <c r="R111" s="3">
        <f>+M111</f>
        <v>29068</v>
      </c>
      <c r="S111">
        <f t="shared" si="8"/>
        <v>217.92570000000006</v>
      </c>
      <c r="T111">
        <f>EXP(TREND($N$8:N110,$O$8:P110,O111:P111,TRUE))</f>
        <v>270.25451522361527</v>
      </c>
      <c r="U111">
        <f t="shared" si="9"/>
        <v>1.2401222766457338</v>
      </c>
    </row>
    <row r="112" spans="1:21" x14ac:dyDescent="0.4">
      <c r="A112" s="3">
        <v>29099</v>
      </c>
      <c r="B112" s="2">
        <v>222.41370000000001</v>
      </c>
      <c r="C112">
        <f t="shared" si="5"/>
        <v>5.4045391611986053</v>
      </c>
      <c r="E112" s="3">
        <v>29099</v>
      </c>
      <c r="F112" s="2">
        <v>8981861906.1893406</v>
      </c>
      <c r="G112">
        <f t="shared" si="6"/>
        <v>22.918473036988019</v>
      </c>
      <c r="I112" s="3">
        <v>29099</v>
      </c>
      <c r="J112" s="2">
        <v>10426463143.759199</v>
      </c>
      <c r="K112">
        <f t="shared" si="7"/>
        <v>23.067612944304472</v>
      </c>
      <c r="M112" s="3">
        <f>+A112</f>
        <v>29099</v>
      </c>
      <c r="N112">
        <f>+C112</f>
        <v>5.4045391611986053</v>
      </c>
      <c r="O112" s="5">
        <f>+G112-G111</f>
        <v>2.4727736419958291E-2</v>
      </c>
      <c r="P112">
        <f>+K112-K111</f>
        <v>3.2117901206035526E-2</v>
      </c>
      <c r="R112" s="3">
        <f>+M112</f>
        <v>29099</v>
      </c>
      <c r="S112">
        <f t="shared" si="8"/>
        <v>222.41370000000001</v>
      </c>
      <c r="T112">
        <f>EXP(TREND($N$8:N111,$O$8:P111,O112:P112,TRUE))</f>
        <v>275.78714102407804</v>
      </c>
      <c r="U112">
        <f t="shared" si="9"/>
        <v>1.239973711260044</v>
      </c>
    </row>
    <row r="113" spans="1:21" x14ac:dyDescent="0.4">
      <c r="A113" s="3">
        <v>29129</v>
      </c>
      <c r="B113" s="2">
        <v>230.4845</v>
      </c>
      <c r="C113">
        <f t="shared" si="5"/>
        <v>5.440183615056343</v>
      </c>
      <c r="E113" s="3">
        <v>29129</v>
      </c>
      <c r="F113" s="2">
        <v>8706357388.5869503</v>
      </c>
      <c r="G113">
        <f t="shared" si="6"/>
        <v>22.887319330070959</v>
      </c>
      <c r="I113" s="3">
        <v>29129</v>
      </c>
      <c r="J113" s="2">
        <v>10286669160.0182</v>
      </c>
      <c r="K113">
        <f t="shared" si="7"/>
        <v>23.054114637600019</v>
      </c>
      <c r="M113" s="3">
        <f>+A113</f>
        <v>29129</v>
      </c>
      <c r="N113">
        <f>+C113</f>
        <v>5.440183615056343</v>
      </c>
      <c r="O113" s="5">
        <f>+G113-G112</f>
        <v>-3.1153706917059765E-2</v>
      </c>
      <c r="P113">
        <f>+K113-K112</f>
        <v>-1.349830670445229E-2</v>
      </c>
      <c r="R113" s="3">
        <f>+M113</f>
        <v>29129</v>
      </c>
      <c r="S113">
        <f t="shared" si="8"/>
        <v>230.4845</v>
      </c>
      <c r="T113">
        <f>EXP(TREND($N$8:N112,$O$8:P112,O113:P113,TRUE))</f>
        <v>275.92813062264895</v>
      </c>
      <c r="U113">
        <f t="shared" si="9"/>
        <v>1.1971656689393384</v>
      </c>
    </row>
    <row r="114" spans="1:21" x14ac:dyDescent="0.4">
      <c r="A114" s="3">
        <v>29160</v>
      </c>
      <c r="B114" s="2">
        <v>244.98419999999999</v>
      </c>
      <c r="C114">
        <f t="shared" si="5"/>
        <v>5.5011937186692519</v>
      </c>
      <c r="E114" s="3">
        <v>29160</v>
      </c>
      <c r="F114" s="2">
        <v>8841168549.6423798</v>
      </c>
      <c r="G114">
        <f t="shared" si="6"/>
        <v>22.902684893733355</v>
      </c>
      <c r="I114" s="3">
        <v>29160</v>
      </c>
      <c r="J114" s="2">
        <v>10571122021.0044</v>
      </c>
      <c r="K114">
        <f t="shared" si="7"/>
        <v>23.081391782661719</v>
      </c>
      <c r="M114" s="3">
        <f>+A114</f>
        <v>29160</v>
      </c>
      <c r="N114">
        <f>+C114</f>
        <v>5.5011937186692519</v>
      </c>
      <c r="O114" s="5">
        <f>+G114-G113</f>
        <v>1.5365563662395942E-2</v>
      </c>
      <c r="P114">
        <f>+K114-K113</f>
        <v>2.7277145061699315E-2</v>
      </c>
      <c r="R114" s="3">
        <f>+M114</f>
        <v>29160</v>
      </c>
      <c r="S114">
        <f t="shared" si="8"/>
        <v>244.9841999999999</v>
      </c>
      <c r="T114">
        <f>EXP(TREND($N$8:N113,$O$8:P113,O114:P114,TRUE))</f>
        <v>274.51421555289761</v>
      </c>
      <c r="U114">
        <f t="shared" si="9"/>
        <v>1.1205384492261041</v>
      </c>
    </row>
    <row r="115" spans="1:21" x14ac:dyDescent="0.4">
      <c r="A115" s="3">
        <v>29190</v>
      </c>
      <c r="B115" s="2">
        <v>240.37450000000001</v>
      </c>
      <c r="C115">
        <f t="shared" si="5"/>
        <v>5.4821981238235775</v>
      </c>
      <c r="E115" s="3">
        <v>29190</v>
      </c>
      <c r="F115" s="2">
        <v>9299008499.5379601</v>
      </c>
      <c r="G115">
        <f t="shared" si="6"/>
        <v>22.953173618469147</v>
      </c>
      <c r="I115" s="3">
        <v>29190</v>
      </c>
      <c r="J115" s="2">
        <v>10685648520.3276</v>
      </c>
      <c r="K115">
        <f t="shared" si="7"/>
        <v>23.092167418337795</v>
      </c>
      <c r="M115" s="3">
        <f>+A115</f>
        <v>29190</v>
      </c>
      <c r="N115">
        <f>+C115</f>
        <v>5.4821981238235775</v>
      </c>
      <c r="O115" s="5">
        <f>+G115-G114</f>
        <v>5.04887247357928E-2</v>
      </c>
      <c r="P115">
        <f>+K115-K114</f>
        <v>1.0775635676075979E-2</v>
      </c>
      <c r="R115" s="3">
        <f>+M115</f>
        <v>29190</v>
      </c>
      <c r="S115">
        <f t="shared" si="8"/>
        <v>240.3745000000001</v>
      </c>
      <c r="T115">
        <f>EXP(TREND($N$8:N114,$O$8:P114,O115:P115,TRUE))</f>
        <v>279.72331067466331</v>
      </c>
      <c r="U115">
        <f t="shared" si="9"/>
        <v>1.1636979408159485</v>
      </c>
    </row>
    <row r="116" spans="1:21" x14ac:dyDescent="0.4">
      <c r="A116" s="3">
        <v>29221</v>
      </c>
      <c r="B116" s="2">
        <v>237.8886</v>
      </c>
      <c r="C116">
        <f t="shared" si="5"/>
        <v>5.4718024968669248</v>
      </c>
      <c r="E116" s="3">
        <v>29221</v>
      </c>
      <c r="F116" s="2">
        <v>9299523187.2466793</v>
      </c>
      <c r="G116">
        <f t="shared" si="6"/>
        <v>22.95322896560273</v>
      </c>
      <c r="I116" s="3">
        <v>29221</v>
      </c>
      <c r="J116" s="2">
        <v>10577651906.8501</v>
      </c>
      <c r="K116">
        <f t="shared" si="7"/>
        <v>23.082009301774221</v>
      </c>
      <c r="M116" s="3">
        <f>+A116</f>
        <v>29221</v>
      </c>
      <c r="N116">
        <f>+C116</f>
        <v>5.4718024968669248</v>
      </c>
      <c r="O116" s="5">
        <f>+G116-G115</f>
        <v>5.5347133582017705E-5</v>
      </c>
      <c r="P116">
        <f>+K116-K115</f>
        <v>-1.0158116563573572E-2</v>
      </c>
      <c r="R116" s="3">
        <f>+M116</f>
        <v>29221</v>
      </c>
      <c r="S116">
        <f t="shared" si="8"/>
        <v>237.88859999999994</v>
      </c>
      <c r="T116">
        <f>EXP(TREND($N$8:N115,$O$8:P115,O116:P116,TRUE))</f>
        <v>276.97491046179789</v>
      </c>
      <c r="U116">
        <f t="shared" si="9"/>
        <v>1.1643051010506513</v>
      </c>
    </row>
    <row r="117" spans="1:21" x14ac:dyDescent="0.4">
      <c r="A117" s="3">
        <v>29252</v>
      </c>
      <c r="B117" s="2">
        <v>244.35</v>
      </c>
      <c r="C117">
        <f t="shared" si="5"/>
        <v>5.4986016237161639</v>
      </c>
      <c r="E117" s="3">
        <v>29252</v>
      </c>
      <c r="F117" s="2">
        <v>9912012532.6702309</v>
      </c>
      <c r="G117">
        <f t="shared" si="6"/>
        <v>23.017013245666142</v>
      </c>
      <c r="I117" s="3">
        <v>29252</v>
      </c>
      <c r="J117" s="2">
        <v>11347214263.9932</v>
      </c>
      <c r="K117">
        <f t="shared" si="7"/>
        <v>23.152238111452917</v>
      </c>
      <c r="M117" s="3">
        <f>+A117</f>
        <v>29252</v>
      </c>
      <c r="N117">
        <f>+C117</f>
        <v>5.4986016237161639</v>
      </c>
      <c r="O117" s="5">
        <f>+G117-G116</f>
        <v>6.3784280063412524E-2</v>
      </c>
      <c r="P117">
        <f>+K117-K116</f>
        <v>7.0228809678695825E-2</v>
      </c>
      <c r="R117" s="3">
        <f>+M117</f>
        <v>29252</v>
      </c>
      <c r="S117">
        <f t="shared" si="8"/>
        <v>244.35000000000002</v>
      </c>
      <c r="T117">
        <f>EXP(TREND($N$8:N116,$O$8:P116,O117:P117,TRUE))</f>
        <v>272.96552600239772</v>
      </c>
      <c r="U117">
        <f t="shared" si="9"/>
        <v>1.1171087620315028</v>
      </c>
    </row>
    <row r="118" spans="1:21" x14ac:dyDescent="0.4">
      <c r="A118" s="3">
        <v>29281</v>
      </c>
      <c r="B118" s="2">
        <v>248.4786</v>
      </c>
      <c r="C118">
        <f t="shared" si="5"/>
        <v>5.5153567251282265</v>
      </c>
      <c r="E118" s="3">
        <v>29281</v>
      </c>
      <c r="F118" s="2">
        <v>9532774523.22826</v>
      </c>
      <c r="G118">
        <f t="shared" si="6"/>
        <v>22.978001647941511</v>
      </c>
      <c r="I118" s="3">
        <v>29281</v>
      </c>
      <c r="J118" s="2">
        <v>11031493831.2435</v>
      </c>
      <c r="K118">
        <f t="shared" si="7"/>
        <v>23.124020094517828</v>
      </c>
      <c r="M118" s="3">
        <f>+A118</f>
        <v>29281</v>
      </c>
      <c r="N118">
        <f>+C118</f>
        <v>5.5153567251282265</v>
      </c>
      <c r="O118" s="5">
        <f>+G118-G117</f>
        <v>-3.9011597724631031E-2</v>
      </c>
      <c r="P118">
        <f>+K118-K117</f>
        <v>-2.8218016935088741E-2</v>
      </c>
      <c r="R118" s="3">
        <f>+M118</f>
        <v>29281</v>
      </c>
      <c r="S118">
        <f t="shared" si="8"/>
        <v>248.47860000000006</v>
      </c>
      <c r="T118">
        <f>EXP(TREND($N$8:N117,$O$8:P117,O118:P118,TRUE))</f>
        <v>275.15972401845562</v>
      </c>
      <c r="U118">
        <f t="shared" si="9"/>
        <v>1.1073779553589547</v>
      </c>
    </row>
    <row r="119" spans="1:21" x14ac:dyDescent="0.4">
      <c r="A119" s="3">
        <v>29312</v>
      </c>
      <c r="B119" s="2">
        <v>250.27500000000001</v>
      </c>
      <c r="C119">
        <f t="shared" si="5"/>
        <v>5.5225603133055472</v>
      </c>
      <c r="E119" s="3">
        <v>29312</v>
      </c>
      <c r="F119" s="2">
        <v>9952396818.4066105</v>
      </c>
      <c r="G119">
        <f t="shared" si="6"/>
        <v>23.021079245380495</v>
      </c>
      <c r="I119" s="3">
        <v>29312</v>
      </c>
      <c r="J119" s="2">
        <v>11861672125.291201</v>
      </c>
      <c r="K119">
        <f t="shared" si="7"/>
        <v>23.19657820921978</v>
      </c>
      <c r="M119" s="3">
        <f>+A119</f>
        <v>29312</v>
      </c>
      <c r="N119">
        <f>+C119</f>
        <v>5.5225603133055472</v>
      </c>
      <c r="O119" s="5">
        <f>+G119-G118</f>
        <v>4.3077597438983872E-2</v>
      </c>
      <c r="P119">
        <f>+K119-K118</f>
        <v>7.2558114701951837E-2</v>
      </c>
      <c r="R119" s="3">
        <f>+M119</f>
        <v>29312</v>
      </c>
      <c r="S119">
        <f t="shared" si="8"/>
        <v>250.27499999999995</v>
      </c>
      <c r="T119">
        <f>EXP(TREND($N$8:N118,$O$8:P118,O119:P119,TRUE))</f>
        <v>270.22515421576099</v>
      </c>
      <c r="U119">
        <f t="shared" si="9"/>
        <v>1.0797129326371433</v>
      </c>
    </row>
    <row r="120" spans="1:21" x14ac:dyDescent="0.4">
      <c r="A120" s="3">
        <v>29342</v>
      </c>
      <c r="B120" s="2">
        <v>228.62860000000001</v>
      </c>
      <c r="C120">
        <f t="shared" si="5"/>
        <v>5.4320988528965168</v>
      </c>
      <c r="E120" s="3">
        <v>29342</v>
      </c>
      <c r="F120" s="2">
        <v>10971581425.4907</v>
      </c>
      <c r="G120">
        <f t="shared" si="6"/>
        <v>23.118574259958546</v>
      </c>
      <c r="I120" s="3">
        <v>29342</v>
      </c>
      <c r="J120" s="2">
        <v>12320838627.777599</v>
      </c>
      <c r="K120">
        <f t="shared" si="7"/>
        <v>23.234557863171592</v>
      </c>
      <c r="M120" s="3">
        <f>+A120</f>
        <v>29342</v>
      </c>
      <c r="N120">
        <f>+C120</f>
        <v>5.4320988528965168</v>
      </c>
      <c r="O120" s="5">
        <f>+G120-G119</f>
        <v>9.7495014578051098E-2</v>
      </c>
      <c r="P120">
        <f>+K120-K119</f>
        <v>3.7979653951811798E-2</v>
      </c>
      <c r="R120" s="3">
        <f>+M120</f>
        <v>29342</v>
      </c>
      <c r="S120">
        <f t="shared" si="8"/>
        <v>228.62860000000003</v>
      </c>
      <c r="T120">
        <f>EXP(TREND($N$8:N119,$O$8:P119,O120:P120,TRUE))</f>
        <v>278.99560765579162</v>
      </c>
      <c r="U120">
        <f t="shared" si="9"/>
        <v>1.2203005558175644</v>
      </c>
    </row>
    <row r="121" spans="1:21" x14ac:dyDescent="0.4">
      <c r="A121" s="3">
        <v>29373</v>
      </c>
      <c r="B121" s="2">
        <v>217.91759999999999</v>
      </c>
      <c r="C121">
        <f t="shared" si="5"/>
        <v>5.3841170096846422</v>
      </c>
      <c r="E121" s="3">
        <v>29373</v>
      </c>
      <c r="F121" s="2">
        <v>10941431728.2577</v>
      </c>
      <c r="G121">
        <f t="shared" si="6"/>
        <v>23.115822496333305</v>
      </c>
      <c r="I121" s="3">
        <v>29373</v>
      </c>
      <c r="J121" s="2">
        <v>12804454101.728399</v>
      </c>
      <c r="K121">
        <f t="shared" si="7"/>
        <v>23.273058924039663</v>
      </c>
      <c r="M121" s="3">
        <f>+A121</f>
        <v>29373</v>
      </c>
      <c r="N121">
        <f>+C121</f>
        <v>5.3841170096846422</v>
      </c>
      <c r="O121" s="5">
        <f>+G121-G120</f>
        <v>-2.7517636252412103E-3</v>
      </c>
      <c r="P121">
        <f>+K121-K120</f>
        <v>3.850106086807159E-2</v>
      </c>
      <c r="R121" s="3">
        <f>+M121</f>
        <v>29373</v>
      </c>
      <c r="S121">
        <f t="shared" si="8"/>
        <v>217.91759999999991</v>
      </c>
      <c r="T121">
        <f>EXP(TREND($N$8:N120,$O$8:P120,O121:P121,TRUE))</f>
        <v>269.65957867696085</v>
      </c>
      <c r="U121">
        <f t="shared" si="9"/>
        <v>1.2374382733517668</v>
      </c>
    </row>
    <row r="122" spans="1:21" x14ac:dyDescent="0.4">
      <c r="A122" s="3">
        <v>29403</v>
      </c>
      <c r="B122" s="2">
        <v>221.13640000000001</v>
      </c>
      <c r="C122">
        <f t="shared" si="5"/>
        <v>5.3987797057016529</v>
      </c>
      <c r="E122" s="3">
        <v>29403</v>
      </c>
      <c r="F122" s="2">
        <v>10838675377.5931</v>
      </c>
      <c r="G122">
        <f t="shared" si="6"/>
        <v>23.10638662785216</v>
      </c>
      <c r="I122" s="3">
        <v>29403</v>
      </c>
      <c r="J122" s="2">
        <v>12362691112.4963</v>
      </c>
      <c r="K122">
        <f t="shared" si="7"/>
        <v>23.237948992824997</v>
      </c>
      <c r="M122" s="3">
        <f>+A122</f>
        <v>29403</v>
      </c>
      <c r="N122">
        <f>+C122</f>
        <v>5.3987797057016529</v>
      </c>
      <c r="O122" s="5">
        <f>+G122-G121</f>
        <v>-9.4358684811446381E-3</v>
      </c>
      <c r="P122">
        <f>+K122-K121</f>
        <v>-3.5109931214666545E-2</v>
      </c>
      <c r="R122" s="3">
        <f>+M122</f>
        <v>29403</v>
      </c>
      <c r="S122">
        <f t="shared" si="8"/>
        <v>221.13640000000004</v>
      </c>
      <c r="T122">
        <f>EXP(TREND($N$8:N121,$O$8:P121,O122:P122,TRUE))</f>
        <v>277.64683172722727</v>
      </c>
      <c r="U122">
        <f t="shared" si="9"/>
        <v>1.2555455896325851</v>
      </c>
    </row>
    <row r="123" spans="1:21" x14ac:dyDescent="0.4">
      <c r="A123" s="3">
        <v>29434</v>
      </c>
      <c r="B123" s="2">
        <v>223.91380000000001</v>
      </c>
      <c r="C123">
        <f t="shared" si="5"/>
        <v>5.4112611563637012</v>
      </c>
      <c r="E123" s="3">
        <v>29434</v>
      </c>
      <c r="F123" s="2">
        <v>11025795588.7962</v>
      </c>
      <c r="G123">
        <f t="shared" si="6"/>
        <v>23.123503417924841</v>
      </c>
      <c r="I123" s="3">
        <v>29434</v>
      </c>
      <c r="J123" s="2">
        <v>11454985514.121799</v>
      </c>
      <c r="K123">
        <f t="shared" si="7"/>
        <v>23.161690888261091</v>
      </c>
      <c r="M123" s="3">
        <f>+A123</f>
        <v>29434</v>
      </c>
      <c r="N123">
        <f>+C123</f>
        <v>5.4112611563637012</v>
      </c>
      <c r="O123" s="5">
        <f>+G123-G122</f>
        <v>1.7116790072680743E-2</v>
      </c>
      <c r="P123">
        <f>+K123-K122</f>
        <v>-7.6258104563905249E-2</v>
      </c>
      <c r="R123" s="3">
        <f>+M123</f>
        <v>29434</v>
      </c>
      <c r="S123">
        <f t="shared" si="8"/>
        <v>223.91379999999998</v>
      </c>
      <c r="T123">
        <f>EXP(TREND($N$8:N122,$O$8:P122,O123:P123,TRUE))</f>
        <v>283.61323546340986</v>
      </c>
      <c r="U123">
        <f t="shared" si="9"/>
        <v>1.2666179371856934</v>
      </c>
    </row>
    <row r="124" spans="1:21" x14ac:dyDescent="0.4">
      <c r="A124" s="3">
        <v>29465</v>
      </c>
      <c r="B124" s="2">
        <v>214.41669999999999</v>
      </c>
      <c r="C124">
        <f t="shared" si="5"/>
        <v>5.3679213179542833</v>
      </c>
      <c r="E124" s="3">
        <v>29465</v>
      </c>
      <c r="F124" s="2">
        <v>11470138929.833401</v>
      </c>
      <c r="G124">
        <f t="shared" si="6"/>
        <v>23.163012880467118</v>
      </c>
      <c r="I124" s="3">
        <v>29465</v>
      </c>
      <c r="J124" s="2">
        <v>11484054117.508801</v>
      </c>
      <c r="K124">
        <f t="shared" si="7"/>
        <v>23.164225311620875</v>
      </c>
      <c r="M124" s="3">
        <f>+A124</f>
        <v>29465</v>
      </c>
      <c r="N124">
        <f>+C124</f>
        <v>5.3679213179542833</v>
      </c>
      <c r="O124" s="5">
        <f>+G124-G123</f>
        <v>3.9509462542277163E-2</v>
      </c>
      <c r="P124">
        <f>+K124-K123</f>
        <v>2.5344233597834886E-3</v>
      </c>
      <c r="R124" s="3">
        <f>+M124</f>
        <v>29465</v>
      </c>
      <c r="S124">
        <f t="shared" si="8"/>
        <v>214.41669999999991</v>
      </c>
      <c r="T124">
        <f>EXP(TREND($N$8:N123,$O$8:P123,O124:P124,TRUE))</f>
        <v>275.13794884387585</v>
      </c>
      <c r="U124">
        <f t="shared" si="9"/>
        <v>1.2831927216670902</v>
      </c>
    </row>
    <row r="125" spans="1:21" x14ac:dyDescent="0.4">
      <c r="A125" s="3">
        <v>29495</v>
      </c>
      <c r="B125" s="2">
        <v>209.3227</v>
      </c>
      <c r="C125">
        <f t="shared" si="5"/>
        <v>5.3438770803315752</v>
      </c>
      <c r="E125" s="3">
        <v>29495</v>
      </c>
      <c r="F125" s="2">
        <v>11881576418.7258</v>
      </c>
      <c r="G125">
        <f t="shared" si="6"/>
        <v>23.198254837256624</v>
      </c>
      <c r="I125" s="3">
        <v>29495</v>
      </c>
      <c r="J125" s="2">
        <v>12477952762.527</v>
      </c>
      <c r="K125">
        <f t="shared" si="7"/>
        <v>23.247229144967239</v>
      </c>
      <c r="M125" s="3">
        <f>+A125</f>
        <v>29495</v>
      </c>
      <c r="N125">
        <f>+C125</f>
        <v>5.3438770803315752</v>
      </c>
      <c r="O125" s="5">
        <f>+G125-G124</f>
        <v>3.524195678950548E-2</v>
      </c>
      <c r="P125">
        <f>+K125-K124</f>
        <v>8.3003833346364075E-2</v>
      </c>
      <c r="R125" s="3">
        <f>+M125</f>
        <v>29495</v>
      </c>
      <c r="S125">
        <f t="shared" si="8"/>
        <v>209.32269999999994</v>
      </c>
      <c r="T125">
        <f>EXP(TREND($N$8:N124,$O$8:P124,O125:P125,TRUE))</f>
        <v>266.74542924950117</v>
      </c>
      <c r="U125">
        <f t="shared" si="9"/>
        <v>1.2743263356028813</v>
      </c>
    </row>
    <row r="126" spans="1:21" x14ac:dyDescent="0.4">
      <c r="A126" s="3">
        <v>29526</v>
      </c>
      <c r="B126" s="2">
        <v>213.10589999999999</v>
      </c>
      <c r="C126">
        <f t="shared" si="5"/>
        <v>5.3617892252534514</v>
      </c>
      <c r="E126" s="3">
        <v>29526</v>
      </c>
      <c r="F126" s="2">
        <v>11651184721.2022</v>
      </c>
      <c r="G126">
        <f t="shared" si="6"/>
        <v>23.178673704594814</v>
      </c>
      <c r="I126" s="3">
        <v>29526</v>
      </c>
      <c r="J126" s="2">
        <v>11249534156.3347</v>
      </c>
      <c r="K126">
        <f t="shared" si="7"/>
        <v>23.143592556413687</v>
      </c>
      <c r="M126" s="3">
        <f>+A126</f>
        <v>29526</v>
      </c>
      <c r="N126">
        <f>+C126</f>
        <v>5.3617892252534514</v>
      </c>
      <c r="O126" s="5">
        <f>+G126-G125</f>
        <v>-1.9581132661809164E-2</v>
      </c>
      <c r="P126">
        <f>+K126-K125</f>
        <v>-0.1036365885535524</v>
      </c>
      <c r="R126" s="3">
        <f>+M126</f>
        <v>29526</v>
      </c>
      <c r="S126">
        <f t="shared" si="8"/>
        <v>213.10590000000008</v>
      </c>
      <c r="T126">
        <f>EXP(TREND($N$8:N125,$O$8:P125,O126:P126,TRUE))</f>
        <v>281.16258777373952</v>
      </c>
      <c r="U126">
        <f t="shared" si="9"/>
        <v>1.3193561875750011</v>
      </c>
    </row>
    <row r="127" spans="1:21" x14ac:dyDescent="0.4">
      <c r="A127" s="3">
        <v>29556</v>
      </c>
      <c r="B127" s="2">
        <v>209.48859999999999</v>
      </c>
      <c r="C127">
        <f t="shared" si="5"/>
        <v>5.3446693226071647</v>
      </c>
      <c r="E127" s="3">
        <v>29556</v>
      </c>
      <c r="F127" s="2">
        <v>12455269166.8971</v>
      </c>
      <c r="G127">
        <f t="shared" si="6"/>
        <v>23.245409596578952</v>
      </c>
      <c r="I127" s="3">
        <v>29556</v>
      </c>
      <c r="J127" s="2">
        <v>12287498800.175699</v>
      </c>
      <c r="K127">
        <f t="shared" si="7"/>
        <v>23.231848224773767</v>
      </c>
      <c r="M127" s="3">
        <f>+A127</f>
        <v>29556</v>
      </c>
      <c r="N127">
        <f>+C127</f>
        <v>5.3446693226071647</v>
      </c>
      <c r="O127" s="5">
        <f>+G127-G126</f>
        <v>6.6735891984137652E-2</v>
      </c>
      <c r="P127">
        <f>+K127-K126</f>
        <v>8.8255668360080364E-2</v>
      </c>
      <c r="R127" s="3">
        <f>+M127</f>
        <v>29556</v>
      </c>
      <c r="S127">
        <f t="shared" si="8"/>
        <v>209.48859999999999</v>
      </c>
      <c r="T127">
        <f>EXP(TREND($N$8:N126,$O$8:P126,O127:P127,TRUE))</f>
        <v>268.17266156396192</v>
      </c>
      <c r="U127">
        <f t="shared" si="9"/>
        <v>1.2801300956899895</v>
      </c>
    </row>
    <row r="128" spans="1:21" x14ac:dyDescent="0.4">
      <c r="A128" s="3">
        <v>29587</v>
      </c>
      <c r="B128" s="2">
        <v>202.36670000000001</v>
      </c>
      <c r="C128">
        <f t="shared" si="5"/>
        <v>5.3100813981857744</v>
      </c>
      <c r="E128" s="3">
        <v>29587</v>
      </c>
      <c r="F128" s="2">
        <v>12685516522.8501</v>
      </c>
      <c r="G128">
        <f t="shared" si="6"/>
        <v>23.263726748352738</v>
      </c>
      <c r="I128" s="3">
        <v>29587</v>
      </c>
      <c r="J128" s="2">
        <v>12231345913.177601</v>
      </c>
      <c r="K128">
        <f t="shared" si="7"/>
        <v>23.227267830727591</v>
      </c>
      <c r="M128" s="3">
        <f>+A128</f>
        <v>29587</v>
      </c>
      <c r="N128">
        <f>+C128</f>
        <v>5.3100813981857744</v>
      </c>
      <c r="O128" s="5">
        <f>+G128-G127</f>
        <v>1.8317151773786122E-2</v>
      </c>
      <c r="P128">
        <f>+K128-K127</f>
        <v>-4.5803940461759396E-3</v>
      </c>
      <c r="R128" s="3">
        <f>+M128</f>
        <v>29587</v>
      </c>
      <c r="S128">
        <f t="shared" si="8"/>
        <v>202.36669999999995</v>
      </c>
      <c r="T128">
        <f>EXP(TREND($N$8:N127,$O$8:P127,O128:P128,TRUE))</f>
        <v>271.73218311585049</v>
      </c>
      <c r="U128">
        <f t="shared" si="9"/>
        <v>1.3427712322029788</v>
      </c>
    </row>
    <row r="129" spans="1:21" x14ac:dyDescent="0.4">
      <c r="A129" s="3">
        <v>29618</v>
      </c>
      <c r="B129" s="2">
        <v>205.7167</v>
      </c>
      <c r="C129">
        <f t="shared" si="5"/>
        <v>5.3264999795569761</v>
      </c>
      <c r="E129" s="3">
        <v>29618</v>
      </c>
      <c r="F129" s="2">
        <v>12597776759.18</v>
      </c>
      <c r="G129">
        <f t="shared" si="6"/>
        <v>23.256786187650992</v>
      </c>
      <c r="I129" s="3">
        <v>29618</v>
      </c>
      <c r="J129" s="2">
        <v>12235472310.0839</v>
      </c>
      <c r="K129">
        <f t="shared" si="7"/>
        <v>23.227605136290396</v>
      </c>
      <c r="M129" s="3">
        <f>+A129</f>
        <v>29618</v>
      </c>
      <c r="N129">
        <f>+C129</f>
        <v>5.3264999795569761</v>
      </c>
      <c r="O129" s="5">
        <f>+G129-G128</f>
        <v>-6.9405607017465343E-3</v>
      </c>
      <c r="P129">
        <f>+K129-K128</f>
        <v>3.3730556280531232E-4</v>
      </c>
      <c r="R129" s="3">
        <f>+M129</f>
        <v>29618</v>
      </c>
      <c r="S129">
        <f t="shared" si="8"/>
        <v>205.71669999999992</v>
      </c>
      <c r="T129">
        <f>EXP(TREND($N$8:N128,$O$8:P128,O129:P129,TRUE))</f>
        <v>269.14442489221176</v>
      </c>
      <c r="U129">
        <f t="shared" si="9"/>
        <v>1.3083255996825336</v>
      </c>
    </row>
    <row r="130" spans="1:21" x14ac:dyDescent="0.4">
      <c r="A130" s="3">
        <v>29646</v>
      </c>
      <c r="B130" s="2">
        <v>208.79179999999999</v>
      </c>
      <c r="C130">
        <f t="shared" si="5"/>
        <v>5.3413375832066663</v>
      </c>
      <c r="E130" s="3">
        <v>29646</v>
      </c>
      <c r="F130" s="2">
        <v>12503696473.907101</v>
      </c>
      <c r="G130">
        <f t="shared" si="6"/>
        <v>23.249290155451313</v>
      </c>
      <c r="I130" s="3">
        <v>29646</v>
      </c>
      <c r="J130" s="2">
        <v>12058187110.0784</v>
      </c>
      <c r="K130">
        <f t="shared" si="7"/>
        <v>23.213009694398487</v>
      </c>
      <c r="M130" s="3">
        <f>+A130</f>
        <v>29646</v>
      </c>
      <c r="N130">
        <f>+C130</f>
        <v>5.3413375832066663</v>
      </c>
      <c r="O130" s="5">
        <f>+G130-G129</f>
        <v>-7.4960321996790924E-3</v>
      </c>
      <c r="P130">
        <f>+K130-K129</f>
        <v>-1.4595441891909644E-2</v>
      </c>
      <c r="R130" s="3">
        <f>+M130</f>
        <v>29646</v>
      </c>
      <c r="S130">
        <f t="shared" si="8"/>
        <v>208.79180000000008</v>
      </c>
      <c r="T130">
        <f>EXP(TREND($N$8:N129,$O$8:P129,O130:P130,TRUE))</f>
        <v>269.55688055846917</v>
      </c>
      <c r="U130">
        <f t="shared" si="9"/>
        <v>1.2910319301738338</v>
      </c>
    </row>
    <row r="131" spans="1:21" x14ac:dyDescent="0.4">
      <c r="A131" s="3">
        <v>29677</v>
      </c>
      <c r="B131" s="2">
        <v>214.9759</v>
      </c>
      <c r="C131">
        <f t="shared" si="5"/>
        <v>5.3705259288215146</v>
      </c>
      <c r="E131" s="3">
        <v>29677</v>
      </c>
      <c r="F131" s="2">
        <v>12384894538.8654</v>
      </c>
      <c r="G131">
        <f t="shared" si="6"/>
        <v>23.239743384620589</v>
      </c>
      <c r="I131" s="3">
        <v>29677</v>
      </c>
      <c r="J131" s="2">
        <v>11893014504.3468</v>
      </c>
      <c r="K131">
        <f t="shared" si="7"/>
        <v>23.199217048260842</v>
      </c>
      <c r="M131" s="3">
        <f>+A131</f>
        <v>29677</v>
      </c>
      <c r="N131">
        <f>+C131</f>
        <v>5.3705259288215146</v>
      </c>
      <c r="O131" s="5">
        <f>+G131-G130</f>
        <v>-9.5467708307239718E-3</v>
      </c>
      <c r="P131">
        <f>+K131-K130</f>
        <v>-1.3792646137645193E-2</v>
      </c>
      <c r="R131" s="3">
        <f>+M131</f>
        <v>29677</v>
      </c>
      <c r="S131">
        <f t="shared" si="8"/>
        <v>214.97590000000002</v>
      </c>
      <c r="T131">
        <f>EXP(TREND($N$8:N130,$O$8:P130,O131:P131,TRUE))</f>
        <v>268.53446522428345</v>
      </c>
      <c r="U131">
        <f t="shared" si="9"/>
        <v>1.2491375322735405</v>
      </c>
    </row>
    <row r="132" spans="1:21" x14ac:dyDescent="0.4">
      <c r="A132" s="3">
        <v>29707</v>
      </c>
      <c r="B132" s="2">
        <v>220.6285</v>
      </c>
      <c r="C132">
        <f t="shared" si="5"/>
        <v>5.3964802915843917</v>
      </c>
      <c r="E132" s="3">
        <v>29707</v>
      </c>
      <c r="F132" s="2">
        <v>12576022401.8109</v>
      </c>
      <c r="G132">
        <f t="shared" si="6"/>
        <v>23.255057853946155</v>
      </c>
      <c r="I132" s="3">
        <v>29707</v>
      </c>
      <c r="J132" s="2">
        <v>12045310570.4146</v>
      </c>
      <c r="K132">
        <f t="shared" si="7"/>
        <v>23.211941256858058</v>
      </c>
      <c r="M132" s="3">
        <f>+A132</f>
        <v>29707</v>
      </c>
      <c r="N132">
        <f>+C132</f>
        <v>5.3964802915843917</v>
      </c>
      <c r="O132" s="5">
        <f>+G132-G131</f>
        <v>1.5314469325566904E-2</v>
      </c>
      <c r="P132">
        <f>+K132-K131</f>
        <v>1.2724208597216347E-2</v>
      </c>
      <c r="R132" s="3">
        <f>+M132</f>
        <v>29707</v>
      </c>
      <c r="S132">
        <f t="shared" si="8"/>
        <v>220.62849999999997</v>
      </c>
      <c r="T132">
        <f>EXP(TREND($N$8:N131,$O$8:P131,O132:P132,TRUE))</f>
        <v>267.66639798342851</v>
      </c>
      <c r="U132">
        <f t="shared" si="9"/>
        <v>1.2131995548328005</v>
      </c>
    </row>
    <row r="133" spans="1:21" x14ac:dyDescent="0.4">
      <c r="A133" s="3">
        <v>29738</v>
      </c>
      <c r="B133" s="2">
        <v>224.18049999999999</v>
      </c>
      <c r="C133">
        <f t="shared" si="5"/>
        <v>5.4124515309410732</v>
      </c>
      <c r="E133" s="3">
        <v>29738</v>
      </c>
      <c r="F133" s="2">
        <v>12556272053.339701</v>
      </c>
      <c r="G133">
        <f t="shared" si="6"/>
        <v>23.253486142889518</v>
      </c>
      <c r="I133" s="3">
        <v>29738</v>
      </c>
      <c r="J133" s="2">
        <v>11960307234.9531</v>
      </c>
      <c r="K133">
        <f t="shared" si="7"/>
        <v>23.204859273680182</v>
      </c>
      <c r="M133" s="3">
        <f>+A133</f>
        <v>29738</v>
      </c>
      <c r="N133">
        <f>+C133</f>
        <v>5.4124515309410732</v>
      </c>
      <c r="O133" s="5">
        <f>+G133-G132</f>
        <v>-1.5717110566377812E-3</v>
      </c>
      <c r="P133">
        <f>+K133-K132</f>
        <v>-7.0819831778763387E-3</v>
      </c>
      <c r="R133" s="3">
        <f>+M133</f>
        <v>29738</v>
      </c>
      <c r="S133">
        <f t="shared" si="8"/>
        <v>224.18050000000002</v>
      </c>
      <c r="T133">
        <f>EXP(TREND($N$8:N132,$O$8:P132,O133:P133,TRUE))</f>
        <v>267.47318266365897</v>
      </c>
      <c r="U133">
        <f t="shared" si="9"/>
        <v>1.1931152917566825</v>
      </c>
    </row>
    <row r="134" spans="1:21" x14ac:dyDescent="0.4">
      <c r="A134" s="3">
        <v>29768</v>
      </c>
      <c r="B134" s="2">
        <v>232.3261</v>
      </c>
      <c r="C134">
        <f t="shared" si="5"/>
        <v>5.4481419881787776</v>
      </c>
      <c r="E134" s="3">
        <v>29768</v>
      </c>
      <c r="F134" s="2">
        <v>12671584383.068501</v>
      </c>
      <c r="G134">
        <f t="shared" si="6"/>
        <v>23.262627873427306</v>
      </c>
      <c r="I134" s="3">
        <v>29768</v>
      </c>
      <c r="J134" s="2">
        <v>11792217715.4275</v>
      </c>
      <c r="K134">
        <f t="shared" si="7"/>
        <v>23.190705635200185</v>
      </c>
      <c r="M134" s="3">
        <f>+A134</f>
        <v>29768</v>
      </c>
      <c r="N134">
        <f>+C134</f>
        <v>5.4481419881787776</v>
      </c>
      <c r="O134" s="5">
        <f>+G134-G133</f>
        <v>9.1417305377881064E-3</v>
      </c>
      <c r="P134">
        <f>+K134-K133</f>
        <v>-1.4153638479996289E-2</v>
      </c>
      <c r="R134" s="3">
        <f>+M134</f>
        <v>29768</v>
      </c>
      <c r="S134">
        <f t="shared" si="8"/>
        <v>232.3261</v>
      </c>
      <c r="T134">
        <f>EXP(TREND($N$8:N133,$O$8:P133,O134:P134,TRUE))</f>
        <v>268.27369898223873</v>
      </c>
      <c r="U134">
        <f t="shared" si="9"/>
        <v>1.1547290596374611</v>
      </c>
    </row>
    <row r="135" spans="1:21" x14ac:dyDescent="0.4">
      <c r="A135" s="3">
        <v>29799</v>
      </c>
      <c r="B135" s="2">
        <v>233.3262</v>
      </c>
      <c r="C135">
        <f t="shared" si="5"/>
        <v>5.4524374744794075</v>
      </c>
      <c r="E135" s="3">
        <v>29799</v>
      </c>
      <c r="F135" s="2">
        <v>12584654731.109699</v>
      </c>
      <c r="G135">
        <f t="shared" si="6"/>
        <v>23.255744030203804</v>
      </c>
      <c r="I135" s="3">
        <v>29799</v>
      </c>
      <c r="J135" s="2">
        <v>11425167764.6796</v>
      </c>
      <c r="K135">
        <f t="shared" si="7"/>
        <v>23.159084457617084</v>
      </c>
      <c r="M135" s="3">
        <f>+A135</f>
        <v>29799</v>
      </c>
      <c r="N135">
        <f>+C135</f>
        <v>5.4524374744794075</v>
      </c>
      <c r="O135" s="5">
        <f>+G135-G134</f>
        <v>-6.8838432235018843E-3</v>
      </c>
      <c r="P135">
        <f>+K135-K134</f>
        <v>-3.1621177583101456E-2</v>
      </c>
      <c r="R135" s="3">
        <f>+M135</f>
        <v>29799</v>
      </c>
      <c r="S135">
        <f t="shared" si="8"/>
        <v>233.32619999999991</v>
      </c>
      <c r="T135">
        <f>EXP(TREND($N$8:N134,$O$8:P134,O135:P135,TRUE))</f>
        <v>267.85120898483285</v>
      </c>
      <c r="U135">
        <f t="shared" si="9"/>
        <v>1.1479688478397752</v>
      </c>
    </row>
    <row r="136" spans="1:21" x14ac:dyDescent="0.4">
      <c r="A136" s="3">
        <v>29830</v>
      </c>
      <c r="B136" s="2">
        <v>229.48099999999999</v>
      </c>
      <c r="C136">
        <f t="shared" si="5"/>
        <v>5.4358202374024049</v>
      </c>
      <c r="E136" s="3">
        <v>29830</v>
      </c>
      <c r="F136" s="2">
        <v>12659377006.6007</v>
      </c>
      <c r="G136">
        <f t="shared" si="6"/>
        <v>23.261664042862407</v>
      </c>
      <c r="I136" s="3">
        <v>29830</v>
      </c>
      <c r="J136" s="2">
        <v>11358405639.7598</v>
      </c>
      <c r="K136">
        <f t="shared" si="7"/>
        <v>23.153223891776936</v>
      </c>
      <c r="M136" s="3">
        <f>+A136</f>
        <v>29830</v>
      </c>
      <c r="N136">
        <f>+C136</f>
        <v>5.4358202374024049</v>
      </c>
      <c r="O136" s="5">
        <f>+G136-G135</f>
        <v>5.9200126586027579E-3</v>
      </c>
      <c r="P136">
        <f>+K136-K135</f>
        <v>-5.8605658401482685E-3</v>
      </c>
      <c r="R136" s="3">
        <f>+M136</f>
        <v>29830</v>
      </c>
      <c r="S136">
        <f t="shared" si="8"/>
        <v>229.48100000000005</v>
      </c>
      <c r="T136">
        <f>EXP(TREND($N$8:N135,$O$8:P135,O136:P136,TRUE))</f>
        <v>266.69535040263111</v>
      </c>
      <c r="U136">
        <f t="shared" si="9"/>
        <v>1.1621674578837946</v>
      </c>
    </row>
    <row r="137" spans="1:21" x14ac:dyDescent="0.4">
      <c r="A137" s="3">
        <v>29860</v>
      </c>
      <c r="B137" s="2">
        <v>231.51900000000001</v>
      </c>
      <c r="C137">
        <f t="shared" ref="C137:C200" si="10">LN(_xlfn.IFNA(B137,C136))</f>
        <v>5.4446619435925738</v>
      </c>
      <c r="E137" s="3">
        <v>29860</v>
      </c>
      <c r="F137" s="2">
        <v>13154519092.7351</v>
      </c>
      <c r="G137">
        <f t="shared" ref="G137:G200" si="11">LN(_xlfn.IFNA(F137,G136))</f>
        <v>23.300031193775773</v>
      </c>
      <c r="I137" s="3">
        <v>29860</v>
      </c>
      <c r="J137" s="2">
        <v>11360558595.8934</v>
      </c>
      <c r="K137">
        <f t="shared" ref="K137:K200" si="12">LN(_xlfn.IFNA(J137,K136))</f>
        <v>23.15341342120422</v>
      </c>
      <c r="M137" s="3">
        <f>+A137</f>
        <v>29860</v>
      </c>
      <c r="N137">
        <f>+C137</f>
        <v>5.4446619435925738</v>
      </c>
      <c r="O137" s="5">
        <f>+G137-G136</f>
        <v>3.8367150913366288E-2</v>
      </c>
      <c r="P137">
        <f>+K137-K136</f>
        <v>1.8952942728489575E-4</v>
      </c>
      <c r="R137" s="3">
        <f>+M137</f>
        <v>29860</v>
      </c>
      <c r="S137">
        <f t="shared" ref="S137:S200" si="13">+EXP(N137)</f>
        <v>231.51899999999995</v>
      </c>
      <c r="T137">
        <f>EXP(TREND($N$8:N136,$O$8:P136,O137:P137,TRUE))</f>
        <v>268.43132391925695</v>
      </c>
      <c r="U137">
        <f t="shared" si="9"/>
        <v>1.1594353980418757</v>
      </c>
    </row>
    <row r="138" spans="1:21" x14ac:dyDescent="0.4">
      <c r="A138" s="3">
        <v>29891</v>
      </c>
      <c r="B138" s="2">
        <v>223.1267</v>
      </c>
      <c r="C138">
        <f t="shared" si="10"/>
        <v>5.4077397715524977</v>
      </c>
      <c r="E138" s="3">
        <v>29891</v>
      </c>
      <c r="F138" s="2">
        <v>12689410044.945499</v>
      </c>
      <c r="G138">
        <f t="shared" si="11"/>
        <v>23.264033627832017</v>
      </c>
      <c r="I138" s="3">
        <v>29891</v>
      </c>
      <c r="J138" s="2">
        <v>12148600768.794399</v>
      </c>
      <c r="K138">
        <f t="shared" si="12"/>
        <v>23.220479837039004</v>
      </c>
      <c r="M138" s="3">
        <f>+A138</f>
        <v>29891</v>
      </c>
      <c r="N138">
        <f>+C138</f>
        <v>5.4077397715524977</v>
      </c>
      <c r="O138" s="5">
        <f>+G138-G137</f>
        <v>-3.5997565943755916E-2</v>
      </c>
      <c r="P138">
        <f>+K138-K137</f>
        <v>6.706641583478401E-2</v>
      </c>
      <c r="R138" s="3">
        <f>+M138</f>
        <v>29891</v>
      </c>
      <c r="S138">
        <f t="shared" si="13"/>
        <v>223.1267</v>
      </c>
      <c r="T138">
        <f>EXP(TREND($N$8:N137,$O$8:P137,O138:P138,TRUE))</f>
        <v>259.05385911087387</v>
      </c>
      <c r="U138">
        <f t="shared" si="9"/>
        <v>1.161016853253662</v>
      </c>
    </row>
    <row r="139" spans="1:21" x14ac:dyDescent="0.4">
      <c r="A139" s="3">
        <v>29921</v>
      </c>
      <c r="B139" s="2">
        <v>218.9545</v>
      </c>
      <c r="C139">
        <f t="shared" si="10"/>
        <v>5.3888639456737932</v>
      </c>
      <c r="E139" s="3">
        <v>29921</v>
      </c>
      <c r="F139" s="2">
        <v>12423789653.384701</v>
      </c>
      <c r="G139">
        <f t="shared" si="11"/>
        <v>23.242878991981787</v>
      </c>
      <c r="I139" s="3">
        <v>29921</v>
      </c>
      <c r="J139" s="2">
        <v>12181119676.729401</v>
      </c>
      <c r="K139">
        <f t="shared" si="12"/>
        <v>23.223153022484979</v>
      </c>
      <c r="M139" s="3">
        <f>+A139</f>
        <v>29921</v>
      </c>
      <c r="N139">
        <f>+C139</f>
        <v>5.3888639456737932</v>
      </c>
      <c r="O139" s="5">
        <f>+G139-G138</f>
        <v>-2.1154635850230363E-2</v>
      </c>
      <c r="P139">
        <f>+K139-K138</f>
        <v>2.673185445974724E-3</v>
      </c>
      <c r="R139" s="3">
        <f>+M139</f>
        <v>29921</v>
      </c>
      <c r="S139">
        <f t="shared" si="13"/>
        <v>218.9545</v>
      </c>
      <c r="T139">
        <f>EXP(TREND($N$8:N138,$O$8:P138,O139:P139,TRUE))</f>
        <v>263.04597185003229</v>
      </c>
      <c r="U139">
        <f t="shared" ref="U139:U202" si="14">+T139/S139</f>
        <v>1.2013727594090657</v>
      </c>
    </row>
    <row r="140" spans="1:21" x14ac:dyDescent="0.4">
      <c r="A140" s="3">
        <v>29952</v>
      </c>
      <c r="B140" s="2">
        <v>224.80500000000001</v>
      </c>
      <c r="C140">
        <f t="shared" si="10"/>
        <v>5.415233359765069</v>
      </c>
      <c r="E140" s="3">
        <v>29952</v>
      </c>
      <c r="F140" s="2">
        <v>13432693094.561199</v>
      </c>
      <c r="G140">
        <f t="shared" si="11"/>
        <v>23.32095735564064</v>
      </c>
      <c r="I140" s="3">
        <v>29952</v>
      </c>
      <c r="J140" s="2">
        <v>12166079839.903099</v>
      </c>
      <c r="K140">
        <f t="shared" si="12"/>
        <v>23.221917575366799</v>
      </c>
      <c r="M140" s="3">
        <f>+A140</f>
        <v>29952</v>
      </c>
      <c r="N140">
        <f>+C140</f>
        <v>5.415233359765069</v>
      </c>
      <c r="O140" s="5">
        <f>+G140-G139</f>
        <v>7.8078363658853789E-2</v>
      </c>
      <c r="P140">
        <f>+K140-K139</f>
        <v>-1.235447118180133E-3</v>
      </c>
      <c r="R140" s="3">
        <f>+M140</f>
        <v>29952</v>
      </c>
      <c r="S140">
        <f t="shared" si="13"/>
        <v>224.80499999999998</v>
      </c>
      <c r="T140">
        <f>EXP(TREND($N$8:N139,$O$8:P139,O140:P140,TRUE))</f>
        <v>271.51192116242623</v>
      </c>
      <c r="U140">
        <f t="shared" si="14"/>
        <v>1.2077663804738608</v>
      </c>
    </row>
    <row r="141" spans="1:21" x14ac:dyDescent="0.4">
      <c r="A141" s="3">
        <v>29983</v>
      </c>
      <c r="B141" s="2">
        <v>235.3056</v>
      </c>
      <c r="C141">
        <f t="shared" si="10"/>
        <v>5.4608850948551302</v>
      </c>
      <c r="E141" s="3">
        <v>29983</v>
      </c>
      <c r="F141" s="2">
        <v>12148542852.666599</v>
      </c>
      <c r="G141">
        <f t="shared" si="11"/>
        <v>23.220475069719132</v>
      </c>
      <c r="I141" s="3">
        <v>29983</v>
      </c>
      <c r="J141" s="2">
        <v>11689830724.946199</v>
      </c>
      <c r="K141">
        <f t="shared" si="12"/>
        <v>23.18198513199588</v>
      </c>
      <c r="M141" s="3">
        <f>+A141</f>
        <v>29983</v>
      </c>
      <c r="N141">
        <f>+C141</f>
        <v>5.4608850948551302</v>
      </c>
      <c r="O141" s="5">
        <f>+G141-G140</f>
        <v>-0.10048228592150821</v>
      </c>
      <c r="P141">
        <f>+K141-K140</f>
        <v>-3.9932443370918946E-2</v>
      </c>
      <c r="R141" s="3">
        <f>+M141</f>
        <v>29983</v>
      </c>
      <c r="S141">
        <f t="shared" si="13"/>
        <v>235.30559999999997</v>
      </c>
      <c r="T141">
        <f>EXP(TREND($N$8:N140,$O$8:P140,O141:P141,TRUE))</f>
        <v>259.17652610488324</v>
      </c>
      <c r="U141">
        <f t="shared" si="14"/>
        <v>1.1014464853572685</v>
      </c>
    </row>
    <row r="142" spans="1:21" x14ac:dyDescent="0.4">
      <c r="A142" s="3">
        <v>30011</v>
      </c>
      <c r="B142" s="2">
        <v>241.22829999999999</v>
      </c>
      <c r="C142">
        <f t="shared" si="10"/>
        <v>5.4857437879869861</v>
      </c>
      <c r="E142" s="3">
        <v>30011</v>
      </c>
      <c r="F142" s="2">
        <v>12083939126.3972</v>
      </c>
      <c r="G142">
        <f t="shared" si="11"/>
        <v>23.215143062920678</v>
      </c>
      <c r="I142" s="3">
        <v>30011</v>
      </c>
      <c r="J142" s="2">
        <v>11673637911.007099</v>
      </c>
      <c r="K142">
        <f t="shared" si="12"/>
        <v>23.180598966543805</v>
      </c>
      <c r="M142" s="3">
        <f>+A142</f>
        <v>30011</v>
      </c>
      <c r="N142">
        <f>+C142</f>
        <v>5.4857437879869861</v>
      </c>
      <c r="O142" s="5">
        <f>+G142-G141</f>
        <v>-5.3320067984543584E-3</v>
      </c>
      <c r="P142">
        <f>+K142-K141</f>
        <v>-1.3861654520752609E-3</v>
      </c>
      <c r="R142" s="3">
        <f>+M142</f>
        <v>30011</v>
      </c>
      <c r="S142">
        <f t="shared" si="13"/>
        <v>241.22830000000002</v>
      </c>
      <c r="T142">
        <f>EXP(TREND($N$8:N141,$O$8:P141,O142:P142,TRUE))</f>
        <v>263.48490027465778</v>
      </c>
      <c r="U142">
        <f t="shared" si="14"/>
        <v>1.0922636368728618</v>
      </c>
    </row>
    <row r="143" spans="1:21" x14ac:dyDescent="0.4">
      <c r="A143" s="3">
        <v>30042</v>
      </c>
      <c r="B143" s="2">
        <v>244.10679999999999</v>
      </c>
      <c r="C143">
        <f t="shared" si="10"/>
        <v>5.4976058344463805</v>
      </c>
      <c r="E143" s="3">
        <v>30042</v>
      </c>
      <c r="F143" s="2">
        <v>12037689930.1663</v>
      </c>
      <c r="G143">
        <f t="shared" si="11"/>
        <v>23.211308392153143</v>
      </c>
      <c r="I143" s="3">
        <v>30042</v>
      </c>
      <c r="J143" s="2">
        <v>11545767354.6756</v>
      </c>
      <c r="K143">
        <f t="shared" si="12"/>
        <v>23.169584743951663</v>
      </c>
      <c r="M143" s="3">
        <f>+A143</f>
        <v>30042</v>
      </c>
      <c r="N143">
        <f>+C143</f>
        <v>5.4976058344463805</v>
      </c>
      <c r="O143" s="5">
        <f>+G143-G142</f>
        <v>-3.8346707675351865E-3</v>
      </c>
      <c r="P143">
        <f>+K143-K142</f>
        <v>-1.1014222592141465E-2</v>
      </c>
      <c r="R143" s="3">
        <f>+M143</f>
        <v>30042</v>
      </c>
      <c r="S143">
        <f t="shared" si="13"/>
        <v>244.10679999999999</v>
      </c>
      <c r="T143">
        <f>EXP(TREND($N$8:N142,$O$8:P142,O143:P143,TRUE))</f>
        <v>263.94396554035552</v>
      </c>
      <c r="U143">
        <f t="shared" si="14"/>
        <v>1.0812642889929962</v>
      </c>
    </row>
    <row r="144" spans="1:21" x14ac:dyDescent="0.4">
      <c r="A144" s="3">
        <v>30072</v>
      </c>
      <c r="B144" s="2">
        <v>236.96350000000001</v>
      </c>
      <c r="C144">
        <f t="shared" si="10"/>
        <v>5.4679061208357949</v>
      </c>
      <c r="E144" s="3">
        <v>30072</v>
      </c>
      <c r="F144" s="2">
        <v>11827565624.732201</v>
      </c>
      <c r="G144">
        <f t="shared" si="11"/>
        <v>23.19369871394137</v>
      </c>
      <c r="I144" s="3">
        <v>30072</v>
      </c>
      <c r="J144" s="2">
        <v>10945527964.6518</v>
      </c>
      <c r="K144">
        <f t="shared" si="12"/>
        <v>23.116196804734233</v>
      </c>
      <c r="M144" s="3">
        <f>+A144</f>
        <v>30072</v>
      </c>
      <c r="N144">
        <f>+C144</f>
        <v>5.4679061208357949</v>
      </c>
      <c r="O144" s="5">
        <f>+G144-G143</f>
        <v>-1.7609678211773172E-2</v>
      </c>
      <c r="P144">
        <f>+K144-K143</f>
        <v>-5.3387939217429903E-2</v>
      </c>
      <c r="R144" s="3">
        <f>+M144</f>
        <v>30072</v>
      </c>
      <c r="S144">
        <f t="shared" si="13"/>
        <v>236.9634999999999</v>
      </c>
      <c r="T144">
        <f>EXP(TREND($N$8:N143,$O$8:P143,O144:P144,TRUE))</f>
        <v>264.88808749590061</v>
      </c>
      <c r="U144">
        <f t="shared" si="14"/>
        <v>1.1178434125757795</v>
      </c>
    </row>
    <row r="145" spans="1:21" x14ac:dyDescent="0.4">
      <c r="A145" s="3">
        <v>30103</v>
      </c>
      <c r="B145" s="2">
        <v>251.1977</v>
      </c>
      <c r="C145">
        <f t="shared" si="10"/>
        <v>5.5262402785011711</v>
      </c>
      <c r="E145" s="3">
        <v>30103</v>
      </c>
      <c r="F145" s="2">
        <v>11260458213.437599</v>
      </c>
      <c r="G145">
        <f t="shared" si="11"/>
        <v>23.144563152740957</v>
      </c>
      <c r="I145" s="3">
        <v>30103</v>
      </c>
      <c r="J145" s="2">
        <v>10432805500.9093</v>
      </c>
      <c r="K145">
        <f t="shared" si="12"/>
        <v>23.068221053577481</v>
      </c>
      <c r="M145" s="3">
        <f>+A145</f>
        <v>30103</v>
      </c>
      <c r="N145">
        <f>+C145</f>
        <v>5.5262402785011711</v>
      </c>
      <c r="O145" s="5">
        <f>+G145-G144</f>
        <v>-4.913556120041207E-2</v>
      </c>
      <c r="P145">
        <f>+K145-K144</f>
        <v>-4.7975751156752011E-2</v>
      </c>
      <c r="R145" s="3">
        <f>+M145</f>
        <v>30103</v>
      </c>
      <c r="S145">
        <f t="shared" si="13"/>
        <v>251.19769999999994</v>
      </c>
      <c r="T145">
        <f>EXP(TREND($N$8:N144,$O$8:P144,O145:P145,TRUE))</f>
        <v>261.22867922951434</v>
      </c>
      <c r="U145">
        <f t="shared" si="14"/>
        <v>1.0399326077807018</v>
      </c>
    </row>
    <row r="146" spans="1:21" x14ac:dyDescent="0.4">
      <c r="A146" s="3">
        <v>30133</v>
      </c>
      <c r="B146" s="2">
        <v>255.03100000000001</v>
      </c>
      <c r="C146">
        <f t="shared" si="10"/>
        <v>5.5413851063970103</v>
      </c>
      <c r="E146" s="3">
        <v>30133</v>
      </c>
      <c r="F146" s="2">
        <v>11406981865.2635</v>
      </c>
      <c r="G146">
        <f t="shared" si="11"/>
        <v>23.157491449200737</v>
      </c>
      <c r="I146" s="3">
        <v>30133</v>
      </c>
      <c r="J146" s="2">
        <v>10696133291.0805</v>
      </c>
      <c r="K146">
        <f t="shared" si="12"/>
        <v>23.093148138437339</v>
      </c>
      <c r="M146" s="3">
        <f>+A146</f>
        <v>30133</v>
      </c>
      <c r="N146">
        <f>+C146</f>
        <v>5.5413851063970103</v>
      </c>
      <c r="O146" s="5">
        <f>+G146-G145</f>
        <v>1.2928296459779887E-2</v>
      </c>
      <c r="P146">
        <f>+K146-K145</f>
        <v>2.4927084859857729E-2</v>
      </c>
      <c r="R146" s="3">
        <f>+M146</f>
        <v>30133</v>
      </c>
      <c r="S146">
        <f t="shared" si="13"/>
        <v>255.03099999999998</v>
      </c>
      <c r="T146">
        <f>EXP(TREND($N$8:N145,$O$8:P145,O146:P146,TRUE))</f>
        <v>262.99585765860883</v>
      </c>
      <c r="U146">
        <f t="shared" si="14"/>
        <v>1.0312309392136989</v>
      </c>
    </row>
    <row r="147" spans="1:21" x14ac:dyDescent="0.4">
      <c r="A147" s="3">
        <v>30164</v>
      </c>
      <c r="B147" s="2">
        <v>259.0455</v>
      </c>
      <c r="C147">
        <f t="shared" si="10"/>
        <v>5.5570037219460486</v>
      </c>
      <c r="E147" s="3">
        <v>30164</v>
      </c>
      <c r="F147" s="2">
        <v>10922007315.4797</v>
      </c>
      <c r="G147">
        <f t="shared" si="11"/>
        <v>23.114045610469198</v>
      </c>
      <c r="I147" s="3">
        <v>30164</v>
      </c>
      <c r="J147" s="2">
        <v>10628174028.8423</v>
      </c>
      <c r="K147">
        <f t="shared" si="12"/>
        <v>23.086774239271669</v>
      </c>
      <c r="M147" s="3">
        <f>+A147</f>
        <v>30164</v>
      </c>
      <c r="N147">
        <f>+C147</f>
        <v>5.5570037219460486</v>
      </c>
      <c r="O147" s="5">
        <f>+G147-G146</f>
        <v>-4.344583873153951E-2</v>
      </c>
      <c r="P147">
        <f>+K147-K146</f>
        <v>-6.3738991656698829E-3</v>
      </c>
      <c r="R147" s="3">
        <f>+M147</f>
        <v>30164</v>
      </c>
      <c r="S147">
        <f t="shared" si="13"/>
        <v>259.04549999999995</v>
      </c>
      <c r="T147">
        <f>EXP(TREND($N$8:N146,$O$8:P146,O147:P147,TRUE))</f>
        <v>259.39865790911483</v>
      </c>
      <c r="U147">
        <f t="shared" si="14"/>
        <v>1.0013633045511885</v>
      </c>
    </row>
    <row r="148" spans="1:21" x14ac:dyDescent="0.4">
      <c r="A148" s="3">
        <v>30195</v>
      </c>
      <c r="B148" s="2">
        <v>263.28570000000002</v>
      </c>
      <c r="C148">
        <f t="shared" si="10"/>
        <v>5.5732397543551491</v>
      </c>
      <c r="E148" s="3">
        <v>30195</v>
      </c>
      <c r="F148" s="2">
        <v>10996753406.1733</v>
      </c>
      <c r="G148">
        <f t="shared" si="11"/>
        <v>23.120865921287621</v>
      </c>
      <c r="I148" s="3">
        <v>30195</v>
      </c>
      <c r="J148" s="2">
        <v>10296159665.7495</v>
      </c>
      <c r="K148">
        <f t="shared" si="12"/>
        <v>23.055036814671425</v>
      </c>
      <c r="M148" s="3">
        <f>+A148</f>
        <v>30195</v>
      </c>
      <c r="N148">
        <f>+C148</f>
        <v>5.5732397543551491</v>
      </c>
      <c r="O148" s="5">
        <f>+G148-G147</f>
        <v>6.8203108184228256E-3</v>
      </c>
      <c r="P148">
        <f>+K148-K147</f>
        <v>-3.1737424600244424E-2</v>
      </c>
      <c r="R148" s="3">
        <f>+M148</f>
        <v>30195</v>
      </c>
      <c r="S148">
        <f t="shared" si="13"/>
        <v>263.28570000000008</v>
      </c>
      <c r="T148">
        <f>EXP(TREND($N$8:N147,$O$8:P147,O148:P148,TRUE))</f>
        <v>265.17246937442968</v>
      </c>
      <c r="U148">
        <f t="shared" si="14"/>
        <v>1.0071662432651283</v>
      </c>
    </row>
    <row r="149" spans="1:21" x14ac:dyDescent="0.4">
      <c r="A149" s="3">
        <v>30225</v>
      </c>
      <c r="B149" s="2">
        <v>271.61500000000001</v>
      </c>
      <c r="C149">
        <f t="shared" si="10"/>
        <v>5.6043856224363937</v>
      </c>
      <c r="E149" s="3">
        <v>30225</v>
      </c>
      <c r="F149" s="2">
        <v>10671428703.0637</v>
      </c>
      <c r="G149">
        <f t="shared" si="11"/>
        <v>23.090835792365155</v>
      </c>
      <c r="I149" s="3">
        <v>30225</v>
      </c>
      <c r="J149" s="2">
        <v>9966750518.3137493</v>
      </c>
      <c r="K149">
        <f t="shared" si="12"/>
        <v>23.02252044184829</v>
      </c>
      <c r="M149" s="3">
        <f>+A149</f>
        <v>30225</v>
      </c>
      <c r="N149">
        <f>+C149</f>
        <v>5.6043856224363937</v>
      </c>
      <c r="O149" s="5">
        <f>+G149-G148</f>
        <v>-3.0030128922465593E-2</v>
      </c>
      <c r="P149">
        <f>+K149-K148</f>
        <v>-3.2516372823135242E-2</v>
      </c>
      <c r="R149" s="3">
        <f>+M149</f>
        <v>30225</v>
      </c>
      <c r="S149">
        <f t="shared" si="13"/>
        <v>271.61500000000001</v>
      </c>
      <c r="T149">
        <f>EXP(TREND($N$8:N148,$O$8:P148,O149:P149,TRUE))</f>
        <v>261.84636317455147</v>
      </c>
      <c r="U149">
        <f t="shared" si="14"/>
        <v>0.96403498766471463</v>
      </c>
    </row>
    <row r="150" spans="1:21" x14ac:dyDescent="0.4">
      <c r="A150" s="3">
        <v>30256</v>
      </c>
      <c r="B150" s="2">
        <v>264.08789999999999</v>
      </c>
      <c r="C150">
        <f t="shared" si="10"/>
        <v>5.5762820022747066</v>
      </c>
      <c r="E150" s="3">
        <v>30256</v>
      </c>
      <c r="F150" s="2">
        <v>10856301347.344101</v>
      </c>
      <c r="G150">
        <f t="shared" si="11"/>
        <v>23.108011517692105</v>
      </c>
      <c r="I150" s="3">
        <v>30256</v>
      </c>
      <c r="J150" s="2">
        <v>10723595407.4214</v>
      </c>
      <c r="K150">
        <f t="shared" si="12"/>
        <v>23.095712328840921</v>
      </c>
      <c r="M150" s="3">
        <f>+A150</f>
        <v>30256</v>
      </c>
      <c r="N150">
        <f>+C150</f>
        <v>5.5762820022747066</v>
      </c>
      <c r="O150" s="5">
        <f>+G150-G149</f>
        <v>1.7175725326950442E-2</v>
      </c>
      <c r="P150">
        <f>+K150-K149</f>
        <v>7.3191886992631794E-2</v>
      </c>
      <c r="R150" s="3">
        <f>+M150</f>
        <v>30256</v>
      </c>
      <c r="S150">
        <f t="shared" si="13"/>
        <v>264.08789999999999</v>
      </c>
      <c r="T150">
        <f>EXP(TREND($N$8:N149,$O$8:P149,O150:P150,TRUE))</f>
        <v>260.96389303372001</v>
      </c>
      <c r="U150">
        <f t="shared" si="14"/>
        <v>0.98817057893875493</v>
      </c>
    </row>
    <row r="151" spans="1:21" x14ac:dyDescent="0.4">
      <c r="A151" s="3">
        <v>30286</v>
      </c>
      <c r="B151" s="2">
        <v>241.94130000000001</v>
      </c>
      <c r="C151">
        <f t="shared" si="10"/>
        <v>5.4886951347502997</v>
      </c>
      <c r="E151" s="3">
        <v>30286</v>
      </c>
      <c r="F151" s="2">
        <v>11231177087.443501</v>
      </c>
      <c r="G151">
        <f t="shared" si="11"/>
        <v>23.141959416539045</v>
      </c>
      <c r="I151" s="3">
        <v>30286</v>
      </c>
      <c r="J151" s="2">
        <v>10641958442.730101</v>
      </c>
      <c r="K151">
        <f t="shared" si="12"/>
        <v>23.088070368088541</v>
      </c>
      <c r="M151" s="3">
        <f>+A151</f>
        <v>30286</v>
      </c>
      <c r="N151">
        <f>+C151</f>
        <v>5.4886951347502997</v>
      </c>
      <c r="O151" s="5">
        <f>+G151-G150</f>
        <v>3.3947898846939495E-2</v>
      </c>
      <c r="P151">
        <f>+K151-K150</f>
        <v>-7.6419607523803279E-3</v>
      </c>
      <c r="R151" s="3">
        <f>+M151</f>
        <v>30286</v>
      </c>
      <c r="S151">
        <f t="shared" si="13"/>
        <v>241.94130000000007</v>
      </c>
      <c r="T151">
        <f>EXP(TREND($N$8:N150,$O$8:P150,O151:P151,TRUE))</f>
        <v>266.5068758504957</v>
      </c>
      <c r="U151">
        <f t="shared" si="14"/>
        <v>1.1015352726074283</v>
      </c>
    </row>
    <row r="152" spans="1:21" x14ac:dyDescent="0.4">
      <c r="A152" s="3">
        <v>30317</v>
      </c>
      <c r="B152" s="2">
        <v>232.73099999999999</v>
      </c>
      <c r="C152">
        <f t="shared" si="10"/>
        <v>5.4498832801719885</v>
      </c>
      <c r="E152" s="3">
        <v>30317</v>
      </c>
      <c r="F152" s="2">
        <v>11960334039.355</v>
      </c>
      <c r="G152">
        <f t="shared" si="11"/>
        <v>23.204861514790828</v>
      </c>
      <c r="I152" s="3">
        <v>30317</v>
      </c>
      <c r="J152" s="2">
        <v>11071617814.705799</v>
      </c>
      <c r="K152">
        <f t="shared" si="12"/>
        <v>23.127650717045487</v>
      </c>
      <c r="M152" s="3">
        <f>+A152</f>
        <v>30317</v>
      </c>
      <c r="N152">
        <f>+C152</f>
        <v>5.4498832801719885</v>
      </c>
      <c r="O152" s="5">
        <f>+G152-G151</f>
        <v>6.2902098251782945E-2</v>
      </c>
      <c r="P152">
        <f>+K152-K151</f>
        <v>3.9580348956945954E-2</v>
      </c>
      <c r="R152" s="3">
        <f>+M152</f>
        <v>30317</v>
      </c>
      <c r="S152">
        <f t="shared" si="13"/>
        <v>232.73099999999991</v>
      </c>
      <c r="T152">
        <f>EXP(TREND($N$8:N151,$O$8:P151,O152:P152,TRUE))</f>
        <v>266.50841536794536</v>
      </c>
      <c r="U152">
        <f t="shared" si="14"/>
        <v>1.1451350072312905</v>
      </c>
    </row>
    <row r="153" spans="1:21" x14ac:dyDescent="0.4">
      <c r="A153" s="3">
        <v>30348</v>
      </c>
      <c r="B153" s="2">
        <v>236.12110000000001</v>
      </c>
      <c r="C153">
        <f t="shared" si="10"/>
        <v>5.4643448090097824</v>
      </c>
      <c r="E153" s="3">
        <v>30348</v>
      </c>
      <c r="F153" s="2">
        <v>11753211798.2178</v>
      </c>
      <c r="G153">
        <f t="shared" si="11"/>
        <v>23.187392384713945</v>
      </c>
      <c r="I153" s="3">
        <v>30348</v>
      </c>
      <c r="J153" s="2">
        <v>10118836260.3218</v>
      </c>
      <c r="K153">
        <f t="shared" si="12"/>
        <v>23.037664500154062</v>
      </c>
      <c r="M153" s="3">
        <f>+A153</f>
        <v>30348</v>
      </c>
      <c r="N153">
        <f>+C153</f>
        <v>5.4643448090097824</v>
      </c>
      <c r="O153" s="5">
        <f>+G153-G152</f>
        <v>-1.7469130076882777E-2</v>
      </c>
      <c r="P153">
        <f>+K153-K152</f>
        <v>-8.9986216891425386E-2</v>
      </c>
      <c r="R153" s="3">
        <f>+M153</f>
        <v>30348</v>
      </c>
      <c r="S153">
        <f t="shared" si="13"/>
        <v>236.12110000000004</v>
      </c>
      <c r="T153">
        <f>EXP(TREND($N$8:N152,$O$8:P152,O153:P153,TRUE))</f>
        <v>265.69300033581231</v>
      </c>
      <c r="U153">
        <f t="shared" si="14"/>
        <v>1.1252403971344038</v>
      </c>
    </row>
    <row r="154" spans="1:21" x14ac:dyDescent="0.4">
      <c r="A154" s="3">
        <v>30376</v>
      </c>
      <c r="B154" s="2">
        <v>238.2543</v>
      </c>
      <c r="C154">
        <f t="shared" si="10"/>
        <v>5.4733385906400684</v>
      </c>
      <c r="E154" s="3">
        <v>30376</v>
      </c>
      <c r="F154" s="2">
        <v>11832827430.782101</v>
      </c>
      <c r="G154">
        <f t="shared" si="11"/>
        <v>23.19414349151749</v>
      </c>
      <c r="I154" s="3">
        <v>30376</v>
      </c>
      <c r="J154" s="2">
        <v>10246203444.707899</v>
      </c>
      <c r="K154">
        <f t="shared" si="12"/>
        <v>23.050173078279165</v>
      </c>
      <c r="M154" s="3">
        <f>+A154</f>
        <v>30376</v>
      </c>
      <c r="N154">
        <f>+C154</f>
        <v>5.4733385906400684</v>
      </c>
      <c r="O154" s="5">
        <f>+G154-G153</f>
        <v>6.7511068035450705E-3</v>
      </c>
      <c r="P154">
        <f>+K154-K153</f>
        <v>1.2508578125103753E-2</v>
      </c>
      <c r="R154" s="3">
        <f>+M154</f>
        <v>30376</v>
      </c>
      <c r="S154">
        <f t="shared" si="13"/>
        <v>238.25429999999992</v>
      </c>
      <c r="T154">
        <f>EXP(TREND($N$8:N153,$O$8:P153,O154:P154,TRUE))</f>
        <v>262.48543669886476</v>
      </c>
      <c r="U154">
        <f t="shared" si="14"/>
        <v>1.1017028305422603</v>
      </c>
    </row>
    <row r="155" spans="1:21" x14ac:dyDescent="0.4">
      <c r="A155" s="3">
        <v>30407</v>
      </c>
      <c r="B155" s="2">
        <v>237.7467</v>
      </c>
      <c r="C155">
        <f t="shared" si="10"/>
        <v>5.4712058212029868</v>
      </c>
      <c r="E155" s="3">
        <v>30407</v>
      </c>
      <c r="F155" s="2">
        <v>11795322195.415001</v>
      </c>
      <c r="G155">
        <f t="shared" si="11"/>
        <v>23.190968865703844</v>
      </c>
      <c r="I155" s="3">
        <v>30407</v>
      </c>
      <c r="J155" s="2">
        <v>9863430337.4279594</v>
      </c>
      <c r="K155">
        <f t="shared" si="12"/>
        <v>23.012099849460711</v>
      </c>
      <c r="M155" s="3">
        <f>+A155</f>
        <v>30407</v>
      </c>
      <c r="N155">
        <f>+C155</f>
        <v>5.4712058212029868</v>
      </c>
      <c r="O155" s="5">
        <f>+G155-G154</f>
        <v>-3.1746258136458039E-3</v>
      </c>
      <c r="P155">
        <f>+K155-K154</f>
        <v>-3.8073228818454652E-2</v>
      </c>
      <c r="R155" s="3">
        <f>+M155</f>
        <v>30407</v>
      </c>
      <c r="S155">
        <f t="shared" si="13"/>
        <v>237.74669999999998</v>
      </c>
      <c r="T155">
        <f>EXP(TREND($N$8:N154,$O$8:P154,O155:P155,TRUE))</f>
        <v>263.53372218876751</v>
      </c>
      <c r="U155">
        <f t="shared" si="14"/>
        <v>1.1084642696986649</v>
      </c>
    </row>
    <row r="156" spans="1:21" x14ac:dyDescent="0.4">
      <c r="A156" s="3">
        <v>30437</v>
      </c>
      <c r="B156" s="2">
        <v>234.75569999999999</v>
      </c>
      <c r="C156">
        <f t="shared" si="10"/>
        <v>5.45854539894375</v>
      </c>
      <c r="E156" s="3">
        <v>30437</v>
      </c>
      <c r="F156" s="2">
        <v>11982215994.5805</v>
      </c>
      <c r="G156">
        <f t="shared" si="11"/>
        <v>23.206689387033926</v>
      </c>
      <c r="I156" s="3">
        <v>30437</v>
      </c>
      <c r="J156" s="2">
        <v>9806147887.3682804</v>
      </c>
      <c r="K156">
        <f t="shared" si="12"/>
        <v>23.006275361376058</v>
      </c>
      <c r="M156" s="3">
        <f>+A156</f>
        <v>30437</v>
      </c>
      <c r="N156">
        <f>+C156</f>
        <v>5.45854539894375</v>
      </c>
      <c r="O156" s="5">
        <f>+G156-G155</f>
        <v>1.5720521330081283E-2</v>
      </c>
      <c r="P156">
        <f>+K156-K155</f>
        <v>-5.8244880846523017E-3</v>
      </c>
      <c r="R156" s="3">
        <f>+M156</f>
        <v>30437</v>
      </c>
      <c r="S156">
        <f t="shared" si="13"/>
        <v>234.75570000000008</v>
      </c>
      <c r="T156">
        <f>EXP(TREND($N$8:N155,$O$8:P155,O156:P156,TRUE))</f>
        <v>263.53463864783055</v>
      </c>
      <c r="U156">
        <f t="shared" si="14"/>
        <v>1.1225910111994319</v>
      </c>
    </row>
    <row r="157" spans="1:21" x14ac:dyDescent="0.4">
      <c r="A157" s="3">
        <v>30468</v>
      </c>
      <c r="B157" s="2">
        <v>240.03139999999999</v>
      </c>
      <c r="C157">
        <f t="shared" si="10"/>
        <v>5.4807697481173907</v>
      </c>
      <c r="E157" s="3">
        <v>30468</v>
      </c>
      <c r="F157" s="2">
        <v>12098975102.567499</v>
      </c>
      <c r="G157">
        <f t="shared" si="11"/>
        <v>23.216386583694518</v>
      </c>
      <c r="I157" s="3">
        <v>30468</v>
      </c>
      <c r="J157" s="2">
        <v>11025289376.1938</v>
      </c>
      <c r="K157">
        <f t="shared" si="12"/>
        <v>23.12345750520868</v>
      </c>
      <c r="M157" s="3">
        <f>+A157</f>
        <v>30468</v>
      </c>
      <c r="N157">
        <f>+C157</f>
        <v>5.4807697481173907</v>
      </c>
      <c r="O157" s="5">
        <f>+G157-G156</f>
        <v>9.6971966605927662E-3</v>
      </c>
      <c r="P157">
        <f>+K157-K156</f>
        <v>0.11718214383262193</v>
      </c>
      <c r="R157" s="3">
        <f>+M157</f>
        <v>30468</v>
      </c>
      <c r="S157">
        <f t="shared" si="13"/>
        <v>240.03140000000005</v>
      </c>
      <c r="T157">
        <f>EXP(TREND($N$8:N156,$O$8:P156,O157:P157,TRUE))</f>
        <v>258.51568837539548</v>
      </c>
      <c r="U157">
        <f t="shared" si="14"/>
        <v>1.0770077930445576</v>
      </c>
    </row>
    <row r="158" spans="1:21" x14ac:dyDescent="0.4">
      <c r="A158" s="3">
        <v>30498</v>
      </c>
      <c r="B158" s="2">
        <v>240.51599999999999</v>
      </c>
      <c r="C158">
        <f t="shared" si="10"/>
        <v>5.4827866153994504</v>
      </c>
      <c r="E158" s="3">
        <v>30498</v>
      </c>
      <c r="F158" s="2">
        <v>11942995134.0662</v>
      </c>
      <c r="G158">
        <f t="shared" si="11"/>
        <v>23.203410762202843</v>
      </c>
      <c r="I158" s="3">
        <v>30498</v>
      </c>
      <c r="J158" s="2">
        <v>9697394118.4187794</v>
      </c>
      <c r="K158">
        <f t="shared" si="12"/>
        <v>22.99512303877783</v>
      </c>
      <c r="M158" s="3">
        <f>+A158</f>
        <v>30498</v>
      </c>
      <c r="N158">
        <f>+C158</f>
        <v>5.4827866153994504</v>
      </c>
      <c r="O158" s="5">
        <f>+G158-G157</f>
        <v>-1.2975821491675532E-2</v>
      </c>
      <c r="P158">
        <f>+K158-K157</f>
        <v>-0.12833446643085011</v>
      </c>
      <c r="R158" s="3">
        <f>+M158</f>
        <v>30498</v>
      </c>
      <c r="S158">
        <f t="shared" si="13"/>
        <v>240.51600000000005</v>
      </c>
      <c r="T158">
        <f>EXP(TREND($N$8:N157,$O$8:P157,O158:P158,TRUE))</f>
        <v>265.91382271376739</v>
      </c>
      <c r="U158">
        <f t="shared" si="14"/>
        <v>1.1055972272687362</v>
      </c>
    </row>
    <row r="159" spans="1:21" x14ac:dyDescent="0.4">
      <c r="A159" s="3">
        <v>30529</v>
      </c>
      <c r="B159" s="2">
        <v>244.46129999999999</v>
      </c>
      <c r="C159">
        <f t="shared" si="10"/>
        <v>5.499057014178387</v>
      </c>
      <c r="E159" s="3">
        <v>30529</v>
      </c>
      <c r="F159" s="2">
        <v>12163696909.804199</v>
      </c>
      <c r="G159">
        <f t="shared" si="11"/>
        <v>23.221721689466897</v>
      </c>
      <c r="I159" s="3">
        <v>30529</v>
      </c>
      <c r="J159" s="2">
        <v>10094943008.785999</v>
      </c>
      <c r="K159">
        <f t="shared" si="12"/>
        <v>23.035300443206022</v>
      </c>
      <c r="M159" s="3">
        <f>+A159</f>
        <v>30529</v>
      </c>
      <c r="N159">
        <f>+C159</f>
        <v>5.499057014178387</v>
      </c>
      <c r="O159" s="5">
        <f>+G159-G158</f>
        <v>1.8310927264053589E-2</v>
      </c>
      <c r="P159">
        <f>+K159-K158</f>
        <v>4.0177404428192176E-2</v>
      </c>
      <c r="R159" s="3">
        <f>+M159</f>
        <v>30529</v>
      </c>
      <c r="S159">
        <f t="shared" si="13"/>
        <v>244.46129999999999</v>
      </c>
      <c r="T159">
        <f>EXP(TREND($N$8:N158,$O$8:P158,O159:P159,TRUE))</f>
        <v>261.69348959197703</v>
      </c>
      <c r="U159">
        <f t="shared" si="14"/>
        <v>1.0704904604204306</v>
      </c>
    </row>
    <row r="160" spans="1:21" x14ac:dyDescent="0.4">
      <c r="A160" s="3">
        <v>30560</v>
      </c>
      <c r="B160" s="2">
        <v>242.34620000000001</v>
      </c>
      <c r="C160">
        <f t="shared" si="10"/>
        <v>5.4903672823665159</v>
      </c>
      <c r="E160" s="3">
        <v>30560</v>
      </c>
      <c r="F160" s="2">
        <v>12387646223.127501</v>
      </c>
      <c r="G160">
        <f t="shared" si="11"/>
        <v>23.239965540619831</v>
      </c>
      <c r="I160" s="3">
        <v>30560</v>
      </c>
      <c r="J160" s="2">
        <v>10886351106.1028</v>
      </c>
      <c r="K160">
        <f t="shared" si="12"/>
        <v>23.110775649433233</v>
      </c>
      <c r="M160" s="3">
        <f>+A160</f>
        <v>30560</v>
      </c>
      <c r="N160">
        <f>+C160</f>
        <v>5.4903672823665159</v>
      </c>
      <c r="O160" s="5">
        <f>+G160-G159</f>
        <v>1.8243851152934809E-2</v>
      </c>
      <c r="P160">
        <f>+K160-K159</f>
        <v>7.5475206227210379E-2</v>
      </c>
      <c r="R160" s="3">
        <f>+M160</f>
        <v>30560</v>
      </c>
      <c r="S160">
        <f t="shared" si="13"/>
        <v>242.34619999999993</v>
      </c>
      <c r="T160">
        <f>EXP(TREND($N$8:N159,$O$8:P159,O160:P160,TRUE))</f>
        <v>260.3773107226674</v>
      </c>
      <c r="U160">
        <f t="shared" si="14"/>
        <v>1.0744022836861791</v>
      </c>
    </row>
    <row r="161" spans="1:21" x14ac:dyDescent="0.4">
      <c r="A161" s="3">
        <v>30590</v>
      </c>
      <c r="B161" s="2">
        <v>232.88550000000001</v>
      </c>
      <c r="C161">
        <f t="shared" si="10"/>
        <v>5.4505469164721214</v>
      </c>
      <c r="E161" s="3">
        <v>30590</v>
      </c>
      <c r="F161" s="2">
        <v>12548339038.641399</v>
      </c>
      <c r="G161">
        <f t="shared" si="11"/>
        <v>23.252854146246886</v>
      </c>
      <c r="I161" s="3">
        <v>30590</v>
      </c>
      <c r="J161" s="2">
        <v>10714061737.732401</v>
      </c>
      <c r="K161">
        <f t="shared" si="12"/>
        <v>23.094822896730598</v>
      </c>
      <c r="M161" s="3">
        <f>+A161</f>
        <v>30590</v>
      </c>
      <c r="N161">
        <f>+C161</f>
        <v>5.4505469164721214</v>
      </c>
      <c r="O161" s="5">
        <f>+G161-G160</f>
        <v>1.2888605627054517E-2</v>
      </c>
      <c r="P161">
        <f>+K161-K160</f>
        <v>-1.5952752702634854E-2</v>
      </c>
      <c r="R161" s="3">
        <f>+M161</f>
        <v>30590</v>
      </c>
      <c r="S161">
        <f t="shared" si="13"/>
        <v>232.88550000000001</v>
      </c>
      <c r="T161">
        <f>EXP(TREND($N$8:N160,$O$8:P160,O161:P161,TRUE))</f>
        <v>262.91112108145495</v>
      </c>
      <c r="U161">
        <f t="shared" si="14"/>
        <v>1.1289286841879591</v>
      </c>
    </row>
    <row r="162" spans="1:21" x14ac:dyDescent="0.4">
      <c r="A162" s="3">
        <v>30621</v>
      </c>
      <c r="B162" s="2">
        <v>235.03</v>
      </c>
      <c r="C162">
        <f t="shared" si="10"/>
        <v>5.4597131655708369</v>
      </c>
      <c r="E162" s="3">
        <v>30621</v>
      </c>
      <c r="F162" s="2">
        <v>12912377256.448299</v>
      </c>
      <c r="G162">
        <f t="shared" si="11"/>
        <v>23.281452165554018</v>
      </c>
      <c r="I162" s="3">
        <v>30621</v>
      </c>
      <c r="J162" s="2">
        <v>11218292884.153601</v>
      </c>
      <c r="K162">
        <f t="shared" si="12"/>
        <v>23.140811576102649</v>
      </c>
      <c r="M162" s="3">
        <f>+A162</f>
        <v>30621</v>
      </c>
      <c r="N162">
        <f>+C162</f>
        <v>5.4597131655708369</v>
      </c>
      <c r="O162" s="5">
        <f>+G162-G161</f>
        <v>2.8598019307132461E-2</v>
      </c>
      <c r="P162">
        <f>+K162-K161</f>
        <v>4.5988679372051422E-2</v>
      </c>
      <c r="R162" s="3">
        <f>+M162</f>
        <v>30621</v>
      </c>
      <c r="S162">
        <f t="shared" si="13"/>
        <v>235.02999999999997</v>
      </c>
      <c r="T162">
        <f>EXP(TREND($N$8:N161,$O$8:P161,O162:P162,TRUE))</f>
        <v>261.84080307924182</v>
      </c>
      <c r="U162">
        <f t="shared" si="14"/>
        <v>1.1140739611081218</v>
      </c>
    </row>
    <row r="163" spans="1:21" x14ac:dyDescent="0.4">
      <c r="A163" s="3">
        <v>30651</v>
      </c>
      <c r="B163" s="2">
        <v>234.4624</v>
      </c>
      <c r="C163">
        <f t="shared" si="10"/>
        <v>5.4572952338789316</v>
      </c>
      <c r="E163" s="3">
        <v>30651</v>
      </c>
      <c r="F163" s="2">
        <v>13441007554.9032</v>
      </c>
      <c r="G163">
        <f t="shared" si="11"/>
        <v>23.321576136114217</v>
      </c>
      <c r="I163" s="3">
        <v>30651</v>
      </c>
      <c r="J163" s="2">
        <v>11705871584.4848</v>
      </c>
      <c r="K163">
        <f t="shared" si="12"/>
        <v>23.183356397695881</v>
      </c>
      <c r="M163" s="3">
        <f>+A163</f>
        <v>30651</v>
      </c>
      <c r="N163">
        <f>+C163</f>
        <v>5.4572952338789316</v>
      </c>
      <c r="O163" s="5">
        <f>+G163-G162</f>
        <v>4.0123970560198785E-2</v>
      </c>
      <c r="P163">
        <f>+K163-K162</f>
        <v>4.2544821593232029E-2</v>
      </c>
      <c r="R163" s="3">
        <f>+M163</f>
        <v>30651</v>
      </c>
      <c r="S163">
        <f t="shared" si="13"/>
        <v>234.46240000000003</v>
      </c>
      <c r="T163">
        <f>EXP(TREND($N$8:N162,$O$8:P162,O163:P163,TRUE))</f>
        <v>262.63514931994104</v>
      </c>
      <c r="U163">
        <f t="shared" si="14"/>
        <v>1.1201589223685375</v>
      </c>
    </row>
    <row r="164" spans="1:21" x14ac:dyDescent="0.4">
      <c r="A164" s="3">
        <v>30682</v>
      </c>
      <c r="B164" s="2">
        <v>233.8</v>
      </c>
      <c r="C164">
        <f t="shared" si="10"/>
        <v>5.4544660490379684</v>
      </c>
      <c r="E164" s="3">
        <v>30682</v>
      </c>
      <c r="F164" s="2">
        <v>13123121468.1388</v>
      </c>
      <c r="G164">
        <f t="shared" si="11"/>
        <v>23.297641508943517</v>
      </c>
      <c r="I164" s="3">
        <v>30682</v>
      </c>
      <c r="J164" s="2">
        <v>11120809706.4247</v>
      </c>
      <c r="K164">
        <f t="shared" si="12"/>
        <v>23.132083938443902</v>
      </c>
      <c r="M164" s="3">
        <f>+A164</f>
        <v>30682</v>
      </c>
      <c r="N164">
        <f>+C164</f>
        <v>5.4544660490379684</v>
      </c>
      <c r="O164" s="5">
        <f>+G164-G163</f>
        <v>-2.393462717069994E-2</v>
      </c>
      <c r="P164">
        <f>+K164-K163</f>
        <v>-5.1272459251979541E-2</v>
      </c>
      <c r="R164" s="3">
        <f>+M164</f>
        <v>30682</v>
      </c>
      <c r="S164">
        <f t="shared" si="13"/>
        <v>233.80000000000007</v>
      </c>
      <c r="T164">
        <f>EXP(TREND($N$8:N163,$O$8:P163,O164:P164,TRUE))</f>
        <v>260.78016848047866</v>
      </c>
      <c r="U164">
        <f t="shared" si="14"/>
        <v>1.1153984964947758</v>
      </c>
    </row>
    <row r="165" spans="1:21" x14ac:dyDescent="0.4">
      <c r="A165" s="3">
        <v>30713</v>
      </c>
      <c r="B165" s="2">
        <v>233.59630000000001</v>
      </c>
      <c r="C165">
        <f t="shared" si="10"/>
        <v>5.4535944117875372</v>
      </c>
      <c r="E165" s="3">
        <v>30713</v>
      </c>
      <c r="F165" s="2">
        <v>14120065517.584101</v>
      </c>
      <c r="G165">
        <f t="shared" si="11"/>
        <v>23.370862709056272</v>
      </c>
      <c r="I165" s="3">
        <v>30713</v>
      </c>
      <c r="J165" s="2">
        <v>11614611707.3631</v>
      </c>
      <c r="K165">
        <f t="shared" si="12"/>
        <v>23.175529772335601</v>
      </c>
      <c r="M165" s="3">
        <f>+A165</f>
        <v>30713</v>
      </c>
      <c r="N165">
        <f>+C165</f>
        <v>5.4535944117875372</v>
      </c>
      <c r="O165" s="5">
        <f>+G165-G164</f>
        <v>7.3221200112755014E-2</v>
      </c>
      <c r="P165">
        <f>+K165-K164</f>
        <v>4.3445833891698982E-2</v>
      </c>
      <c r="R165" s="3">
        <f>+M165</f>
        <v>30713</v>
      </c>
      <c r="S165">
        <f t="shared" si="13"/>
        <v>233.59630000000001</v>
      </c>
      <c r="T165">
        <f>EXP(TREND($N$8:N164,$O$8:P164,O165:P165,TRUE))</f>
        <v>264.99699796789935</v>
      </c>
      <c r="U165">
        <f t="shared" si="14"/>
        <v>1.1344229252256963</v>
      </c>
    </row>
    <row r="166" spans="1:21" x14ac:dyDescent="0.4">
      <c r="A166" s="3">
        <v>30742</v>
      </c>
      <c r="B166" s="2">
        <v>225.2664</v>
      </c>
      <c r="C166">
        <f t="shared" si="10"/>
        <v>5.4172837018291951</v>
      </c>
      <c r="E166" s="3">
        <v>30742</v>
      </c>
      <c r="F166" s="2">
        <v>14569762880.4547</v>
      </c>
      <c r="G166">
        <f t="shared" si="11"/>
        <v>23.402214182515582</v>
      </c>
      <c r="I166" s="3">
        <v>30742</v>
      </c>
      <c r="J166" s="2">
        <v>11926470683.226</v>
      </c>
      <c r="K166">
        <f t="shared" si="12"/>
        <v>23.202026193850411</v>
      </c>
      <c r="M166" s="3">
        <f>+A166</f>
        <v>30742</v>
      </c>
      <c r="N166">
        <f>+C166</f>
        <v>5.4172837018291951</v>
      </c>
      <c r="O166" s="5">
        <f>+G166-G165</f>
        <v>3.1351473459309886E-2</v>
      </c>
      <c r="P166">
        <f>+K166-K165</f>
        <v>2.6496421514810464E-2</v>
      </c>
      <c r="R166" s="3">
        <f>+M166</f>
        <v>30742</v>
      </c>
      <c r="S166">
        <f t="shared" si="13"/>
        <v>225.26639999999998</v>
      </c>
      <c r="T166">
        <f>EXP(TREND($N$8:N165,$O$8:P165,O166:P166,TRUE))</f>
        <v>261.81445926334413</v>
      </c>
      <c r="U166">
        <f t="shared" si="14"/>
        <v>1.1622437223808972</v>
      </c>
    </row>
    <row r="167" spans="1:21" x14ac:dyDescent="0.4">
      <c r="A167" s="3">
        <v>30773</v>
      </c>
      <c r="B167" s="2">
        <v>225.2</v>
      </c>
      <c r="C167">
        <f t="shared" si="10"/>
        <v>5.4169888962655355</v>
      </c>
      <c r="E167" s="3">
        <v>30773</v>
      </c>
      <c r="F167" s="2">
        <v>13880363602.7666</v>
      </c>
      <c r="G167">
        <f t="shared" si="11"/>
        <v>23.353740987846695</v>
      </c>
      <c r="I167" s="3">
        <v>30773</v>
      </c>
      <c r="J167" s="2">
        <v>10946501140.2952</v>
      </c>
      <c r="K167">
        <f t="shared" si="12"/>
        <v>23.116285711581504</v>
      </c>
      <c r="M167" s="3">
        <f>+A167</f>
        <v>30773</v>
      </c>
      <c r="N167">
        <f>+C167</f>
        <v>5.4169888962655355</v>
      </c>
      <c r="O167" s="5">
        <f>+G167-G166</f>
        <v>-4.8473194668886777E-2</v>
      </c>
      <c r="P167">
        <f>+K167-K166</f>
        <v>-8.5740482268906959E-2</v>
      </c>
      <c r="R167" s="3">
        <f>+M167</f>
        <v>30773</v>
      </c>
      <c r="S167">
        <f t="shared" si="13"/>
        <v>225.20000000000005</v>
      </c>
      <c r="T167">
        <f>EXP(TREND($N$8:N166,$O$8:P166,O167:P167,TRUE))</f>
        <v>259.68454981725847</v>
      </c>
      <c r="U167">
        <f t="shared" si="14"/>
        <v>1.1531285515864051</v>
      </c>
    </row>
    <row r="168" spans="1:21" x14ac:dyDescent="0.4">
      <c r="A168" s="3">
        <v>30803</v>
      </c>
      <c r="B168" s="2">
        <v>230.4777</v>
      </c>
      <c r="C168">
        <f t="shared" si="10"/>
        <v>5.4401541115525829</v>
      </c>
      <c r="E168" s="3">
        <v>30803</v>
      </c>
      <c r="F168" s="2">
        <v>14589763484.6402</v>
      </c>
      <c r="G168">
        <f t="shared" si="11"/>
        <v>23.403585988564252</v>
      </c>
      <c r="I168" s="3">
        <v>30803</v>
      </c>
      <c r="J168" s="2">
        <v>12323806528.4876</v>
      </c>
      <c r="K168">
        <f t="shared" si="12"/>
        <v>23.234798718798078</v>
      </c>
      <c r="M168" s="3">
        <f>+A168</f>
        <v>30803</v>
      </c>
      <c r="N168">
        <f>+C168</f>
        <v>5.4401541115525829</v>
      </c>
      <c r="O168" s="5">
        <f>+G168-G167</f>
        <v>4.9845000717557042E-2</v>
      </c>
      <c r="P168">
        <f>+K168-K167</f>
        <v>0.1185130072165741</v>
      </c>
      <c r="R168" s="3">
        <f>+M168</f>
        <v>30803</v>
      </c>
      <c r="S168">
        <f t="shared" si="13"/>
        <v>230.47770000000003</v>
      </c>
      <c r="T168">
        <f>EXP(TREND($N$8:N167,$O$8:P167,O168:P168,TRUE))</f>
        <v>260.32604470892102</v>
      </c>
      <c r="U168">
        <f t="shared" si="14"/>
        <v>1.1295064325482291</v>
      </c>
    </row>
    <row r="169" spans="1:21" x14ac:dyDescent="0.4">
      <c r="A169" s="3">
        <v>30834</v>
      </c>
      <c r="B169" s="2">
        <v>233.56569999999999</v>
      </c>
      <c r="C169">
        <f t="shared" si="10"/>
        <v>5.4534634079813893</v>
      </c>
      <c r="E169" s="3">
        <v>30834</v>
      </c>
      <c r="F169" s="2">
        <v>14496086992.910801</v>
      </c>
      <c r="G169">
        <f t="shared" si="11"/>
        <v>23.397144587395612</v>
      </c>
      <c r="I169" s="3">
        <v>30834</v>
      </c>
      <c r="J169" s="2">
        <v>11379506499.8088</v>
      </c>
      <c r="K169">
        <f t="shared" si="12"/>
        <v>23.155079899133877</v>
      </c>
      <c r="M169" s="3">
        <f>+A169</f>
        <v>30834</v>
      </c>
      <c r="N169">
        <f>+C169</f>
        <v>5.4534634079813893</v>
      </c>
      <c r="O169" s="5">
        <f>+G169-G168</f>
        <v>-6.4414011686402262E-3</v>
      </c>
      <c r="P169">
        <f>+K169-K168</f>
        <v>-7.9718819664201135E-2</v>
      </c>
      <c r="R169" s="3">
        <f>+M169</f>
        <v>30834</v>
      </c>
      <c r="S169">
        <f t="shared" si="13"/>
        <v>233.56569999999994</v>
      </c>
      <c r="T169">
        <f>EXP(TREND($N$8:N168,$O$8:P168,O169:P169,TRUE))</f>
        <v>262.02187691537677</v>
      </c>
      <c r="U169">
        <f t="shared" si="14"/>
        <v>1.121833714947772</v>
      </c>
    </row>
    <row r="170" spans="1:21" x14ac:dyDescent="0.4">
      <c r="A170" s="3">
        <v>30864</v>
      </c>
      <c r="B170" s="2">
        <v>243.0676</v>
      </c>
      <c r="C170">
        <f t="shared" si="10"/>
        <v>5.4933395939534915</v>
      </c>
      <c r="E170" s="3">
        <v>30864</v>
      </c>
      <c r="F170" s="2">
        <v>13786767779.4305</v>
      </c>
      <c r="G170">
        <f t="shared" si="11"/>
        <v>23.346975112549536</v>
      </c>
      <c r="I170" s="3">
        <v>30864</v>
      </c>
      <c r="J170" s="2">
        <v>11346152622.407801</v>
      </c>
      <c r="K170">
        <f t="shared" si="12"/>
        <v>23.152144547409158</v>
      </c>
      <c r="M170" s="3">
        <f>+A170</f>
        <v>30864</v>
      </c>
      <c r="N170">
        <f>+C170</f>
        <v>5.4933395939534915</v>
      </c>
      <c r="O170" s="5">
        <f>+G170-G169</f>
        <v>-5.0169474846075701E-2</v>
      </c>
      <c r="P170">
        <f>+K170-K169</f>
        <v>-2.9353517247194816E-3</v>
      </c>
      <c r="R170" s="3">
        <f>+M170</f>
        <v>30864</v>
      </c>
      <c r="S170">
        <f t="shared" si="13"/>
        <v>243.06760000000003</v>
      </c>
      <c r="T170">
        <f>EXP(TREND($N$8:N169,$O$8:P169,O170:P170,TRUE))</f>
        <v>255.81537571194977</v>
      </c>
      <c r="U170">
        <f t="shared" si="14"/>
        <v>1.0524453926066235</v>
      </c>
    </row>
    <row r="171" spans="1:21" x14ac:dyDescent="0.4">
      <c r="A171" s="3">
        <v>30895</v>
      </c>
      <c r="B171" s="2">
        <v>242.26089999999999</v>
      </c>
      <c r="C171">
        <f t="shared" si="10"/>
        <v>5.4900152445986796</v>
      </c>
      <c r="E171" s="3">
        <v>30895</v>
      </c>
      <c r="F171" s="2">
        <v>14087353528.7164</v>
      </c>
      <c r="G171">
        <f t="shared" si="11"/>
        <v>23.368543319006534</v>
      </c>
      <c r="I171" s="3">
        <v>30895</v>
      </c>
      <c r="J171" s="2">
        <v>12492487384.018499</v>
      </c>
      <c r="K171">
        <f t="shared" si="12"/>
        <v>23.248393291297674</v>
      </c>
      <c r="M171" s="3">
        <f>+A171</f>
        <v>30895</v>
      </c>
      <c r="N171">
        <f>+C171</f>
        <v>5.4900152445986796</v>
      </c>
      <c r="O171" s="5">
        <f>+G171-G170</f>
        <v>2.156820645699753E-2</v>
      </c>
      <c r="P171">
        <f>+K171-K170</f>
        <v>9.6248743888516231E-2</v>
      </c>
      <c r="R171" s="3">
        <f>+M171</f>
        <v>30895</v>
      </c>
      <c r="S171">
        <f t="shared" si="13"/>
        <v>242.26090000000005</v>
      </c>
      <c r="T171">
        <f>EXP(TREND($N$8:N170,$O$8:P170,O171:P171,TRUE))</f>
        <v>258.21894856934563</v>
      </c>
      <c r="U171">
        <f t="shared" si="14"/>
        <v>1.0658713336297585</v>
      </c>
    </row>
    <row r="172" spans="1:21" x14ac:dyDescent="0.4">
      <c r="A172" s="3">
        <v>30926</v>
      </c>
      <c r="B172" s="2">
        <v>245.45679999999999</v>
      </c>
      <c r="C172">
        <f t="shared" si="10"/>
        <v>5.5031209643370511</v>
      </c>
      <c r="E172" s="3">
        <v>30926</v>
      </c>
      <c r="F172" s="2">
        <v>13947685595.763599</v>
      </c>
      <c r="G172">
        <f t="shared" si="11"/>
        <v>23.358579424335957</v>
      </c>
      <c r="I172" s="3">
        <v>30926</v>
      </c>
      <c r="J172" s="2">
        <v>10379078299.2988</v>
      </c>
      <c r="K172">
        <f t="shared" si="12"/>
        <v>23.063057914912939</v>
      </c>
      <c r="M172" s="3">
        <f>+A172</f>
        <v>30926</v>
      </c>
      <c r="N172">
        <f>+C172</f>
        <v>5.5031209643370511</v>
      </c>
      <c r="O172" s="5">
        <f>+G172-G171</f>
        <v>-9.9638946705766784E-3</v>
      </c>
      <c r="P172">
        <f>+K172-K171</f>
        <v>-0.18533537638473518</v>
      </c>
      <c r="R172" s="3">
        <f>+M172</f>
        <v>30926</v>
      </c>
      <c r="S172">
        <f t="shared" si="13"/>
        <v>245.4567999999999</v>
      </c>
      <c r="T172">
        <f>EXP(TREND($N$8:N171,$O$8:P171,O172:P172,TRUE))</f>
        <v>264.55057924157728</v>
      </c>
      <c r="U172">
        <f t="shared" si="14"/>
        <v>1.0777887564800706</v>
      </c>
    </row>
    <row r="173" spans="1:21" x14ac:dyDescent="0.4">
      <c r="A173" s="3">
        <v>30956</v>
      </c>
      <c r="B173" s="2">
        <v>246.75450000000001</v>
      </c>
      <c r="C173">
        <f t="shared" si="10"/>
        <v>5.5083939152293642</v>
      </c>
      <c r="E173" s="3">
        <v>30956</v>
      </c>
      <c r="F173" s="2">
        <v>14302843258.3666</v>
      </c>
      <c r="G173">
        <f t="shared" si="11"/>
        <v>23.383724183704761</v>
      </c>
      <c r="I173" s="3">
        <v>30956</v>
      </c>
      <c r="J173" s="2">
        <v>10914757082.131001</v>
      </c>
      <c r="K173">
        <f t="shared" si="12"/>
        <v>23.113381571284354</v>
      </c>
      <c r="M173" s="3">
        <f>+A173</f>
        <v>30956</v>
      </c>
      <c r="N173">
        <f>+C173</f>
        <v>5.5083939152293642</v>
      </c>
      <c r="O173" s="5">
        <f>+G173-G172</f>
        <v>2.5144759368803449E-2</v>
      </c>
      <c r="P173">
        <f>+K173-K172</f>
        <v>5.0323656371414671E-2</v>
      </c>
      <c r="R173" s="3">
        <f>+M173</f>
        <v>30956</v>
      </c>
      <c r="S173">
        <f t="shared" si="13"/>
        <v>246.75449999999998</v>
      </c>
      <c r="T173">
        <f>EXP(TREND($N$8:N172,$O$8:P172,O173:P173,TRUE))</f>
        <v>259.79718889303524</v>
      </c>
      <c r="U173">
        <f t="shared" si="14"/>
        <v>1.052856944424662</v>
      </c>
    </row>
    <row r="174" spans="1:21" x14ac:dyDescent="0.4">
      <c r="A174" s="3">
        <v>30987</v>
      </c>
      <c r="B174" s="2">
        <v>243.63050000000001</v>
      </c>
      <c r="C174">
        <f t="shared" si="10"/>
        <v>5.4956527332527338</v>
      </c>
      <c r="E174" s="3">
        <v>30987</v>
      </c>
      <c r="F174" s="2">
        <v>14572857311.483999</v>
      </c>
      <c r="G174">
        <f t="shared" si="11"/>
        <v>23.402426547156821</v>
      </c>
      <c r="I174" s="3">
        <v>30987</v>
      </c>
      <c r="J174" s="2">
        <v>11021460951.909599</v>
      </c>
      <c r="K174">
        <f t="shared" si="12"/>
        <v>23.123110204652754</v>
      </c>
      <c r="M174" s="3">
        <f>+A174</f>
        <v>30987</v>
      </c>
      <c r="N174">
        <f>+C174</f>
        <v>5.4956527332527338</v>
      </c>
      <c r="O174" s="5">
        <f>+G174-G173</f>
        <v>1.8702363452060666E-2</v>
      </c>
      <c r="P174">
        <f>+K174-K173</f>
        <v>9.7286333684003523E-3</v>
      </c>
      <c r="R174" s="3">
        <f>+M174</f>
        <v>30987</v>
      </c>
      <c r="S174">
        <f t="shared" si="13"/>
        <v>243.63049999999998</v>
      </c>
      <c r="T174">
        <f>EXP(TREND($N$8:N173,$O$8:P173,O174:P174,TRUE))</f>
        <v>260.216098230103</v>
      </c>
      <c r="U174">
        <f t="shared" si="14"/>
        <v>1.0680768550329414</v>
      </c>
    </row>
    <row r="175" spans="1:21" x14ac:dyDescent="0.4">
      <c r="A175" s="3">
        <v>31017</v>
      </c>
      <c r="B175" s="2">
        <v>247.964</v>
      </c>
      <c r="C175">
        <f t="shared" si="10"/>
        <v>5.5132835743377395</v>
      </c>
      <c r="E175" s="3">
        <v>31017</v>
      </c>
      <c r="F175" s="2">
        <v>14036024981.618799</v>
      </c>
      <c r="G175">
        <f t="shared" si="11"/>
        <v>23.364893074490446</v>
      </c>
      <c r="I175" s="3">
        <v>31017</v>
      </c>
      <c r="J175" s="2">
        <v>10716690035.472</v>
      </c>
      <c r="K175">
        <f t="shared" si="12"/>
        <v>23.095068179563473</v>
      </c>
      <c r="M175" s="3">
        <f>+A175</f>
        <v>31017</v>
      </c>
      <c r="N175">
        <f>+C175</f>
        <v>5.5132835743377395</v>
      </c>
      <c r="O175" s="5">
        <f>+G175-G174</f>
        <v>-3.7533472666375189E-2</v>
      </c>
      <c r="P175">
        <f>+K175-K174</f>
        <v>-2.8042025089280997E-2</v>
      </c>
      <c r="R175" s="3">
        <f>+M175</f>
        <v>31017</v>
      </c>
      <c r="S175">
        <f t="shared" si="13"/>
        <v>247.96399999999994</v>
      </c>
      <c r="T175">
        <f>EXP(TREND($N$8:N174,$O$8:P174,O175:P175,TRUE))</f>
        <v>256.79337341661</v>
      </c>
      <c r="U175">
        <f t="shared" si="14"/>
        <v>1.035607480991636</v>
      </c>
    </row>
    <row r="176" spans="1:21" x14ac:dyDescent="0.4">
      <c r="A176" s="3">
        <v>31048</v>
      </c>
      <c r="B176" s="2">
        <v>254.18289999999999</v>
      </c>
      <c r="C176">
        <f t="shared" si="10"/>
        <v>5.5380540866263877</v>
      </c>
      <c r="E176" s="3">
        <v>31048</v>
      </c>
      <c r="F176" s="2">
        <v>13997995375.532</v>
      </c>
      <c r="G176">
        <f t="shared" si="11"/>
        <v>23.362179968847368</v>
      </c>
      <c r="I176" s="3">
        <v>31048</v>
      </c>
      <c r="J176" s="2">
        <v>10548250331.985001</v>
      </c>
      <c r="K176">
        <f t="shared" si="12"/>
        <v>23.079225837805154</v>
      </c>
      <c r="M176" s="3">
        <f>+A176</f>
        <v>31048</v>
      </c>
      <c r="N176">
        <f>+C176</f>
        <v>5.5380540866263877</v>
      </c>
      <c r="O176" s="5">
        <f>+G176-G175</f>
        <v>-2.7131056430782508E-3</v>
      </c>
      <c r="P176">
        <f>+K176-K175</f>
        <v>-1.5842341758318668E-2</v>
      </c>
      <c r="R176" s="3">
        <f>+M176</f>
        <v>31048</v>
      </c>
      <c r="S176">
        <f t="shared" si="13"/>
        <v>254.18289999999999</v>
      </c>
      <c r="T176">
        <f>EXP(TREND($N$8:N175,$O$8:P175,O176:P176,TRUE))</f>
        <v>259.04095315842989</v>
      </c>
      <c r="U176">
        <f t="shared" si="14"/>
        <v>1.0191124310818309</v>
      </c>
    </row>
    <row r="177" spans="1:21" x14ac:dyDescent="0.4">
      <c r="A177" s="3">
        <v>31079</v>
      </c>
      <c r="B177" s="2">
        <v>260.4778</v>
      </c>
      <c r="C177">
        <f t="shared" si="10"/>
        <v>5.5625176368325624</v>
      </c>
      <c r="E177" s="3">
        <v>31079</v>
      </c>
      <c r="F177" s="2">
        <v>13574414790.825899</v>
      </c>
      <c r="G177">
        <f t="shared" si="11"/>
        <v>23.331452592505752</v>
      </c>
      <c r="I177" s="3">
        <v>31079</v>
      </c>
      <c r="J177" s="2">
        <v>10943519096.3064</v>
      </c>
      <c r="K177">
        <f t="shared" si="12"/>
        <v>23.116013254637654</v>
      </c>
      <c r="M177" s="3">
        <f>+A177</f>
        <v>31079</v>
      </c>
      <c r="N177">
        <f>+C177</f>
        <v>5.5625176368325624</v>
      </c>
      <c r="O177" s="5">
        <f>+G177-G176</f>
        <v>-3.0727376341616264E-2</v>
      </c>
      <c r="P177">
        <f>+K177-K176</f>
        <v>3.6787416832499531E-2</v>
      </c>
      <c r="R177" s="3">
        <f>+M177</f>
        <v>31079</v>
      </c>
      <c r="S177">
        <f t="shared" si="13"/>
        <v>260.4778</v>
      </c>
      <c r="T177">
        <f>EXP(TREND($N$8:N176,$O$8:P176,O177:P177,TRUE))</f>
        <v>255.55646865747386</v>
      </c>
      <c r="U177">
        <f t="shared" si="14"/>
        <v>0.98110652292622957</v>
      </c>
    </row>
    <row r="178" spans="1:21" x14ac:dyDescent="0.4">
      <c r="A178" s="3">
        <v>31107</v>
      </c>
      <c r="B178" s="2">
        <v>257.9205</v>
      </c>
      <c r="C178">
        <f t="shared" si="10"/>
        <v>5.5526513979019922</v>
      </c>
      <c r="E178" s="3">
        <v>31107</v>
      </c>
      <c r="F178" s="2">
        <v>13599479270.388</v>
      </c>
      <c r="G178">
        <f t="shared" si="11"/>
        <v>23.333297340013317</v>
      </c>
      <c r="I178" s="3">
        <v>31107</v>
      </c>
      <c r="J178" s="2">
        <v>10995798862.0548</v>
      </c>
      <c r="K178">
        <f t="shared" si="12"/>
        <v>23.120779115162758</v>
      </c>
      <c r="M178" s="3">
        <f>+A178</f>
        <v>31107</v>
      </c>
      <c r="N178">
        <f>+C178</f>
        <v>5.5526513979019922</v>
      </c>
      <c r="O178" s="5">
        <f>+G178-G177</f>
        <v>1.8447475075653585E-3</v>
      </c>
      <c r="P178">
        <f>+K178-K177</f>
        <v>4.765860525104415E-3</v>
      </c>
      <c r="R178" s="3">
        <f>+M178</f>
        <v>31107</v>
      </c>
      <c r="S178">
        <f t="shared" si="13"/>
        <v>257.92049999999995</v>
      </c>
      <c r="T178">
        <f>EXP(TREND($N$8:N177,$O$8:P177,O178:P178,TRUE))</f>
        <v>258.88445722777033</v>
      </c>
      <c r="U178">
        <f t="shared" si="14"/>
        <v>1.0037374199715432</v>
      </c>
    </row>
    <row r="179" spans="1:21" x14ac:dyDescent="0.4">
      <c r="A179" s="3">
        <v>31138</v>
      </c>
      <c r="B179" s="2">
        <v>251.84549999999999</v>
      </c>
      <c r="C179">
        <f t="shared" si="10"/>
        <v>5.5288158042535889</v>
      </c>
      <c r="E179" s="3">
        <v>31138</v>
      </c>
      <c r="F179" s="2">
        <v>14423246279.816799</v>
      </c>
      <c r="G179">
        <f t="shared" si="11"/>
        <v>23.392107066893701</v>
      </c>
      <c r="I179" s="3">
        <v>31138</v>
      </c>
      <c r="J179" s="2">
        <v>11371557005.878901</v>
      </c>
      <c r="K179">
        <f t="shared" si="12"/>
        <v>23.154381075164491</v>
      </c>
      <c r="M179" s="3">
        <f>+A179</f>
        <v>31138</v>
      </c>
      <c r="N179">
        <f>+C179</f>
        <v>5.5288158042535889</v>
      </c>
      <c r="O179" s="5">
        <f>+G179-G178</f>
        <v>5.880972688038355E-2</v>
      </c>
      <c r="P179">
        <f>+K179-K178</f>
        <v>3.3601960001732323E-2</v>
      </c>
      <c r="R179" s="3">
        <f>+M179</f>
        <v>31138</v>
      </c>
      <c r="S179">
        <f t="shared" si="13"/>
        <v>251.8454999999999</v>
      </c>
      <c r="T179">
        <f>EXP(TREND($N$8:N178,$O$8:P178,O179:P179,TRUE))</f>
        <v>262.57375995086306</v>
      </c>
      <c r="U179">
        <f t="shared" si="14"/>
        <v>1.042598577107247</v>
      </c>
    </row>
    <row r="180" spans="1:21" x14ac:dyDescent="0.4">
      <c r="A180" s="3">
        <v>31168</v>
      </c>
      <c r="B180" s="2">
        <v>251.7295</v>
      </c>
      <c r="C180">
        <f t="shared" si="10"/>
        <v>5.5283550982930008</v>
      </c>
      <c r="E180" s="3">
        <v>31168</v>
      </c>
      <c r="F180" s="2">
        <v>14978143202.4855</v>
      </c>
      <c r="G180">
        <f t="shared" si="11"/>
        <v>23.429857855582835</v>
      </c>
      <c r="I180" s="3">
        <v>31168</v>
      </c>
      <c r="J180" s="2">
        <v>11166503487.521099</v>
      </c>
      <c r="K180">
        <f t="shared" si="12"/>
        <v>23.13618437394474</v>
      </c>
      <c r="M180" s="3">
        <f>+A180</f>
        <v>31168</v>
      </c>
      <c r="N180">
        <f>+C180</f>
        <v>5.5283550982930008</v>
      </c>
      <c r="O180" s="5">
        <f>+G180-G179</f>
        <v>3.7750788689134396E-2</v>
      </c>
      <c r="P180">
        <f>+K180-K179</f>
        <v>-1.8196701219750366E-2</v>
      </c>
      <c r="R180" s="3">
        <f>+M180</f>
        <v>31168</v>
      </c>
      <c r="S180">
        <f t="shared" si="13"/>
        <v>251.72950000000006</v>
      </c>
      <c r="T180">
        <f>EXP(TREND($N$8:N179,$O$8:P179,O180:P180,TRUE))</f>
        <v>262.10222916712672</v>
      </c>
      <c r="U180">
        <f t="shared" si="14"/>
        <v>1.0412058545666147</v>
      </c>
    </row>
    <row r="181" spans="1:21" x14ac:dyDescent="0.4">
      <c r="A181" s="3">
        <v>31199</v>
      </c>
      <c r="B181" s="2">
        <v>248.84</v>
      </c>
      <c r="C181">
        <f t="shared" si="10"/>
        <v>5.5168101196468191</v>
      </c>
      <c r="E181" s="3">
        <v>31199</v>
      </c>
      <c r="F181" s="2">
        <v>14409871447.5298</v>
      </c>
      <c r="G181">
        <f t="shared" si="11"/>
        <v>23.391179325858353</v>
      </c>
      <c r="I181" s="3">
        <v>31199</v>
      </c>
      <c r="J181" s="2">
        <v>9991523506.1101894</v>
      </c>
      <c r="K181">
        <f t="shared" si="12"/>
        <v>23.025002921093588</v>
      </c>
      <c r="M181" s="3">
        <f>+A181</f>
        <v>31199</v>
      </c>
      <c r="N181">
        <f>+C181</f>
        <v>5.5168101196468191</v>
      </c>
      <c r="O181" s="5">
        <f>+G181-G180</f>
        <v>-3.8678529724482047E-2</v>
      </c>
      <c r="P181">
        <f>+K181-K180</f>
        <v>-0.11118145285115233</v>
      </c>
      <c r="R181" s="3">
        <f>+M181</f>
        <v>31199</v>
      </c>
      <c r="S181">
        <f t="shared" si="13"/>
        <v>248.84000000000003</v>
      </c>
      <c r="T181">
        <f>EXP(TREND($N$8:N180,$O$8:P180,O181:P181,TRUE))</f>
        <v>258.49404705129285</v>
      </c>
      <c r="U181">
        <f t="shared" si="14"/>
        <v>1.0387962025851665</v>
      </c>
    </row>
    <row r="182" spans="1:21" x14ac:dyDescent="0.4">
      <c r="A182" s="3">
        <v>31229</v>
      </c>
      <c r="B182" s="2">
        <v>241.13640000000001</v>
      </c>
      <c r="C182">
        <f t="shared" si="10"/>
        <v>5.4853627484908873</v>
      </c>
      <c r="E182" s="3">
        <v>31229</v>
      </c>
      <c r="F182" s="2">
        <v>14705515546.734301</v>
      </c>
      <c r="G182">
        <f t="shared" si="11"/>
        <v>23.411488467619296</v>
      </c>
      <c r="I182" s="3">
        <v>31229</v>
      </c>
      <c r="J182" s="2">
        <v>10736200559.4429</v>
      </c>
      <c r="K182">
        <f t="shared" si="12"/>
        <v>23.096887098022382</v>
      </c>
      <c r="M182" s="3">
        <f>+A182</f>
        <v>31229</v>
      </c>
      <c r="N182">
        <f>+C182</f>
        <v>5.4853627484908873</v>
      </c>
      <c r="O182" s="5">
        <f>+G182-G181</f>
        <v>2.0309141760943561E-2</v>
      </c>
      <c r="P182">
        <f>+K182-K181</f>
        <v>7.1884176928794119E-2</v>
      </c>
      <c r="R182" s="3">
        <f>+M182</f>
        <v>31229</v>
      </c>
      <c r="S182">
        <f t="shared" si="13"/>
        <v>241.13640000000001</v>
      </c>
      <c r="T182">
        <f>EXP(TREND($N$8:N181,$O$8:P181,O182:P182,TRUE))</f>
        <v>258.65412597260649</v>
      </c>
      <c r="U182">
        <f t="shared" si="14"/>
        <v>1.0726465435023766</v>
      </c>
    </row>
    <row r="183" spans="1:21" x14ac:dyDescent="0.4">
      <c r="A183" s="3">
        <v>31260</v>
      </c>
      <c r="B183" s="2">
        <v>237.46090000000001</v>
      </c>
      <c r="C183">
        <f t="shared" si="10"/>
        <v>5.4700029783424826</v>
      </c>
      <c r="E183" s="3">
        <v>31260</v>
      </c>
      <c r="F183" s="2">
        <v>14609787982.6133</v>
      </c>
      <c r="G183">
        <f t="shared" si="11"/>
        <v>23.404957550804497</v>
      </c>
      <c r="I183" s="3">
        <v>31260</v>
      </c>
      <c r="J183" s="2">
        <v>10520659482.951401</v>
      </c>
      <c r="K183">
        <f t="shared" si="12"/>
        <v>23.076606730784611</v>
      </c>
      <c r="M183" s="3">
        <f>+A183</f>
        <v>31260</v>
      </c>
      <c r="N183">
        <f>+C183</f>
        <v>5.4700029783424826</v>
      </c>
      <c r="O183" s="5">
        <f>+G183-G182</f>
        <v>-6.5309168147997809E-3</v>
      </c>
      <c r="P183">
        <f>+K183-K182</f>
        <v>-2.0280367237770491E-2</v>
      </c>
      <c r="R183" s="3">
        <f>+M183</f>
        <v>31260</v>
      </c>
      <c r="S183">
        <f t="shared" si="13"/>
        <v>237.46090000000001</v>
      </c>
      <c r="T183">
        <f>EXP(TREND($N$8:N182,$O$8:P182,O183:P183,TRUE))</f>
        <v>258.56845275849975</v>
      </c>
      <c r="U183">
        <f t="shared" si="14"/>
        <v>1.0888885402123034</v>
      </c>
    </row>
    <row r="184" spans="1:21" x14ac:dyDescent="0.4">
      <c r="A184" s="3">
        <v>31291</v>
      </c>
      <c r="B184" s="2">
        <v>236.5275</v>
      </c>
      <c r="C184">
        <f t="shared" si="10"/>
        <v>5.4660644802418679</v>
      </c>
      <c r="E184" s="3">
        <v>31291</v>
      </c>
      <c r="F184" s="2">
        <v>14308140068.6024</v>
      </c>
      <c r="G184">
        <f t="shared" si="11"/>
        <v>23.384094447825767</v>
      </c>
      <c r="I184" s="3">
        <v>31291</v>
      </c>
      <c r="J184" s="2">
        <v>10555974954.7829</v>
      </c>
      <c r="K184">
        <f t="shared" si="12"/>
        <v>23.079957882979794</v>
      </c>
      <c r="M184" s="3">
        <f>+A184</f>
        <v>31291</v>
      </c>
      <c r="N184">
        <f>+C184</f>
        <v>5.4660644802418679</v>
      </c>
      <c r="O184" s="5">
        <f>+G184-G183</f>
        <v>-2.0863102978729842E-2</v>
      </c>
      <c r="P184">
        <f>+K184-K183</f>
        <v>3.3511521951830048E-3</v>
      </c>
      <c r="R184" s="3">
        <f>+M184</f>
        <v>31291</v>
      </c>
      <c r="S184">
        <f t="shared" si="13"/>
        <v>236.52749999999995</v>
      </c>
      <c r="T184">
        <f>EXP(TREND($N$8:N183,$O$8:P183,O184:P184,TRUE))</f>
        <v>256.78788090585175</v>
      </c>
      <c r="U184">
        <f t="shared" si="14"/>
        <v>1.0856576123531168</v>
      </c>
    </row>
    <row r="185" spans="1:21" x14ac:dyDescent="0.4">
      <c r="A185" s="3">
        <v>31321</v>
      </c>
      <c r="B185" s="2">
        <v>214.68049999999999</v>
      </c>
      <c r="C185">
        <f t="shared" si="10"/>
        <v>5.3691508763538014</v>
      </c>
      <c r="E185" s="3">
        <v>31321</v>
      </c>
      <c r="F185" s="2">
        <v>15828142344.3449</v>
      </c>
      <c r="G185">
        <f t="shared" si="11"/>
        <v>23.48505535362759</v>
      </c>
      <c r="I185" s="3">
        <v>31321</v>
      </c>
      <c r="J185" s="2">
        <v>11479182387.2805</v>
      </c>
      <c r="K185">
        <f t="shared" si="12"/>
        <v>23.163801004681357</v>
      </c>
      <c r="M185" s="3">
        <f>+A185</f>
        <v>31321</v>
      </c>
      <c r="N185">
        <f>+C185</f>
        <v>5.3691508763538014</v>
      </c>
      <c r="O185" s="5">
        <f>+G185-G184</f>
        <v>0.10096090580182349</v>
      </c>
      <c r="P185">
        <f>+K185-K184</f>
        <v>8.3843121701562495E-2</v>
      </c>
      <c r="R185" s="3">
        <f>+M185</f>
        <v>31321</v>
      </c>
      <c r="S185">
        <f t="shared" si="13"/>
        <v>214.68050000000005</v>
      </c>
      <c r="T185">
        <f>EXP(TREND($N$8:N184,$O$8:P184,O185:P185,TRUE))</f>
        <v>264.33681704302745</v>
      </c>
      <c r="U185">
        <f t="shared" si="14"/>
        <v>1.2313033416776438</v>
      </c>
    </row>
    <row r="186" spans="1:21" x14ac:dyDescent="0.4">
      <c r="A186" s="3">
        <v>31352</v>
      </c>
      <c r="B186" s="2">
        <v>204.0737</v>
      </c>
      <c r="C186">
        <f t="shared" si="10"/>
        <v>5.3184812031100979</v>
      </c>
      <c r="E186" s="3">
        <v>31352</v>
      </c>
      <c r="F186" s="2">
        <v>16457166382.93</v>
      </c>
      <c r="G186">
        <f t="shared" si="11"/>
        <v>23.524026865670184</v>
      </c>
      <c r="I186" s="3">
        <v>31352</v>
      </c>
      <c r="J186" s="2">
        <v>11131873466.1973</v>
      </c>
      <c r="K186">
        <f t="shared" si="12"/>
        <v>23.133078313872556</v>
      </c>
      <c r="M186" s="3">
        <f>+A186</f>
        <v>31352</v>
      </c>
      <c r="N186">
        <f>+C186</f>
        <v>5.3184812031100979</v>
      </c>
      <c r="O186" s="5">
        <f>+G186-G185</f>
        <v>3.8971512042593304E-2</v>
      </c>
      <c r="P186">
        <f>+K186-K185</f>
        <v>-3.072269080880119E-2</v>
      </c>
      <c r="R186" s="3">
        <f>+M186</f>
        <v>31352</v>
      </c>
      <c r="S186">
        <f t="shared" si="13"/>
        <v>204.07369999999995</v>
      </c>
      <c r="T186">
        <f>EXP(TREND($N$8:N185,$O$8:P185,O186:P186,TRUE))</f>
        <v>261.54265341038308</v>
      </c>
      <c r="U186">
        <f t="shared" si="14"/>
        <v>1.2816088178456271</v>
      </c>
    </row>
    <row r="187" spans="1:21" x14ac:dyDescent="0.4">
      <c r="A187" s="3">
        <v>31382</v>
      </c>
      <c r="B187" s="2">
        <v>202.78809999999999</v>
      </c>
      <c r="C187">
        <f t="shared" si="10"/>
        <v>5.3121615914943909</v>
      </c>
      <c r="E187" s="3">
        <v>31382</v>
      </c>
      <c r="F187" s="2">
        <v>15978480237.462299</v>
      </c>
      <c r="G187">
        <f t="shared" si="11"/>
        <v>23.49450866872321</v>
      </c>
      <c r="I187" s="3">
        <v>31382</v>
      </c>
      <c r="J187" s="2">
        <v>10918341597.963699</v>
      </c>
      <c r="K187">
        <f t="shared" si="12"/>
        <v>23.113709927411666</v>
      </c>
      <c r="M187" s="3">
        <f>+A187</f>
        <v>31382</v>
      </c>
      <c r="N187">
        <f>+C187</f>
        <v>5.3121615914943909</v>
      </c>
      <c r="O187" s="5">
        <f>+G187-G186</f>
        <v>-2.9518196946973774E-2</v>
      </c>
      <c r="P187">
        <f>+K187-K186</f>
        <v>-1.9368386460890008E-2</v>
      </c>
      <c r="R187" s="3">
        <f>+M187</f>
        <v>31382</v>
      </c>
      <c r="S187">
        <f t="shared" si="13"/>
        <v>202.78809999999993</v>
      </c>
      <c r="T187">
        <f>EXP(TREND($N$8:N186,$O$8:P186,O187:P187,TRUE))</f>
        <v>256.58914838087168</v>
      </c>
      <c r="U187">
        <f t="shared" si="14"/>
        <v>1.2653067333875694</v>
      </c>
    </row>
    <row r="188" spans="1:21" x14ac:dyDescent="0.4">
      <c r="A188" s="3">
        <v>31413</v>
      </c>
      <c r="B188" s="2">
        <v>199.8905</v>
      </c>
      <c r="C188">
        <f t="shared" si="10"/>
        <v>5.2977697166151838</v>
      </c>
      <c r="E188" s="3">
        <v>31413</v>
      </c>
      <c r="F188" s="2">
        <v>16257566892.647699</v>
      </c>
      <c r="G188">
        <f t="shared" si="11"/>
        <v>23.51182429227071</v>
      </c>
      <c r="I188" s="3">
        <v>31413</v>
      </c>
      <c r="J188" s="2">
        <v>11042591897.638599</v>
      </c>
      <c r="K188">
        <f t="shared" si="12"/>
        <v>23.125025623577244</v>
      </c>
      <c r="M188" s="3">
        <f>+A188</f>
        <v>31413</v>
      </c>
      <c r="N188">
        <f>+C188</f>
        <v>5.2977697166151838</v>
      </c>
      <c r="O188" s="5">
        <f>+G188-G187</f>
        <v>1.7315623547499825E-2</v>
      </c>
      <c r="P188">
        <f>+K188-K187</f>
        <v>1.131569616557826E-2</v>
      </c>
      <c r="R188" s="3">
        <f>+M188</f>
        <v>31413</v>
      </c>
      <c r="S188">
        <f t="shared" si="13"/>
        <v>199.89050000000003</v>
      </c>
      <c r="T188">
        <f>EXP(TREND($N$8:N187,$O$8:P187,O188:P188,TRUE))</f>
        <v>258.32107936860643</v>
      </c>
      <c r="U188">
        <f t="shared" si="14"/>
        <v>1.2923129381766838</v>
      </c>
    </row>
    <row r="189" spans="1:21" x14ac:dyDescent="0.4">
      <c r="A189" s="3">
        <v>31444</v>
      </c>
      <c r="B189" s="2">
        <v>184.85159999999999</v>
      </c>
      <c r="C189">
        <f t="shared" si="10"/>
        <v>5.2195533410119372</v>
      </c>
      <c r="E189" s="3">
        <v>31444</v>
      </c>
      <c r="F189" s="2">
        <v>16770156979.759399</v>
      </c>
      <c r="G189">
        <f t="shared" si="11"/>
        <v>23.542866773486637</v>
      </c>
      <c r="I189" s="3">
        <v>31444</v>
      </c>
      <c r="J189" s="2">
        <v>12291267520.1269</v>
      </c>
      <c r="K189">
        <f t="shared" si="12"/>
        <v>23.232154889472199</v>
      </c>
      <c r="M189" s="3">
        <f>+A189</f>
        <v>31444</v>
      </c>
      <c r="N189">
        <f>+C189</f>
        <v>5.2195533410119372</v>
      </c>
      <c r="O189" s="5">
        <f>+G189-G188</f>
        <v>3.1042481215926898E-2</v>
      </c>
      <c r="P189">
        <f>+K189-K188</f>
        <v>0.10712926589495453</v>
      </c>
      <c r="R189" s="3">
        <f>+M189</f>
        <v>31444</v>
      </c>
      <c r="S189">
        <f t="shared" si="13"/>
        <v>184.85159999999991</v>
      </c>
      <c r="T189">
        <f>EXP(TREND($N$8:N188,$O$8:P188,O189:P189,TRUE))</f>
        <v>257.120337952618</v>
      </c>
      <c r="U189">
        <f t="shared" si="14"/>
        <v>1.3909554364291039</v>
      </c>
    </row>
    <row r="190" spans="1:21" x14ac:dyDescent="0.4">
      <c r="A190" s="3">
        <v>31472</v>
      </c>
      <c r="B190" s="2">
        <v>178.69380000000001</v>
      </c>
      <c r="C190">
        <f t="shared" si="10"/>
        <v>5.1856737265439108</v>
      </c>
      <c r="E190" s="3">
        <v>31472</v>
      </c>
      <c r="F190" s="2">
        <v>16556491713.2174</v>
      </c>
      <c r="G190">
        <f t="shared" si="11"/>
        <v>23.530044110392911</v>
      </c>
      <c r="I190" s="3">
        <v>31472</v>
      </c>
      <c r="J190" s="2">
        <v>10759688374.5298</v>
      </c>
      <c r="K190">
        <f t="shared" si="12"/>
        <v>23.099072429785732</v>
      </c>
      <c r="M190" s="3">
        <f>+A190</f>
        <v>31472</v>
      </c>
      <c r="N190">
        <f>+C190</f>
        <v>5.1856737265439108</v>
      </c>
      <c r="O190" s="5">
        <f>+G190-G189</f>
        <v>-1.2822663093725595E-2</v>
      </c>
      <c r="P190">
        <f>+K190-K189</f>
        <v>-0.13308245968646659</v>
      </c>
      <c r="R190" s="3">
        <f>+M190</f>
        <v>31472</v>
      </c>
      <c r="S190">
        <f t="shared" si="13"/>
        <v>178.69380000000007</v>
      </c>
      <c r="T190">
        <f>EXP(TREND($N$8:N189,$O$8:P189,O190:P190,TRUE))</f>
        <v>260.31223879756868</v>
      </c>
      <c r="U190">
        <f t="shared" si="14"/>
        <v>1.4567502554513283</v>
      </c>
    </row>
    <row r="191" spans="1:21" x14ac:dyDescent="0.4">
      <c r="A191" s="3">
        <v>31503</v>
      </c>
      <c r="B191" s="2">
        <v>175.09180000000001</v>
      </c>
      <c r="C191">
        <f t="shared" si="10"/>
        <v>5.1653104078125915</v>
      </c>
      <c r="E191" s="3">
        <v>31503</v>
      </c>
      <c r="F191" s="2">
        <v>17416222203.614498</v>
      </c>
      <c r="G191">
        <f t="shared" si="11"/>
        <v>23.580667919387903</v>
      </c>
      <c r="I191" s="3">
        <v>31503</v>
      </c>
      <c r="J191" s="2">
        <v>10796876366.7243</v>
      </c>
      <c r="K191">
        <f t="shared" si="12"/>
        <v>23.102522703939574</v>
      </c>
      <c r="M191" s="3">
        <f>+A191</f>
        <v>31503</v>
      </c>
      <c r="N191">
        <f>+C191</f>
        <v>5.1653104078125915</v>
      </c>
      <c r="O191" s="5">
        <f>+G191-G190</f>
        <v>5.0623808994991748E-2</v>
      </c>
      <c r="P191">
        <f>+K191-K190</f>
        <v>3.4502741538418036E-3</v>
      </c>
      <c r="R191" s="3">
        <f>+M191</f>
        <v>31503</v>
      </c>
      <c r="S191">
        <f t="shared" si="13"/>
        <v>175.09180000000009</v>
      </c>
      <c r="T191">
        <f>EXP(TREND($N$8:N190,$O$8:P190,O191:P191,TRUE))</f>
        <v>259.01761919227812</v>
      </c>
      <c r="U191">
        <f t="shared" si="14"/>
        <v>1.4793246696434554</v>
      </c>
    </row>
    <row r="192" spans="1:21" x14ac:dyDescent="0.4">
      <c r="A192" s="3">
        <v>31533</v>
      </c>
      <c r="B192" s="2">
        <v>167.03139999999999</v>
      </c>
      <c r="C192">
        <f t="shared" si="10"/>
        <v>5.1181818186945627</v>
      </c>
      <c r="E192" s="3">
        <v>31533</v>
      </c>
      <c r="F192" s="2">
        <v>18726203321.934399</v>
      </c>
      <c r="G192">
        <f t="shared" si="11"/>
        <v>23.653189627138566</v>
      </c>
      <c r="I192" s="3">
        <v>31533</v>
      </c>
      <c r="J192" s="2">
        <v>10543783398.1511</v>
      </c>
      <c r="K192">
        <f t="shared" si="12"/>
        <v>23.078802271831588</v>
      </c>
      <c r="M192" s="3">
        <f>+A192</f>
        <v>31533</v>
      </c>
      <c r="N192">
        <f>+C192</f>
        <v>5.1181818186945627</v>
      </c>
      <c r="O192" s="5">
        <f>+G192-G191</f>
        <v>7.2521707750663467E-2</v>
      </c>
      <c r="P192">
        <f>+K192-K191</f>
        <v>-2.37204321079858E-2</v>
      </c>
      <c r="R192" s="3">
        <f>+M192</f>
        <v>31533</v>
      </c>
      <c r="S192">
        <f t="shared" si="13"/>
        <v>167.03139999999993</v>
      </c>
      <c r="T192">
        <f>EXP(TREND($N$8:N191,$O$8:P191,O192:P192,TRUE))</f>
        <v>258.95560970355479</v>
      </c>
      <c r="U192">
        <f t="shared" si="14"/>
        <v>1.5503408922128108</v>
      </c>
    </row>
    <row r="193" spans="1:21" x14ac:dyDescent="0.4">
      <c r="A193" s="3">
        <v>31564</v>
      </c>
      <c r="B193" s="2">
        <v>167.5419</v>
      </c>
      <c r="C193">
        <f t="shared" si="10"/>
        <v>5.1212334692367447</v>
      </c>
      <c r="E193" s="3">
        <v>31564</v>
      </c>
      <c r="F193" s="2">
        <v>17519381285.266399</v>
      </c>
      <c r="G193">
        <f t="shared" si="11"/>
        <v>23.586573607063176</v>
      </c>
      <c r="I193" s="3">
        <v>31564</v>
      </c>
      <c r="J193" s="2">
        <v>10613605703.7911</v>
      </c>
      <c r="K193">
        <f t="shared" si="12"/>
        <v>23.085402571970839</v>
      </c>
      <c r="M193" s="3">
        <f>+A193</f>
        <v>31564</v>
      </c>
      <c r="N193">
        <f>+C193</f>
        <v>5.1212334692367447</v>
      </c>
      <c r="O193" s="5">
        <f>+G193-G192</f>
        <v>-6.6616020075390026E-2</v>
      </c>
      <c r="P193">
        <f>+K193-K192</f>
        <v>6.6003001392509475E-3</v>
      </c>
      <c r="R193" s="3">
        <f>+M193</f>
        <v>31564</v>
      </c>
      <c r="S193">
        <f t="shared" si="13"/>
        <v>167.54190000000003</v>
      </c>
      <c r="T193">
        <f>EXP(TREND($N$8:N192,$O$8:P192,O193:P193,TRUE))</f>
        <v>254.05780563590662</v>
      </c>
      <c r="U193">
        <f t="shared" si="14"/>
        <v>1.5163836964717876</v>
      </c>
    </row>
    <row r="194" spans="1:21" x14ac:dyDescent="0.4">
      <c r="A194" s="3">
        <v>31594</v>
      </c>
      <c r="B194" s="2">
        <v>158.60589999999999</v>
      </c>
      <c r="C194">
        <f t="shared" si="10"/>
        <v>5.0664225090132398</v>
      </c>
      <c r="E194" s="3">
        <v>31594</v>
      </c>
      <c r="F194" s="2">
        <v>18285110414.955101</v>
      </c>
      <c r="G194">
        <f t="shared" si="11"/>
        <v>23.629352927083261</v>
      </c>
      <c r="I194" s="3">
        <v>31594</v>
      </c>
      <c r="J194" s="2">
        <v>10783734339.622999</v>
      </c>
      <c r="K194">
        <f t="shared" si="12"/>
        <v>23.101304756134049</v>
      </c>
      <c r="M194" s="3">
        <f>+A194</f>
        <v>31594</v>
      </c>
      <c r="N194">
        <f>+C194</f>
        <v>5.0664225090132398</v>
      </c>
      <c r="O194" s="5">
        <f>+G194-G193</f>
        <v>4.2779320020084555E-2</v>
      </c>
      <c r="P194">
        <f>+K194-K193</f>
        <v>1.5902184163209654E-2</v>
      </c>
      <c r="R194" s="3">
        <f>+M194</f>
        <v>31594</v>
      </c>
      <c r="S194">
        <f t="shared" si="13"/>
        <v>158.60590000000002</v>
      </c>
      <c r="T194">
        <f>EXP(TREND($N$8:N193,$O$8:P193,O194:P194,TRUE))</f>
        <v>256.41272243863068</v>
      </c>
      <c r="U194">
        <f t="shared" si="14"/>
        <v>1.616665725793496</v>
      </c>
    </row>
    <row r="195" spans="1:21" x14ac:dyDescent="0.4">
      <c r="A195" s="3">
        <v>31625</v>
      </c>
      <c r="B195" s="2">
        <v>154.1771</v>
      </c>
      <c r="C195">
        <f t="shared" si="10"/>
        <v>5.0381019416701509</v>
      </c>
      <c r="E195" s="3">
        <v>31625</v>
      </c>
      <c r="F195" s="2">
        <v>17732499750.380798</v>
      </c>
      <c r="G195">
        <f t="shared" si="11"/>
        <v>23.598664936963583</v>
      </c>
      <c r="I195" s="3">
        <v>31625</v>
      </c>
      <c r="J195" s="2">
        <v>9440487276.5575905</v>
      </c>
      <c r="K195">
        <f t="shared" si="12"/>
        <v>22.968273434051049</v>
      </c>
      <c r="M195" s="3">
        <f>+A195</f>
        <v>31625</v>
      </c>
      <c r="N195">
        <f>+C195</f>
        <v>5.0381019416701509</v>
      </c>
      <c r="O195" s="5">
        <f>+G195-G194</f>
        <v>-3.0687990119677266E-2</v>
      </c>
      <c r="P195">
        <f>+K195-K194</f>
        <v>-0.13303132208299928</v>
      </c>
      <c r="R195" s="3">
        <f>+M195</f>
        <v>31625</v>
      </c>
      <c r="S195">
        <f t="shared" si="13"/>
        <v>154.17710000000005</v>
      </c>
      <c r="T195">
        <f>EXP(TREND($N$8:N194,$O$8:P194,O195:P195,TRUE))</f>
        <v>251.98169009594881</v>
      </c>
      <c r="U195">
        <f t="shared" si="14"/>
        <v>1.6343652208787733</v>
      </c>
    </row>
    <row r="196" spans="1:21" x14ac:dyDescent="0.4">
      <c r="A196" s="3">
        <v>31656</v>
      </c>
      <c r="B196" s="2">
        <v>154.73140000000001</v>
      </c>
      <c r="C196">
        <f t="shared" si="10"/>
        <v>5.0416907104797781</v>
      </c>
      <c r="E196" s="3">
        <v>31656</v>
      </c>
      <c r="F196" s="2">
        <v>18235830736.828899</v>
      </c>
      <c r="G196">
        <f t="shared" si="11"/>
        <v>23.626654217439928</v>
      </c>
      <c r="I196" s="3">
        <v>31656</v>
      </c>
      <c r="J196" s="2">
        <v>10341134701.322599</v>
      </c>
      <c r="K196">
        <f t="shared" si="12"/>
        <v>23.059395439011865</v>
      </c>
      <c r="M196" s="3">
        <f>+A196</f>
        <v>31656</v>
      </c>
      <c r="N196">
        <f>+C196</f>
        <v>5.0416907104797781</v>
      </c>
      <c r="O196" s="5">
        <f>+G196-G195</f>
        <v>2.7989280476344192E-2</v>
      </c>
      <c r="P196">
        <f>+K196-K195</f>
        <v>9.1122004960816128E-2</v>
      </c>
      <c r="R196" s="3">
        <f>+M196</f>
        <v>31656</v>
      </c>
      <c r="S196">
        <f t="shared" si="13"/>
        <v>154.73139999999998</v>
      </c>
      <c r="T196">
        <f>EXP(TREND($N$8:N195,$O$8:P195,O196:P196,TRUE))</f>
        <v>257.11743190138282</v>
      </c>
      <c r="U196">
        <f t="shared" si="14"/>
        <v>1.661701709552055</v>
      </c>
    </row>
    <row r="197" spans="1:21" x14ac:dyDescent="0.4">
      <c r="A197" s="3">
        <v>31686</v>
      </c>
      <c r="B197" s="2">
        <v>156.47229999999999</v>
      </c>
      <c r="C197">
        <f t="shared" si="10"/>
        <v>5.0528789975093131</v>
      </c>
      <c r="E197" s="3">
        <v>31686</v>
      </c>
      <c r="F197" s="2">
        <v>18062021441.4021</v>
      </c>
      <c r="G197">
        <f t="shared" si="11"/>
        <v>23.617077307874418</v>
      </c>
      <c r="I197" s="3">
        <v>31686</v>
      </c>
      <c r="J197" s="2">
        <v>10694155799.8594</v>
      </c>
      <c r="K197">
        <f t="shared" si="12"/>
        <v>23.092963242270827</v>
      </c>
      <c r="M197" s="3">
        <f>+A197</f>
        <v>31686</v>
      </c>
      <c r="N197">
        <f>+C197</f>
        <v>5.0528789975093131</v>
      </c>
      <c r="O197" s="5">
        <f>+G197-G196</f>
        <v>-9.57690956551005E-3</v>
      </c>
      <c r="P197">
        <f>+K197-K196</f>
        <v>3.3567803258961249E-2</v>
      </c>
      <c r="R197" s="3">
        <f>+M197</f>
        <v>31686</v>
      </c>
      <c r="S197">
        <f t="shared" si="13"/>
        <v>156.47230000000002</v>
      </c>
      <c r="T197">
        <f>EXP(TREND($N$8:N196,$O$8:P196,O197:P197,TRUE))</f>
        <v>252.52850308779421</v>
      </c>
      <c r="U197">
        <f t="shared" si="14"/>
        <v>1.6138863114288866</v>
      </c>
    </row>
    <row r="198" spans="1:21" x14ac:dyDescent="0.4">
      <c r="A198" s="3">
        <v>31717</v>
      </c>
      <c r="B198" s="2">
        <v>162.8494</v>
      </c>
      <c r="C198">
        <f t="shared" si="10"/>
        <v>5.0928258473433337</v>
      </c>
      <c r="E198" s="3">
        <v>31717</v>
      </c>
      <c r="F198" s="2">
        <v>17305258621.815701</v>
      </c>
      <c r="G198">
        <f t="shared" si="11"/>
        <v>23.574276258840605</v>
      </c>
      <c r="I198" s="3">
        <v>31717</v>
      </c>
      <c r="J198" s="2">
        <v>9509109804.7304192</v>
      </c>
      <c r="K198">
        <f t="shared" si="12"/>
        <v>22.97551610289003</v>
      </c>
      <c r="M198" s="3">
        <f>+A198</f>
        <v>31717</v>
      </c>
      <c r="N198">
        <f>+C198</f>
        <v>5.0928258473433337</v>
      </c>
      <c r="O198" s="5">
        <f>+G198-G197</f>
        <v>-4.2801049033812433E-2</v>
      </c>
      <c r="P198">
        <f>+K198-K197</f>
        <v>-0.11744713938079698</v>
      </c>
      <c r="R198" s="3">
        <f>+M198</f>
        <v>31717</v>
      </c>
      <c r="S198">
        <f t="shared" si="13"/>
        <v>162.8494</v>
      </c>
      <c r="T198">
        <f>EXP(TREND($N$8:N197,$O$8:P197,O198:P198,TRUE))</f>
        <v>248.41749841330369</v>
      </c>
      <c r="U198">
        <f t="shared" si="14"/>
        <v>1.5254431297462789</v>
      </c>
    </row>
    <row r="199" spans="1:21" x14ac:dyDescent="0.4">
      <c r="A199" s="3">
        <v>31747</v>
      </c>
      <c r="B199" s="2">
        <v>162.0523</v>
      </c>
      <c r="C199">
        <f t="shared" si="10"/>
        <v>5.0879191226370972</v>
      </c>
      <c r="E199" s="3">
        <v>31747</v>
      </c>
      <c r="F199" s="2">
        <v>17671043573.271999</v>
      </c>
      <c r="G199">
        <f t="shared" si="11"/>
        <v>23.595193180576093</v>
      </c>
      <c r="I199" s="3">
        <v>31747</v>
      </c>
      <c r="J199" s="2">
        <v>10743920478.1203</v>
      </c>
      <c r="K199">
        <f t="shared" si="12"/>
        <v>23.097605894624721</v>
      </c>
      <c r="M199" s="3">
        <f>+A199</f>
        <v>31747</v>
      </c>
      <c r="N199">
        <f>+C199</f>
        <v>5.0879191226370972</v>
      </c>
      <c r="O199" s="5">
        <f>+G199-G198</f>
        <v>2.0916921735487648E-2</v>
      </c>
      <c r="P199">
        <f>+K199-K198</f>
        <v>0.12208979173469103</v>
      </c>
      <c r="R199" s="3">
        <f>+M199</f>
        <v>31747</v>
      </c>
      <c r="S199">
        <f t="shared" si="13"/>
        <v>162.05230000000006</v>
      </c>
      <c r="T199">
        <f>EXP(TREND($N$8:N198,$O$8:P198,O199:P199,TRUE))</f>
        <v>255.5774714500335</v>
      </c>
      <c r="U199">
        <f t="shared" si="14"/>
        <v>1.5771295529284892</v>
      </c>
    </row>
    <row r="200" spans="1:21" x14ac:dyDescent="0.4">
      <c r="A200" s="3">
        <v>31778</v>
      </c>
      <c r="B200" s="2">
        <v>154.8295</v>
      </c>
      <c r="C200">
        <f t="shared" si="10"/>
        <v>5.042324511475214</v>
      </c>
      <c r="E200" s="3">
        <v>31778</v>
      </c>
      <c r="F200" s="2">
        <v>19086658240.149502</v>
      </c>
      <c r="G200">
        <f t="shared" si="11"/>
        <v>23.672255406461069</v>
      </c>
      <c r="I200" s="3">
        <v>31778</v>
      </c>
      <c r="J200" s="2">
        <v>10946169374.077</v>
      </c>
      <c r="K200">
        <f t="shared" si="12"/>
        <v>23.116255403153119</v>
      </c>
      <c r="M200" s="3">
        <f>+A200</f>
        <v>31778</v>
      </c>
      <c r="N200">
        <f>+C200</f>
        <v>5.042324511475214</v>
      </c>
      <c r="O200" s="5">
        <f>+G200-G199</f>
        <v>7.7062225884976243E-2</v>
      </c>
      <c r="P200">
        <f>+K200-K199</f>
        <v>1.8649508528397973E-2</v>
      </c>
      <c r="R200" s="3">
        <f>+M200</f>
        <v>31778</v>
      </c>
      <c r="S200">
        <f t="shared" si="13"/>
        <v>154.82950000000005</v>
      </c>
      <c r="T200">
        <f>EXP(TREND($N$8:N199,$O$8:P199,O200:P200,TRUE))</f>
        <v>255.56654240943641</v>
      </c>
      <c r="U200">
        <f t="shared" si="14"/>
        <v>1.6506320979492688</v>
      </c>
    </row>
    <row r="201" spans="1:21" x14ac:dyDescent="0.4">
      <c r="A201" s="3">
        <v>31809</v>
      </c>
      <c r="B201" s="2">
        <v>153.4068</v>
      </c>
      <c r="C201">
        <f t="shared" ref="C201:C264" si="15">LN(_xlfn.IFNA(B201,C200))</f>
        <v>5.0330932165034774</v>
      </c>
      <c r="E201" s="3">
        <v>31809</v>
      </c>
      <c r="F201" s="2">
        <v>18217118045.871899</v>
      </c>
      <c r="G201">
        <f t="shared" ref="G201:G264" si="16">LN(_xlfn.IFNA(F201,G200))</f>
        <v>23.625627540958295</v>
      </c>
      <c r="I201" s="3">
        <v>31809</v>
      </c>
      <c r="J201" s="2">
        <v>10667622692.1726</v>
      </c>
      <c r="K201">
        <f t="shared" ref="K201:K264" si="17">LN(_xlfn.IFNA(J201,K200))</f>
        <v>23.090479074452915</v>
      </c>
      <c r="M201" s="3">
        <f>+A201</f>
        <v>31809</v>
      </c>
      <c r="N201">
        <f>+C201</f>
        <v>5.0330932165034774</v>
      </c>
      <c r="O201" s="5">
        <f>+G201-G200</f>
        <v>-4.6627865502774313E-2</v>
      </c>
      <c r="P201">
        <f>+K201-K200</f>
        <v>-2.5776328700203521E-2</v>
      </c>
      <c r="R201" s="3">
        <f>+M201</f>
        <v>31809</v>
      </c>
      <c r="S201">
        <f t="shared" ref="S201:S264" si="18">+EXP(N201)</f>
        <v>153.40679999999995</v>
      </c>
      <c r="T201">
        <f>EXP(TREND($N$8:N200,$O$8:P200,O201:P201,TRUE))</f>
        <v>247.83657826758326</v>
      </c>
      <c r="U201">
        <f t="shared" si="14"/>
        <v>1.6155514505718349</v>
      </c>
    </row>
    <row r="202" spans="1:21" x14ac:dyDescent="0.4">
      <c r="A202" s="3">
        <v>31837</v>
      </c>
      <c r="B202" s="2">
        <v>151.4332</v>
      </c>
      <c r="C202">
        <f t="shared" si="15"/>
        <v>5.0201446036214037</v>
      </c>
      <c r="E202" s="3">
        <v>31837</v>
      </c>
      <c r="F202" s="2">
        <v>18139300503.300701</v>
      </c>
      <c r="G202">
        <f t="shared" si="16"/>
        <v>23.621346719881124</v>
      </c>
      <c r="I202" s="3">
        <v>31837</v>
      </c>
      <c r="J202" s="2">
        <v>11195893360.2948</v>
      </c>
      <c r="K202">
        <f t="shared" si="17"/>
        <v>23.13881288375029</v>
      </c>
      <c r="M202" s="3">
        <f>+A202</f>
        <v>31837</v>
      </c>
      <c r="N202">
        <f>+C202</f>
        <v>5.0201446036214037</v>
      </c>
      <c r="O202" s="5">
        <f>+G202-G201</f>
        <v>-4.2808210771703159E-3</v>
      </c>
      <c r="P202">
        <f>+K202-K201</f>
        <v>4.8333809297375296E-2</v>
      </c>
      <c r="R202" s="3">
        <f>+M202</f>
        <v>31837</v>
      </c>
      <c r="S202">
        <f t="shared" si="18"/>
        <v>151.43320000000003</v>
      </c>
      <c r="T202">
        <f>EXP(TREND($N$8:N201,$O$8:P201,O202:P202,TRUE))</f>
        <v>249.46833718084284</v>
      </c>
      <c r="U202">
        <f t="shared" si="14"/>
        <v>1.647382061402934</v>
      </c>
    </row>
    <row r="203" spans="1:21" x14ac:dyDescent="0.4">
      <c r="A203" s="3">
        <v>31868</v>
      </c>
      <c r="B203" s="2">
        <v>142.89859999999999</v>
      </c>
      <c r="C203">
        <f t="shared" si="15"/>
        <v>4.962135287826948</v>
      </c>
      <c r="E203" s="3">
        <v>31868</v>
      </c>
      <c r="F203" s="2">
        <v>19434615082.785099</v>
      </c>
      <c r="G203">
        <f t="shared" si="16"/>
        <v>23.690321595692239</v>
      </c>
      <c r="I203" s="3">
        <v>31868</v>
      </c>
      <c r="J203" s="2">
        <v>12000775444.204</v>
      </c>
      <c r="K203">
        <f t="shared" si="17"/>
        <v>23.20823710499694</v>
      </c>
      <c r="M203" s="3">
        <f>+A203</f>
        <v>31868</v>
      </c>
      <c r="N203">
        <f>+C203</f>
        <v>4.962135287826948</v>
      </c>
      <c r="O203" s="5">
        <f>+G203-G202</f>
        <v>6.8974875811115055E-2</v>
      </c>
      <c r="P203">
        <f>+K203-K202</f>
        <v>6.9424221246649154E-2</v>
      </c>
      <c r="R203" s="3">
        <f>+M203</f>
        <v>31868</v>
      </c>
      <c r="S203">
        <f t="shared" si="18"/>
        <v>142.89859999999993</v>
      </c>
      <c r="T203">
        <f>EXP(TREND($N$8:N202,$O$8:P202,O203:P203,TRUE))</f>
        <v>253.44411408945351</v>
      </c>
      <c r="U203">
        <f t="shared" ref="U203:U266" si="19">+T203/S203</f>
        <v>1.773594101617886</v>
      </c>
    </row>
    <row r="204" spans="1:21" x14ac:dyDescent="0.4">
      <c r="A204" s="3">
        <v>31898</v>
      </c>
      <c r="B204" s="2">
        <v>140.47900000000001</v>
      </c>
      <c r="C204">
        <f t="shared" si="15"/>
        <v>4.9450580114104454</v>
      </c>
      <c r="E204" s="3">
        <v>31898</v>
      </c>
      <c r="F204" s="2">
        <v>19507043016.173599</v>
      </c>
      <c r="G204">
        <f t="shared" si="16"/>
        <v>23.694041417622799</v>
      </c>
      <c r="I204" s="3">
        <v>31898</v>
      </c>
      <c r="J204" s="2">
        <v>12314851467.9664</v>
      </c>
      <c r="K204">
        <f t="shared" si="17"/>
        <v>23.234071807379706</v>
      </c>
      <c r="M204" s="3">
        <f>+A204</f>
        <v>31898</v>
      </c>
      <c r="N204">
        <f>+C204</f>
        <v>4.9450580114104454</v>
      </c>
      <c r="O204" s="5">
        <f>+G204-G203</f>
        <v>3.7198219305594193E-3</v>
      </c>
      <c r="P204">
        <f>+K204-K203</f>
        <v>2.583470238276675E-2</v>
      </c>
      <c r="R204" s="3">
        <f>+M204</f>
        <v>31898</v>
      </c>
      <c r="S204">
        <f t="shared" si="18"/>
        <v>140.47900000000004</v>
      </c>
      <c r="T204">
        <f>EXP(TREND($N$8:N203,$O$8:P203,O204:P204,TRUE))</f>
        <v>248.0628255849667</v>
      </c>
      <c r="U204">
        <f t="shared" si="19"/>
        <v>1.7658356450783863</v>
      </c>
    </row>
    <row r="205" spans="1:21" x14ac:dyDescent="0.4">
      <c r="A205" s="3">
        <v>31929</v>
      </c>
      <c r="B205" s="2">
        <v>144.54949999999999</v>
      </c>
      <c r="C205">
        <f t="shared" si="15"/>
        <v>4.9736220094456494</v>
      </c>
      <c r="E205" s="3">
        <v>31929</v>
      </c>
      <c r="F205" s="2">
        <v>18461873240.4552</v>
      </c>
      <c r="G205">
        <f t="shared" si="16"/>
        <v>23.638973536520439</v>
      </c>
      <c r="I205" s="3">
        <v>31929</v>
      </c>
      <c r="J205" s="2">
        <v>12388626584.711901</v>
      </c>
      <c r="K205">
        <f t="shared" si="17"/>
        <v>23.240044677751758</v>
      </c>
      <c r="M205" s="3">
        <f>+A205</f>
        <v>31929</v>
      </c>
      <c r="N205">
        <f>+C205</f>
        <v>4.9736220094456494</v>
      </c>
      <c r="O205" s="5">
        <f>+G205-G204</f>
        <v>-5.5067881102360161E-2</v>
      </c>
      <c r="P205">
        <f>+K205-K204</f>
        <v>5.9728703720516307E-3</v>
      </c>
      <c r="R205" s="3">
        <f>+M205</f>
        <v>31929</v>
      </c>
      <c r="S205">
        <f t="shared" si="18"/>
        <v>144.54949999999994</v>
      </c>
      <c r="T205">
        <f>EXP(TREND($N$8:N204,$O$8:P204,O205:P205,TRUE))</f>
        <v>244.16824852937251</v>
      </c>
      <c r="U205">
        <f t="shared" si="19"/>
        <v>1.6891670225727007</v>
      </c>
    </row>
    <row r="206" spans="1:21" x14ac:dyDescent="0.4">
      <c r="A206" s="3">
        <v>31959</v>
      </c>
      <c r="B206" s="2">
        <v>150.29390000000001</v>
      </c>
      <c r="C206">
        <f t="shared" si="15"/>
        <v>5.0125927104396402</v>
      </c>
      <c r="E206" s="3">
        <v>31959</v>
      </c>
      <c r="F206" s="2">
        <v>18456083909.254299</v>
      </c>
      <c r="G206">
        <f t="shared" si="16"/>
        <v>23.63865990425607</v>
      </c>
      <c r="I206" s="3">
        <v>31959</v>
      </c>
      <c r="J206" s="2">
        <v>12458430525.264999</v>
      </c>
      <c r="K206">
        <f t="shared" si="17"/>
        <v>23.245663381317787</v>
      </c>
      <c r="M206" s="3">
        <f>+A206</f>
        <v>31959</v>
      </c>
      <c r="N206">
        <f>+C206</f>
        <v>5.0125927104396402</v>
      </c>
      <c r="O206" s="5">
        <f>+G206-G205</f>
        <v>-3.1363226436909031E-4</v>
      </c>
      <c r="P206">
        <f>+K206-K205</f>
        <v>5.618703566028671E-3</v>
      </c>
      <c r="R206" s="3">
        <f>+M206</f>
        <v>31959</v>
      </c>
      <c r="S206">
        <f t="shared" si="18"/>
        <v>150.29390000000004</v>
      </c>
      <c r="T206">
        <f>EXP(TREND($N$8:N205,$O$8:P205,O206:P206,TRUE))</f>
        <v>246.24931626939369</v>
      </c>
      <c r="U206">
        <f t="shared" si="19"/>
        <v>1.6384518351669204</v>
      </c>
    </row>
    <row r="207" spans="1:21" x14ac:dyDescent="0.4">
      <c r="A207" s="3">
        <v>31990</v>
      </c>
      <c r="B207" s="2">
        <v>147.33430000000001</v>
      </c>
      <c r="C207">
        <f t="shared" si="15"/>
        <v>4.9927041544740378</v>
      </c>
      <c r="E207" s="3">
        <v>31990</v>
      </c>
      <c r="F207" s="2">
        <v>18795094881.383999</v>
      </c>
      <c r="G207">
        <f t="shared" si="16"/>
        <v>23.65686176217455</v>
      </c>
      <c r="I207" s="3">
        <v>31990</v>
      </c>
      <c r="J207" s="2">
        <v>12649105265.212799</v>
      </c>
      <c r="K207">
        <f t="shared" si="17"/>
        <v>23.260852319595752</v>
      </c>
      <c r="M207" s="3">
        <f>+A207</f>
        <v>31990</v>
      </c>
      <c r="N207">
        <f>+C207</f>
        <v>4.9927041544740378</v>
      </c>
      <c r="O207" s="5">
        <f>+G207-G206</f>
        <v>1.8201857918480613E-2</v>
      </c>
      <c r="P207">
        <f>+K207-K206</f>
        <v>1.5188938277965747E-2</v>
      </c>
      <c r="R207" s="3">
        <f>+M207</f>
        <v>31990</v>
      </c>
      <c r="S207">
        <f t="shared" si="18"/>
        <v>147.33430000000004</v>
      </c>
      <c r="T207">
        <f>EXP(TREND($N$8:N206,$O$8:P206,O207:P207,TRUE))</f>
        <v>247.04187942961141</v>
      </c>
      <c r="U207">
        <f t="shared" si="19"/>
        <v>1.6767438364970773</v>
      </c>
    </row>
    <row r="208" spans="1:21" x14ac:dyDescent="0.4">
      <c r="A208" s="3">
        <v>32021</v>
      </c>
      <c r="B208" s="2">
        <v>143.291</v>
      </c>
      <c r="C208">
        <f t="shared" si="15"/>
        <v>4.9648775275582313</v>
      </c>
      <c r="E208" s="3">
        <v>32021</v>
      </c>
      <c r="F208" s="2">
        <v>19377924354.223099</v>
      </c>
      <c r="G208">
        <f t="shared" si="16"/>
        <v>23.687400335207883</v>
      </c>
      <c r="I208" s="3">
        <v>32021</v>
      </c>
      <c r="J208" s="2">
        <v>13227331686.2145</v>
      </c>
      <c r="K208">
        <f t="shared" si="17"/>
        <v>23.305551108126696</v>
      </c>
      <c r="M208" s="3">
        <f>+A208</f>
        <v>32021</v>
      </c>
      <c r="N208">
        <f>+C208</f>
        <v>4.9648775275582313</v>
      </c>
      <c r="O208" s="5">
        <f>+G208-G207</f>
        <v>3.0538573033332739E-2</v>
      </c>
      <c r="P208">
        <f>+K208-K207</f>
        <v>4.4698788530944E-2</v>
      </c>
      <c r="R208" s="3">
        <f>+M208</f>
        <v>32021</v>
      </c>
      <c r="S208">
        <f t="shared" si="18"/>
        <v>143.29099999999997</v>
      </c>
      <c r="T208">
        <f>EXP(TREND($N$8:N207,$O$8:P207,O208:P208,TRUE))</f>
        <v>246.9199478624825</v>
      </c>
      <c r="U208">
        <f t="shared" si="19"/>
        <v>1.7232062576329465</v>
      </c>
    </row>
    <row r="209" spans="1:21" x14ac:dyDescent="0.4">
      <c r="A209" s="3">
        <v>32051</v>
      </c>
      <c r="B209" s="2">
        <v>143.32</v>
      </c>
      <c r="C209">
        <f t="shared" si="15"/>
        <v>4.9650798924367532</v>
      </c>
      <c r="E209" s="3">
        <v>32051</v>
      </c>
      <c r="F209" s="2">
        <v>19897971786.427799</v>
      </c>
      <c r="G209">
        <f t="shared" si="16"/>
        <v>23.713883643202625</v>
      </c>
      <c r="I209" s="3">
        <v>32051</v>
      </c>
      <c r="J209" s="2">
        <v>13279940703.317101</v>
      </c>
      <c r="K209">
        <f t="shared" si="17"/>
        <v>23.309520515873068</v>
      </c>
      <c r="M209" s="3">
        <f>+A209</f>
        <v>32051</v>
      </c>
      <c r="N209">
        <f>+C209</f>
        <v>4.9650798924367532</v>
      </c>
      <c r="O209" s="5">
        <f>+G209-G208</f>
        <v>2.6483307994741523E-2</v>
      </c>
      <c r="P209">
        <f>+K209-K208</f>
        <v>3.969407746371445E-3</v>
      </c>
      <c r="R209" s="3">
        <f>+M209</f>
        <v>32051</v>
      </c>
      <c r="S209">
        <f t="shared" si="18"/>
        <v>143.32000000000002</v>
      </c>
      <c r="T209">
        <f>EXP(TREND($N$8:N208,$O$8:P208,O209:P209,TRUE))</f>
        <v>246.60551740107326</v>
      </c>
      <c r="U209">
        <f t="shared" si="19"/>
        <v>1.7206636715118142</v>
      </c>
    </row>
    <row r="210" spans="1:21" x14ac:dyDescent="0.4">
      <c r="A210" s="3">
        <v>32082</v>
      </c>
      <c r="B210" s="2">
        <v>135.3974</v>
      </c>
      <c r="C210">
        <f t="shared" si="15"/>
        <v>4.9082141579304395</v>
      </c>
      <c r="E210" s="3">
        <v>32082</v>
      </c>
      <c r="F210" s="2">
        <v>20101135909.6021</v>
      </c>
      <c r="G210">
        <f t="shared" si="16"/>
        <v>23.724042163330175</v>
      </c>
      <c r="I210" s="3">
        <v>32082</v>
      </c>
      <c r="J210" s="2">
        <v>14642076649.143499</v>
      </c>
      <c r="K210">
        <f t="shared" si="17"/>
        <v>23.407165183039247</v>
      </c>
      <c r="M210" s="3">
        <f>+A210</f>
        <v>32082</v>
      </c>
      <c r="N210">
        <f>+C210</f>
        <v>4.9082141579304395</v>
      </c>
      <c r="O210" s="5">
        <f>+G210-G209</f>
        <v>1.0158520127550474E-2</v>
      </c>
      <c r="P210">
        <f>+K210-K209</f>
        <v>9.7644667166179033E-2</v>
      </c>
      <c r="R210" s="3">
        <f>+M210</f>
        <v>32082</v>
      </c>
      <c r="S210">
        <f t="shared" si="18"/>
        <v>135.39740000000006</v>
      </c>
      <c r="T210">
        <f>EXP(TREND($N$8:N209,$O$8:P209,O210:P210,TRUE))</f>
        <v>242.70801995578174</v>
      </c>
      <c r="U210">
        <f t="shared" si="19"/>
        <v>1.7925604181157218</v>
      </c>
    </row>
    <row r="211" spans="1:21" x14ac:dyDescent="0.4">
      <c r="A211" s="3">
        <v>32112</v>
      </c>
      <c r="B211" s="2">
        <v>128.24180000000001</v>
      </c>
      <c r="C211">
        <f t="shared" si="15"/>
        <v>4.8539175443849496</v>
      </c>
      <c r="E211" s="3">
        <v>32112</v>
      </c>
      <c r="F211" s="2">
        <v>21782215721.570801</v>
      </c>
      <c r="G211">
        <f t="shared" si="16"/>
        <v>23.8043596812131</v>
      </c>
      <c r="I211" s="3">
        <v>32112</v>
      </c>
      <c r="J211" s="2">
        <v>15073674444.4079</v>
      </c>
      <c r="K211">
        <f t="shared" si="17"/>
        <v>23.436215644974318</v>
      </c>
      <c r="M211" s="3">
        <f>+A211</f>
        <v>32112</v>
      </c>
      <c r="N211">
        <f>+C211</f>
        <v>4.8539175443849496</v>
      </c>
      <c r="O211" s="5">
        <f>+G211-G210</f>
        <v>8.031751788292496E-2</v>
      </c>
      <c r="P211">
        <f>+K211-K210</f>
        <v>2.9050461935071326E-2</v>
      </c>
      <c r="R211" s="3">
        <f>+M211</f>
        <v>32112</v>
      </c>
      <c r="S211">
        <f t="shared" si="18"/>
        <v>128.24179999999998</v>
      </c>
      <c r="T211">
        <f>EXP(TREND($N$8:N210,$O$8:P210,O211:P211,TRUE))</f>
        <v>248.97904013497399</v>
      </c>
      <c r="U211">
        <f t="shared" si="19"/>
        <v>1.9414811717784219</v>
      </c>
    </row>
    <row r="212" spans="1:21" x14ac:dyDescent="0.4">
      <c r="A212" s="3">
        <v>32143</v>
      </c>
      <c r="B212" s="2">
        <v>127.6853</v>
      </c>
      <c r="C212">
        <f t="shared" si="15"/>
        <v>4.8495686428650444</v>
      </c>
      <c r="E212" s="3">
        <v>32143</v>
      </c>
      <c r="F212" s="2">
        <v>21235546027.9161</v>
      </c>
      <c r="G212">
        <f t="shared" si="16"/>
        <v>23.778942313963167</v>
      </c>
      <c r="I212" s="3">
        <v>32143</v>
      </c>
      <c r="J212" s="2">
        <v>14171105704.1243</v>
      </c>
      <c r="K212">
        <f t="shared" si="17"/>
        <v>23.374470918947289</v>
      </c>
      <c r="M212" s="3">
        <f>+A212</f>
        <v>32143</v>
      </c>
      <c r="N212">
        <f>+C212</f>
        <v>4.8495686428650444</v>
      </c>
      <c r="O212" s="5">
        <f>+G212-G211</f>
        <v>-2.541736724993271E-2</v>
      </c>
      <c r="P212">
        <f>+K212-K211</f>
        <v>-6.1744726027029628E-2</v>
      </c>
      <c r="R212" s="3">
        <f>+M212</f>
        <v>32143</v>
      </c>
      <c r="S212">
        <f t="shared" si="18"/>
        <v>127.68530000000004</v>
      </c>
      <c r="T212">
        <f>EXP(TREND($N$8:N211,$O$8:P211,O212:P212,TRUE))</f>
        <v>243.95637807346517</v>
      </c>
      <c r="U212">
        <f t="shared" si="19"/>
        <v>1.9106066091669527</v>
      </c>
    </row>
    <row r="213" spans="1:21" x14ac:dyDescent="0.4">
      <c r="A213" s="3">
        <v>32174</v>
      </c>
      <c r="B213" s="2">
        <v>129.16650000000001</v>
      </c>
      <c r="C213">
        <f t="shared" si="15"/>
        <v>4.8611022698018793</v>
      </c>
      <c r="E213" s="3">
        <v>32174</v>
      </c>
      <c r="F213" s="2">
        <v>21336797864.5121</v>
      </c>
      <c r="G213">
        <f t="shared" si="16"/>
        <v>23.783699018351541</v>
      </c>
      <c r="I213" s="3">
        <v>32174</v>
      </c>
      <c r="J213" s="2">
        <v>15984614748.836399</v>
      </c>
      <c r="K213">
        <f t="shared" si="17"/>
        <v>23.494892518375568</v>
      </c>
      <c r="M213" s="3">
        <f>+A213</f>
        <v>32174</v>
      </c>
      <c r="N213">
        <f>+C213</f>
        <v>4.8611022698018793</v>
      </c>
      <c r="O213" s="5">
        <f>+G213-G212</f>
        <v>4.7567043883738336E-3</v>
      </c>
      <c r="P213">
        <f>+K213-K212</f>
        <v>0.12042159942827979</v>
      </c>
      <c r="R213" s="3">
        <f>+M213</f>
        <v>32174</v>
      </c>
      <c r="S213">
        <f t="shared" si="18"/>
        <v>129.16650000000007</v>
      </c>
      <c r="T213">
        <f>EXP(TREND($N$8:N212,$O$8:P212,O213:P213,TRUE))</f>
        <v>239.39184893929104</v>
      </c>
      <c r="U213">
        <f t="shared" si="19"/>
        <v>1.8533586412830796</v>
      </c>
    </row>
    <row r="214" spans="1:21" x14ac:dyDescent="0.4">
      <c r="A214" s="3">
        <v>32203</v>
      </c>
      <c r="B214" s="2">
        <v>127.1139</v>
      </c>
      <c r="C214">
        <f t="shared" si="15"/>
        <v>4.8450835349222743</v>
      </c>
      <c r="E214" s="3">
        <v>32203</v>
      </c>
      <c r="F214" s="2">
        <v>21102336732.389999</v>
      </c>
      <c r="G214">
        <f t="shared" si="16"/>
        <v>23.77264961690749</v>
      </c>
      <c r="I214" s="3">
        <v>32203</v>
      </c>
      <c r="J214" s="2">
        <v>15203073006.7808</v>
      </c>
      <c r="K214">
        <f t="shared" si="17"/>
        <v>23.444763415863477</v>
      </c>
      <c r="M214" s="3">
        <f>+A214</f>
        <v>32203</v>
      </c>
      <c r="N214">
        <f>+C214</f>
        <v>4.8450835349222743</v>
      </c>
      <c r="O214" s="5">
        <f>+G214-G213</f>
        <v>-1.1049401444051199E-2</v>
      </c>
      <c r="P214">
        <f>+K214-K213</f>
        <v>-5.012910251209135E-2</v>
      </c>
      <c r="R214" s="3">
        <f>+M214</f>
        <v>32203</v>
      </c>
      <c r="S214">
        <f t="shared" si="18"/>
        <v>127.11390000000006</v>
      </c>
      <c r="T214">
        <f>EXP(TREND($N$8:N213,$O$8:P213,O214:P214,TRUE))</f>
        <v>243.02990408983172</v>
      </c>
      <c r="U214">
        <f t="shared" si="19"/>
        <v>1.9119065978609076</v>
      </c>
    </row>
    <row r="215" spans="1:21" x14ac:dyDescent="0.4">
      <c r="A215" s="3">
        <v>32234</v>
      </c>
      <c r="B215" s="2">
        <v>124.8976</v>
      </c>
      <c r="C215">
        <f t="shared" si="15"/>
        <v>4.8274942015746163</v>
      </c>
      <c r="E215" s="3">
        <v>32234</v>
      </c>
      <c r="F215" s="2">
        <v>22158169828.976799</v>
      </c>
      <c r="G215">
        <f t="shared" si="16"/>
        <v>23.821472106469749</v>
      </c>
      <c r="I215" s="3">
        <v>32234</v>
      </c>
      <c r="J215" s="2">
        <v>15454082420.7855</v>
      </c>
      <c r="K215">
        <f t="shared" si="17"/>
        <v>23.461139039741465</v>
      </c>
      <c r="M215" s="3">
        <f>+A215</f>
        <v>32234</v>
      </c>
      <c r="N215">
        <f>+C215</f>
        <v>4.8274942015746163</v>
      </c>
      <c r="O215" s="5">
        <f>+G215-G214</f>
        <v>4.8822489562258653E-2</v>
      </c>
      <c r="P215">
        <f>+K215-K214</f>
        <v>1.6375623877987522E-2</v>
      </c>
      <c r="R215" s="3">
        <f>+M215</f>
        <v>32234</v>
      </c>
      <c r="S215">
        <f t="shared" si="18"/>
        <v>124.89759999999997</v>
      </c>
      <c r="T215">
        <f>EXP(TREND($N$8:N214,$O$8:P214,O215:P215,TRUE))</f>
        <v>243.67383755570438</v>
      </c>
      <c r="U215">
        <f t="shared" si="19"/>
        <v>1.9509889505939622</v>
      </c>
    </row>
    <row r="216" spans="1:21" x14ac:dyDescent="0.4">
      <c r="A216" s="3">
        <v>32264</v>
      </c>
      <c r="B216" s="2">
        <v>124.7871</v>
      </c>
      <c r="C216">
        <f t="shared" si="15"/>
        <v>4.8266090852081422</v>
      </c>
      <c r="E216" s="3">
        <v>32264</v>
      </c>
      <c r="F216" s="2">
        <v>21817973396.9268</v>
      </c>
      <c r="G216">
        <f t="shared" si="16"/>
        <v>23.805999934803552</v>
      </c>
      <c r="I216" s="3">
        <v>32264</v>
      </c>
      <c r="J216" s="2">
        <v>15608045612.1861</v>
      </c>
      <c r="K216">
        <f t="shared" si="17"/>
        <v>23.471052362622387</v>
      </c>
      <c r="M216" s="3">
        <f>+A216</f>
        <v>32264</v>
      </c>
      <c r="N216">
        <f>+C216</f>
        <v>4.8266090852081422</v>
      </c>
      <c r="O216" s="5">
        <f>+G216-G215</f>
        <v>-1.5472171666196743E-2</v>
      </c>
      <c r="P216">
        <f>+K216-K215</f>
        <v>9.9133228809229479E-3</v>
      </c>
      <c r="R216" s="3">
        <f>+M216</f>
        <v>32264</v>
      </c>
      <c r="S216">
        <f t="shared" si="18"/>
        <v>124.78709999999998</v>
      </c>
      <c r="T216">
        <f>EXP(TREND($N$8:N215,$O$8:P215,O216:P216,TRUE))</f>
        <v>238.42746520866885</v>
      </c>
      <c r="U216">
        <f t="shared" si="19"/>
        <v>1.9106739815948033</v>
      </c>
    </row>
    <row r="217" spans="1:21" x14ac:dyDescent="0.4">
      <c r="A217" s="3">
        <v>32295</v>
      </c>
      <c r="B217" s="2">
        <v>127.46550000000001</v>
      </c>
      <c r="C217">
        <f t="shared" si="15"/>
        <v>4.8478457397475845</v>
      </c>
      <c r="E217" s="3">
        <v>32295</v>
      </c>
      <c r="F217" s="2">
        <v>21519113061.937401</v>
      </c>
      <c r="G217">
        <f t="shared" si="16"/>
        <v>23.792207356796663</v>
      </c>
      <c r="I217" s="3">
        <v>32295</v>
      </c>
      <c r="J217" s="2">
        <v>16236361012.706301</v>
      </c>
      <c r="K217">
        <f t="shared" si="17"/>
        <v>23.510519070998988</v>
      </c>
      <c r="M217" s="3">
        <f>+A217</f>
        <v>32295</v>
      </c>
      <c r="N217">
        <f>+C217</f>
        <v>4.8478457397475845</v>
      </c>
      <c r="O217" s="5">
        <f>+G217-G216</f>
        <v>-1.3792578006889045E-2</v>
      </c>
      <c r="P217">
        <f>+K217-K216</f>
        <v>3.9466708376600934E-2</v>
      </c>
      <c r="R217" s="3">
        <f>+M217</f>
        <v>32295</v>
      </c>
      <c r="S217">
        <f t="shared" si="18"/>
        <v>127.46549999999995</v>
      </c>
      <c r="T217">
        <f>EXP(TREND($N$8:N216,$O$8:P216,O217:P217,TRUE))</f>
        <v>236.33238071968117</v>
      </c>
      <c r="U217">
        <f t="shared" si="19"/>
        <v>1.8540889944312875</v>
      </c>
    </row>
    <row r="218" spans="1:21" x14ac:dyDescent="0.4">
      <c r="A218" s="3">
        <v>32325</v>
      </c>
      <c r="B218" s="2">
        <v>133.0215</v>
      </c>
      <c r="C218">
        <f t="shared" si="15"/>
        <v>4.8905107692924705</v>
      </c>
      <c r="E218" s="3">
        <v>32325</v>
      </c>
      <c r="F218" s="2">
        <v>21554268994.423901</v>
      </c>
      <c r="G218">
        <f t="shared" si="16"/>
        <v>23.793839731066555</v>
      </c>
      <c r="I218" s="3">
        <v>32325</v>
      </c>
      <c r="J218" s="2">
        <v>15389286338.951099</v>
      </c>
      <c r="K218">
        <f t="shared" si="17"/>
        <v>23.456937411983926</v>
      </c>
      <c r="M218" s="3">
        <f>+A218</f>
        <v>32325</v>
      </c>
      <c r="N218">
        <f>+C218</f>
        <v>4.8905107692924705</v>
      </c>
      <c r="O218" s="5">
        <f>+G218-G217</f>
        <v>1.6323742698922672E-3</v>
      </c>
      <c r="P218">
        <f>+K218-K217</f>
        <v>-5.3581659015062399E-2</v>
      </c>
      <c r="R218" s="3">
        <f>+M218</f>
        <v>32325</v>
      </c>
      <c r="S218">
        <f t="shared" si="18"/>
        <v>133.02150000000003</v>
      </c>
      <c r="T218">
        <f>EXP(TREND($N$8:N217,$O$8:P217,O218:P218,TRUE))</f>
        <v>240.87016867715724</v>
      </c>
      <c r="U218">
        <f t="shared" si="19"/>
        <v>1.8107611827949406</v>
      </c>
    </row>
    <row r="219" spans="1:21" x14ac:dyDescent="0.4">
      <c r="A219" s="3">
        <v>32356</v>
      </c>
      <c r="B219" s="2">
        <v>133.76609999999999</v>
      </c>
      <c r="C219">
        <f t="shared" si="15"/>
        <v>4.8960927523635434</v>
      </c>
      <c r="E219" s="3">
        <v>32356</v>
      </c>
      <c r="F219" s="2">
        <v>21633170637.237</v>
      </c>
      <c r="G219">
        <f t="shared" si="16"/>
        <v>23.797493651339281</v>
      </c>
      <c r="I219" s="3">
        <v>32356</v>
      </c>
      <c r="J219" s="2">
        <v>15614608568.9168</v>
      </c>
      <c r="K219">
        <f t="shared" si="17"/>
        <v>23.471472759734645</v>
      </c>
      <c r="M219" s="3">
        <f>+A219</f>
        <v>32356</v>
      </c>
      <c r="N219">
        <f>+C219</f>
        <v>4.8960927523635434</v>
      </c>
      <c r="O219" s="5">
        <f>+G219-G218</f>
        <v>3.653920272725486E-3</v>
      </c>
      <c r="P219">
        <f>+K219-K218</f>
        <v>1.4535347750719296E-2</v>
      </c>
      <c r="R219" s="3">
        <f>+M219</f>
        <v>32356</v>
      </c>
      <c r="S219">
        <f t="shared" si="18"/>
        <v>133.76610000000002</v>
      </c>
      <c r="T219">
        <f>EXP(TREND($N$8:N218,$O$8:P218,O219:P219,TRUE))</f>
        <v>237.1472060776552</v>
      </c>
      <c r="U219">
        <f t="shared" si="19"/>
        <v>1.7728498182847161</v>
      </c>
    </row>
    <row r="220" spans="1:21" x14ac:dyDescent="0.4">
      <c r="A220" s="3">
        <v>32387</v>
      </c>
      <c r="B220" s="2">
        <v>134.3176</v>
      </c>
      <c r="C220">
        <f t="shared" si="15"/>
        <v>4.9002071448312154</v>
      </c>
      <c r="E220" s="3">
        <v>32387</v>
      </c>
      <c r="F220" s="2">
        <v>21924052173.381802</v>
      </c>
      <c r="G220">
        <f t="shared" si="16"/>
        <v>23.810850143865718</v>
      </c>
      <c r="I220" s="3">
        <v>32387</v>
      </c>
      <c r="J220" s="2">
        <v>15739158017.841</v>
      </c>
      <c r="K220">
        <f t="shared" si="17"/>
        <v>23.479417585356256</v>
      </c>
      <c r="M220" s="3">
        <f>+A220</f>
        <v>32387</v>
      </c>
      <c r="N220">
        <f>+C220</f>
        <v>4.9002071448312154</v>
      </c>
      <c r="O220" s="5">
        <f>+G220-G219</f>
        <v>1.3356492526437336E-2</v>
      </c>
      <c r="P220">
        <f>+K220-K219</f>
        <v>7.944825621610363E-3</v>
      </c>
      <c r="R220" s="3">
        <f>+M220</f>
        <v>32387</v>
      </c>
      <c r="S220">
        <f t="shared" si="18"/>
        <v>134.31760000000003</v>
      </c>
      <c r="T220">
        <f>EXP(TREND($N$8:N219,$O$8:P219,O220:P220,TRUE))</f>
        <v>237.59418849654909</v>
      </c>
      <c r="U220">
        <f t="shared" si="19"/>
        <v>1.7688984056932899</v>
      </c>
    </row>
    <row r="221" spans="1:21" x14ac:dyDescent="0.4">
      <c r="A221" s="3">
        <v>32417</v>
      </c>
      <c r="B221" s="2">
        <v>128.68049999999999</v>
      </c>
      <c r="C221">
        <f t="shared" si="15"/>
        <v>4.8573325879709852</v>
      </c>
      <c r="E221" s="3">
        <v>32417</v>
      </c>
      <c r="F221" s="2">
        <v>23058592449.6562</v>
      </c>
      <c r="G221">
        <f t="shared" si="16"/>
        <v>23.861304311314512</v>
      </c>
      <c r="I221" s="3">
        <v>32417</v>
      </c>
      <c r="J221" s="2">
        <v>15424382330.3829</v>
      </c>
      <c r="K221">
        <f t="shared" si="17"/>
        <v>23.459215362524947</v>
      </c>
      <c r="M221" s="3">
        <f>+A221</f>
        <v>32417</v>
      </c>
      <c r="N221">
        <f>+C221</f>
        <v>4.8573325879709852</v>
      </c>
      <c r="O221" s="5">
        <f>+G221-G220</f>
        <v>5.0454167448794607E-2</v>
      </c>
      <c r="P221">
        <f>+K221-K220</f>
        <v>-2.0202222831308347E-2</v>
      </c>
      <c r="R221" s="3">
        <f>+M221</f>
        <v>32417</v>
      </c>
      <c r="S221">
        <f t="shared" si="18"/>
        <v>128.68049999999994</v>
      </c>
      <c r="T221">
        <f>EXP(TREND($N$8:N220,$O$8:P220,O221:P221,TRUE))</f>
        <v>241.34682321376565</v>
      </c>
      <c r="U221">
        <f t="shared" si="19"/>
        <v>1.8755508660112896</v>
      </c>
    </row>
    <row r="222" spans="1:21" x14ac:dyDescent="0.4">
      <c r="A222" s="3">
        <v>32448</v>
      </c>
      <c r="B222" s="2">
        <v>123.202</v>
      </c>
      <c r="C222">
        <f t="shared" si="15"/>
        <v>4.8138252847338867</v>
      </c>
      <c r="E222" s="3">
        <v>32448</v>
      </c>
      <c r="F222" s="2">
        <v>24015428607.7789</v>
      </c>
      <c r="G222">
        <f t="shared" si="16"/>
        <v>23.901962319406699</v>
      </c>
      <c r="I222" s="3">
        <v>32448</v>
      </c>
      <c r="J222" s="2">
        <v>16346153971.784901</v>
      </c>
      <c r="K222">
        <f t="shared" si="17"/>
        <v>23.517258475535009</v>
      </c>
      <c r="M222" s="3">
        <f>+A222</f>
        <v>32448</v>
      </c>
      <c r="N222">
        <f>+C222</f>
        <v>4.8138252847338867</v>
      </c>
      <c r="O222" s="5">
        <f>+G222-G221</f>
        <v>4.0658008092187004E-2</v>
      </c>
      <c r="P222">
        <f>+K222-K221</f>
        <v>5.8043113010061376E-2</v>
      </c>
      <c r="R222" s="3">
        <f>+M222</f>
        <v>32448</v>
      </c>
      <c r="S222">
        <f t="shared" si="18"/>
        <v>123.20199999999997</v>
      </c>
      <c r="T222">
        <f>EXP(TREND($N$8:N221,$O$8:P221,O222:P222,TRUE))</f>
        <v>236.93895950652103</v>
      </c>
      <c r="U222">
        <f t="shared" si="19"/>
        <v>1.9231746197831292</v>
      </c>
    </row>
    <row r="223" spans="1:21" x14ac:dyDescent="0.4">
      <c r="A223" s="3">
        <v>32478</v>
      </c>
      <c r="B223" s="2">
        <v>123.60760000000001</v>
      </c>
      <c r="C223">
        <f t="shared" si="15"/>
        <v>4.8171120318063787</v>
      </c>
      <c r="E223" s="3">
        <v>32478</v>
      </c>
      <c r="F223" s="2">
        <v>23665623187.0452</v>
      </c>
      <c r="G223">
        <f t="shared" si="16"/>
        <v>23.887289333659364</v>
      </c>
      <c r="I223" s="3">
        <v>32478</v>
      </c>
      <c r="J223" s="2">
        <v>16143570846.528299</v>
      </c>
      <c r="K223">
        <f t="shared" si="17"/>
        <v>23.504787717357971</v>
      </c>
      <c r="M223" s="3">
        <f>+A223</f>
        <v>32478</v>
      </c>
      <c r="N223">
        <f>+C223</f>
        <v>4.8171120318063787</v>
      </c>
      <c r="O223" s="5">
        <f>+G223-G222</f>
        <v>-1.4672985747335332E-2</v>
      </c>
      <c r="P223">
        <f>+K223-K222</f>
        <v>-1.2470758177038022E-2</v>
      </c>
      <c r="R223" s="3">
        <f>+M223</f>
        <v>32478</v>
      </c>
      <c r="S223">
        <f t="shared" si="18"/>
        <v>123.60760000000002</v>
      </c>
      <c r="T223">
        <f>EXP(TREND($N$8:N222,$O$8:P222,O223:P223,TRUE))</f>
        <v>234.43645067896702</v>
      </c>
      <c r="U223">
        <f t="shared" si="19"/>
        <v>1.8966184173057885</v>
      </c>
    </row>
    <row r="224" spans="1:21" x14ac:dyDescent="0.4">
      <c r="A224" s="3">
        <v>32509</v>
      </c>
      <c r="B224" s="2">
        <v>127.3625</v>
      </c>
      <c r="C224">
        <f t="shared" si="15"/>
        <v>4.8470373513004033</v>
      </c>
      <c r="E224" s="3">
        <v>32509</v>
      </c>
      <c r="F224" s="2">
        <v>23534642043.952099</v>
      </c>
      <c r="G224">
        <f t="shared" si="16"/>
        <v>23.881739302164075</v>
      </c>
      <c r="I224" s="3">
        <v>32509</v>
      </c>
      <c r="J224" s="2">
        <v>16058490469.0886</v>
      </c>
      <c r="K224">
        <f t="shared" si="17"/>
        <v>23.499503547839954</v>
      </c>
      <c r="M224" s="3">
        <f>+A224</f>
        <v>32509</v>
      </c>
      <c r="N224">
        <f>+C224</f>
        <v>4.8470373513004033</v>
      </c>
      <c r="O224" s="5">
        <f>+G224-G223</f>
        <v>-5.5500314952894314E-3</v>
      </c>
      <c r="P224">
        <f>+K224-K223</f>
        <v>-5.2841695180170234E-3</v>
      </c>
      <c r="R224" s="3">
        <f>+M224</f>
        <v>32509</v>
      </c>
      <c r="S224">
        <f t="shared" si="18"/>
        <v>127.36249999999994</v>
      </c>
      <c r="T224">
        <f>EXP(TREND($N$8:N223,$O$8:P223,O224:P224,TRUE))</f>
        <v>233.85959475765637</v>
      </c>
      <c r="U224">
        <f t="shared" si="19"/>
        <v>1.8361730867222021</v>
      </c>
    </row>
    <row r="225" spans="1:21" x14ac:dyDescent="0.4">
      <c r="A225" s="3">
        <v>32540</v>
      </c>
      <c r="B225" s="2">
        <v>127.73739999999999</v>
      </c>
      <c r="C225">
        <f t="shared" si="15"/>
        <v>4.8499765940825554</v>
      </c>
      <c r="E225" s="3">
        <v>32540</v>
      </c>
      <c r="F225" s="2">
        <v>23716611819.4986</v>
      </c>
      <c r="G225">
        <f t="shared" si="16"/>
        <v>23.889441560211289</v>
      </c>
      <c r="I225" s="3">
        <v>32540</v>
      </c>
      <c r="J225" s="2">
        <v>16466299341.826099</v>
      </c>
      <c r="K225">
        <f t="shared" si="17"/>
        <v>23.524581665046817</v>
      </c>
      <c r="M225" s="3">
        <f>+A225</f>
        <v>32540</v>
      </c>
      <c r="N225">
        <f>+C225</f>
        <v>4.8499765940825554</v>
      </c>
      <c r="O225" s="5">
        <f>+G225-G224</f>
        <v>7.7022580472139168E-3</v>
      </c>
      <c r="P225">
        <f>+K225-K224</f>
        <v>2.5078117206863482E-2</v>
      </c>
      <c r="R225" s="3">
        <f>+M225</f>
        <v>32540</v>
      </c>
      <c r="S225">
        <f t="shared" si="18"/>
        <v>127.73739999999997</v>
      </c>
      <c r="T225">
        <f>EXP(TREND($N$8:N224,$O$8:P224,O225:P225,TRUE))</f>
        <v>233.2635639746581</v>
      </c>
      <c r="U225">
        <f t="shared" si="19"/>
        <v>1.8261179887382877</v>
      </c>
    </row>
    <row r="226" spans="1:21" x14ac:dyDescent="0.4">
      <c r="A226" s="3">
        <v>32568</v>
      </c>
      <c r="B226" s="2">
        <v>130.5504</v>
      </c>
      <c r="C226">
        <f t="shared" si="15"/>
        <v>4.8717593591006123</v>
      </c>
      <c r="E226" s="3">
        <v>32568</v>
      </c>
      <c r="F226" s="2">
        <v>23617221882.824001</v>
      </c>
      <c r="G226">
        <f t="shared" si="16"/>
        <v>23.885242023644249</v>
      </c>
      <c r="I226" s="3">
        <v>32568</v>
      </c>
      <c r="J226" s="2">
        <v>19247569137.993198</v>
      </c>
      <c r="K226">
        <f t="shared" si="17"/>
        <v>23.680650611160591</v>
      </c>
      <c r="M226" s="3">
        <f>+A226</f>
        <v>32568</v>
      </c>
      <c r="N226">
        <f>+C226</f>
        <v>4.8717593591006123</v>
      </c>
      <c r="O226" s="5">
        <f>+G226-G225</f>
        <v>-4.1995365670395302E-3</v>
      </c>
      <c r="P226">
        <f>+K226-K225</f>
        <v>0.15606894611377342</v>
      </c>
      <c r="R226" s="3">
        <f>+M226</f>
        <v>32568</v>
      </c>
      <c r="S226">
        <f t="shared" si="18"/>
        <v>130.55039999999997</v>
      </c>
      <c r="T226">
        <f>EXP(TREND($N$8:N225,$O$8:P225,O226:P226,TRUE))</f>
        <v>227.6412376892022</v>
      </c>
      <c r="U226">
        <f t="shared" si="19"/>
        <v>1.7437038698403242</v>
      </c>
    </row>
    <row r="227" spans="1:21" x14ac:dyDescent="0.4">
      <c r="A227" s="3">
        <v>32599</v>
      </c>
      <c r="B227" s="2">
        <v>132.03649999999999</v>
      </c>
      <c r="C227">
        <f t="shared" si="15"/>
        <v>4.8830783995146172</v>
      </c>
      <c r="E227" s="3">
        <v>32599</v>
      </c>
      <c r="F227" s="2">
        <v>22932028488.0313</v>
      </c>
      <c r="G227">
        <f t="shared" si="16"/>
        <v>23.85580039427467</v>
      </c>
      <c r="I227" s="3">
        <v>32599</v>
      </c>
      <c r="J227" s="2">
        <v>15646181616.125099</v>
      </c>
      <c r="K227">
        <f t="shared" si="17"/>
        <v>23.473492737973011</v>
      </c>
      <c r="M227" s="3">
        <f>+A227</f>
        <v>32599</v>
      </c>
      <c r="N227">
        <f>+C227</f>
        <v>4.8830783995146172</v>
      </c>
      <c r="O227" s="5">
        <f>+G227-G226</f>
        <v>-2.9441629369578948E-2</v>
      </c>
      <c r="P227">
        <f>+K227-K226</f>
        <v>-0.20715787318757961</v>
      </c>
      <c r="R227" s="3">
        <f>+M227</f>
        <v>32599</v>
      </c>
      <c r="S227">
        <f t="shared" si="18"/>
        <v>132.03649999999996</v>
      </c>
      <c r="T227">
        <f>EXP(TREND($N$8:N226,$O$8:P226,O227:P227,TRUE))</f>
        <v>242.47104721916426</v>
      </c>
      <c r="U227">
        <f t="shared" si="19"/>
        <v>1.8363940820846079</v>
      </c>
    </row>
    <row r="228" spans="1:21" x14ac:dyDescent="0.4">
      <c r="A228" s="3">
        <v>32629</v>
      </c>
      <c r="B228" s="2">
        <v>137.86359999999999</v>
      </c>
      <c r="C228">
        <f t="shared" si="15"/>
        <v>4.9262647905649812</v>
      </c>
      <c r="E228" s="3">
        <v>32629</v>
      </c>
      <c r="F228" s="2">
        <v>22297645169.0536</v>
      </c>
      <c r="G228">
        <f t="shared" si="16"/>
        <v>23.827746912036357</v>
      </c>
      <c r="I228" s="3">
        <v>32629</v>
      </c>
      <c r="J228" s="2">
        <v>17475536218.748299</v>
      </c>
      <c r="K228">
        <f t="shared" si="17"/>
        <v>23.584067809502425</v>
      </c>
      <c r="M228" s="3">
        <f>+A228</f>
        <v>32629</v>
      </c>
      <c r="N228">
        <f>+C228</f>
        <v>4.9262647905649812</v>
      </c>
      <c r="O228" s="5">
        <f>+G228-G227</f>
        <v>-2.8053482238313165E-2</v>
      </c>
      <c r="P228">
        <f>+K228-K227</f>
        <v>0.11057507152941426</v>
      </c>
      <c r="R228" s="3">
        <f>+M228</f>
        <v>32629</v>
      </c>
      <c r="S228">
        <f t="shared" si="18"/>
        <v>137.86359999999996</v>
      </c>
      <c r="T228">
        <f>EXP(TREND($N$8:N227,$O$8:P227,O228:P228,TRUE))</f>
        <v>226.41701252739378</v>
      </c>
      <c r="U228">
        <f t="shared" si="19"/>
        <v>1.6423262741390319</v>
      </c>
    </row>
    <row r="229" spans="1:21" x14ac:dyDescent="0.4">
      <c r="A229" s="3">
        <v>32660</v>
      </c>
      <c r="B229" s="2">
        <v>143.98089999999999</v>
      </c>
      <c r="C229">
        <f t="shared" si="15"/>
        <v>4.9696806518897967</v>
      </c>
      <c r="E229" s="3">
        <v>32660</v>
      </c>
      <c r="F229" s="2">
        <v>22298592587.9664</v>
      </c>
      <c r="G229">
        <f t="shared" si="16"/>
        <v>23.82778940077355</v>
      </c>
      <c r="I229" s="3">
        <v>32660</v>
      </c>
      <c r="J229" s="2">
        <v>17743518454.810001</v>
      </c>
      <c r="K229">
        <f t="shared" si="17"/>
        <v>23.599286128706119</v>
      </c>
      <c r="M229" s="3">
        <f>+A229</f>
        <v>32660</v>
      </c>
      <c r="N229">
        <f>+C229</f>
        <v>4.9696806518897967</v>
      </c>
      <c r="O229" s="5">
        <f>+G229-G228</f>
        <v>4.2488737193480119E-5</v>
      </c>
      <c r="P229">
        <f>+K229-K228</f>
        <v>1.5218319203693653E-2</v>
      </c>
      <c r="R229" s="3">
        <f>+M229</f>
        <v>32660</v>
      </c>
      <c r="S229">
        <f t="shared" si="18"/>
        <v>143.98090000000005</v>
      </c>
      <c r="T229">
        <f>EXP(TREND($N$8:N228,$O$8:P228,O229:P229,TRUE))</f>
        <v>230.06001597601792</v>
      </c>
      <c r="U229">
        <f t="shared" si="19"/>
        <v>1.5978509370063518</v>
      </c>
    </row>
    <row r="230" spans="1:21" x14ac:dyDescent="0.4">
      <c r="A230" s="3">
        <v>32690</v>
      </c>
      <c r="B230" s="2">
        <v>140.42400000000001</v>
      </c>
      <c r="C230">
        <f t="shared" si="15"/>
        <v>4.9446664171540444</v>
      </c>
      <c r="E230" s="3">
        <v>32690</v>
      </c>
      <c r="F230" s="2">
        <v>22393156565.2113</v>
      </c>
      <c r="G230">
        <f t="shared" si="16"/>
        <v>23.832021238647933</v>
      </c>
      <c r="I230" s="3">
        <v>32690</v>
      </c>
      <c r="J230" s="2">
        <v>17143416000.1556</v>
      </c>
      <c r="K230">
        <f t="shared" si="17"/>
        <v>23.564880030150853</v>
      </c>
      <c r="M230" s="3">
        <f>+A230</f>
        <v>32690</v>
      </c>
      <c r="N230">
        <f>+C230</f>
        <v>4.9446664171540444</v>
      </c>
      <c r="O230" s="5">
        <f>+G230-G229</f>
        <v>4.2318378743821938E-3</v>
      </c>
      <c r="P230">
        <f>+K230-K229</f>
        <v>-3.4406098555265885E-2</v>
      </c>
      <c r="R230" s="3">
        <f>+M230</f>
        <v>32690</v>
      </c>
      <c r="S230">
        <f t="shared" si="18"/>
        <v>140.42399999999998</v>
      </c>
      <c r="T230">
        <f>EXP(TREND($N$8:N229,$O$8:P229,O230:P230,TRUE))</f>
        <v>232.10597812866928</v>
      </c>
      <c r="U230">
        <f t="shared" si="19"/>
        <v>1.652893936425891</v>
      </c>
    </row>
    <row r="231" spans="1:21" x14ac:dyDescent="0.4">
      <c r="A231" s="3">
        <v>32721</v>
      </c>
      <c r="B231" s="2">
        <v>141.48519999999999</v>
      </c>
      <c r="C231">
        <f t="shared" si="15"/>
        <v>4.95219511797342</v>
      </c>
      <c r="E231" s="3">
        <v>32721</v>
      </c>
      <c r="F231" s="2">
        <v>22642304516.606602</v>
      </c>
      <c r="G231">
        <f t="shared" si="16"/>
        <v>23.843085874703949</v>
      </c>
      <c r="I231" s="3">
        <v>32721</v>
      </c>
      <c r="J231" s="2">
        <v>18091698985.654099</v>
      </c>
      <c r="K231">
        <f t="shared" si="17"/>
        <v>23.618719050442945</v>
      </c>
      <c r="M231" s="3">
        <f>+A231</f>
        <v>32721</v>
      </c>
      <c r="N231">
        <f>+C231</f>
        <v>4.95219511797342</v>
      </c>
      <c r="O231" s="5">
        <f>+G231-G230</f>
        <v>1.1064636056016042E-2</v>
      </c>
      <c r="P231">
        <f>+K231-K230</f>
        <v>5.3839020292091533E-2</v>
      </c>
      <c r="R231" s="3">
        <f>+M231</f>
        <v>32721</v>
      </c>
      <c r="S231">
        <f t="shared" si="18"/>
        <v>141.48519999999999</v>
      </c>
      <c r="T231">
        <f>EXP(TREND($N$8:N230,$O$8:P230,O231:P231,TRUE))</f>
        <v>229.01442803171929</v>
      </c>
      <c r="U231">
        <f t="shared" si="19"/>
        <v>1.6186458232502008</v>
      </c>
    </row>
    <row r="232" spans="1:21" x14ac:dyDescent="0.4">
      <c r="A232" s="3">
        <v>32752</v>
      </c>
      <c r="B232" s="2">
        <v>145.07</v>
      </c>
      <c r="C232">
        <f t="shared" si="15"/>
        <v>4.9772163845508111</v>
      </c>
      <c r="E232" s="3">
        <v>32752</v>
      </c>
      <c r="F232" s="2">
        <v>22963618262.6231</v>
      </c>
      <c r="G232">
        <f t="shared" si="16"/>
        <v>23.857176985817304</v>
      </c>
      <c r="I232" s="3">
        <v>32752</v>
      </c>
      <c r="J232" s="2">
        <v>17548065195.016701</v>
      </c>
      <c r="K232">
        <f t="shared" si="17"/>
        <v>23.588209535482633</v>
      </c>
      <c r="M232" s="3">
        <f>+A232</f>
        <v>32752</v>
      </c>
      <c r="N232">
        <f>+C232</f>
        <v>4.9772163845508111</v>
      </c>
      <c r="O232" s="5">
        <f>+G232-G231</f>
        <v>1.4091111113355481E-2</v>
      </c>
      <c r="P232">
        <f>+K232-K231</f>
        <v>-3.0509514960311179E-2</v>
      </c>
      <c r="R232" s="3">
        <f>+M232</f>
        <v>32752</v>
      </c>
      <c r="S232">
        <f t="shared" si="18"/>
        <v>145.07000000000005</v>
      </c>
      <c r="T232">
        <f>EXP(TREND($N$8:N231,$O$8:P231,O232:P232,TRUE))</f>
        <v>232.11485227334305</v>
      </c>
      <c r="U232">
        <f t="shared" si="19"/>
        <v>1.6000196613589506</v>
      </c>
    </row>
    <row r="233" spans="1:21" x14ac:dyDescent="0.4">
      <c r="A233" s="3">
        <v>32782</v>
      </c>
      <c r="B233" s="2">
        <v>142.20670000000001</v>
      </c>
      <c r="C233">
        <f t="shared" si="15"/>
        <v>4.957281632996172</v>
      </c>
      <c r="E233" s="3">
        <v>32782</v>
      </c>
      <c r="F233" s="2">
        <v>22272719955.4729</v>
      </c>
      <c r="G233">
        <f t="shared" si="16"/>
        <v>23.826628446162925</v>
      </c>
      <c r="I233" s="3">
        <v>32782</v>
      </c>
      <c r="J233" s="2">
        <v>17561259619.563999</v>
      </c>
      <c r="K233">
        <f t="shared" si="17"/>
        <v>23.588961154902155</v>
      </c>
      <c r="M233" s="3">
        <f>+A233</f>
        <v>32782</v>
      </c>
      <c r="N233">
        <f>+C233</f>
        <v>4.957281632996172</v>
      </c>
      <c r="O233" s="5">
        <f>+G233-G232</f>
        <v>-3.0548539654379425E-2</v>
      </c>
      <c r="P233">
        <f>+K233-K232</f>
        <v>7.5161941952117672E-4</v>
      </c>
      <c r="R233" s="3">
        <f>+M233</f>
        <v>32782</v>
      </c>
      <c r="S233">
        <f t="shared" si="18"/>
        <v>142.20669999999998</v>
      </c>
      <c r="T233">
        <f>EXP(TREND($N$8:N232,$O$8:P232,O233:P233,TRUE))</f>
        <v>225.0433234025262</v>
      </c>
      <c r="U233">
        <f t="shared" si="19"/>
        <v>1.5825085836499</v>
      </c>
    </row>
    <row r="234" spans="1:21" x14ac:dyDescent="0.4">
      <c r="A234" s="3">
        <v>32813</v>
      </c>
      <c r="B234" s="2">
        <v>143.5343</v>
      </c>
      <c r="C234">
        <f t="shared" si="15"/>
        <v>4.9665740310281414</v>
      </c>
      <c r="E234" s="3">
        <v>32813</v>
      </c>
      <c r="F234" s="2">
        <v>22896185246.5597</v>
      </c>
      <c r="G234">
        <f t="shared" si="16"/>
        <v>23.854236150510431</v>
      </c>
      <c r="I234" s="3">
        <v>32813</v>
      </c>
      <c r="J234" s="2">
        <v>18172876266.896099</v>
      </c>
      <c r="K234">
        <f t="shared" si="17"/>
        <v>23.62319600439946</v>
      </c>
      <c r="M234" s="3">
        <f>+A234</f>
        <v>32813</v>
      </c>
      <c r="N234">
        <f>+C234</f>
        <v>4.9665740310281414</v>
      </c>
      <c r="O234" s="5">
        <f>+G234-G233</f>
        <v>2.7607704347506257E-2</v>
      </c>
      <c r="P234">
        <f>+K234-K233</f>
        <v>3.423484949730593E-2</v>
      </c>
      <c r="R234" s="3">
        <f>+M234</f>
        <v>32813</v>
      </c>
      <c r="S234">
        <f t="shared" si="18"/>
        <v>143.5343</v>
      </c>
      <c r="T234">
        <f>EXP(TREND($N$8:N233,$O$8:P233,O234:P234,TRUE))</f>
        <v>230.35822799859753</v>
      </c>
      <c r="U234">
        <f t="shared" si="19"/>
        <v>1.6049002085118158</v>
      </c>
    </row>
    <row r="235" spans="1:21" x14ac:dyDescent="0.4">
      <c r="A235" s="3">
        <v>32843</v>
      </c>
      <c r="B235" s="2">
        <v>143.685</v>
      </c>
      <c r="C235">
        <f t="shared" si="15"/>
        <v>4.9676234035029649</v>
      </c>
      <c r="E235" s="3">
        <v>32843</v>
      </c>
      <c r="F235" s="2">
        <v>22808310533.936298</v>
      </c>
      <c r="G235">
        <f t="shared" si="16"/>
        <v>23.850390803596344</v>
      </c>
      <c r="I235" s="3">
        <v>32843</v>
      </c>
      <c r="J235" s="2">
        <v>18335697593.053299</v>
      </c>
      <c r="K235">
        <f t="shared" si="17"/>
        <v>23.632115684817283</v>
      </c>
      <c r="M235" s="3">
        <f>+A235</f>
        <v>32843</v>
      </c>
      <c r="N235">
        <f>+C235</f>
        <v>4.9676234035029649</v>
      </c>
      <c r="O235" s="5">
        <f>+G235-G234</f>
        <v>-3.845346914086889E-3</v>
      </c>
      <c r="P235">
        <f>+K235-K234</f>
        <v>8.9196804178222067E-3</v>
      </c>
      <c r="R235" s="3">
        <f>+M235</f>
        <v>32843</v>
      </c>
      <c r="S235">
        <f t="shared" si="18"/>
        <v>143.68500000000003</v>
      </c>
      <c r="T235">
        <f>EXP(TREND($N$8:N234,$O$8:P234,O235:P235,TRUE))</f>
        <v>226.79106543178585</v>
      </c>
      <c r="U235">
        <f t="shared" si="19"/>
        <v>1.5783906840086703</v>
      </c>
    </row>
    <row r="236" spans="1:21" x14ac:dyDescent="0.4">
      <c r="A236" s="3">
        <v>32874</v>
      </c>
      <c r="B236" s="2">
        <v>144.9819</v>
      </c>
      <c r="C236">
        <f t="shared" si="15"/>
        <v>4.9766089070427562</v>
      </c>
      <c r="E236" s="3">
        <v>32874</v>
      </c>
      <c r="F236" s="2">
        <v>22595273407.333401</v>
      </c>
      <c r="G236">
        <f t="shared" si="16"/>
        <v>23.841006580083132</v>
      </c>
      <c r="I236" s="3">
        <v>32874</v>
      </c>
      <c r="J236" s="2">
        <v>18457014582.825199</v>
      </c>
      <c r="K236">
        <f t="shared" si="17"/>
        <v>23.638710329368518</v>
      </c>
      <c r="M236" s="3">
        <f>+A236</f>
        <v>32874</v>
      </c>
      <c r="N236">
        <f>+C236</f>
        <v>4.9766089070427562</v>
      </c>
      <c r="O236" s="5">
        <f>+G236-G235</f>
        <v>-9.3842235132122198E-3</v>
      </c>
      <c r="P236">
        <f>+K236-K235</f>
        <v>6.5946445512352625E-3</v>
      </c>
      <c r="R236" s="3">
        <f>+M236</f>
        <v>32874</v>
      </c>
      <c r="S236">
        <f t="shared" si="18"/>
        <v>144.98190000000002</v>
      </c>
      <c r="T236">
        <f>EXP(TREND($N$8:N235,$O$8:P235,O236:P236,TRUE))</f>
        <v>225.64697992450968</v>
      </c>
      <c r="U236">
        <f t="shared" si="19"/>
        <v>1.5563803476469107</v>
      </c>
    </row>
    <row r="237" spans="1:21" x14ac:dyDescent="0.4">
      <c r="A237" s="3">
        <v>32905</v>
      </c>
      <c r="B237" s="2">
        <v>145.69319999999999</v>
      </c>
      <c r="C237">
        <f t="shared" si="15"/>
        <v>4.981503040869744</v>
      </c>
      <c r="E237" s="3">
        <v>32905</v>
      </c>
      <c r="F237" s="2">
        <v>22993662356.773701</v>
      </c>
      <c r="G237">
        <f t="shared" si="16"/>
        <v>23.858484465199275</v>
      </c>
      <c r="I237" s="3">
        <v>32905</v>
      </c>
      <c r="J237" s="2">
        <v>18498203040.374298</v>
      </c>
      <c r="K237">
        <f t="shared" si="17"/>
        <v>23.640939431360238</v>
      </c>
      <c r="M237" s="3">
        <f>+A237</f>
        <v>32905</v>
      </c>
      <c r="N237">
        <f>+C237</f>
        <v>4.981503040869744</v>
      </c>
      <c r="O237" s="5">
        <f>+G237-G236</f>
        <v>1.7477885116143455E-2</v>
      </c>
      <c r="P237">
        <f>+K237-K236</f>
        <v>2.229101991719773E-3</v>
      </c>
      <c r="R237" s="3">
        <f>+M237</f>
        <v>32905</v>
      </c>
      <c r="S237">
        <f t="shared" si="18"/>
        <v>145.69319999999999</v>
      </c>
      <c r="T237">
        <f>EXP(TREND($N$8:N236,$O$8:P236,O237:P237,TRUE))</f>
        <v>228.91249406508592</v>
      </c>
      <c r="U237">
        <f t="shared" si="19"/>
        <v>1.5711954577501623</v>
      </c>
    </row>
    <row r="238" spans="1:21" x14ac:dyDescent="0.4">
      <c r="A238" s="3">
        <v>32933</v>
      </c>
      <c r="B238" s="2">
        <v>153.3082</v>
      </c>
      <c r="C238">
        <f t="shared" si="15"/>
        <v>5.032450274336342</v>
      </c>
      <c r="E238" s="3">
        <v>32933</v>
      </c>
      <c r="F238" s="2">
        <v>22635740773.501801</v>
      </c>
      <c r="G238">
        <f t="shared" si="16"/>
        <v>23.842795944204134</v>
      </c>
      <c r="I238" s="3">
        <v>32933</v>
      </c>
      <c r="J238" s="2">
        <v>18062530275.463001</v>
      </c>
      <c r="K238">
        <f t="shared" si="17"/>
        <v>23.617105478967858</v>
      </c>
      <c r="M238" s="3">
        <f>+A238</f>
        <v>32933</v>
      </c>
      <c r="N238">
        <f>+C238</f>
        <v>5.032450274336342</v>
      </c>
      <c r="O238" s="5">
        <f>+G238-G237</f>
        <v>-1.5688520995141175E-2</v>
      </c>
      <c r="P238">
        <f>+K238-K237</f>
        <v>-2.3833952392379842E-2</v>
      </c>
      <c r="R238" s="3">
        <f>+M238</f>
        <v>32933</v>
      </c>
      <c r="S238">
        <f t="shared" si="18"/>
        <v>153.30820000000006</v>
      </c>
      <c r="T238">
        <f>EXP(TREND($N$8:N237,$O$8:P237,O238:P238,TRUE))</f>
        <v>225.03549026129926</v>
      </c>
      <c r="U238">
        <f t="shared" si="19"/>
        <v>1.4678633645251797</v>
      </c>
    </row>
    <row r="239" spans="1:21" x14ac:dyDescent="0.4">
      <c r="A239" s="3">
        <v>32964</v>
      </c>
      <c r="B239" s="2">
        <v>158.45859999999999</v>
      </c>
      <c r="C239">
        <f t="shared" si="15"/>
        <v>5.0654933604608336</v>
      </c>
      <c r="E239" s="3">
        <v>32964</v>
      </c>
      <c r="F239" s="2">
        <v>21499224527.286499</v>
      </c>
      <c r="G239">
        <f t="shared" si="16"/>
        <v>23.791282702931241</v>
      </c>
      <c r="I239" s="3">
        <v>32964</v>
      </c>
      <c r="J239" s="2">
        <v>17869481636.680599</v>
      </c>
      <c r="K239">
        <f t="shared" si="17"/>
        <v>23.606360158236509</v>
      </c>
      <c r="M239" s="3">
        <f>+A239</f>
        <v>32964</v>
      </c>
      <c r="N239">
        <f>+C239</f>
        <v>5.0654933604608336</v>
      </c>
      <c r="O239" s="5">
        <f>+G239-G238</f>
        <v>-5.151324127289314E-2</v>
      </c>
      <c r="P239">
        <f>+K239-K238</f>
        <v>-1.074532073134904E-2</v>
      </c>
      <c r="R239" s="3">
        <f>+M239</f>
        <v>32964</v>
      </c>
      <c r="S239">
        <f t="shared" si="18"/>
        <v>158.45860000000005</v>
      </c>
      <c r="T239">
        <f>EXP(TREND($N$8:N238,$O$8:P238,O239:P239,TRUE))</f>
        <v>219.15344977849608</v>
      </c>
      <c r="U239">
        <f t="shared" si="19"/>
        <v>1.3830328538715855</v>
      </c>
    </row>
    <row r="240" spans="1:21" x14ac:dyDescent="0.4">
      <c r="A240" s="3">
        <v>32994</v>
      </c>
      <c r="B240" s="2">
        <v>154.04409999999999</v>
      </c>
      <c r="C240">
        <f t="shared" si="15"/>
        <v>5.0372389250557523</v>
      </c>
      <c r="E240" s="3">
        <v>32994</v>
      </c>
      <c r="F240" s="2">
        <v>23468229173.739201</v>
      </c>
      <c r="G240">
        <f t="shared" si="16"/>
        <v>23.878913393333878</v>
      </c>
      <c r="I240" s="3">
        <v>32994</v>
      </c>
      <c r="J240" s="2">
        <v>19002568160.552799</v>
      </c>
      <c r="K240">
        <f t="shared" si="17"/>
        <v>23.667839973323588</v>
      </c>
      <c r="M240" s="3">
        <f>+A240</f>
        <v>32994</v>
      </c>
      <c r="N240">
        <f>+C240</f>
        <v>5.0372389250557523</v>
      </c>
      <c r="O240" s="5">
        <f>+G240-G239</f>
        <v>8.7630690402637157E-2</v>
      </c>
      <c r="P240">
        <f>+K240-K239</f>
        <v>6.1479815087079004E-2</v>
      </c>
      <c r="R240" s="3">
        <f>+M240</f>
        <v>32994</v>
      </c>
      <c r="S240">
        <f t="shared" si="18"/>
        <v>154.04409999999996</v>
      </c>
      <c r="T240">
        <f>EXP(TREND($N$8:N239,$O$8:P239,O240:P240,TRUE))</f>
        <v>236.3883016658302</v>
      </c>
      <c r="U240">
        <f t="shared" si="19"/>
        <v>1.5345495326716847</v>
      </c>
    </row>
    <row r="241" spans="1:21" x14ac:dyDescent="0.4">
      <c r="A241" s="3">
        <v>33025</v>
      </c>
      <c r="B241" s="2">
        <v>153.69569999999999</v>
      </c>
      <c r="C241">
        <f t="shared" si="15"/>
        <v>5.0349746735754497</v>
      </c>
      <c r="E241" s="3">
        <v>33025</v>
      </c>
      <c r="F241" s="2">
        <v>23271354138.438099</v>
      </c>
      <c r="G241">
        <f t="shared" si="16"/>
        <v>23.870489005022936</v>
      </c>
      <c r="I241" s="3">
        <v>33025</v>
      </c>
      <c r="J241" s="2">
        <v>17379525409.797298</v>
      </c>
      <c r="K241">
        <f t="shared" si="17"/>
        <v>23.578558649724823</v>
      </c>
      <c r="M241" s="3">
        <f>+A241</f>
        <v>33025</v>
      </c>
      <c r="N241">
        <f>+C241</f>
        <v>5.0349746735754497</v>
      </c>
      <c r="O241" s="5">
        <f>+G241-G240</f>
        <v>-8.4243883109422768E-3</v>
      </c>
      <c r="P241">
        <f>+K241-K240</f>
        <v>-8.9281323598765283E-2</v>
      </c>
      <c r="R241" s="3">
        <f>+M241</f>
        <v>33025</v>
      </c>
      <c r="S241">
        <f t="shared" si="18"/>
        <v>153.69570000000002</v>
      </c>
      <c r="T241">
        <f>EXP(TREND($N$8:N240,$O$8:P240,O241:P241,TRUE))</f>
        <v>227.46450410225742</v>
      </c>
      <c r="U241">
        <f t="shared" si="19"/>
        <v>1.4799666100109332</v>
      </c>
    </row>
    <row r="242" spans="1:21" x14ac:dyDescent="0.4">
      <c r="A242" s="3">
        <v>33055</v>
      </c>
      <c r="B242" s="2">
        <v>149.0395</v>
      </c>
      <c r="C242">
        <f t="shared" si="15"/>
        <v>5.0042113714836258</v>
      </c>
      <c r="E242" s="3">
        <v>33055</v>
      </c>
      <c r="F242" s="2">
        <v>23155124036.810799</v>
      </c>
      <c r="G242">
        <f t="shared" si="16"/>
        <v>23.86548193366939</v>
      </c>
      <c r="I242" s="3">
        <v>33055</v>
      </c>
      <c r="J242" s="2">
        <v>18475520326.6483</v>
      </c>
      <c r="K242">
        <f t="shared" si="17"/>
        <v>23.639712467208078</v>
      </c>
      <c r="M242" s="3">
        <f>+A242</f>
        <v>33055</v>
      </c>
      <c r="N242">
        <f>+C242</f>
        <v>5.0042113714836258</v>
      </c>
      <c r="O242" s="5">
        <f>+G242-G241</f>
        <v>-5.0070713535461664E-3</v>
      </c>
      <c r="P242">
        <f>+K242-K241</f>
        <v>6.1153817483255324E-2</v>
      </c>
      <c r="R242" s="3">
        <f>+M242</f>
        <v>33055</v>
      </c>
      <c r="S242">
        <f t="shared" si="18"/>
        <v>149.03949999999995</v>
      </c>
      <c r="T242">
        <f>EXP(TREND($N$8:N241,$O$8:P241,O242:P242,TRUE))</f>
        <v>222.33332986692048</v>
      </c>
      <c r="U242">
        <f t="shared" si="19"/>
        <v>1.4917745286781059</v>
      </c>
    </row>
    <row r="243" spans="1:21" x14ac:dyDescent="0.4">
      <c r="A243" s="3">
        <v>33086</v>
      </c>
      <c r="B243" s="2">
        <v>147.46090000000001</v>
      </c>
      <c r="C243">
        <f t="shared" si="15"/>
        <v>4.99356305589294</v>
      </c>
      <c r="E243" s="3">
        <v>33086</v>
      </c>
      <c r="F243" s="2">
        <v>23830349679.6245</v>
      </c>
      <c r="G243">
        <f t="shared" si="16"/>
        <v>23.894225801874054</v>
      </c>
      <c r="I243" s="3">
        <v>33086</v>
      </c>
      <c r="J243" s="2">
        <v>19014334709.788601</v>
      </c>
      <c r="K243">
        <f t="shared" si="17"/>
        <v>23.668458990062099</v>
      </c>
      <c r="M243" s="3">
        <f>+A243</f>
        <v>33086</v>
      </c>
      <c r="N243">
        <f>+C243</f>
        <v>4.99356305589294</v>
      </c>
      <c r="O243" s="5">
        <f>+G243-G242</f>
        <v>2.8743868204664125E-2</v>
      </c>
      <c r="P243">
        <f>+K243-K242</f>
        <v>2.874652285402135E-2</v>
      </c>
      <c r="R243" s="3">
        <f>+M243</f>
        <v>33086</v>
      </c>
      <c r="S243">
        <f t="shared" si="18"/>
        <v>147.46089999999998</v>
      </c>
      <c r="T243">
        <f>EXP(TREND($N$8:N242,$O$8:P242,O243:P243,TRUE))</f>
        <v>227.19246065327982</v>
      </c>
      <c r="U243">
        <f t="shared" si="19"/>
        <v>1.5406962839185157</v>
      </c>
    </row>
    <row r="244" spans="1:21" x14ac:dyDescent="0.4">
      <c r="A244" s="3">
        <v>33117</v>
      </c>
      <c r="B244" s="2">
        <v>138.44049999999999</v>
      </c>
      <c r="C244">
        <f t="shared" si="15"/>
        <v>4.930440630433548</v>
      </c>
      <c r="E244" s="3">
        <v>33117</v>
      </c>
      <c r="F244" s="2">
        <v>24980439152.718498</v>
      </c>
      <c r="G244">
        <f t="shared" si="16"/>
        <v>23.941358921662193</v>
      </c>
      <c r="I244" s="3">
        <v>33117</v>
      </c>
      <c r="J244" s="2">
        <v>19986057365.889301</v>
      </c>
      <c r="K244">
        <f t="shared" si="17"/>
        <v>23.718300735685567</v>
      </c>
      <c r="M244" s="3">
        <f>+A244</f>
        <v>33117</v>
      </c>
      <c r="N244">
        <f>+C244</f>
        <v>4.930440630433548</v>
      </c>
      <c r="O244" s="5">
        <f>+G244-G243</f>
        <v>4.7133119788139055E-2</v>
      </c>
      <c r="P244">
        <f>+K244-K243</f>
        <v>4.9841745623467659E-2</v>
      </c>
      <c r="R244" s="3">
        <f>+M244</f>
        <v>33117</v>
      </c>
      <c r="S244">
        <f t="shared" si="18"/>
        <v>138.44049999999996</v>
      </c>
      <c r="T244">
        <f>EXP(TREND($N$8:N243,$O$8:P243,O244:P244,TRUE))</f>
        <v>228.39245986385109</v>
      </c>
      <c r="U244">
        <f t="shared" si="19"/>
        <v>1.649751769632811</v>
      </c>
    </row>
    <row r="245" spans="1:21" x14ac:dyDescent="0.4">
      <c r="A245" s="3">
        <v>33147</v>
      </c>
      <c r="B245" s="2">
        <v>129.5909</v>
      </c>
      <c r="C245">
        <f t="shared" si="15"/>
        <v>4.8643825654035293</v>
      </c>
      <c r="E245" s="3">
        <v>33147</v>
      </c>
      <c r="F245" s="2">
        <v>26623704984.8265</v>
      </c>
      <c r="G245">
        <f t="shared" si="16"/>
        <v>24.005067820725532</v>
      </c>
      <c r="I245" s="3">
        <v>33147</v>
      </c>
      <c r="J245" s="2">
        <v>23175519843.7635</v>
      </c>
      <c r="K245">
        <f t="shared" si="17"/>
        <v>23.866362379377108</v>
      </c>
      <c r="M245" s="3">
        <f>+A245</f>
        <v>33147</v>
      </c>
      <c r="N245">
        <f>+C245</f>
        <v>4.8643825654035293</v>
      </c>
      <c r="O245" s="5">
        <f>+G245-G244</f>
        <v>6.370889906333943E-2</v>
      </c>
      <c r="P245">
        <f>+K245-K244</f>
        <v>0.14806164369154118</v>
      </c>
      <c r="R245" s="3">
        <f>+M245</f>
        <v>33147</v>
      </c>
      <c r="S245">
        <f t="shared" si="18"/>
        <v>129.59089999999998</v>
      </c>
      <c r="T245">
        <f>EXP(TREND($N$8:N244,$O$8:P244,O245:P245,TRUE))</f>
        <v>225.60604025827334</v>
      </c>
      <c r="U245">
        <f t="shared" si="19"/>
        <v>1.7409095874654268</v>
      </c>
    </row>
    <row r="246" spans="1:21" x14ac:dyDescent="0.4">
      <c r="A246" s="3">
        <v>33178</v>
      </c>
      <c r="B246" s="2">
        <v>129.21549999999999</v>
      </c>
      <c r="C246">
        <f t="shared" si="15"/>
        <v>4.8614815531930393</v>
      </c>
      <c r="E246" s="3">
        <v>33178</v>
      </c>
      <c r="F246" s="2">
        <v>26761894734.786999</v>
      </c>
      <c r="G246">
        <f t="shared" si="16"/>
        <v>24.010244874437831</v>
      </c>
      <c r="I246" s="3">
        <v>33178</v>
      </c>
      <c r="J246" s="2">
        <v>22834181689.765202</v>
      </c>
      <c r="K246">
        <f t="shared" si="17"/>
        <v>23.851524447152563</v>
      </c>
      <c r="M246" s="3">
        <f>+A246</f>
        <v>33178</v>
      </c>
      <c r="N246">
        <f>+C246</f>
        <v>4.8614815531930393</v>
      </c>
      <c r="O246" s="5">
        <f>+G246-G245</f>
        <v>5.177053712298374E-3</v>
      </c>
      <c r="P246">
        <f>+K246-K245</f>
        <v>-1.4837932224544659E-2</v>
      </c>
      <c r="R246" s="3">
        <f>+M246</f>
        <v>33178</v>
      </c>
      <c r="S246">
        <f t="shared" si="18"/>
        <v>129.21549999999999</v>
      </c>
      <c r="T246">
        <f>EXP(TREND($N$8:N245,$O$8:P245,O246:P246,TRUE))</f>
        <v>224.80342033548106</v>
      </c>
      <c r="U246">
        <f t="shared" si="19"/>
        <v>1.7397558368421828</v>
      </c>
    </row>
    <row r="247" spans="1:21" x14ac:dyDescent="0.4">
      <c r="A247" s="3">
        <v>33208</v>
      </c>
      <c r="B247" s="2">
        <v>133.88900000000001</v>
      </c>
      <c r="C247">
        <f t="shared" si="15"/>
        <v>4.8970110984637101</v>
      </c>
      <c r="E247" s="3">
        <v>33208</v>
      </c>
      <c r="F247" s="2">
        <v>25870583042.470901</v>
      </c>
      <c r="G247">
        <f t="shared" si="16"/>
        <v>23.976372370287791</v>
      </c>
      <c r="I247" s="3">
        <v>33208</v>
      </c>
      <c r="J247" s="2">
        <v>22311707965.4058</v>
      </c>
      <c r="K247">
        <f t="shared" si="17"/>
        <v>23.828377398507463</v>
      </c>
      <c r="M247" s="3">
        <f>+A247</f>
        <v>33208</v>
      </c>
      <c r="N247">
        <f>+C247</f>
        <v>4.8970110984637101</v>
      </c>
      <c r="O247" s="5">
        <f>+G247-G246</f>
        <v>-3.3872504150039617E-2</v>
      </c>
      <c r="P247">
        <f>+K247-K246</f>
        <v>-2.3147048645100199E-2</v>
      </c>
      <c r="R247" s="3">
        <f>+M247</f>
        <v>33208</v>
      </c>
      <c r="S247">
        <f t="shared" si="18"/>
        <v>133.88899999999998</v>
      </c>
      <c r="T247">
        <f>EXP(TREND($N$8:N246,$O$8:P246,O247:P247,TRUE))</f>
        <v>220.09585482567059</v>
      </c>
      <c r="U247">
        <f t="shared" si="19"/>
        <v>1.6438680909236054</v>
      </c>
    </row>
    <row r="248" spans="1:21" x14ac:dyDescent="0.4">
      <c r="A248" s="3">
        <v>33239</v>
      </c>
      <c r="B248" s="2">
        <v>133.6986</v>
      </c>
      <c r="C248">
        <f t="shared" si="15"/>
        <v>4.8955880128488856</v>
      </c>
      <c r="E248" s="3">
        <v>33239</v>
      </c>
      <c r="F248" s="2">
        <v>26539487579.115898</v>
      </c>
      <c r="G248">
        <f t="shared" si="16"/>
        <v>24.001899558170333</v>
      </c>
      <c r="I248" s="3">
        <v>33239</v>
      </c>
      <c r="J248" s="2">
        <v>21343751937.534199</v>
      </c>
      <c r="K248">
        <f t="shared" si="17"/>
        <v>23.784024884495061</v>
      </c>
      <c r="M248" s="3">
        <f>+A248</f>
        <v>33239</v>
      </c>
      <c r="N248">
        <f>+C248</f>
        <v>4.8955880128488856</v>
      </c>
      <c r="O248" s="5">
        <f>+G248-G247</f>
        <v>2.5527187882541824E-2</v>
      </c>
      <c r="P248">
        <f>+K248-K247</f>
        <v>-4.4352514012402366E-2</v>
      </c>
      <c r="R248" s="3">
        <f>+M248</f>
        <v>33239</v>
      </c>
      <c r="S248">
        <f t="shared" si="18"/>
        <v>133.6986</v>
      </c>
      <c r="T248">
        <f>EXP(TREND($N$8:N247,$O$8:P247,O248:P248,TRUE))</f>
        <v>227.83163041478124</v>
      </c>
      <c r="U248">
        <f t="shared" si="19"/>
        <v>1.7040689312736352</v>
      </c>
    </row>
    <row r="249" spans="1:21" x14ac:dyDescent="0.4">
      <c r="A249" s="3">
        <v>33270</v>
      </c>
      <c r="B249" s="2">
        <v>130.53579999999999</v>
      </c>
      <c r="C249">
        <f t="shared" si="15"/>
        <v>4.871647518643206</v>
      </c>
      <c r="E249" s="3">
        <v>33270</v>
      </c>
      <c r="F249" s="2">
        <v>26079881223.086399</v>
      </c>
      <c r="G249">
        <f t="shared" si="16"/>
        <v>23.984430019664984</v>
      </c>
      <c r="I249" s="3">
        <v>33270</v>
      </c>
      <c r="J249" s="2">
        <v>21852972283.3232</v>
      </c>
      <c r="K249">
        <f t="shared" si="17"/>
        <v>23.807602780509967</v>
      </c>
      <c r="M249" s="3">
        <f>+A249</f>
        <v>33270</v>
      </c>
      <c r="N249">
        <f>+C249</f>
        <v>4.871647518643206</v>
      </c>
      <c r="O249" s="5">
        <f>+G249-G248</f>
        <v>-1.7469538505348936E-2</v>
      </c>
      <c r="P249">
        <f>+K249-K248</f>
        <v>2.357789601490623E-2</v>
      </c>
      <c r="R249" s="3">
        <f>+M249</f>
        <v>33270</v>
      </c>
      <c r="S249">
        <f t="shared" si="18"/>
        <v>130.53579999999997</v>
      </c>
      <c r="T249">
        <f>EXP(TREND($N$8:N248,$O$8:P248,O249:P249,TRUE))</f>
        <v>218.61152900810848</v>
      </c>
      <c r="U249">
        <f t="shared" si="19"/>
        <v>1.6747247039364568</v>
      </c>
    </row>
    <row r="250" spans="1:21" x14ac:dyDescent="0.4">
      <c r="A250" s="3">
        <v>33298</v>
      </c>
      <c r="B250" s="2">
        <v>137.38669999999999</v>
      </c>
      <c r="C250">
        <f t="shared" si="15"/>
        <v>4.9227995774320181</v>
      </c>
      <c r="E250" s="3">
        <v>33298</v>
      </c>
      <c r="F250" s="2">
        <v>25555744127.464001</v>
      </c>
      <c r="G250">
        <f t="shared" si="16"/>
        <v>23.964127947406929</v>
      </c>
      <c r="I250" s="3">
        <v>33298</v>
      </c>
      <c r="J250" s="2">
        <v>20023196597.243198</v>
      </c>
      <c r="K250">
        <f t="shared" si="17"/>
        <v>23.720157268279525</v>
      </c>
      <c r="M250" s="3">
        <f>+A250</f>
        <v>33298</v>
      </c>
      <c r="N250">
        <f>+C250</f>
        <v>4.9227995774320181</v>
      </c>
      <c r="O250" s="5">
        <f>+G250-G249</f>
        <v>-2.0302072258054693E-2</v>
      </c>
      <c r="P250">
        <f>+K250-K249</f>
        <v>-8.7445512230441835E-2</v>
      </c>
      <c r="R250" s="3">
        <f>+M250</f>
        <v>33298</v>
      </c>
      <c r="S250">
        <f t="shared" si="18"/>
        <v>137.38669999999993</v>
      </c>
      <c r="T250">
        <f>EXP(TREND($N$8:N249,$O$8:P249,O250:P250,TRUE))</f>
        <v>222.58833668491857</v>
      </c>
      <c r="U250">
        <f t="shared" si="19"/>
        <v>1.6201592780445173</v>
      </c>
    </row>
    <row r="251" spans="1:21" x14ac:dyDescent="0.4">
      <c r="A251" s="3">
        <v>33329</v>
      </c>
      <c r="B251" s="2">
        <v>137.11269999999999</v>
      </c>
      <c r="C251">
        <f t="shared" si="15"/>
        <v>4.9208032153926018</v>
      </c>
      <c r="E251" s="3">
        <v>33329</v>
      </c>
      <c r="F251" s="2">
        <v>23941670787.226898</v>
      </c>
      <c r="G251">
        <f t="shared" si="16"/>
        <v>23.898886325251969</v>
      </c>
      <c r="I251" s="3">
        <v>33329</v>
      </c>
      <c r="J251" s="2">
        <v>17548331553.097198</v>
      </c>
      <c r="K251">
        <f t="shared" si="17"/>
        <v>23.588224714139429</v>
      </c>
      <c r="M251" s="3">
        <f>+A251</f>
        <v>33329</v>
      </c>
      <c r="N251">
        <f>+C251</f>
        <v>4.9208032153926018</v>
      </c>
      <c r="O251" s="5">
        <f>+G251-G250</f>
        <v>-6.5241622154960766E-2</v>
      </c>
      <c r="P251">
        <f>+K251-K250</f>
        <v>-0.13193255414009641</v>
      </c>
      <c r="R251" s="3">
        <f>+M251</f>
        <v>33329</v>
      </c>
      <c r="S251">
        <f t="shared" si="18"/>
        <v>137.11270000000002</v>
      </c>
      <c r="T251">
        <f>EXP(TREND($N$8:N250,$O$8:P250,O251:P251,TRUE))</f>
        <v>216.58419923215004</v>
      </c>
      <c r="U251">
        <f t="shared" si="19"/>
        <v>1.5796071350950716</v>
      </c>
    </row>
    <row r="252" spans="1:21" x14ac:dyDescent="0.4">
      <c r="A252" s="3">
        <v>33359</v>
      </c>
      <c r="B252" s="2">
        <v>138.2218</v>
      </c>
      <c r="C252">
        <f t="shared" si="15"/>
        <v>4.9288596412958601</v>
      </c>
      <c r="E252" s="3">
        <v>33359</v>
      </c>
      <c r="F252" s="2">
        <v>26144506524.1702</v>
      </c>
      <c r="G252">
        <f t="shared" si="16"/>
        <v>23.986904929830839</v>
      </c>
      <c r="I252" s="3">
        <v>33359</v>
      </c>
      <c r="J252" s="2">
        <v>20454831321.632</v>
      </c>
      <c r="K252">
        <f t="shared" si="17"/>
        <v>23.741484941979031</v>
      </c>
      <c r="M252" s="3">
        <f>+A252</f>
        <v>33359</v>
      </c>
      <c r="N252">
        <f>+C252</f>
        <v>4.9288596412958601</v>
      </c>
      <c r="O252" s="5">
        <f>+G252-G251</f>
        <v>8.8018604578870452E-2</v>
      </c>
      <c r="P252">
        <f>+K252-K251</f>
        <v>0.15326022783960269</v>
      </c>
      <c r="R252" s="3">
        <f>+M252</f>
        <v>33359</v>
      </c>
      <c r="S252">
        <f t="shared" si="18"/>
        <v>138.22179999999994</v>
      </c>
      <c r="T252">
        <f>EXP(TREND($N$8:N251,$O$8:P251,O252:P252,TRUE))</f>
        <v>229.43316065188856</v>
      </c>
      <c r="U252">
        <f t="shared" si="19"/>
        <v>1.6598912809114672</v>
      </c>
    </row>
    <row r="253" spans="1:21" x14ac:dyDescent="0.4">
      <c r="A253" s="3">
        <v>33390</v>
      </c>
      <c r="B253" s="2">
        <v>139.7475</v>
      </c>
      <c r="C253">
        <f t="shared" si="15"/>
        <v>4.9398372227875402</v>
      </c>
      <c r="E253" s="3">
        <v>33390</v>
      </c>
      <c r="F253" s="2">
        <v>24992049257.507</v>
      </c>
      <c r="G253">
        <f t="shared" si="16"/>
        <v>23.941823581532724</v>
      </c>
      <c r="I253" s="3">
        <v>33390</v>
      </c>
      <c r="J253" s="2">
        <v>18553217656.902699</v>
      </c>
      <c r="K253">
        <f t="shared" si="17"/>
        <v>23.643909069550791</v>
      </c>
      <c r="M253" s="3">
        <f>+A253</f>
        <v>33390</v>
      </c>
      <c r="N253">
        <f>+C253</f>
        <v>4.9398372227875402</v>
      </c>
      <c r="O253" s="5">
        <f>+G253-G252</f>
        <v>-4.5081348298115387E-2</v>
      </c>
      <c r="P253">
        <f>+K253-K252</f>
        <v>-9.7575872428240729E-2</v>
      </c>
      <c r="R253" s="3">
        <f>+M253</f>
        <v>33390</v>
      </c>
      <c r="S253">
        <f t="shared" si="18"/>
        <v>139.74749999999997</v>
      </c>
      <c r="T253">
        <f>EXP(TREND($N$8:N252,$O$8:P252,O253:P253,TRUE))</f>
        <v>217.35692034658112</v>
      </c>
      <c r="U253">
        <f t="shared" si="19"/>
        <v>1.5553546242085272</v>
      </c>
    </row>
    <row r="254" spans="1:21" x14ac:dyDescent="0.4">
      <c r="A254" s="3">
        <v>33420</v>
      </c>
      <c r="B254" s="2">
        <v>137.83000000000001</v>
      </c>
      <c r="C254">
        <f t="shared" si="15"/>
        <v>4.9260210417063472</v>
      </c>
      <c r="E254" s="3">
        <v>33420</v>
      </c>
      <c r="F254" s="2">
        <v>25674961371.436001</v>
      </c>
      <c r="G254">
        <f t="shared" si="16"/>
        <v>23.968782088239394</v>
      </c>
      <c r="I254" s="3">
        <v>33420</v>
      </c>
      <c r="J254" s="2">
        <v>19699455553.922798</v>
      </c>
      <c r="K254">
        <f t="shared" si="17"/>
        <v>23.703856835451738</v>
      </c>
      <c r="M254" s="3">
        <f>+A254</f>
        <v>33420</v>
      </c>
      <c r="N254">
        <f>+C254</f>
        <v>4.9260210417063472</v>
      </c>
      <c r="O254" s="5">
        <f>+G254-G253</f>
        <v>2.6958506706669993E-2</v>
      </c>
      <c r="P254">
        <f>+K254-K253</f>
        <v>5.9947765900947303E-2</v>
      </c>
      <c r="R254" s="3">
        <f>+M254</f>
        <v>33420</v>
      </c>
      <c r="S254">
        <f t="shared" si="18"/>
        <v>137.82999999999996</v>
      </c>
      <c r="T254">
        <f>EXP(TREND($N$8:N253,$O$8:P253,O254:P254,TRUE))</f>
        <v>221.27777813864361</v>
      </c>
      <c r="U254">
        <f t="shared" si="19"/>
        <v>1.6054398762144939</v>
      </c>
    </row>
    <row r="255" spans="1:21" x14ac:dyDescent="0.4">
      <c r="A255" s="3">
        <v>33451</v>
      </c>
      <c r="B255" s="2">
        <v>136.81639999999999</v>
      </c>
      <c r="C255">
        <f t="shared" si="15"/>
        <v>4.9186398810439877</v>
      </c>
      <c r="E255" s="3">
        <v>33451</v>
      </c>
      <c r="F255" s="2">
        <v>26446729273.539398</v>
      </c>
      <c r="G255">
        <f t="shared" si="16"/>
        <v>23.998398330649536</v>
      </c>
      <c r="I255" s="3">
        <v>33451</v>
      </c>
      <c r="J255" s="2">
        <v>19101010303.271801</v>
      </c>
      <c r="K255">
        <f t="shared" si="17"/>
        <v>23.673007066059338</v>
      </c>
      <c r="M255" s="3">
        <f>+A255</f>
        <v>33451</v>
      </c>
      <c r="N255">
        <f>+C255</f>
        <v>4.9186398810439877</v>
      </c>
      <c r="O255" s="5">
        <f>+G255-G254</f>
        <v>2.961624241014249E-2</v>
      </c>
      <c r="P255">
        <f>+K255-K254</f>
        <v>-3.0849769392400361E-2</v>
      </c>
      <c r="R255" s="3">
        <f>+M255</f>
        <v>33451</v>
      </c>
      <c r="S255">
        <f t="shared" si="18"/>
        <v>136.81639999999993</v>
      </c>
      <c r="T255">
        <f>EXP(TREND($N$8:N254,$O$8:P254,O255:P255,TRUE))</f>
        <v>223.77530656781465</v>
      </c>
      <c r="U255">
        <f t="shared" si="19"/>
        <v>1.6355883254333163</v>
      </c>
    </row>
    <row r="256" spans="1:21" x14ac:dyDescent="0.4">
      <c r="A256" s="3">
        <v>33482</v>
      </c>
      <c r="B256" s="2">
        <v>134.29949999999999</v>
      </c>
      <c r="C256">
        <f t="shared" si="15"/>
        <v>4.9000723805140707</v>
      </c>
      <c r="E256" s="3">
        <v>33482</v>
      </c>
      <c r="F256" s="2">
        <v>26284536873.813202</v>
      </c>
      <c r="G256">
        <f t="shared" si="16"/>
        <v>23.992246651652792</v>
      </c>
      <c r="I256" s="3">
        <v>33482</v>
      </c>
      <c r="J256" s="2">
        <v>18634479821.856998</v>
      </c>
      <c r="K256">
        <f t="shared" si="17"/>
        <v>23.648279455447621</v>
      </c>
      <c r="M256" s="3">
        <f>+A256</f>
        <v>33482</v>
      </c>
      <c r="N256">
        <f>+C256</f>
        <v>4.9000723805140707</v>
      </c>
      <c r="O256" s="5">
        <f>+G256-G255</f>
        <v>-6.1516789967441809E-3</v>
      </c>
      <c r="P256">
        <f>+K256-K255</f>
        <v>-2.4727610611716244E-2</v>
      </c>
      <c r="R256" s="3">
        <f>+M256</f>
        <v>33482</v>
      </c>
      <c r="S256">
        <f t="shared" si="18"/>
        <v>134.29949999999997</v>
      </c>
      <c r="T256">
        <f>EXP(TREND($N$8:N255,$O$8:P255,O256:P256,TRUE))</f>
        <v>218.16819749693755</v>
      </c>
      <c r="U256">
        <f t="shared" si="19"/>
        <v>1.6244900204165884</v>
      </c>
    </row>
    <row r="257" spans="1:21" x14ac:dyDescent="0.4">
      <c r="A257" s="3">
        <v>33512</v>
      </c>
      <c r="B257" s="2">
        <v>130.7723</v>
      </c>
      <c r="C257">
        <f t="shared" si="15"/>
        <v>4.873457642895576</v>
      </c>
      <c r="E257" s="3">
        <v>33512</v>
      </c>
      <c r="F257" s="2">
        <v>27808428105.478001</v>
      </c>
      <c r="G257">
        <f t="shared" si="16"/>
        <v>24.048604980958288</v>
      </c>
      <c r="I257" s="3">
        <v>33512</v>
      </c>
      <c r="J257" s="2">
        <v>20537387196.1507</v>
      </c>
      <c r="K257">
        <f t="shared" si="17"/>
        <v>23.74551282771532</v>
      </c>
      <c r="M257" s="3">
        <f>+A257</f>
        <v>33512</v>
      </c>
      <c r="N257">
        <f>+C257</f>
        <v>4.873457642895576</v>
      </c>
      <c r="O257" s="5">
        <f>+G257-G256</f>
        <v>5.6358329305496113E-2</v>
      </c>
      <c r="P257">
        <f>+K257-K256</f>
        <v>9.723337226769857E-2</v>
      </c>
      <c r="R257" s="3">
        <f>+M257</f>
        <v>33512</v>
      </c>
      <c r="S257">
        <f t="shared" si="18"/>
        <v>130.7723</v>
      </c>
      <c r="T257">
        <f>EXP(TREND($N$8:N256,$O$8:P256,O257:P257,TRUE))</f>
        <v>223.19512612400158</v>
      </c>
      <c r="U257">
        <f t="shared" si="19"/>
        <v>1.7067462002580178</v>
      </c>
    </row>
    <row r="258" spans="1:21" x14ac:dyDescent="0.4">
      <c r="A258" s="3">
        <v>33543</v>
      </c>
      <c r="B258" s="2">
        <v>129.63210000000001</v>
      </c>
      <c r="C258">
        <f t="shared" si="15"/>
        <v>4.8647004384344479</v>
      </c>
      <c r="E258" s="3">
        <v>33543</v>
      </c>
      <c r="F258" s="2">
        <v>28527111705.8624</v>
      </c>
      <c r="G258">
        <f t="shared" si="16"/>
        <v>24.074120759958404</v>
      </c>
      <c r="I258" s="3">
        <v>33543</v>
      </c>
      <c r="J258" s="2">
        <v>20249713768.612</v>
      </c>
      <c r="K258">
        <f t="shared" si="17"/>
        <v>23.731406495515703</v>
      </c>
      <c r="M258" s="3">
        <f>+A258</f>
        <v>33543</v>
      </c>
      <c r="N258">
        <f>+C258</f>
        <v>4.8647004384344479</v>
      </c>
      <c r="O258" s="5">
        <f>+G258-G257</f>
        <v>2.5515779000116368E-2</v>
      </c>
      <c r="P258">
        <f>+K258-K257</f>
        <v>-1.41063321996171E-2</v>
      </c>
      <c r="R258" s="3">
        <f>+M258</f>
        <v>33543</v>
      </c>
      <c r="S258">
        <f t="shared" si="18"/>
        <v>129.63209999999998</v>
      </c>
      <c r="T258">
        <f>EXP(TREND($N$8:N257,$O$8:P257,O258:P258,TRUE))</f>
        <v>221.09637729617546</v>
      </c>
      <c r="U258">
        <f t="shared" si="19"/>
        <v>1.7055681216008651</v>
      </c>
    </row>
    <row r="259" spans="1:21" x14ac:dyDescent="0.4">
      <c r="A259" s="3">
        <v>33573</v>
      </c>
      <c r="B259" s="2">
        <v>128.0395</v>
      </c>
      <c r="C259">
        <f t="shared" si="15"/>
        <v>4.8523388100643592</v>
      </c>
      <c r="E259" s="3">
        <v>33573</v>
      </c>
      <c r="F259" s="2">
        <v>27771894261.720901</v>
      </c>
      <c r="G259">
        <f t="shared" si="16"/>
        <v>24.047290348460209</v>
      </c>
      <c r="I259" s="3">
        <v>33573</v>
      </c>
      <c r="J259" s="2">
        <v>19580233592.3867</v>
      </c>
      <c r="K259">
        <f t="shared" si="17"/>
        <v>23.697786404130149</v>
      </c>
      <c r="M259" s="3">
        <f>+A259</f>
        <v>33573</v>
      </c>
      <c r="N259">
        <f>+C259</f>
        <v>4.8523388100643592</v>
      </c>
      <c r="O259" s="5">
        <f>+G259-G258</f>
        <v>-2.6830411498195872E-2</v>
      </c>
      <c r="P259">
        <f>+K259-K258</f>
        <v>-3.3620091385554218E-2</v>
      </c>
      <c r="R259" s="3">
        <f>+M259</f>
        <v>33573</v>
      </c>
      <c r="S259">
        <f t="shared" si="18"/>
        <v>128.03949999999998</v>
      </c>
      <c r="T259">
        <f>EXP(TREND($N$8:N258,$O$8:P258,O259:P259,TRUE))</f>
        <v>214.94924554881851</v>
      </c>
      <c r="U259">
        <f t="shared" si="19"/>
        <v>1.6787729220187406</v>
      </c>
    </row>
    <row r="260" spans="1:21" x14ac:dyDescent="0.4">
      <c r="A260" s="3">
        <v>33604</v>
      </c>
      <c r="B260" s="2">
        <v>125.4614</v>
      </c>
      <c r="C260">
        <f t="shared" si="15"/>
        <v>4.8319981415414555</v>
      </c>
      <c r="E260" s="3">
        <v>33604</v>
      </c>
      <c r="F260" s="2">
        <v>28658302499.249401</v>
      </c>
      <c r="G260">
        <f t="shared" si="16"/>
        <v>24.078709028675707</v>
      </c>
      <c r="I260" s="3">
        <v>33604</v>
      </c>
      <c r="J260" s="2">
        <v>20456461677.363998</v>
      </c>
      <c r="K260">
        <f t="shared" si="17"/>
        <v>23.741564643969038</v>
      </c>
      <c r="M260" s="3">
        <f>+A260</f>
        <v>33604</v>
      </c>
      <c r="N260">
        <f>+C260</f>
        <v>4.8319981415414555</v>
      </c>
      <c r="O260" s="5">
        <f>+G260-G259</f>
        <v>3.141868021549854E-2</v>
      </c>
      <c r="P260">
        <f>+K260-K259</f>
        <v>4.3778239838889732E-2</v>
      </c>
      <c r="R260" s="3">
        <f>+M260</f>
        <v>33604</v>
      </c>
      <c r="S260">
        <f t="shared" si="18"/>
        <v>125.4614</v>
      </c>
      <c r="T260">
        <f>EXP(TREND($N$8:N259,$O$8:P259,O260:P260,TRUE))</f>
        <v>219.48099658990338</v>
      </c>
      <c r="U260">
        <f t="shared" si="19"/>
        <v>1.7493906220550974</v>
      </c>
    </row>
    <row r="261" spans="1:21" x14ac:dyDescent="0.4">
      <c r="A261" s="3">
        <v>33635</v>
      </c>
      <c r="B261" s="2">
        <v>127.69889999999999</v>
      </c>
      <c r="C261">
        <f t="shared" si="15"/>
        <v>4.8496751490624739</v>
      </c>
      <c r="E261" s="3">
        <v>33635</v>
      </c>
      <c r="F261" s="2">
        <v>28545612040.492001</v>
      </c>
      <c r="G261">
        <f t="shared" si="16"/>
        <v>24.074769067383151</v>
      </c>
      <c r="I261" s="3">
        <v>33635</v>
      </c>
      <c r="J261" s="2">
        <v>19242981950.562302</v>
      </c>
      <c r="K261">
        <f t="shared" si="17"/>
        <v>23.680412257210186</v>
      </c>
      <c r="M261" s="3">
        <f>+A261</f>
        <v>33635</v>
      </c>
      <c r="N261">
        <f>+C261</f>
        <v>4.8496751490624739</v>
      </c>
      <c r="O261" s="5">
        <f>+G261-G260</f>
        <v>-3.9399612925556937E-3</v>
      </c>
      <c r="P261">
        <f>+K261-K260</f>
        <v>-6.1152386758852373E-2</v>
      </c>
      <c r="R261" s="3">
        <f>+M261</f>
        <v>33635</v>
      </c>
      <c r="S261">
        <f t="shared" si="18"/>
        <v>127.69889999999998</v>
      </c>
      <c r="T261">
        <f>EXP(TREND($N$8:N260,$O$8:P260,O261:P261,TRUE))</f>
        <v>217.23014765104423</v>
      </c>
      <c r="U261">
        <f t="shared" si="19"/>
        <v>1.7011121290085056</v>
      </c>
    </row>
    <row r="262" spans="1:21" x14ac:dyDescent="0.4">
      <c r="A262" s="3">
        <v>33664</v>
      </c>
      <c r="B262" s="2">
        <v>132.86269999999999</v>
      </c>
      <c r="C262">
        <f t="shared" si="15"/>
        <v>4.8893162641742132</v>
      </c>
      <c r="E262" s="3">
        <v>33664</v>
      </c>
      <c r="F262" s="2">
        <v>26117887387.739498</v>
      </c>
      <c r="G262">
        <f t="shared" si="16"/>
        <v>23.985886257062901</v>
      </c>
      <c r="I262" s="3">
        <v>33664</v>
      </c>
      <c r="J262" s="2">
        <v>18313568894.211498</v>
      </c>
      <c r="K262">
        <f t="shared" si="17"/>
        <v>23.63090809167003</v>
      </c>
      <c r="M262" s="3">
        <f>+A262</f>
        <v>33664</v>
      </c>
      <c r="N262">
        <f>+C262</f>
        <v>4.8893162641742132</v>
      </c>
      <c r="O262" s="5">
        <f>+G262-G261</f>
        <v>-8.8882810320249916E-2</v>
      </c>
      <c r="P262">
        <f>+K262-K261</f>
        <v>-4.9504165540156464E-2</v>
      </c>
      <c r="R262" s="3">
        <f>+M262</f>
        <v>33664</v>
      </c>
      <c r="S262">
        <f t="shared" si="18"/>
        <v>132.86270000000002</v>
      </c>
      <c r="T262">
        <f>EXP(TREND($N$8:N261,$O$8:P261,O262:P262,TRUE))</f>
        <v>206.34411738781182</v>
      </c>
      <c r="U262">
        <f t="shared" si="19"/>
        <v>1.5530628038404442</v>
      </c>
    </row>
    <row r="263" spans="1:21" x14ac:dyDescent="0.4">
      <c r="A263" s="3">
        <v>33695</v>
      </c>
      <c r="B263" s="2">
        <v>133.5395</v>
      </c>
      <c r="C263">
        <f t="shared" si="15"/>
        <v>4.894397314226218</v>
      </c>
      <c r="E263" s="3">
        <v>33695</v>
      </c>
      <c r="F263" s="2">
        <v>26760659425.959301</v>
      </c>
      <c r="G263">
        <f t="shared" si="16"/>
        <v>24.010198714128506</v>
      </c>
      <c r="I263" s="3">
        <v>33695</v>
      </c>
      <c r="J263" s="2">
        <v>19706929958.805698</v>
      </c>
      <c r="K263">
        <f t="shared" si="17"/>
        <v>23.704236185390855</v>
      </c>
      <c r="M263" s="3">
        <f>+A263</f>
        <v>33695</v>
      </c>
      <c r="N263">
        <f>+C263</f>
        <v>4.894397314226218</v>
      </c>
      <c r="O263" s="5">
        <f>+G263-G262</f>
        <v>2.4312457065605031E-2</v>
      </c>
      <c r="P263">
        <f>+K263-K262</f>
        <v>7.3328093720824938E-2</v>
      </c>
      <c r="R263" s="3">
        <f>+M263</f>
        <v>33695</v>
      </c>
      <c r="S263">
        <f t="shared" si="18"/>
        <v>133.53950000000003</v>
      </c>
      <c r="T263">
        <f>EXP(TREND($N$8:N262,$O$8:P262,O263:P263,TRUE))</f>
        <v>217.30364141847994</v>
      </c>
      <c r="U263">
        <f t="shared" si="19"/>
        <v>1.6272611580729288</v>
      </c>
    </row>
    <row r="264" spans="1:21" x14ac:dyDescent="0.4">
      <c r="A264" s="3">
        <v>33725</v>
      </c>
      <c r="B264" s="2">
        <v>130.77099999999999</v>
      </c>
      <c r="C264">
        <f t="shared" si="15"/>
        <v>4.8734477019030136</v>
      </c>
      <c r="E264" s="3">
        <v>33725</v>
      </c>
      <c r="F264" s="2">
        <v>27962363472.079498</v>
      </c>
      <c r="G264">
        <f t="shared" si="16"/>
        <v>24.054125281214468</v>
      </c>
      <c r="I264" s="3">
        <v>33725</v>
      </c>
      <c r="J264" s="2">
        <v>18345701673.666</v>
      </c>
      <c r="K264">
        <f t="shared" si="17"/>
        <v>23.632661142791118</v>
      </c>
      <c r="M264" s="3">
        <f>+A264</f>
        <v>33725</v>
      </c>
      <c r="N264">
        <f>+C264</f>
        <v>4.8734477019030136</v>
      </c>
      <c r="O264" s="5">
        <f>+G264-G263</f>
        <v>4.392656708596121E-2</v>
      </c>
      <c r="P264">
        <f>+K264-K263</f>
        <v>-7.1575042599736349E-2</v>
      </c>
      <c r="R264" s="3">
        <f>+M264</f>
        <v>33725</v>
      </c>
      <c r="S264">
        <f t="shared" si="18"/>
        <v>130.77099999999999</v>
      </c>
      <c r="T264">
        <f>EXP(TREND($N$8:N263,$O$8:P263,O264:P264,TRUE))</f>
        <v>222.508674017728</v>
      </c>
      <c r="U264">
        <f t="shared" si="19"/>
        <v>1.7015138984769407</v>
      </c>
    </row>
    <row r="265" spans="1:21" x14ac:dyDescent="0.4">
      <c r="A265" s="3">
        <v>33756</v>
      </c>
      <c r="B265" s="2">
        <v>126.8355</v>
      </c>
      <c r="C265">
        <f t="shared" ref="C265:C328" si="20">LN(_xlfn.IFNA(B265,C264))</f>
        <v>4.8428909712735297</v>
      </c>
      <c r="E265" s="3">
        <v>33756</v>
      </c>
      <c r="F265" s="2">
        <v>28113651981.625702</v>
      </c>
      <c r="G265">
        <f t="shared" ref="G265:G328" si="21">LN(_xlfn.IFNA(F265,G264))</f>
        <v>24.059521130951229</v>
      </c>
      <c r="I265" s="3">
        <v>33756</v>
      </c>
      <c r="J265" s="2">
        <v>19849745899.203098</v>
      </c>
      <c r="K265">
        <f t="shared" ref="K265:K328" si="22">LN(_xlfn.IFNA(J265,K264))</f>
        <v>23.711457042949974</v>
      </c>
      <c r="M265" s="3">
        <f>+A265</f>
        <v>33756</v>
      </c>
      <c r="N265">
        <f>+C265</f>
        <v>4.8428909712735297</v>
      </c>
      <c r="O265" s="5">
        <f>+G265-G264</f>
        <v>5.3958497367609937E-3</v>
      </c>
      <c r="P265">
        <f>+K265-K264</f>
        <v>7.8795900158855403E-2</v>
      </c>
      <c r="R265" s="3">
        <f>+M265</f>
        <v>33756</v>
      </c>
      <c r="S265">
        <f t="shared" ref="S265:S328" si="23">+EXP(N265)</f>
        <v>126.83549999999998</v>
      </c>
      <c r="T265">
        <f>EXP(TREND($N$8:N264,$O$8:P264,O265:P265,TRUE))</f>
        <v>214.34537136446841</v>
      </c>
      <c r="U265">
        <f t="shared" si="19"/>
        <v>1.689947777747306</v>
      </c>
    </row>
    <row r="266" spans="1:21" x14ac:dyDescent="0.4">
      <c r="A266" s="3">
        <v>33786</v>
      </c>
      <c r="B266" s="2">
        <v>125.8817</v>
      </c>
      <c r="C266">
        <f t="shared" si="20"/>
        <v>4.8353425770303415</v>
      </c>
      <c r="E266" s="3">
        <v>33786</v>
      </c>
      <c r="F266" s="2">
        <v>28450869823.7337</v>
      </c>
      <c r="G266">
        <f t="shared" si="21"/>
        <v>24.071444570820582</v>
      </c>
      <c r="I266" s="3">
        <v>33786</v>
      </c>
      <c r="J266" s="2">
        <v>19840559746.394402</v>
      </c>
      <c r="K266">
        <f t="shared" si="22"/>
        <v>23.71099415142907</v>
      </c>
      <c r="M266" s="3">
        <f>+A266</f>
        <v>33786</v>
      </c>
      <c r="N266">
        <f>+C266</f>
        <v>4.8353425770303415</v>
      </c>
      <c r="O266" s="5">
        <f>+G266-G265</f>
        <v>1.1923439869352848E-2</v>
      </c>
      <c r="P266">
        <f>+K266-K265</f>
        <v>-4.6289152090395191E-4</v>
      </c>
      <c r="R266" s="3">
        <f>+M266</f>
        <v>33786</v>
      </c>
      <c r="S266">
        <f t="shared" si="23"/>
        <v>125.88170000000005</v>
      </c>
      <c r="T266">
        <f>EXP(TREND($N$8:N265,$O$8:P265,O266:P266,TRUE))</f>
        <v>215.42380507579119</v>
      </c>
      <c r="U266">
        <f t="shared" si="19"/>
        <v>1.7113194775395559</v>
      </c>
    </row>
    <row r="267" spans="1:21" x14ac:dyDescent="0.4">
      <c r="A267" s="3">
        <v>33817</v>
      </c>
      <c r="B267" s="2">
        <v>126.23099999999999</v>
      </c>
      <c r="C267">
        <f t="shared" si="20"/>
        <v>4.8381135617804478</v>
      </c>
      <c r="E267" s="3">
        <v>33817</v>
      </c>
      <c r="F267" s="2">
        <v>28316024624.807598</v>
      </c>
      <c r="G267">
        <f t="shared" si="21"/>
        <v>24.066693722500847</v>
      </c>
      <c r="I267" s="3">
        <v>33817</v>
      </c>
      <c r="J267" s="2">
        <v>19352701876.159599</v>
      </c>
      <c r="K267">
        <f t="shared" si="22"/>
        <v>23.686097878517458</v>
      </c>
      <c r="M267" s="3">
        <f>+A267</f>
        <v>33817</v>
      </c>
      <c r="N267">
        <f>+C267</f>
        <v>4.8381135617804478</v>
      </c>
      <c r="O267" s="5">
        <f>+G267-G266</f>
        <v>-4.7508483197340468E-3</v>
      </c>
      <c r="P267">
        <f>+K267-K266</f>
        <v>-2.4896272911611561E-2</v>
      </c>
      <c r="R267" s="3">
        <f>+M267</f>
        <v>33817</v>
      </c>
      <c r="S267">
        <f t="shared" si="23"/>
        <v>126.23099999999998</v>
      </c>
      <c r="T267">
        <f>EXP(TREND($N$8:N266,$O$8:P266,O267:P267,TRUE))</f>
        <v>213.25562869734804</v>
      </c>
      <c r="U267">
        <f t="shared" ref="U267:U330" si="24">+T267/S267</f>
        <v>1.6894077421342466</v>
      </c>
    </row>
    <row r="268" spans="1:21" x14ac:dyDescent="0.4">
      <c r="A268" s="3">
        <v>33848</v>
      </c>
      <c r="B268" s="2">
        <v>122.5967</v>
      </c>
      <c r="C268">
        <f t="shared" si="20"/>
        <v>4.8089001063372372</v>
      </c>
      <c r="E268" s="3">
        <v>33848</v>
      </c>
      <c r="F268" s="2">
        <v>30105570498.456699</v>
      </c>
      <c r="G268">
        <f t="shared" si="21"/>
        <v>24.127976057972479</v>
      </c>
      <c r="I268" s="3">
        <v>33848</v>
      </c>
      <c r="J268" s="2">
        <v>20258194422.905899</v>
      </c>
      <c r="K268">
        <f t="shared" si="22"/>
        <v>23.731825211504578</v>
      </c>
      <c r="M268" s="3">
        <f>+A268</f>
        <v>33848</v>
      </c>
      <c r="N268">
        <f>+C268</f>
        <v>4.8089001063372372</v>
      </c>
      <c r="O268" s="5">
        <f>+G268-G267</f>
        <v>6.12823354716312E-2</v>
      </c>
      <c r="P268">
        <f>+K268-K267</f>
        <v>4.5727332987119951E-2</v>
      </c>
      <c r="R268" s="3">
        <f>+M268</f>
        <v>33848</v>
      </c>
      <c r="S268">
        <f t="shared" si="23"/>
        <v>122.59669999999998</v>
      </c>
      <c r="T268">
        <f>EXP(TREND($N$8:N267,$O$8:P267,O268:P268,TRUE))</f>
        <v>220.3277743532519</v>
      </c>
      <c r="U268">
        <f t="shared" si="24"/>
        <v>1.7971754080921585</v>
      </c>
    </row>
    <row r="269" spans="1:21" x14ac:dyDescent="0.4">
      <c r="A269" s="3">
        <v>33878</v>
      </c>
      <c r="B269" s="2">
        <v>121.1652</v>
      </c>
      <c r="C269">
        <f t="shared" si="20"/>
        <v>4.7971549036930012</v>
      </c>
      <c r="E269" s="3">
        <v>33878</v>
      </c>
      <c r="F269" s="2">
        <v>30290012755.700298</v>
      </c>
      <c r="G269">
        <f t="shared" si="21"/>
        <v>24.134083883104658</v>
      </c>
      <c r="I269" s="3">
        <v>33878</v>
      </c>
      <c r="J269" s="2">
        <v>19451401124.243698</v>
      </c>
      <c r="K269">
        <f t="shared" si="22"/>
        <v>23.691184941652491</v>
      </c>
      <c r="M269" s="3">
        <f>+A269</f>
        <v>33878</v>
      </c>
      <c r="N269">
        <f>+C269</f>
        <v>4.7971549036930012</v>
      </c>
      <c r="O269" s="5">
        <f>+G269-G268</f>
        <v>6.1078251321795562E-3</v>
      </c>
      <c r="P269">
        <f>+K269-K268</f>
        <v>-4.064026985208713E-2</v>
      </c>
      <c r="R269" s="3">
        <f>+M269</f>
        <v>33878</v>
      </c>
      <c r="S269">
        <f t="shared" si="23"/>
        <v>121.16519999999996</v>
      </c>
      <c r="T269">
        <f>EXP(TREND($N$8:N268,$O$8:P268,O269:P269,TRUE))</f>
        <v>213.90993202060758</v>
      </c>
      <c r="U269">
        <f t="shared" si="24"/>
        <v>1.7654403411260631</v>
      </c>
    </row>
    <row r="270" spans="1:21" x14ac:dyDescent="0.4">
      <c r="A270" s="3">
        <v>33909</v>
      </c>
      <c r="B270" s="2">
        <v>123.88</v>
      </c>
      <c r="C270">
        <f t="shared" si="20"/>
        <v>4.8193133551050016</v>
      </c>
      <c r="E270" s="3">
        <v>33909</v>
      </c>
      <c r="F270" s="2">
        <v>28233066126.209999</v>
      </c>
      <c r="G270">
        <f t="shared" si="21"/>
        <v>24.063759685648666</v>
      </c>
      <c r="I270" s="3">
        <v>33909</v>
      </c>
      <c r="J270" s="2">
        <v>18972451803.565498</v>
      </c>
      <c r="K270">
        <f t="shared" si="22"/>
        <v>23.666253858907872</v>
      </c>
      <c r="M270" s="3">
        <f>+A270</f>
        <v>33909</v>
      </c>
      <c r="N270">
        <f>+C270</f>
        <v>4.8193133551050016</v>
      </c>
      <c r="O270" s="5">
        <f>+G270-G269</f>
        <v>-7.0324197455992277E-2</v>
      </c>
      <c r="P270">
        <f>+K270-K269</f>
        <v>-2.4931082744618749E-2</v>
      </c>
      <c r="R270" s="3">
        <f>+M270</f>
        <v>33909</v>
      </c>
      <c r="S270">
        <f t="shared" si="23"/>
        <v>123.87999999999994</v>
      </c>
      <c r="T270">
        <f>EXP(TREND($N$8:N269,$O$8:P269,O270:P270,TRUE))</f>
        <v>204.6728762232473</v>
      </c>
      <c r="U270">
        <f t="shared" si="24"/>
        <v>1.6521866017375477</v>
      </c>
    </row>
    <row r="271" spans="1:21" x14ac:dyDescent="0.4">
      <c r="A271" s="3">
        <v>33939</v>
      </c>
      <c r="B271" s="2">
        <v>124.04089999999999</v>
      </c>
      <c r="C271">
        <f t="shared" si="20"/>
        <v>4.8206113499298855</v>
      </c>
      <c r="E271" s="3">
        <v>33939</v>
      </c>
      <c r="F271" s="2">
        <v>28657736643.418598</v>
      </c>
      <c r="G271">
        <f t="shared" si="21"/>
        <v>24.078689283562845</v>
      </c>
      <c r="I271" s="3">
        <v>33939</v>
      </c>
      <c r="J271" s="2">
        <v>19635421510.367699</v>
      </c>
      <c r="K271">
        <f t="shared" si="22"/>
        <v>23.700600992042514</v>
      </c>
      <c r="M271" s="3">
        <f>+A271</f>
        <v>33939</v>
      </c>
      <c r="N271">
        <f>+C271</f>
        <v>4.8206113499298855</v>
      </c>
      <c r="O271" s="5">
        <f>+G271-G270</f>
        <v>1.4929597914179027E-2</v>
      </c>
      <c r="P271">
        <f>+K271-K270</f>
        <v>3.4347133134641439E-2</v>
      </c>
      <c r="R271" s="3">
        <f>+M271</f>
        <v>33939</v>
      </c>
      <c r="S271">
        <f t="shared" si="23"/>
        <v>124.04089999999999</v>
      </c>
      <c r="T271">
        <f>EXP(TREND($N$8:N270,$O$8:P270,O271:P271,TRUE))</f>
        <v>213.21649086061709</v>
      </c>
      <c r="U271">
        <f t="shared" si="24"/>
        <v>1.7189208628816552</v>
      </c>
    </row>
    <row r="272" spans="1:21" x14ac:dyDescent="0.4">
      <c r="A272" s="3">
        <v>33970</v>
      </c>
      <c r="B272" s="2">
        <v>124.9932</v>
      </c>
      <c r="C272">
        <f t="shared" si="20"/>
        <v>4.8282593358225672</v>
      </c>
      <c r="E272" s="3">
        <v>33970</v>
      </c>
      <c r="F272" s="2">
        <v>28357899632.234699</v>
      </c>
      <c r="G272">
        <f t="shared" si="21"/>
        <v>24.068171474945078</v>
      </c>
      <c r="I272" s="3">
        <v>33970</v>
      </c>
      <c r="J272" s="2">
        <v>18880448536.634499</v>
      </c>
      <c r="K272">
        <f t="shared" si="22"/>
        <v>23.661392754618564</v>
      </c>
      <c r="M272" s="3">
        <f>+A272</f>
        <v>33970</v>
      </c>
      <c r="N272">
        <f>+C272</f>
        <v>4.8282593358225672</v>
      </c>
      <c r="O272" s="5">
        <f>+G272-G271</f>
        <v>-1.0517808617766633E-2</v>
      </c>
      <c r="P272">
        <f>+K272-K271</f>
        <v>-3.9208237423949299E-2</v>
      </c>
      <c r="R272" s="3">
        <f>+M272</f>
        <v>33970</v>
      </c>
      <c r="S272">
        <f t="shared" si="23"/>
        <v>124.99319999999996</v>
      </c>
      <c r="T272">
        <f>EXP(TREND($N$8:N271,$O$8:P271,O272:P272,TRUE))</f>
        <v>210.19628143101789</v>
      </c>
      <c r="U272">
        <f t="shared" si="24"/>
        <v>1.681661733846465</v>
      </c>
    </row>
    <row r="273" spans="1:21" x14ac:dyDescent="0.4">
      <c r="A273" s="3">
        <v>34001</v>
      </c>
      <c r="B273" s="2">
        <v>120.7595</v>
      </c>
      <c r="C273">
        <f t="shared" si="20"/>
        <v>4.7938009643862109</v>
      </c>
      <c r="E273" s="3">
        <v>34001</v>
      </c>
      <c r="F273" s="2">
        <v>29199589741.021702</v>
      </c>
      <c r="G273">
        <f t="shared" si="21"/>
        <v>24.097420496156936</v>
      </c>
      <c r="I273" s="3">
        <v>34001</v>
      </c>
      <c r="J273" s="2">
        <v>19301307434.995399</v>
      </c>
      <c r="K273">
        <f t="shared" si="22"/>
        <v>23.683438673308689</v>
      </c>
      <c r="M273" s="3">
        <f>+A273</f>
        <v>34001</v>
      </c>
      <c r="N273">
        <f>+C273</f>
        <v>4.7938009643862109</v>
      </c>
      <c r="O273" s="5">
        <f>+G273-G272</f>
        <v>2.924902121185724E-2</v>
      </c>
      <c r="P273">
        <f>+K273-K272</f>
        <v>2.2045918690125177E-2</v>
      </c>
      <c r="R273" s="3">
        <f>+M273</f>
        <v>34001</v>
      </c>
      <c r="S273">
        <f t="shared" si="23"/>
        <v>120.75950000000002</v>
      </c>
      <c r="T273">
        <f>EXP(TREND($N$8:N272,$O$8:P272,O273:P273,TRUE))</f>
        <v>214.43652577507589</v>
      </c>
      <c r="U273">
        <f t="shared" si="24"/>
        <v>1.7757321434344782</v>
      </c>
    </row>
    <row r="274" spans="1:21" x14ac:dyDescent="0.4">
      <c r="A274" s="3">
        <v>34029</v>
      </c>
      <c r="B274" s="2">
        <v>117.01739999999999</v>
      </c>
      <c r="C274">
        <f t="shared" si="20"/>
        <v>4.7623226416890558</v>
      </c>
      <c r="E274" s="3">
        <v>34029</v>
      </c>
      <c r="F274" s="2">
        <v>30371198294.121201</v>
      </c>
      <c r="G274">
        <f t="shared" si="21"/>
        <v>24.1367605717328</v>
      </c>
      <c r="I274" s="3">
        <v>34029</v>
      </c>
      <c r="J274" s="2">
        <v>20383853992.428001</v>
      </c>
      <c r="K274">
        <f t="shared" si="22"/>
        <v>23.738008953458667</v>
      </c>
      <c r="M274" s="3">
        <f>+A274</f>
        <v>34029</v>
      </c>
      <c r="N274">
        <f>+C274</f>
        <v>4.7623226416890558</v>
      </c>
      <c r="O274" s="5">
        <f>+G274-G273</f>
        <v>3.934007557586483E-2</v>
      </c>
      <c r="P274">
        <f>+K274-K273</f>
        <v>5.457028014997789E-2</v>
      </c>
      <c r="R274" s="3">
        <f>+M274</f>
        <v>34029</v>
      </c>
      <c r="S274">
        <f t="shared" si="23"/>
        <v>117.01739999999995</v>
      </c>
      <c r="T274">
        <f>EXP(TREND($N$8:N273,$O$8:P273,O274:P274,TRUE))</f>
        <v>214.97334216520392</v>
      </c>
      <c r="U274">
        <f t="shared" si="24"/>
        <v>1.8371057822614756</v>
      </c>
    </row>
    <row r="275" spans="1:21" x14ac:dyDescent="0.4">
      <c r="A275" s="3">
        <v>34060</v>
      </c>
      <c r="B275" s="2">
        <v>112.4114</v>
      </c>
      <c r="C275">
        <f t="shared" si="20"/>
        <v>4.7221653558041208</v>
      </c>
      <c r="E275" s="3">
        <v>34060</v>
      </c>
      <c r="F275" s="2">
        <v>30872988322.309399</v>
      </c>
      <c r="G275">
        <f t="shared" si="21"/>
        <v>24.153147474219104</v>
      </c>
      <c r="I275" s="3">
        <v>34060</v>
      </c>
      <c r="J275" s="2">
        <v>20548330895.878502</v>
      </c>
      <c r="K275">
        <f t="shared" si="22"/>
        <v>23.746045552978249</v>
      </c>
      <c r="M275" s="3">
        <f>+A275</f>
        <v>34060</v>
      </c>
      <c r="N275">
        <f>+C275</f>
        <v>4.7221653558041208</v>
      </c>
      <c r="O275" s="5">
        <f>+G275-G274</f>
        <v>1.6386902486303256E-2</v>
      </c>
      <c r="P275">
        <f>+K275-K274</f>
        <v>8.0365995195812445E-3</v>
      </c>
      <c r="R275" s="3">
        <f>+M275</f>
        <v>34060</v>
      </c>
      <c r="S275">
        <f t="shared" si="23"/>
        <v>112.41139999999997</v>
      </c>
      <c r="T275">
        <f>EXP(TREND($N$8:N274,$O$8:P274,O275:P275,TRUE))</f>
        <v>211.78856075420691</v>
      </c>
      <c r="U275">
        <f t="shared" si="24"/>
        <v>1.8840487775635475</v>
      </c>
    </row>
    <row r="276" spans="1:21" x14ac:dyDescent="0.4">
      <c r="A276" s="3">
        <v>34090</v>
      </c>
      <c r="B276" s="2">
        <v>110.343</v>
      </c>
      <c r="C276">
        <f t="shared" si="20"/>
        <v>4.7035936961641838</v>
      </c>
      <c r="E276" s="3">
        <v>34090</v>
      </c>
      <c r="F276" s="2">
        <v>29719527748.431599</v>
      </c>
      <c r="G276">
        <f t="shared" si="21"/>
        <v>24.115070166643868</v>
      </c>
      <c r="I276" s="3">
        <v>34090</v>
      </c>
      <c r="J276" s="2">
        <v>19889808173.565601</v>
      </c>
      <c r="K276">
        <f t="shared" si="22"/>
        <v>23.713473285400053</v>
      </c>
      <c r="M276" s="3">
        <f>+A276</f>
        <v>34090</v>
      </c>
      <c r="N276">
        <f>+C276</f>
        <v>4.7035936961641838</v>
      </c>
      <c r="O276" s="5">
        <f>+G276-G275</f>
        <v>-3.8077307575235864E-2</v>
      </c>
      <c r="P276">
        <f>+K276-K275</f>
        <v>-3.257226757819609E-2</v>
      </c>
      <c r="R276" s="3">
        <f>+M276</f>
        <v>34090</v>
      </c>
      <c r="S276">
        <f t="shared" si="23"/>
        <v>110.34299999999996</v>
      </c>
      <c r="T276">
        <f>EXP(TREND($N$8:N275,$O$8:P275,O276:P276,TRUE))</f>
        <v>205.21728218164068</v>
      </c>
      <c r="U276">
        <f t="shared" si="24"/>
        <v>1.859812422914374</v>
      </c>
    </row>
    <row r="277" spans="1:21" x14ac:dyDescent="0.4">
      <c r="A277" s="3">
        <v>34121</v>
      </c>
      <c r="B277" s="2">
        <v>107.4118</v>
      </c>
      <c r="C277">
        <f t="shared" si="20"/>
        <v>4.6766700456857189</v>
      </c>
      <c r="E277" s="3">
        <v>34121</v>
      </c>
      <c r="F277" s="2">
        <v>30527963790.0336</v>
      </c>
      <c r="G277">
        <f t="shared" si="21"/>
        <v>24.141908946088471</v>
      </c>
      <c r="I277" s="3">
        <v>34121</v>
      </c>
      <c r="J277" s="2">
        <v>21276606155.591099</v>
      </c>
      <c r="K277">
        <f t="shared" si="22"/>
        <v>23.780874003531153</v>
      </c>
      <c r="M277" s="3">
        <f>+A277</f>
        <v>34121</v>
      </c>
      <c r="N277">
        <f>+C277</f>
        <v>4.6766700456857189</v>
      </c>
      <c r="O277" s="5">
        <f>+G277-G276</f>
        <v>2.6838779444602778E-2</v>
      </c>
      <c r="P277">
        <f>+K277-K276</f>
        <v>6.740071813110049E-2</v>
      </c>
      <c r="R277" s="3">
        <f>+M277</f>
        <v>34121</v>
      </c>
      <c r="S277">
        <f t="shared" si="23"/>
        <v>107.41179999999996</v>
      </c>
      <c r="T277">
        <f>EXP(TREND($N$8:N276,$O$8:P276,O277:P277,TRUE))</f>
        <v>211.77399754717177</v>
      </c>
      <c r="U277">
        <f t="shared" si="24"/>
        <v>1.9716083106993074</v>
      </c>
    </row>
    <row r="278" spans="1:21" x14ac:dyDescent="0.4">
      <c r="A278" s="3">
        <v>34151</v>
      </c>
      <c r="B278" s="2">
        <v>107.6914</v>
      </c>
      <c r="C278">
        <f t="shared" si="20"/>
        <v>4.6792697295348642</v>
      </c>
      <c r="E278" s="3">
        <v>34151</v>
      </c>
      <c r="F278" s="2">
        <v>31377847514.753601</v>
      </c>
      <c r="G278">
        <f t="shared" si="21"/>
        <v>24.169367987722499</v>
      </c>
      <c r="I278" s="3">
        <v>34151</v>
      </c>
      <c r="J278" s="2">
        <v>20014680483.968201</v>
      </c>
      <c r="K278">
        <f t="shared" si="22"/>
        <v>23.719731865434806</v>
      </c>
      <c r="M278" s="3">
        <f>+A278</f>
        <v>34151</v>
      </c>
      <c r="N278">
        <f>+C278</f>
        <v>4.6792697295348642</v>
      </c>
      <c r="O278" s="5">
        <f>+G278-G277</f>
        <v>2.7459041634028125E-2</v>
      </c>
      <c r="P278">
        <f>+K278-K277</f>
        <v>-6.1142138096347054E-2</v>
      </c>
      <c r="R278" s="3">
        <f>+M278</f>
        <v>34151</v>
      </c>
      <c r="S278">
        <f t="shared" si="23"/>
        <v>107.69140000000002</v>
      </c>
      <c r="T278">
        <f>EXP(TREND($N$8:N277,$O$8:P277,O278:P278,TRUE))</f>
        <v>213.01641835227002</v>
      </c>
      <c r="U278">
        <f t="shared" si="24"/>
        <v>1.9780262709210763</v>
      </c>
    </row>
    <row r="279" spans="1:21" x14ac:dyDescent="0.4">
      <c r="A279" s="3">
        <v>34182</v>
      </c>
      <c r="B279" s="2">
        <v>103.765</v>
      </c>
      <c r="C279">
        <f t="shared" si="20"/>
        <v>4.642128726973624</v>
      </c>
      <c r="E279" s="3">
        <v>34182</v>
      </c>
      <c r="F279" s="2">
        <v>30737668917.1716</v>
      </c>
      <c r="G279">
        <f t="shared" si="21"/>
        <v>24.14875473994891</v>
      </c>
      <c r="I279" s="3">
        <v>34182</v>
      </c>
      <c r="J279" s="2">
        <v>20966683996.010601</v>
      </c>
      <c r="K279">
        <f t="shared" si="22"/>
        <v>23.766200538503142</v>
      </c>
      <c r="M279" s="3">
        <f>+A279</f>
        <v>34182</v>
      </c>
      <c r="N279">
        <f>+C279</f>
        <v>4.642128726973624</v>
      </c>
      <c r="O279" s="5">
        <f>+G279-G278</f>
        <v>-2.0613247773589194E-2</v>
      </c>
      <c r="P279">
        <f>+K279-K278</f>
        <v>4.646867306833613E-2</v>
      </c>
      <c r="R279" s="3">
        <f>+M279</f>
        <v>34182</v>
      </c>
      <c r="S279">
        <f t="shared" si="23"/>
        <v>103.76500000000004</v>
      </c>
      <c r="T279">
        <f>EXP(TREND($N$8:N278,$O$8:P278,O279:P279,TRUE))</f>
        <v>205.2668781752578</v>
      </c>
      <c r="U279">
        <f t="shared" si="24"/>
        <v>1.9781899308558542</v>
      </c>
    </row>
    <row r="280" spans="1:21" x14ac:dyDescent="0.4">
      <c r="A280" s="3">
        <v>34213</v>
      </c>
      <c r="B280" s="2">
        <v>105.5748</v>
      </c>
      <c r="C280">
        <f t="shared" si="20"/>
        <v>4.6594197064303371</v>
      </c>
      <c r="E280" s="3">
        <v>34213</v>
      </c>
      <c r="F280" s="2">
        <v>31103739236.759701</v>
      </c>
      <c r="G280">
        <f t="shared" si="21"/>
        <v>24.160593881597467</v>
      </c>
      <c r="I280" s="3">
        <v>34213</v>
      </c>
      <c r="J280" s="2">
        <v>21051976511.9519</v>
      </c>
      <c r="K280">
        <f t="shared" si="22"/>
        <v>23.770260288721566</v>
      </c>
      <c r="M280" s="3">
        <f>+A280</f>
        <v>34213</v>
      </c>
      <c r="N280">
        <f>+C280</f>
        <v>4.6594197064303371</v>
      </c>
      <c r="O280" s="5">
        <f>+G280-G279</f>
        <v>1.1839141648557927E-2</v>
      </c>
      <c r="P280">
        <f>+K280-K279</f>
        <v>4.0597502184240852E-3</v>
      </c>
      <c r="R280" s="3">
        <f>+M280</f>
        <v>34213</v>
      </c>
      <c r="S280">
        <f t="shared" si="23"/>
        <v>105.57480000000001</v>
      </c>
      <c r="T280">
        <f>EXP(TREND($N$8:N279,$O$8:P279,O280:P280,TRUE))</f>
        <v>208.73820163603867</v>
      </c>
      <c r="U280">
        <f t="shared" si="24"/>
        <v>1.9771593376074466</v>
      </c>
    </row>
    <row r="281" spans="1:21" x14ac:dyDescent="0.4">
      <c r="A281" s="3">
        <v>34243</v>
      </c>
      <c r="B281" s="2">
        <v>107.02</v>
      </c>
      <c r="C281">
        <f t="shared" si="20"/>
        <v>4.673015732883159</v>
      </c>
      <c r="E281" s="3">
        <v>34243</v>
      </c>
      <c r="F281" s="2">
        <v>30363442692.750801</v>
      </c>
      <c r="G281">
        <f t="shared" si="21"/>
        <v>24.13650517872194</v>
      </c>
      <c r="I281" s="3">
        <v>34243</v>
      </c>
      <c r="J281" s="2">
        <v>19488919526.499001</v>
      </c>
      <c r="K281">
        <f t="shared" si="22"/>
        <v>23.693111911602291</v>
      </c>
      <c r="M281" s="3">
        <f>+A281</f>
        <v>34243</v>
      </c>
      <c r="N281">
        <f>+C281</f>
        <v>4.673015732883159</v>
      </c>
      <c r="O281" s="5">
        <f>+G281-G280</f>
        <v>-2.4088702875527446E-2</v>
      </c>
      <c r="P281">
        <f>+K281-K280</f>
        <v>-7.714837711927558E-2</v>
      </c>
      <c r="R281" s="3">
        <f>+M281</f>
        <v>34243</v>
      </c>
      <c r="S281">
        <f t="shared" si="23"/>
        <v>107.02000000000004</v>
      </c>
      <c r="T281">
        <f>EXP(TREND($N$8:N280,$O$8:P280,O281:P281,TRUE))</f>
        <v>204.39385768713703</v>
      </c>
      <c r="U281">
        <f t="shared" si="24"/>
        <v>1.9098659847424495</v>
      </c>
    </row>
    <row r="282" spans="1:21" x14ac:dyDescent="0.4">
      <c r="A282" s="3">
        <v>34274</v>
      </c>
      <c r="B282" s="2">
        <v>107.87649999999999</v>
      </c>
      <c r="C282">
        <f t="shared" si="20"/>
        <v>4.6809870542895373</v>
      </c>
      <c r="E282" s="3">
        <v>34274</v>
      </c>
      <c r="F282" s="2">
        <v>29410610497.535702</v>
      </c>
      <c r="G282">
        <f t="shared" si="21"/>
        <v>24.104621347458572</v>
      </c>
      <c r="I282" s="3">
        <v>34274</v>
      </c>
      <c r="J282" s="2">
        <v>20491629192.748798</v>
      </c>
      <c r="K282">
        <f t="shared" si="22"/>
        <v>23.7432823076395</v>
      </c>
      <c r="M282" s="3">
        <f>+A282</f>
        <v>34274</v>
      </c>
      <c r="N282">
        <f>+C282</f>
        <v>4.6809870542895373</v>
      </c>
      <c r="O282" s="5">
        <f>+G282-G281</f>
        <v>-3.1883831263368023E-2</v>
      </c>
      <c r="P282">
        <f>+K282-K281</f>
        <v>5.0170396037209741E-2</v>
      </c>
      <c r="R282" s="3">
        <f>+M282</f>
        <v>34274</v>
      </c>
      <c r="S282">
        <f t="shared" si="23"/>
        <v>107.87649999999999</v>
      </c>
      <c r="T282">
        <f>EXP(TREND($N$8:N281,$O$8:P281,O282:P282,TRUE))</f>
        <v>201.79023502466512</v>
      </c>
      <c r="U282">
        <f t="shared" si="24"/>
        <v>1.8705671302337872</v>
      </c>
    </row>
    <row r="283" spans="1:21" x14ac:dyDescent="0.4">
      <c r="A283" s="3">
        <v>34304</v>
      </c>
      <c r="B283" s="2">
        <v>109.913</v>
      </c>
      <c r="C283">
        <f t="shared" si="20"/>
        <v>4.6996891437679</v>
      </c>
      <c r="E283" s="3">
        <v>34304</v>
      </c>
      <c r="F283" s="2">
        <v>29939303919.918098</v>
      </c>
      <c r="G283">
        <f t="shared" si="21"/>
        <v>24.122437966499895</v>
      </c>
      <c r="I283" s="3">
        <v>34304</v>
      </c>
      <c r="J283" s="2">
        <v>19634856990.800598</v>
      </c>
      <c r="K283">
        <f t="shared" si="22"/>
        <v>23.700572241568175</v>
      </c>
      <c r="M283" s="3">
        <f>+A283</f>
        <v>34304</v>
      </c>
      <c r="N283">
        <f>+C283</f>
        <v>4.6996891437679</v>
      </c>
      <c r="O283" s="5">
        <f>+G283-G282</f>
        <v>1.7816619041322923E-2</v>
      </c>
      <c r="P283">
        <f>+K283-K282</f>
        <v>-4.271006607132577E-2</v>
      </c>
      <c r="R283" s="3">
        <f>+M283</f>
        <v>34304</v>
      </c>
      <c r="S283">
        <f t="shared" si="23"/>
        <v>109.91300000000003</v>
      </c>
      <c r="T283">
        <f>EXP(TREND($N$8:N282,$O$8:P282,O283:P283,TRUE))</f>
        <v>208.69876132198229</v>
      </c>
      <c r="U283">
        <f t="shared" si="24"/>
        <v>1.8987632156522181</v>
      </c>
    </row>
    <row r="284" spans="1:21" x14ac:dyDescent="0.4">
      <c r="A284" s="3">
        <v>34335</v>
      </c>
      <c r="B284" s="2">
        <v>111.4415</v>
      </c>
      <c r="C284">
        <f t="shared" si="20"/>
        <v>4.7134997895388961</v>
      </c>
      <c r="E284" s="3">
        <v>34335</v>
      </c>
      <c r="F284" s="2">
        <v>30485041420.204498</v>
      </c>
      <c r="G284">
        <f t="shared" si="21"/>
        <v>24.140501955012976</v>
      </c>
      <c r="I284" s="3">
        <v>34335</v>
      </c>
      <c r="J284" s="2">
        <v>19968231184.880501</v>
      </c>
      <c r="K284">
        <f t="shared" si="22"/>
        <v>23.71740840683486</v>
      </c>
      <c r="M284" s="3">
        <f>+A284</f>
        <v>34335</v>
      </c>
      <c r="N284">
        <f>+C284</f>
        <v>4.7134997895388961</v>
      </c>
      <c r="O284" s="5">
        <f>+G284-G283</f>
        <v>1.8063988513080886E-2</v>
      </c>
      <c r="P284">
        <f>+K284-K283</f>
        <v>1.6836165266685299E-2</v>
      </c>
      <c r="R284" s="3">
        <f>+M284</f>
        <v>34335</v>
      </c>
      <c r="S284">
        <f t="shared" si="23"/>
        <v>111.44150000000005</v>
      </c>
      <c r="T284">
        <f>EXP(TREND($N$8:N283,$O$8:P283,O284:P284,TRUE))</f>
        <v>207.64130284523128</v>
      </c>
      <c r="U284">
        <f t="shared" si="24"/>
        <v>1.8632314070183118</v>
      </c>
    </row>
    <row r="285" spans="1:21" x14ac:dyDescent="0.4">
      <c r="A285" s="3">
        <v>34366</v>
      </c>
      <c r="B285" s="2">
        <v>106.30110000000001</v>
      </c>
      <c r="C285">
        <f t="shared" si="20"/>
        <v>4.6662756333658573</v>
      </c>
      <c r="E285" s="3">
        <v>34366</v>
      </c>
      <c r="F285" s="2">
        <v>30752962904.4212</v>
      </c>
      <c r="G285">
        <f t="shared" si="21"/>
        <v>24.149252181172454</v>
      </c>
      <c r="I285" s="3">
        <v>34366</v>
      </c>
      <c r="J285" s="2">
        <v>20596274586.806801</v>
      </c>
      <c r="K285">
        <f t="shared" si="22"/>
        <v>23.748376051086822</v>
      </c>
      <c r="M285" s="3">
        <f>+A285</f>
        <v>34366</v>
      </c>
      <c r="N285">
        <f>+C285</f>
        <v>4.6662756333658573</v>
      </c>
      <c r="O285" s="5">
        <f>+G285-G284</f>
        <v>8.7502261594778474E-3</v>
      </c>
      <c r="P285">
        <f>+K285-K284</f>
        <v>3.0967644251962412E-2</v>
      </c>
      <c r="R285" s="3">
        <f>+M285</f>
        <v>34366</v>
      </c>
      <c r="S285">
        <f t="shared" si="23"/>
        <v>106.30110000000002</v>
      </c>
      <c r="T285">
        <f>EXP(TREND($N$8:N284,$O$8:P284,O285:P285,TRUE))</f>
        <v>205.78530869539259</v>
      </c>
      <c r="U285">
        <f t="shared" si="24"/>
        <v>1.9358718648762105</v>
      </c>
    </row>
    <row r="286" spans="1:21" x14ac:dyDescent="0.4">
      <c r="A286" s="3">
        <v>34394</v>
      </c>
      <c r="B286" s="2">
        <v>105.09739999999999</v>
      </c>
      <c r="C286">
        <f t="shared" si="20"/>
        <v>4.6548875392324733</v>
      </c>
      <c r="E286" s="3">
        <v>34394</v>
      </c>
      <c r="F286" s="2">
        <v>31761754941.215599</v>
      </c>
      <c r="G286">
        <f t="shared" si="21"/>
        <v>24.181528728134275</v>
      </c>
      <c r="I286" s="3">
        <v>34394</v>
      </c>
      <c r="J286" s="2">
        <v>21276141371.644199</v>
      </c>
      <c r="K286">
        <f t="shared" si="22"/>
        <v>23.780852158457733</v>
      </c>
      <c r="M286" s="3">
        <f>+A286</f>
        <v>34394</v>
      </c>
      <c r="N286">
        <f>+C286</f>
        <v>4.6548875392324733</v>
      </c>
      <c r="O286" s="5">
        <f>+G286-G285</f>
        <v>3.227654696182114E-2</v>
      </c>
      <c r="P286">
        <f>+K286-K285</f>
        <v>3.2476107370911222E-2</v>
      </c>
      <c r="R286" s="3">
        <f>+M286</f>
        <v>34394</v>
      </c>
      <c r="S286">
        <f t="shared" si="23"/>
        <v>105.09739999999996</v>
      </c>
      <c r="T286">
        <f>EXP(TREND($N$8:N285,$O$8:P285,O286:P286,TRUE))</f>
        <v>208.66761470756487</v>
      </c>
      <c r="U286">
        <f t="shared" si="24"/>
        <v>1.9854688575318222</v>
      </c>
    </row>
    <row r="287" spans="1:21" x14ac:dyDescent="0.4">
      <c r="A287" s="3">
        <v>34425</v>
      </c>
      <c r="B287" s="2">
        <v>103.4843</v>
      </c>
      <c r="C287">
        <f t="shared" si="20"/>
        <v>4.6394199103779519</v>
      </c>
      <c r="E287" s="3">
        <v>34425</v>
      </c>
      <c r="F287" s="2">
        <v>32566116740.271301</v>
      </c>
      <c r="G287">
        <f t="shared" si="21"/>
        <v>24.206538221010607</v>
      </c>
      <c r="I287" s="3">
        <v>34425</v>
      </c>
      <c r="J287" s="2">
        <v>21605079204.706501</v>
      </c>
      <c r="K287">
        <f t="shared" si="22"/>
        <v>23.796194272359529</v>
      </c>
      <c r="M287" s="3">
        <f>+A287</f>
        <v>34425</v>
      </c>
      <c r="N287">
        <f>+C287</f>
        <v>4.6394199103779519</v>
      </c>
      <c r="O287" s="5">
        <f>+G287-G286</f>
        <v>2.5009492876332473E-2</v>
      </c>
      <c r="P287">
        <f>+K287-K286</f>
        <v>1.5342113901795074E-2</v>
      </c>
      <c r="R287" s="3">
        <f>+M287</f>
        <v>34425</v>
      </c>
      <c r="S287">
        <f t="shared" si="23"/>
        <v>103.48430000000003</v>
      </c>
      <c r="T287">
        <f>EXP(TREND($N$8:N286,$O$8:P286,O287:P287,TRUE))</f>
        <v>207.07872914407514</v>
      </c>
      <c r="U287">
        <f t="shared" si="24"/>
        <v>2.001064211132269</v>
      </c>
    </row>
    <row r="288" spans="1:21" x14ac:dyDescent="0.4">
      <c r="A288" s="3">
        <v>34455</v>
      </c>
      <c r="B288" s="2">
        <v>103.7533</v>
      </c>
      <c r="C288">
        <f t="shared" si="20"/>
        <v>4.6420159658338838</v>
      </c>
      <c r="E288" s="3">
        <v>34455</v>
      </c>
      <c r="F288" s="2">
        <v>30879896682.614799</v>
      </c>
      <c r="G288">
        <f t="shared" si="21"/>
        <v>24.153371216327145</v>
      </c>
      <c r="I288" s="3">
        <v>34455</v>
      </c>
      <c r="J288" s="2">
        <v>22207194027.703499</v>
      </c>
      <c r="K288">
        <f t="shared" si="22"/>
        <v>23.823682128632026</v>
      </c>
      <c r="M288" s="3">
        <f>+A288</f>
        <v>34455</v>
      </c>
      <c r="N288">
        <f>+C288</f>
        <v>4.6420159658338838</v>
      </c>
      <c r="O288" s="5">
        <f>+G288-G287</f>
        <v>-5.3167004683462693E-2</v>
      </c>
      <c r="P288">
        <f>+K288-K287</f>
        <v>2.7487856272497169E-2</v>
      </c>
      <c r="R288" s="3">
        <f>+M288</f>
        <v>34455</v>
      </c>
      <c r="S288">
        <f t="shared" si="23"/>
        <v>103.75329999999995</v>
      </c>
      <c r="T288">
        <f>EXP(TREND($N$8:N287,$O$8:P287,O288:P288,TRUE))</f>
        <v>196.03331778322206</v>
      </c>
      <c r="U288">
        <f t="shared" si="24"/>
        <v>1.8894176646258205</v>
      </c>
    </row>
    <row r="289" spans="1:21" x14ac:dyDescent="0.4">
      <c r="A289" s="3">
        <v>34486</v>
      </c>
      <c r="B289" s="2">
        <v>102.5264</v>
      </c>
      <c r="C289">
        <f t="shared" si="20"/>
        <v>4.630120326390939</v>
      </c>
      <c r="E289" s="3">
        <v>34486</v>
      </c>
      <c r="F289" s="2">
        <v>34300009847.360699</v>
      </c>
      <c r="G289">
        <f t="shared" si="21"/>
        <v>24.258411478213329</v>
      </c>
      <c r="I289" s="3">
        <v>34486</v>
      </c>
      <c r="J289" s="2">
        <v>23439633924.151798</v>
      </c>
      <c r="K289">
        <f t="shared" si="22"/>
        <v>23.877694183962952</v>
      </c>
      <c r="M289" s="3">
        <f>+A289</f>
        <v>34486</v>
      </c>
      <c r="N289">
        <f>+C289</f>
        <v>4.630120326390939</v>
      </c>
      <c r="O289" s="5">
        <f>+G289-G288</f>
        <v>0.10504026188618454</v>
      </c>
      <c r="P289">
        <f>+K289-K288</f>
        <v>5.401205533092579E-2</v>
      </c>
      <c r="R289" s="3">
        <f>+M289</f>
        <v>34486</v>
      </c>
      <c r="S289">
        <f t="shared" si="23"/>
        <v>102.52640000000002</v>
      </c>
      <c r="T289">
        <f>EXP(TREND($N$8:N288,$O$8:P288,O289:P289,TRUE))</f>
        <v>218.83692312604518</v>
      </c>
      <c r="U289">
        <f t="shared" si="24"/>
        <v>2.1344446223221056</v>
      </c>
    </row>
    <row r="290" spans="1:21" x14ac:dyDescent="0.4">
      <c r="A290" s="3">
        <v>34516</v>
      </c>
      <c r="B290" s="2">
        <v>98.444999999999993</v>
      </c>
      <c r="C290">
        <f t="shared" si="20"/>
        <v>4.5894980165937955</v>
      </c>
      <c r="E290" s="3">
        <v>34516</v>
      </c>
      <c r="F290" s="2">
        <v>33869131482.438801</v>
      </c>
      <c r="G290">
        <f t="shared" si="21"/>
        <v>24.24576986076762</v>
      </c>
      <c r="I290" s="3">
        <v>34516</v>
      </c>
      <c r="J290" s="2">
        <v>21970927707.908699</v>
      </c>
      <c r="K290">
        <f t="shared" si="22"/>
        <v>23.812985948573814</v>
      </c>
      <c r="M290" s="3">
        <f>+A290</f>
        <v>34516</v>
      </c>
      <c r="N290">
        <f>+C290</f>
        <v>4.5894980165937955</v>
      </c>
      <c r="O290" s="5">
        <f>+G290-G289</f>
        <v>-1.264161744570913E-2</v>
      </c>
      <c r="P290">
        <f>+K290-K289</f>
        <v>-6.4708235389137059E-2</v>
      </c>
      <c r="R290" s="3">
        <f>+M290</f>
        <v>34516</v>
      </c>
      <c r="S290">
        <f t="shared" si="23"/>
        <v>98.444999999999979</v>
      </c>
      <c r="T290">
        <f>EXP(TREND($N$8:N289,$O$8:P289,O290:P290,TRUE))</f>
        <v>201.74714636759757</v>
      </c>
      <c r="U290">
        <f t="shared" si="24"/>
        <v>2.0493386801523452</v>
      </c>
    </row>
    <row r="291" spans="1:21" x14ac:dyDescent="0.4">
      <c r="A291" s="3">
        <v>34547</v>
      </c>
      <c r="B291" s="2">
        <v>99.940399999999997</v>
      </c>
      <c r="C291">
        <f t="shared" si="20"/>
        <v>4.6045740083094904</v>
      </c>
      <c r="E291" s="3">
        <v>34547</v>
      </c>
      <c r="F291" s="2">
        <v>34105590888.176998</v>
      </c>
      <c r="G291">
        <f t="shared" si="21"/>
        <v>24.252727163461635</v>
      </c>
      <c r="I291" s="3">
        <v>34547</v>
      </c>
      <c r="J291" s="2">
        <v>25602879238.510399</v>
      </c>
      <c r="K291">
        <f t="shared" si="22"/>
        <v>23.965970652361936</v>
      </c>
      <c r="M291" s="3">
        <f>+A291</f>
        <v>34547</v>
      </c>
      <c r="N291">
        <f>+C291</f>
        <v>4.6045740083094904</v>
      </c>
      <c r="O291" s="5">
        <f>+G291-G290</f>
        <v>6.9573026940155103E-3</v>
      </c>
      <c r="P291">
        <f>+K291-K290</f>
        <v>0.15298470378812112</v>
      </c>
      <c r="R291" s="3">
        <f>+M291</f>
        <v>34547</v>
      </c>
      <c r="S291">
        <f t="shared" si="23"/>
        <v>99.940400000000011</v>
      </c>
      <c r="T291">
        <f>EXP(TREND($N$8:N290,$O$8:P290,O291:P291,TRUE))</f>
        <v>202.14726615162695</v>
      </c>
      <c r="U291">
        <f t="shared" si="24"/>
        <v>2.0226781777101848</v>
      </c>
    </row>
    <row r="292" spans="1:21" x14ac:dyDescent="0.4">
      <c r="A292" s="3">
        <v>34578</v>
      </c>
      <c r="B292" s="2">
        <v>98.774299999999997</v>
      </c>
      <c r="C292">
        <f t="shared" si="20"/>
        <v>4.5928374494588775</v>
      </c>
      <c r="E292" s="3">
        <v>34578</v>
      </c>
      <c r="F292" s="2">
        <v>34230582996.5947</v>
      </c>
      <c r="G292">
        <f t="shared" si="21"/>
        <v>24.256385321087397</v>
      </c>
      <c r="I292" s="3">
        <v>34578</v>
      </c>
      <c r="J292" s="2">
        <v>24710110937.831699</v>
      </c>
      <c r="K292">
        <f t="shared" si="22"/>
        <v>23.930478346529394</v>
      </c>
      <c r="M292" s="3">
        <f>+A292</f>
        <v>34578</v>
      </c>
      <c r="N292">
        <f>+C292</f>
        <v>4.5928374494588775</v>
      </c>
      <c r="O292" s="5">
        <f>+G292-G291</f>
        <v>3.6581576257610493E-3</v>
      </c>
      <c r="P292">
        <f>+K292-K291</f>
        <v>-3.5492305832541149E-2</v>
      </c>
      <c r="R292" s="3">
        <f>+M292</f>
        <v>34578</v>
      </c>
      <c r="S292">
        <f t="shared" si="23"/>
        <v>98.774299999999954</v>
      </c>
      <c r="T292">
        <f>EXP(TREND($N$8:N291,$O$8:P291,O292:P292,TRUE))</f>
        <v>202.86372632983213</v>
      </c>
      <c r="U292">
        <f t="shared" si="24"/>
        <v>2.0538108225503215</v>
      </c>
    </row>
    <row r="293" spans="1:21" x14ac:dyDescent="0.4">
      <c r="A293" s="3">
        <v>34608</v>
      </c>
      <c r="B293" s="2">
        <v>98.352999999999994</v>
      </c>
      <c r="C293">
        <f t="shared" si="20"/>
        <v>4.5885630476743762</v>
      </c>
      <c r="E293" s="3">
        <v>34608</v>
      </c>
      <c r="F293" s="2">
        <v>34047753374.556</v>
      </c>
      <c r="G293">
        <f t="shared" si="21"/>
        <v>24.251029887175893</v>
      </c>
      <c r="I293" s="3">
        <v>34608</v>
      </c>
      <c r="J293" s="2">
        <v>24578154545.432999</v>
      </c>
      <c r="K293">
        <f t="shared" si="22"/>
        <v>23.925123858747099</v>
      </c>
      <c r="M293" s="3">
        <f>+A293</f>
        <v>34608</v>
      </c>
      <c r="N293">
        <f>+C293</f>
        <v>4.5885630476743762</v>
      </c>
      <c r="O293" s="5">
        <f>+G293-G292</f>
        <v>-5.3554339115038374E-3</v>
      </c>
      <c r="P293">
        <f>+K293-K292</f>
        <v>-5.3544877822950809E-3</v>
      </c>
      <c r="R293" s="3">
        <f>+M293</f>
        <v>34608</v>
      </c>
      <c r="S293">
        <f t="shared" si="23"/>
        <v>98.35299999999998</v>
      </c>
      <c r="T293">
        <f>EXP(TREND($N$8:N292,$O$8:P292,O293:P293,TRUE))</f>
        <v>200.17759849062543</v>
      </c>
      <c r="U293">
        <f t="shared" si="24"/>
        <v>2.0352973319636969</v>
      </c>
    </row>
    <row r="294" spans="1:21" x14ac:dyDescent="0.4">
      <c r="A294" s="3">
        <v>34639</v>
      </c>
      <c r="B294" s="2">
        <v>98.043999999999997</v>
      </c>
      <c r="C294">
        <f t="shared" si="20"/>
        <v>4.5854163575012308</v>
      </c>
      <c r="E294" s="3">
        <v>34639</v>
      </c>
      <c r="F294" s="2">
        <v>35094409066.461304</v>
      </c>
      <c r="G294">
        <f t="shared" si="21"/>
        <v>24.28130766887509</v>
      </c>
      <c r="I294" s="3">
        <v>34639</v>
      </c>
      <c r="J294" s="2">
        <v>25323003252.540699</v>
      </c>
      <c r="K294">
        <f t="shared" si="22"/>
        <v>23.954979039058252</v>
      </c>
      <c r="M294" s="3">
        <f>+A294</f>
        <v>34639</v>
      </c>
      <c r="N294">
        <f>+C294</f>
        <v>4.5854163575012308</v>
      </c>
      <c r="O294" s="5">
        <f>+G294-G293</f>
        <v>3.0277781699197703E-2</v>
      </c>
      <c r="P294">
        <f>+K294-K293</f>
        <v>2.9855180311152196E-2</v>
      </c>
      <c r="R294" s="3">
        <f>+M294</f>
        <v>34639</v>
      </c>
      <c r="S294">
        <f t="shared" si="23"/>
        <v>98.04400000000004</v>
      </c>
      <c r="T294">
        <f>EXP(TREND($N$8:N293,$O$8:P293,O294:P294,TRUE))</f>
        <v>203.96345036401277</v>
      </c>
      <c r="U294">
        <f t="shared" si="24"/>
        <v>2.0803256738200471</v>
      </c>
    </row>
    <row r="295" spans="1:21" x14ac:dyDescent="0.4">
      <c r="A295" s="3">
        <v>34669</v>
      </c>
      <c r="B295" s="2">
        <v>100.1824</v>
      </c>
      <c r="C295">
        <f t="shared" si="20"/>
        <v>4.6069925245201295</v>
      </c>
      <c r="E295" s="3">
        <v>34669</v>
      </c>
      <c r="F295" s="2">
        <v>34478769027.573097</v>
      </c>
      <c r="G295">
        <f t="shared" si="21"/>
        <v>24.26360958104814</v>
      </c>
      <c r="I295" s="3">
        <v>34669</v>
      </c>
      <c r="J295" s="2">
        <v>24668703277.331001</v>
      </c>
      <c r="K295">
        <f t="shared" si="22"/>
        <v>23.928801203371346</v>
      </c>
      <c r="M295" s="3">
        <f>+A295</f>
        <v>34669</v>
      </c>
      <c r="N295">
        <f>+C295</f>
        <v>4.6069925245201295</v>
      </c>
      <c r="O295" s="5">
        <f>+G295-G294</f>
        <v>-1.7698087826950371E-2</v>
      </c>
      <c r="P295">
        <f>+K295-K294</f>
        <v>-2.6177835686905127E-2</v>
      </c>
      <c r="R295" s="3">
        <f>+M295</f>
        <v>34669</v>
      </c>
      <c r="S295">
        <f t="shared" si="23"/>
        <v>100.18239999999999</v>
      </c>
      <c r="T295">
        <f>EXP(TREND($N$8:N294,$O$8:P294,O295:P295,TRUE))</f>
        <v>197.97982405668117</v>
      </c>
      <c r="U295">
        <f t="shared" si="24"/>
        <v>1.9761936633249073</v>
      </c>
    </row>
    <row r="296" spans="1:21" x14ac:dyDescent="0.4">
      <c r="A296" s="3">
        <v>34700</v>
      </c>
      <c r="B296" s="2">
        <v>99.766000000000005</v>
      </c>
      <c r="C296">
        <f t="shared" si="20"/>
        <v>4.6028274439096135</v>
      </c>
      <c r="E296" s="3">
        <v>34700</v>
      </c>
      <c r="F296" s="2">
        <v>31695521300.576599</v>
      </c>
      <c r="G296">
        <f t="shared" si="21"/>
        <v>24.179441223954655</v>
      </c>
      <c r="I296" s="3">
        <v>34700</v>
      </c>
      <c r="J296" s="2">
        <v>24388996914.355</v>
      </c>
      <c r="K296">
        <f t="shared" si="22"/>
        <v>23.91739792140579</v>
      </c>
      <c r="M296" s="3">
        <f>+A296</f>
        <v>34700</v>
      </c>
      <c r="N296">
        <f>+C296</f>
        <v>4.6028274439096135</v>
      </c>
      <c r="O296" s="5">
        <f>+G296-G295</f>
        <v>-8.4168357093485469E-2</v>
      </c>
      <c r="P296">
        <f>+K296-K295</f>
        <v>-1.1403281965556289E-2</v>
      </c>
      <c r="R296" s="3">
        <f>+M296</f>
        <v>34700</v>
      </c>
      <c r="S296">
        <f t="shared" si="23"/>
        <v>99.765999999999977</v>
      </c>
      <c r="T296">
        <f>EXP(TREND($N$8:N295,$O$8:P295,O296:P296,TRUE))</f>
        <v>187.88487288249047</v>
      </c>
      <c r="U296">
        <f t="shared" si="24"/>
        <v>1.8832555468044274</v>
      </c>
    </row>
    <row r="297" spans="1:21" x14ac:dyDescent="0.4">
      <c r="A297" s="3">
        <v>34731</v>
      </c>
      <c r="B297" s="2">
        <v>98.236800000000002</v>
      </c>
      <c r="C297">
        <f t="shared" si="20"/>
        <v>4.5873808905784088</v>
      </c>
      <c r="E297" s="3">
        <v>34731</v>
      </c>
      <c r="F297" s="2">
        <v>35990664629.489998</v>
      </c>
      <c r="G297">
        <f t="shared" si="21"/>
        <v>24.306525425926854</v>
      </c>
      <c r="I297" s="3">
        <v>34731</v>
      </c>
      <c r="J297" s="2">
        <v>25702947722.895</v>
      </c>
      <c r="K297">
        <f t="shared" si="22"/>
        <v>23.969871519659254</v>
      </c>
      <c r="M297" s="3">
        <f>+A297</f>
        <v>34731</v>
      </c>
      <c r="N297">
        <f>+C297</f>
        <v>4.5873808905784088</v>
      </c>
      <c r="O297" s="5">
        <f>+G297-G296</f>
        <v>0.12708420197219894</v>
      </c>
      <c r="P297">
        <f>+K297-K296</f>
        <v>5.2473598253463649E-2</v>
      </c>
      <c r="R297" s="3">
        <f>+M297</f>
        <v>34731</v>
      </c>
      <c r="S297">
        <f t="shared" si="23"/>
        <v>98.236799999999988</v>
      </c>
      <c r="T297">
        <f>EXP(TREND($N$8:N296,$O$8:P296,O297:P297,TRUE))</f>
        <v>219.89829972451034</v>
      </c>
      <c r="U297">
        <f t="shared" si="24"/>
        <v>2.2384513718332677</v>
      </c>
    </row>
    <row r="298" spans="1:21" x14ac:dyDescent="0.4">
      <c r="A298" s="3">
        <v>34759</v>
      </c>
      <c r="B298" s="2">
        <v>90.519599999999997</v>
      </c>
      <c r="C298">
        <f t="shared" si="20"/>
        <v>4.5055664018426258</v>
      </c>
      <c r="E298" s="3">
        <v>34759</v>
      </c>
      <c r="F298" s="2">
        <v>38726430073.899803</v>
      </c>
      <c r="G298">
        <f t="shared" si="21"/>
        <v>24.379788151525517</v>
      </c>
      <c r="I298" s="3">
        <v>34759</v>
      </c>
      <c r="J298" s="2">
        <v>27965346808.9828</v>
      </c>
      <c r="K298">
        <f t="shared" si="22"/>
        <v>24.054231966680085</v>
      </c>
      <c r="M298" s="3">
        <f>+A298</f>
        <v>34759</v>
      </c>
      <c r="N298">
        <f>+C298</f>
        <v>4.5055664018426258</v>
      </c>
      <c r="O298" s="5">
        <f>+G298-G297</f>
        <v>7.3262725598663536E-2</v>
      </c>
      <c r="P298">
        <f>+K298-K297</f>
        <v>8.4360447020831231E-2</v>
      </c>
      <c r="R298" s="3">
        <f>+M298</f>
        <v>34759</v>
      </c>
      <c r="S298">
        <f t="shared" si="23"/>
        <v>90.519599999999997</v>
      </c>
      <c r="T298">
        <f>EXP(TREND($N$8:N297,$O$8:P297,O298:P298,TRUE))</f>
        <v>206.34506470997485</v>
      </c>
      <c r="U298">
        <f t="shared" si="24"/>
        <v>2.2795622683924237</v>
      </c>
    </row>
    <row r="299" spans="1:21" x14ac:dyDescent="0.4">
      <c r="A299" s="3">
        <v>34790</v>
      </c>
      <c r="B299" s="2">
        <v>83.689499999999995</v>
      </c>
      <c r="C299">
        <f t="shared" si="20"/>
        <v>4.4271135215974935</v>
      </c>
      <c r="E299" s="3">
        <v>34790</v>
      </c>
      <c r="F299" s="2">
        <v>40665364381.341003</v>
      </c>
      <c r="G299">
        <f t="shared" si="21"/>
        <v>24.428642569089149</v>
      </c>
      <c r="I299" s="3">
        <v>34790</v>
      </c>
      <c r="J299" s="2">
        <v>29699802810.769001</v>
      </c>
      <c r="K299">
        <f t="shared" si="22"/>
        <v>24.114406243364979</v>
      </c>
      <c r="M299" s="3">
        <f>+A299</f>
        <v>34790</v>
      </c>
      <c r="N299">
        <f>+C299</f>
        <v>4.4271135215974935</v>
      </c>
      <c r="O299" s="5">
        <f>+G299-G298</f>
        <v>4.8854417563632069E-2</v>
      </c>
      <c r="P299">
        <f>+K299-K298</f>
        <v>6.0174276684893613E-2</v>
      </c>
      <c r="R299" s="3">
        <f>+M299</f>
        <v>34790</v>
      </c>
      <c r="S299">
        <f t="shared" si="23"/>
        <v>83.689499999999981</v>
      </c>
      <c r="T299">
        <f>EXP(TREND($N$8:N298,$O$8:P298,O299:P299,TRUE))</f>
        <v>201.95474259241038</v>
      </c>
      <c r="U299">
        <f t="shared" si="24"/>
        <v>2.4131431373399344</v>
      </c>
    </row>
    <row r="300" spans="1:21" x14ac:dyDescent="0.4">
      <c r="A300" s="3">
        <v>34820</v>
      </c>
      <c r="B300" s="2">
        <v>85.112700000000004</v>
      </c>
      <c r="C300">
        <f t="shared" si="20"/>
        <v>4.44397626063743</v>
      </c>
      <c r="E300" s="3">
        <v>34820</v>
      </c>
      <c r="F300" s="2">
        <v>38690423230.388603</v>
      </c>
      <c r="G300">
        <f t="shared" si="21"/>
        <v>24.378857944611372</v>
      </c>
      <c r="I300" s="3">
        <v>34820</v>
      </c>
      <c r="J300" s="2">
        <v>29150315016.585499</v>
      </c>
      <c r="K300">
        <f t="shared" si="22"/>
        <v>24.095731556428447</v>
      </c>
      <c r="M300" s="3">
        <f>+A300</f>
        <v>34820</v>
      </c>
      <c r="N300">
        <f>+C300</f>
        <v>4.44397626063743</v>
      </c>
      <c r="O300" s="5">
        <f>+G300-G299</f>
        <v>-4.9784624477776873E-2</v>
      </c>
      <c r="P300">
        <f>+K300-K299</f>
        <v>-1.8674686936531515E-2</v>
      </c>
      <c r="R300" s="3">
        <f>+M300</f>
        <v>34820</v>
      </c>
      <c r="S300">
        <f t="shared" si="23"/>
        <v>85.11269999999999</v>
      </c>
      <c r="T300">
        <f>EXP(TREND($N$8:N299,$O$8:P299,O300:P300,TRUE))</f>
        <v>193.33669849048221</v>
      </c>
      <c r="U300">
        <f t="shared" si="24"/>
        <v>2.2715376023846292</v>
      </c>
    </row>
    <row r="301" spans="1:21" x14ac:dyDescent="0.4">
      <c r="A301" s="3">
        <v>34851</v>
      </c>
      <c r="B301" s="2">
        <v>84.635499999999993</v>
      </c>
      <c r="C301">
        <f t="shared" si="20"/>
        <v>4.438353800345002</v>
      </c>
      <c r="E301" s="3">
        <v>34851</v>
      </c>
      <c r="F301" s="2">
        <v>40526359207.3964</v>
      </c>
      <c r="G301">
        <f t="shared" si="21"/>
        <v>24.425218443978466</v>
      </c>
      <c r="I301" s="3">
        <v>34851</v>
      </c>
      <c r="J301" s="2">
        <v>29698159740.567799</v>
      </c>
      <c r="K301">
        <f t="shared" si="22"/>
        <v>24.114350919238323</v>
      </c>
      <c r="M301" s="3">
        <f>+A301</f>
        <v>34851</v>
      </c>
      <c r="N301">
        <f>+C301</f>
        <v>4.438353800345002</v>
      </c>
      <c r="O301" s="5">
        <f>+G301-G300</f>
        <v>4.6360499367093411E-2</v>
      </c>
      <c r="P301">
        <f>+K301-K300</f>
        <v>1.8619362809875639E-2</v>
      </c>
      <c r="R301" s="3">
        <f>+M301</f>
        <v>34851</v>
      </c>
      <c r="S301">
        <f t="shared" si="23"/>
        <v>84.635500000000008</v>
      </c>
      <c r="T301">
        <f>EXP(TREND($N$8:N300,$O$8:P300,O301:P301,TRUE))</f>
        <v>201.9289321631652</v>
      </c>
      <c r="U301">
        <f t="shared" si="24"/>
        <v>2.3858656493216817</v>
      </c>
    </row>
    <row r="302" spans="1:21" x14ac:dyDescent="0.4">
      <c r="A302" s="3">
        <v>34881</v>
      </c>
      <c r="B302" s="2">
        <v>87.397000000000006</v>
      </c>
      <c r="C302">
        <f t="shared" si="20"/>
        <v>4.4704609571295837</v>
      </c>
      <c r="E302" s="3">
        <v>34881</v>
      </c>
      <c r="F302" s="2">
        <v>36373463867.202599</v>
      </c>
      <c r="G302">
        <f t="shared" si="21"/>
        <v>24.317105331091426</v>
      </c>
      <c r="I302" s="3">
        <v>34881</v>
      </c>
      <c r="J302" s="2">
        <v>27415474924.928501</v>
      </c>
      <c r="K302">
        <f t="shared" si="22"/>
        <v>24.03437346919527</v>
      </c>
      <c r="M302" s="3">
        <f>+A302</f>
        <v>34881</v>
      </c>
      <c r="N302">
        <f>+C302</f>
        <v>4.4704609571295837</v>
      </c>
      <c r="O302" s="5">
        <f>+G302-G301</f>
        <v>-0.10811311288703962</v>
      </c>
      <c r="P302">
        <f>+K302-K301</f>
        <v>-7.9977450043053011E-2</v>
      </c>
      <c r="R302" s="3">
        <f>+M302</f>
        <v>34881</v>
      </c>
      <c r="S302">
        <f t="shared" si="23"/>
        <v>87.397000000000006</v>
      </c>
      <c r="T302">
        <f>EXP(TREND($N$8:N301,$O$8:P301,O302:P302,TRUE))</f>
        <v>187.64242311312447</v>
      </c>
      <c r="U302">
        <f t="shared" si="24"/>
        <v>2.1470121756253011</v>
      </c>
    </row>
    <row r="303" spans="1:21" x14ac:dyDescent="0.4">
      <c r="A303" s="3">
        <v>34912</v>
      </c>
      <c r="B303" s="2">
        <v>94.738299999999995</v>
      </c>
      <c r="C303">
        <f t="shared" si="20"/>
        <v>4.5511183534882971</v>
      </c>
      <c r="E303" s="3">
        <v>34912</v>
      </c>
      <c r="F303" s="2">
        <v>36872729546.389702</v>
      </c>
      <c r="G303">
        <f t="shared" si="21"/>
        <v>24.330738078087453</v>
      </c>
      <c r="I303" s="3">
        <v>34912</v>
      </c>
      <c r="J303" s="2">
        <v>28687608010.467499</v>
      </c>
      <c r="K303">
        <f t="shared" si="22"/>
        <v>24.079731089830851</v>
      </c>
      <c r="M303" s="3">
        <f>+A303</f>
        <v>34912</v>
      </c>
      <c r="N303">
        <f>+C303</f>
        <v>4.5511183534882971</v>
      </c>
      <c r="O303" s="5">
        <f>+G303-G302</f>
        <v>1.3632746996027123E-2</v>
      </c>
      <c r="P303">
        <f>+K303-K302</f>
        <v>4.5357620635581242E-2</v>
      </c>
      <c r="R303" s="3">
        <f>+M303</f>
        <v>34912</v>
      </c>
      <c r="S303">
        <f t="shared" si="23"/>
        <v>94.738300000000024</v>
      </c>
      <c r="T303">
        <f>EXP(TREND($N$8:N302,$O$8:P302,O303:P303,TRUE))</f>
        <v>196.25425146806964</v>
      </c>
      <c r="U303">
        <f t="shared" si="24"/>
        <v>2.0715407756743534</v>
      </c>
    </row>
    <row r="304" spans="1:21" x14ac:dyDescent="0.4">
      <c r="A304" s="3">
        <v>34943</v>
      </c>
      <c r="B304" s="2">
        <v>100.5455</v>
      </c>
      <c r="C304">
        <f t="shared" si="20"/>
        <v>4.6106103613633733</v>
      </c>
      <c r="E304" s="3">
        <v>34943</v>
      </c>
      <c r="F304" s="2">
        <v>35911588074.602402</v>
      </c>
      <c r="G304">
        <f t="shared" si="21"/>
        <v>24.30432586794932</v>
      </c>
      <c r="I304" s="3">
        <v>34943</v>
      </c>
      <c r="J304" s="2">
        <v>27262203138.8298</v>
      </c>
      <c r="K304">
        <f t="shared" si="22"/>
        <v>24.028767079421925</v>
      </c>
      <c r="M304" s="3">
        <f>+A304</f>
        <v>34943</v>
      </c>
      <c r="N304">
        <f>+C304</f>
        <v>4.6106103613633733</v>
      </c>
      <c r="O304" s="5">
        <f>+G304-G303</f>
        <v>-2.6412210138133219E-2</v>
      </c>
      <c r="P304">
        <f>+K304-K303</f>
        <v>-5.0964010408925731E-2</v>
      </c>
      <c r="R304" s="3">
        <f>+M304</f>
        <v>34943</v>
      </c>
      <c r="S304">
        <f t="shared" si="23"/>
        <v>100.54549999999999</v>
      </c>
      <c r="T304">
        <f>EXP(TREND($N$8:N303,$O$8:P303,O304:P304,TRUE))</f>
        <v>193.07130062324637</v>
      </c>
      <c r="U304">
        <f t="shared" si="24"/>
        <v>1.9202381073568324</v>
      </c>
    </row>
    <row r="305" spans="1:21" x14ac:dyDescent="0.4">
      <c r="A305" s="3">
        <v>34973</v>
      </c>
      <c r="B305" s="2">
        <v>100.839</v>
      </c>
      <c r="C305">
        <f t="shared" si="20"/>
        <v>4.6135251855708264</v>
      </c>
      <c r="E305" s="3">
        <v>34973</v>
      </c>
      <c r="F305" s="2">
        <v>34401098695.871803</v>
      </c>
      <c r="G305">
        <f t="shared" si="21"/>
        <v>24.261354339649213</v>
      </c>
      <c r="I305" s="3">
        <v>34973</v>
      </c>
      <c r="J305" s="2">
        <v>28754350091.521099</v>
      </c>
      <c r="K305">
        <f t="shared" si="22"/>
        <v>24.082054900275111</v>
      </c>
      <c r="M305" s="3">
        <f>+A305</f>
        <v>34973</v>
      </c>
      <c r="N305">
        <f>+C305</f>
        <v>4.6135251855708264</v>
      </c>
      <c r="O305" s="5">
        <f>+G305-G304</f>
        <v>-4.2971528300107309E-2</v>
      </c>
      <c r="P305">
        <f>+K305-K304</f>
        <v>5.3287820853185508E-2</v>
      </c>
      <c r="R305" s="3">
        <f>+M305</f>
        <v>34973</v>
      </c>
      <c r="S305">
        <f t="shared" si="23"/>
        <v>100.83900000000004</v>
      </c>
      <c r="T305">
        <f>EXP(TREND($N$8:N304,$O$8:P304,O305:P305,TRUE))</f>
        <v>187.07301536935657</v>
      </c>
      <c r="U305">
        <f t="shared" si="24"/>
        <v>1.8551653166865647</v>
      </c>
    </row>
    <row r="306" spans="1:21" x14ac:dyDescent="0.4">
      <c r="A306" s="3">
        <v>35004</v>
      </c>
      <c r="B306" s="2">
        <v>101.94</v>
      </c>
      <c r="C306">
        <f t="shared" si="20"/>
        <v>4.6243844049118961</v>
      </c>
      <c r="E306" s="3">
        <v>35004</v>
      </c>
      <c r="F306" s="2">
        <v>35989732072.851196</v>
      </c>
      <c r="G306">
        <f t="shared" si="21"/>
        <v>24.306499514520926</v>
      </c>
      <c r="I306" s="3">
        <v>35004</v>
      </c>
      <c r="J306" s="2">
        <v>28652228425.2733</v>
      </c>
      <c r="K306">
        <f t="shared" si="22"/>
        <v>24.078497058069228</v>
      </c>
      <c r="M306" s="3">
        <f>+A306</f>
        <v>35004</v>
      </c>
      <c r="N306">
        <f>+C306</f>
        <v>4.6243844049118961</v>
      </c>
      <c r="O306" s="5">
        <f>+G306-G305</f>
        <v>4.5145174871713323E-2</v>
      </c>
      <c r="P306">
        <f>+K306-K305</f>
        <v>-3.557842205882622E-3</v>
      </c>
      <c r="R306" s="3">
        <f>+M306</f>
        <v>35004</v>
      </c>
      <c r="S306">
        <f t="shared" si="23"/>
        <v>101.94000000000004</v>
      </c>
      <c r="T306">
        <f>EXP(TREND($N$8:N305,$O$8:P305,O306:P306,TRUE))</f>
        <v>201.75445676422623</v>
      </c>
      <c r="U306">
        <f t="shared" si="24"/>
        <v>1.9791490755760854</v>
      </c>
    </row>
    <row r="307" spans="1:21" x14ac:dyDescent="0.4">
      <c r="A307" s="3">
        <v>35034</v>
      </c>
      <c r="B307" s="2">
        <v>101.84950000000001</v>
      </c>
      <c r="C307">
        <f t="shared" si="20"/>
        <v>4.6234962334805978</v>
      </c>
      <c r="E307" s="3">
        <v>35034</v>
      </c>
      <c r="F307" s="2">
        <v>36348913888.671898</v>
      </c>
      <c r="G307">
        <f t="shared" si="21"/>
        <v>24.316430161213297</v>
      </c>
      <c r="I307" s="3">
        <v>35034</v>
      </c>
      <c r="J307" s="2">
        <v>28796472892.486</v>
      </c>
      <c r="K307">
        <f t="shared" si="22"/>
        <v>24.083518747577468</v>
      </c>
      <c r="M307" s="3">
        <f>+A307</f>
        <v>35034</v>
      </c>
      <c r="N307">
        <f>+C307</f>
        <v>4.6234962334805978</v>
      </c>
      <c r="O307" s="5">
        <f>+G307-G306</f>
        <v>9.9306466923714254E-3</v>
      </c>
      <c r="P307">
        <f>+K307-K306</f>
        <v>5.0216895082400015E-3</v>
      </c>
      <c r="R307" s="3">
        <f>+M307</f>
        <v>35034</v>
      </c>
      <c r="S307">
        <f t="shared" si="23"/>
        <v>101.84949999999999</v>
      </c>
      <c r="T307">
        <f>EXP(TREND($N$8:N306,$O$8:P306,O307:P307,TRUE))</f>
        <v>195.07451816191602</v>
      </c>
      <c r="U307">
        <f t="shared" si="24"/>
        <v>1.9153213139182423</v>
      </c>
    </row>
    <row r="308" spans="1:21" x14ac:dyDescent="0.4">
      <c r="A308" s="3">
        <v>35065</v>
      </c>
      <c r="B308" s="2">
        <v>105.7514</v>
      </c>
      <c r="C308">
        <f t="shared" si="20"/>
        <v>4.6610910566094415</v>
      </c>
      <c r="E308" s="3">
        <v>35065</v>
      </c>
      <c r="F308" s="2">
        <v>33068999096.0257</v>
      </c>
      <c r="G308">
        <f t="shared" si="21"/>
        <v>24.221862097259695</v>
      </c>
      <c r="I308" s="3">
        <v>35065</v>
      </c>
      <c r="J308" s="2">
        <v>27896207544.305</v>
      </c>
      <c r="K308">
        <f t="shared" si="22"/>
        <v>24.051756586222719</v>
      </c>
      <c r="M308" s="3">
        <f>+A308</f>
        <v>35065</v>
      </c>
      <c r="N308">
        <f>+C308</f>
        <v>4.6610910566094415</v>
      </c>
      <c r="O308" s="5">
        <f>+G308-G307</f>
        <v>-9.4568063953602177E-2</v>
      </c>
      <c r="P308">
        <f>+K308-K307</f>
        <v>-3.1762161354748741E-2</v>
      </c>
      <c r="R308" s="3">
        <f>+M308</f>
        <v>35065</v>
      </c>
      <c r="S308">
        <f t="shared" si="23"/>
        <v>105.75140000000003</v>
      </c>
      <c r="T308">
        <f>EXP(TREND($N$8:N307,$O$8:P307,O308:P308,TRUE))</f>
        <v>180.46678636068796</v>
      </c>
      <c r="U308">
        <f t="shared" si="24"/>
        <v>1.7065191227793477</v>
      </c>
    </row>
    <row r="309" spans="1:21" x14ac:dyDescent="0.4">
      <c r="A309" s="3">
        <v>35096</v>
      </c>
      <c r="B309" s="2">
        <v>105.788</v>
      </c>
      <c r="C309">
        <f t="shared" si="20"/>
        <v>4.6614370914413943</v>
      </c>
      <c r="E309" s="3">
        <v>35096</v>
      </c>
      <c r="F309" s="2">
        <v>34936859006.869598</v>
      </c>
      <c r="G309">
        <f t="shared" si="21"/>
        <v>24.276808240841749</v>
      </c>
      <c r="I309" s="3">
        <v>35096</v>
      </c>
      <c r="J309" s="2">
        <v>29848282861.989799</v>
      </c>
      <c r="K309">
        <f t="shared" si="22"/>
        <v>24.119393149568882</v>
      </c>
      <c r="M309" s="3">
        <f>+A309</f>
        <v>35096</v>
      </c>
      <c r="N309">
        <f>+C309</f>
        <v>4.6614370914413943</v>
      </c>
      <c r="O309" s="5">
        <f>+G309-G308</f>
        <v>5.4946143582053963E-2</v>
      </c>
      <c r="P309">
        <f>+K309-K308</f>
        <v>6.7636563346162859E-2</v>
      </c>
      <c r="R309" s="3">
        <f>+M309</f>
        <v>35096</v>
      </c>
      <c r="S309">
        <f t="shared" si="23"/>
        <v>105.78800000000003</v>
      </c>
      <c r="T309">
        <f>EXP(TREND($N$8:N308,$O$8:P308,O309:P309,TRUE))</f>
        <v>200.15904265368107</v>
      </c>
      <c r="U309">
        <f t="shared" si="24"/>
        <v>1.8920770092418897</v>
      </c>
    </row>
    <row r="310" spans="1:21" x14ac:dyDescent="0.4">
      <c r="A310" s="3">
        <v>35125</v>
      </c>
      <c r="B310" s="2">
        <v>105.94</v>
      </c>
      <c r="C310">
        <f t="shared" si="20"/>
        <v>4.6628728961163803</v>
      </c>
      <c r="E310" s="3">
        <v>35125</v>
      </c>
      <c r="F310" s="2">
        <v>34457565276.820702</v>
      </c>
      <c r="G310">
        <f t="shared" si="21"/>
        <v>24.262994411946533</v>
      </c>
      <c r="I310" s="3">
        <v>35125</v>
      </c>
      <c r="J310" s="2">
        <v>26398001146.409801</v>
      </c>
      <c r="K310">
        <f t="shared" si="22"/>
        <v>23.996554130081076</v>
      </c>
      <c r="M310" s="3">
        <f>+A310</f>
        <v>35125</v>
      </c>
      <c r="N310">
        <f>+C310</f>
        <v>4.6628728961163803</v>
      </c>
      <c r="O310" s="5">
        <f>+G310-G309</f>
        <v>-1.3813828895216318E-2</v>
      </c>
      <c r="P310">
        <f>+K310-K309</f>
        <v>-0.12283901948780596</v>
      </c>
      <c r="R310" s="3">
        <f>+M310</f>
        <v>35125</v>
      </c>
      <c r="S310">
        <f t="shared" si="23"/>
        <v>105.93999999999997</v>
      </c>
      <c r="T310">
        <f>EXP(TREND($N$8:N309,$O$8:P309,O310:P310,TRUE))</f>
        <v>194.80201059295982</v>
      </c>
      <c r="U310">
        <f t="shared" si="24"/>
        <v>1.8387956446380957</v>
      </c>
    </row>
    <row r="311" spans="1:21" x14ac:dyDescent="0.4">
      <c r="A311" s="3">
        <v>35156</v>
      </c>
      <c r="B311" s="2">
        <v>107.1995</v>
      </c>
      <c r="C311">
        <f t="shared" si="20"/>
        <v>4.6746915844467196</v>
      </c>
      <c r="E311" s="3">
        <v>35156</v>
      </c>
      <c r="F311" s="2">
        <v>33198278443.623501</v>
      </c>
      <c r="G311">
        <f t="shared" si="21"/>
        <v>24.225763857416659</v>
      </c>
      <c r="I311" s="3">
        <v>35156</v>
      </c>
      <c r="J311" s="2">
        <v>30187272399.7663</v>
      </c>
      <c r="K311">
        <f t="shared" si="22"/>
        <v>24.130686228778526</v>
      </c>
      <c r="M311" s="3">
        <f>+A311</f>
        <v>35156</v>
      </c>
      <c r="N311">
        <f>+C311</f>
        <v>4.6746915844467196</v>
      </c>
      <c r="O311" s="5">
        <f>+G311-G310</f>
        <v>-3.7230554529873672E-2</v>
      </c>
      <c r="P311">
        <f>+K311-K310</f>
        <v>0.13413209869744946</v>
      </c>
      <c r="R311" s="3">
        <f>+M311</f>
        <v>35156</v>
      </c>
      <c r="S311">
        <f t="shared" si="23"/>
        <v>107.19949999999997</v>
      </c>
      <c r="T311">
        <f>EXP(TREND($N$8:N310,$O$8:P310,O311:P311,TRUE))</f>
        <v>183.42341208605205</v>
      </c>
      <c r="U311">
        <f t="shared" si="24"/>
        <v>1.711047272478436</v>
      </c>
    </row>
    <row r="312" spans="1:21" x14ac:dyDescent="0.4">
      <c r="A312" s="3">
        <v>35186</v>
      </c>
      <c r="B312" s="2">
        <v>106.34229999999999</v>
      </c>
      <c r="C312">
        <f t="shared" si="20"/>
        <v>4.6666631365803051</v>
      </c>
      <c r="E312" s="3">
        <v>35186</v>
      </c>
      <c r="F312" s="2">
        <v>35266446056.2332</v>
      </c>
      <c r="G312">
        <f t="shared" si="21"/>
        <v>24.2861978121886</v>
      </c>
      <c r="I312" s="3">
        <v>35186</v>
      </c>
      <c r="J312" s="2">
        <v>30949634648.109001</v>
      </c>
      <c r="K312">
        <f t="shared" si="22"/>
        <v>24.155627031422817</v>
      </c>
      <c r="M312" s="3">
        <f>+A312</f>
        <v>35186</v>
      </c>
      <c r="N312">
        <f>+C312</f>
        <v>4.6666631365803051</v>
      </c>
      <c r="O312" s="5">
        <f>+G312-G311</f>
        <v>6.0433954771941245E-2</v>
      </c>
      <c r="P312">
        <f>+K312-K311</f>
        <v>2.4940802644291438E-2</v>
      </c>
      <c r="R312" s="3">
        <f>+M312</f>
        <v>35186</v>
      </c>
      <c r="S312">
        <f t="shared" si="23"/>
        <v>106.34230000000002</v>
      </c>
      <c r="T312">
        <f>EXP(TREND($N$8:N311,$O$8:P311,O312:P312,TRUE))</f>
        <v>201.68731764856668</v>
      </c>
      <c r="U312">
        <f t="shared" si="24"/>
        <v>1.8965860024521439</v>
      </c>
    </row>
    <row r="313" spans="1:21" x14ac:dyDescent="0.4">
      <c r="A313" s="3">
        <v>35217</v>
      </c>
      <c r="B313" s="2">
        <v>108.96</v>
      </c>
      <c r="C313">
        <f t="shared" si="20"/>
        <v>4.6909808424012018</v>
      </c>
      <c r="E313" s="3">
        <v>35217</v>
      </c>
      <c r="F313" s="2">
        <v>33736875364.715801</v>
      </c>
      <c r="G313">
        <f t="shared" si="21"/>
        <v>24.241857300549764</v>
      </c>
      <c r="I313" s="3">
        <v>35217</v>
      </c>
      <c r="J313" s="2">
        <v>27948401832.069599</v>
      </c>
      <c r="K313">
        <f t="shared" si="22"/>
        <v>24.053625855380314</v>
      </c>
      <c r="M313" s="3">
        <f>+A313</f>
        <v>35217</v>
      </c>
      <c r="N313">
        <f>+C313</f>
        <v>4.6909808424012018</v>
      </c>
      <c r="O313" s="5">
        <f>+G313-G312</f>
        <v>-4.4340511638836233E-2</v>
      </c>
      <c r="P313">
        <f>+K313-K312</f>
        <v>-0.10200117604250281</v>
      </c>
      <c r="R313" s="3">
        <f>+M313</f>
        <v>35217</v>
      </c>
      <c r="S313">
        <f t="shared" si="23"/>
        <v>108.95999999999995</v>
      </c>
      <c r="T313">
        <f>EXP(TREND($N$8:N312,$O$8:P312,O313:P313,TRUE))</f>
        <v>187.79188505671863</v>
      </c>
      <c r="U313">
        <f t="shared" si="24"/>
        <v>1.7234938055866256</v>
      </c>
    </row>
    <row r="314" spans="1:21" x14ac:dyDescent="0.4">
      <c r="A314" s="3">
        <v>35247</v>
      </c>
      <c r="B314" s="2">
        <v>109.1909</v>
      </c>
      <c r="C314">
        <f t="shared" si="20"/>
        <v>4.693097726505056</v>
      </c>
      <c r="E314" s="3">
        <v>35247</v>
      </c>
      <c r="F314" s="2">
        <v>33986375391.877499</v>
      </c>
      <c r="G314">
        <f t="shared" si="21"/>
        <v>24.24922555748304</v>
      </c>
      <c r="I314" s="3">
        <v>35247</v>
      </c>
      <c r="J314" s="2">
        <v>29633092640.902</v>
      </c>
      <c r="K314">
        <f t="shared" si="22"/>
        <v>24.112157568410911</v>
      </c>
      <c r="M314" s="3">
        <f>+A314</f>
        <v>35247</v>
      </c>
      <c r="N314">
        <f>+C314</f>
        <v>4.693097726505056</v>
      </c>
      <c r="O314" s="5">
        <f>+G314-G313</f>
        <v>7.3682569332760295E-3</v>
      </c>
      <c r="P314">
        <f>+K314-K313</f>
        <v>5.8531713030596677E-2</v>
      </c>
      <c r="R314" s="3">
        <f>+M314</f>
        <v>35247</v>
      </c>
      <c r="S314">
        <f t="shared" si="23"/>
        <v>109.19089999999997</v>
      </c>
      <c r="T314">
        <f>EXP(TREND($N$8:N313,$O$8:P313,O314:P314,TRUE))</f>
        <v>190.53035279194577</v>
      </c>
      <c r="U314">
        <f t="shared" si="24"/>
        <v>1.7449288612141289</v>
      </c>
    </row>
    <row r="315" spans="1:21" x14ac:dyDescent="0.4">
      <c r="A315" s="3">
        <v>35278</v>
      </c>
      <c r="B315" s="2">
        <v>107.8659</v>
      </c>
      <c r="C315">
        <f t="shared" si="20"/>
        <v>4.6808887889507949</v>
      </c>
      <c r="E315" s="3">
        <v>35278</v>
      </c>
      <c r="F315" s="2">
        <v>34731676693.916496</v>
      </c>
      <c r="G315">
        <f t="shared" si="21"/>
        <v>24.27091798050758</v>
      </c>
      <c r="I315" s="3">
        <v>35278</v>
      </c>
      <c r="J315" s="2">
        <v>29255658193.7458</v>
      </c>
      <c r="K315">
        <f t="shared" si="22"/>
        <v>24.099338834437908</v>
      </c>
      <c r="M315" s="3">
        <f>+A315</f>
        <v>35278</v>
      </c>
      <c r="N315">
        <f>+C315</f>
        <v>4.6808887889507949</v>
      </c>
      <c r="O315" s="5">
        <f>+G315-G314</f>
        <v>2.1692423024539664E-2</v>
      </c>
      <c r="P315">
        <f>+K315-K314</f>
        <v>-1.2818733973002594E-2</v>
      </c>
      <c r="R315" s="3">
        <f>+M315</f>
        <v>35278</v>
      </c>
      <c r="S315">
        <f t="shared" si="23"/>
        <v>107.86589999999997</v>
      </c>
      <c r="T315">
        <f>EXP(TREND($N$8:N314,$O$8:P314,O315:P315,TRUE))</f>
        <v>194.7668483951324</v>
      </c>
      <c r="U315">
        <f t="shared" si="24"/>
        <v>1.8056387458421286</v>
      </c>
    </row>
    <row r="316" spans="1:21" x14ac:dyDescent="0.4">
      <c r="A316" s="3">
        <v>35309</v>
      </c>
      <c r="B316" s="2">
        <v>109.931</v>
      </c>
      <c r="C316">
        <f t="shared" si="20"/>
        <v>4.6998528962472967</v>
      </c>
      <c r="E316" s="3">
        <v>35309</v>
      </c>
      <c r="F316" s="2">
        <v>33381917931.723999</v>
      </c>
      <c r="G316">
        <f t="shared" si="21"/>
        <v>24.231280211040684</v>
      </c>
      <c r="I316" s="3">
        <v>35309</v>
      </c>
      <c r="J316" s="2">
        <v>28608899322.132198</v>
      </c>
      <c r="K316">
        <f t="shared" si="22"/>
        <v>24.076983671479912</v>
      </c>
      <c r="M316" s="3">
        <f>+A316</f>
        <v>35309</v>
      </c>
      <c r="N316">
        <f>+C316</f>
        <v>4.6998528962472967</v>
      </c>
      <c r="O316" s="5">
        <f>+G316-G315</f>
        <v>-3.9637769466896344E-2</v>
      </c>
      <c r="P316">
        <f>+K316-K315</f>
        <v>-2.2355162957996555E-2</v>
      </c>
      <c r="R316" s="3">
        <f>+M316</f>
        <v>35309</v>
      </c>
      <c r="S316">
        <f t="shared" si="23"/>
        <v>109.93100000000004</v>
      </c>
      <c r="T316">
        <f>EXP(TREND($N$8:N315,$O$8:P315,O316:P316,TRUE))</f>
        <v>184.24858349387722</v>
      </c>
      <c r="U316">
        <f t="shared" si="24"/>
        <v>1.6760384558848473</v>
      </c>
    </row>
    <row r="317" spans="1:21" x14ac:dyDescent="0.4">
      <c r="A317" s="3">
        <v>35339</v>
      </c>
      <c r="B317" s="2">
        <v>112.4123</v>
      </c>
      <c r="C317">
        <f t="shared" si="20"/>
        <v>4.7221733620774806</v>
      </c>
      <c r="E317" s="3">
        <v>35339</v>
      </c>
      <c r="F317" s="2">
        <v>34090027335.662399</v>
      </c>
      <c r="G317">
        <f t="shared" si="21"/>
        <v>24.252270724963381</v>
      </c>
      <c r="I317" s="3">
        <v>35339</v>
      </c>
      <c r="J317" s="2">
        <v>29790643601.190399</v>
      </c>
      <c r="K317">
        <f t="shared" si="22"/>
        <v>24.117460208043475</v>
      </c>
      <c r="M317" s="3">
        <f>+A317</f>
        <v>35339</v>
      </c>
      <c r="N317">
        <f>+C317</f>
        <v>4.7221733620774806</v>
      </c>
      <c r="O317" s="5">
        <f>+G317-G316</f>
        <v>2.0990513922697573E-2</v>
      </c>
      <c r="P317">
        <f>+K317-K316</f>
        <v>4.0476536563563315E-2</v>
      </c>
      <c r="R317" s="3">
        <f>+M317</f>
        <v>35339</v>
      </c>
      <c r="S317">
        <f t="shared" si="23"/>
        <v>112.41229999999996</v>
      </c>
      <c r="T317">
        <f>EXP(TREND($N$8:N316,$O$8:P316,O317:P317,TRUE))</f>
        <v>192.34337034169036</v>
      </c>
      <c r="U317">
        <f t="shared" si="24"/>
        <v>1.7110527081261608</v>
      </c>
    </row>
    <row r="318" spans="1:21" x14ac:dyDescent="0.4">
      <c r="A318" s="3">
        <v>35370</v>
      </c>
      <c r="B318" s="2">
        <v>112.2958</v>
      </c>
      <c r="C318">
        <f t="shared" si="20"/>
        <v>4.721136461223101</v>
      </c>
      <c r="E318" s="3">
        <v>35370</v>
      </c>
      <c r="F318" s="2">
        <v>35773546915.021301</v>
      </c>
      <c r="G318">
        <f t="shared" si="21"/>
        <v>24.300474544234078</v>
      </c>
      <c r="I318" s="3">
        <v>35370</v>
      </c>
      <c r="J318" s="2">
        <v>29489238643.8508</v>
      </c>
      <c r="K318">
        <f t="shared" si="22"/>
        <v>24.107291242005623</v>
      </c>
      <c r="M318" s="3">
        <f>+A318</f>
        <v>35370</v>
      </c>
      <c r="N318">
        <f>+C318</f>
        <v>4.721136461223101</v>
      </c>
      <c r="O318" s="5">
        <f>+G318-G317</f>
        <v>4.8203819270696613E-2</v>
      </c>
      <c r="P318">
        <f>+K318-K317</f>
        <v>-1.0168966037852556E-2</v>
      </c>
      <c r="R318" s="3">
        <f>+M318</f>
        <v>35370</v>
      </c>
      <c r="S318">
        <f t="shared" si="23"/>
        <v>112.29579999999999</v>
      </c>
      <c r="T318">
        <f>EXP(TREND($N$8:N317,$O$8:P317,O318:P318,TRUE))</f>
        <v>198.49373504819974</v>
      </c>
      <c r="U318">
        <f t="shared" si="24"/>
        <v>1.7675971411949492</v>
      </c>
    </row>
    <row r="319" spans="1:21" x14ac:dyDescent="0.4">
      <c r="A319" s="3">
        <v>35400</v>
      </c>
      <c r="B319" s="2">
        <v>113.98099999999999</v>
      </c>
      <c r="C319">
        <f t="shared" si="20"/>
        <v>4.7360317678373969</v>
      </c>
      <c r="E319" s="3">
        <v>35400</v>
      </c>
      <c r="F319" s="2">
        <v>34030496663.4356</v>
      </c>
      <c r="G319">
        <f t="shared" si="21"/>
        <v>24.250522920223002</v>
      </c>
      <c r="I319" s="3">
        <v>35400</v>
      </c>
      <c r="J319" s="2">
        <v>29255817928.326698</v>
      </c>
      <c r="K319">
        <f t="shared" si="22"/>
        <v>24.099344294378128</v>
      </c>
      <c r="M319" s="3">
        <f>+A319</f>
        <v>35400</v>
      </c>
      <c r="N319">
        <f>+C319</f>
        <v>4.7360317678373969</v>
      </c>
      <c r="O319" s="5">
        <f>+G319-G318</f>
        <v>-4.9951624011075779E-2</v>
      </c>
      <c r="P319">
        <f>+K319-K318</f>
        <v>-7.9469476274951489E-3</v>
      </c>
      <c r="R319" s="3">
        <f>+M319</f>
        <v>35400</v>
      </c>
      <c r="S319">
        <f t="shared" si="23"/>
        <v>113.98100000000004</v>
      </c>
      <c r="T319">
        <f>EXP(TREND($N$8:N318,$O$8:P318,O319:P319,TRUE))</f>
        <v>181.30770355635968</v>
      </c>
      <c r="U319">
        <f t="shared" si="24"/>
        <v>1.5906835661764647</v>
      </c>
    </row>
    <row r="320" spans="1:21" x14ac:dyDescent="0.4">
      <c r="A320" s="3">
        <v>35431</v>
      </c>
      <c r="B320" s="2">
        <v>117.91240000000001</v>
      </c>
      <c r="C320">
        <f t="shared" si="20"/>
        <v>4.7699419758891075</v>
      </c>
      <c r="E320" s="3">
        <v>35431</v>
      </c>
      <c r="F320" s="2">
        <v>34557743852.6978</v>
      </c>
      <c r="G320">
        <f t="shared" si="21"/>
        <v>24.265897496711307</v>
      </c>
      <c r="I320" s="3">
        <v>35431</v>
      </c>
      <c r="J320" s="2">
        <v>30204786473.286598</v>
      </c>
      <c r="K320">
        <f t="shared" si="22"/>
        <v>24.13126624126156</v>
      </c>
      <c r="M320" s="3">
        <f>+A320</f>
        <v>35431</v>
      </c>
      <c r="N320">
        <f>+C320</f>
        <v>4.7699419758891075</v>
      </c>
      <c r="O320" s="5">
        <f>+G320-G319</f>
        <v>1.5374576488305536E-2</v>
      </c>
      <c r="P320">
        <f>+K320-K319</f>
        <v>3.1921946883432639E-2</v>
      </c>
      <c r="R320" s="3">
        <f>+M320</f>
        <v>35431</v>
      </c>
      <c r="S320">
        <f t="shared" si="23"/>
        <v>117.91240000000005</v>
      </c>
      <c r="T320">
        <f>EXP(TREND($N$8:N319,$O$8:P319,O320:P320,TRUE))</f>
        <v>190.63293520338163</v>
      </c>
      <c r="U320">
        <f t="shared" si="24"/>
        <v>1.6167335683387121</v>
      </c>
    </row>
    <row r="321" spans="1:21" x14ac:dyDescent="0.4">
      <c r="A321" s="3">
        <v>35462</v>
      </c>
      <c r="B321" s="2">
        <v>122.96210000000001</v>
      </c>
      <c r="C321">
        <f t="shared" si="20"/>
        <v>4.8118761778092889</v>
      </c>
      <c r="E321" s="3">
        <v>35462</v>
      </c>
      <c r="F321" s="2">
        <v>33319906595.615398</v>
      </c>
      <c r="G321">
        <f t="shared" si="21"/>
        <v>24.229420850988284</v>
      </c>
      <c r="I321" s="3">
        <v>35462</v>
      </c>
      <c r="J321" s="2">
        <v>28505948114.377499</v>
      </c>
      <c r="K321">
        <f t="shared" si="22"/>
        <v>24.073378608212629</v>
      </c>
      <c r="M321" s="3">
        <f>+A321</f>
        <v>35462</v>
      </c>
      <c r="N321">
        <f>+C321</f>
        <v>4.8118761778092889</v>
      </c>
      <c r="O321" s="5">
        <f>+G321-G320</f>
        <v>-3.6476645723023893E-2</v>
      </c>
      <c r="P321">
        <f>+K321-K320</f>
        <v>-5.7887633048931519E-2</v>
      </c>
      <c r="R321" s="3">
        <f>+M321</f>
        <v>35462</v>
      </c>
      <c r="S321">
        <f t="shared" si="23"/>
        <v>122.96209999999996</v>
      </c>
      <c r="T321">
        <f>EXP(TREND($N$8:N320,$O$8:P320,O321:P321,TRUE))</f>
        <v>183.9462938974784</v>
      </c>
      <c r="U321">
        <f t="shared" si="24"/>
        <v>1.495959274422594</v>
      </c>
    </row>
    <row r="322" spans="1:21" x14ac:dyDescent="0.4">
      <c r="A322" s="3">
        <v>35490</v>
      </c>
      <c r="B322" s="2">
        <v>122.77379999999999</v>
      </c>
      <c r="C322">
        <f t="shared" si="20"/>
        <v>4.8103436379007558</v>
      </c>
      <c r="E322" s="3">
        <v>35490</v>
      </c>
      <c r="F322" s="2">
        <v>33316219845.4244</v>
      </c>
      <c r="G322">
        <f t="shared" si="21"/>
        <v>24.22931019779184</v>
      </c>
      <c r="I322" s="3">
        <v>35490</v>
      </c>
      <c r="J322" s="2">
        <v>28474379690.400501</v>
      </c>
      <c r="K322">
        <f t="shared" si="22"/>
        <v>24.072270561684181</v>
      </c>
      <c r="M322" s="3">
        <f>+A322</f>
        <v>35490</v>
      </c>
      <c r="N322">
        <f>+C322</f>
        <v>4.8103436379007558</v>
      </c>
      <c r="O322" s="5">
        <f>+G322-G321</f>
        <v>-1.1065319644387728E-4</v>
      </c>
      <c r="P322">
        <f>+K322-K321</f>
        <v>-1.1080465284472041E-3</v>
      </c>
      <c r="R322" s="3">
        <f>+M322</f>
        <v>35490</v>
      </c>
      <c r="S322">
        <f t="shared" si="23"/>
        <v>122.77379999999999</v>
      </c>
      <c r="T322">
        <f>EXP(TREND($N$8:N321,$O$8:P321,O322:P322,TRUE))</f>
        <v>188.24348319909953</v>
      </c>
      <c r="U322">
        <f t="shared" si="24"/>
        <v>1.5332545152068238</v>
      </c>
    </row>
    <row r="323" spans="1:21" x14ac:dyDescent="0.4">
      <c r="A323" s="3">
        <v>35521</v>
      </c>
      <c r="B323" s="2">
        <v>125.6377</v>
      </c>
      <c r="C323">
        <f t="shared" si="20"/>
        <v>4.8334023682309963</v>
      </c>
      <c r="E323" s="3">
        <v>35521</v>
      </c>
      <c r="F323" s="2">
        <v>34570303469.304001</v>
      </c>
      <c r="G323">
        <f t="shared" si="21"/>
        <v>24.266260869241876</v>
      </c>
      <c r="I323" s="3">
        <v>35521</v>
      </c>
      <c r="J323" s="2">
        <v>28111969630.314999</v>
      </c>
      <c r="K323">
        <f t="shared" si="22"/>
        <v>24.059461288080204</v>
      </c>
      <c r="M323" s="3">
        <f>+A323</f>
        <v>35521</v>
      </c>
      <c r="N323">
        <f>+C323</f>
        <v>4.8334023682309963</v>
      </c>
      <c r="O323" s="5">
        <f>+G323-G322</f>
        <v>3.6950671450036054E-2</v>
      </c>
      <c r="P323">
        <f>+K323-K322</f>
        <v>-1.2809273603977545E-2</v>
      </c>
      <c r="R323" s="3">
        <f>+M323</f>
        <v>35521</v>
      </c>
      <c r="S323">
        <f t="shared" si="23"/>
        <v>125.63770000000004</v>
      </c>
      <c r="T323">
        <f>EXP(TREND($N$8:N322,$O$8:P322,O323:P323,TRUE))</f>
        <v>195.09465774339898</v>
      </c>
      <c r="U323">
        <f t="shared" si="24"/>
        <v>1.552835317292492</v>
      </c>
    </row>
    <row r="324" spans="1:21" x14ac:dyDescent="0.4">
      <c r="A324" s="3">
        <v>35551</v>
      </c>
      <c r="B324" s="2">
        <v>119.19240000000001</v>
      </c>
      <c r="C324">
        <f t="shared" si="20"/>
        <v>4.7807389942093348</v>
      </c>
      <c r="E324" s="3">
        <v>35551</v>
      </c>
      <c r="F324" s="2">
        <v>37906928532.000702</v>
      </c>
      <c r="G324">
        <f t="shared" si="21"/>
        <v>24.358399743197651</v>
      </c>
      <c r="I324" s="3">
        <v>35551</v>
      </c>
      <c r="J324" s="2">
        <v>29453175629.837799</v>
      </c>
      <c r="K324">
        <f t="shared" si="22"/>
        <v>24.106067572464518</v>
      </c>
      <c r="M324" s="3">
        <f>+A324</f>
        <v>35551</v>
      </c>
      <c r="N324">
        <f>+C324</f>
        <v>4.7807389942093348</v>
      </c>
      <c r="O324" s="5">
        <f>+G324-G323</f>
        <v>9.213887395577558E-2</v>
      </c>
      <c r="P324">
        <f>+K324-K323</f>
        <v>4.6606284384314023E-2</v>
      </c>
      <c r="R324" s="3">
        <f>+M324</f>
        <v>35551</v>
      </c>
      <c r="S324">
        <f t="shared" si="23"/>
        <v>119.19239999999996</v>
      </c>
      <c r="T324">
        <f>EXP(TREND($N$8:N323,$O$8:P323,O324:P324,TRUE))</f>
        <v>203.34103662210009</v>
      </c>
      <c r="U324">
        <f t="shared" si="24"/>
        <v>1.7059899508869707</v>
      </c>
    </row>
    <row r="325" spans="1:21" x14ac:dyDescent="0.4">
      <c r="A325" s="3">
        <v>35582</v>
      </c>
      <c r="B325" s="2">
        <v>114.28570000000001</v>
      </c>
      <c r="C325">
        <f t="shared" si="20"/>
        <v>4.738701453612606</v>
      </c>
      <c r="E325" s="3">
        <v>35582</v>
      </c>
      <c r="F325" s="2">
        <v>35887269216.845596</v>
      </c>
      <c r="G325">
        <f t="shared" si="21"/>
        <v>24.303648451633677</v>
      </c>
      <c r="I325" s="3">
        <v>35582</v>
      </c>
      <c r="J325" s="2">
        <v>28511888999.388302</v>
      </c>
      <c r="K325">
        <f t="shared" si="22"/>
        <v>24.073586995108133</v>
      </c>
      <c r="M325" s="3">
        <f>+A325</f>
        <v>35582</v>
      </c>
      <c r="N325">
        <f>+C325</f>
        <v>4.738701453612606</v>
      </c>
      <c r="O325" s="5">
        <f>+G325-G324</f>
        <v>-5.4751291563974291E-2</v>
      </c>
      <c r="P325">
        <f>+K325-K324</f>
        <v>-3.2480577356384543E-2</v>
      </c>
      <c r="R325" s="3">
        <f>+M325</f>
        <v>35582</v>
      </c>
      <c r="S325">
        <f t="shared" si="23"/>
        <v>114.28569999999998</v>
      </c>
      <c r="T325">
        <f>EXP(TREND($N$8:N324,$O$8:P324,O325:P325,TRUE))</f>
        <v>179.74733075328632</v>
      </c>
      <c r="U325">
        <f t="shared" si="24"/>
        <v>1.5727893406899232</v>
      </c>
    </row>
    <row r="326" spans="1:21" x14ac:dyDescent="0.4">
      <c r="A326" s="3">
        <v>35612</v>
      </c>
      <c r="B326" s="2">
        <v>115.3759</v>
      </c>
      <c r="C326">
        <f t="shared" si="20"/>
        <v>4.7481954934426458</v>
      </c>
      <c r="E326" s="3">
        <v>35612</v>
      </c>
      <c r="F326" s="2">
        <v>35991417960.572098</v>
      </c>
      <c r="G326">
        <f t="shared" si="21"/>
        <v>24.306546356999004</v>
      </c>
      <c r="I326" s="3">
        <v>35612</v>
      </c>
      <c r="J326" s="2">
        <v>29081704421.2197</v>
      </c>
      <c r="K326">
        <f t="shared" si="22"/>
        <v>24.093375099352869</v>
      </c>
      <c r="M326" s="3">
        <f>+A326</f>
        <v>35612</v>
      </c>
      <c r="N326">
        <f>+C326</f>
        <v>4.7481954934426458</v>
      </c>
      <c r="O326" s="5">
        <f>+G326-G325</f>
        <v>2.8979053653266362E-3</v>
      </c>
      <c r="P326">
        <f>+K326-K325</f>
        <v>1.9788104244735649E-2</v>
      </c>
      <c r="R326" s="3">
        <f>+M326</f>
        <v>35612</v>
      </c>
      <c r="S326">
        <f t="shared" si="23"/>
        <v>115.37590000000003</v>
      </c>
      <c r="T326">
        <f>EXP(TREND($N$8:N325,$O$8:P325,O326:P326,TRUE))</f>
        <v>187.26248121895088</v>
      </c>
      <c r="U326">
        <f t="shared" si="24"/>
        <v>1.6230640993392107</v>
      </c>
    </row>
    <row r="327" spans="1:21" x14ac:dyDescent="0.4">
      <c r="A327" s="3">
        <v>35643</v>
      </c>
      <c r="B327" s="2">
        <v>117.9295</v>
      </c>
      <c r="C327">
        <f t="shared" si="20"/>
        <v>4.7700869882896173</v>
      </c>
      <c r="E327" s="3">
        <v>35643</v>
      </c>
      <c r="F327" s="2">
        <v>35833836557.967796</v>
      </c>
      <c r="G327">
        <f t="shared" si="21"/>
        <v>24.302158439225582</v>
      </c>
      <c r="I327" s="3">
        <v>35643</v>
      </c>
      <c r="J327" s="2">
        <v>27416567051.2006</v>
      </c>
      <c r="K327">
        <f t="shared" si="22"/>
        <v>24.034413304526321</v>
      </c>
      <c r="M327" s="3">
        <f>+A327</f>
        <v>35643</v>
      </c>
      <c r="N327">
        <f>+C327</f>
        <v>4.7700869882896173</v>
      </c>
      <c r="O327" s="5">
        <f>+G327-G326</f>
        <v>-4.3879177734211794E-3</v>
      </c>
      <c r="P327">
        <f>+K327-K326</f>
        <v>-5.8961794826547731E-2</v>
      </c>
      <c r="R327" s="3">
        <f>+M327</f>
        <v>35643</v>
      </c>
      <c r="S327">
        <f t="shared" si="23"/>
        <v>117.92949999999998</v>
      </c>
      <c r="T327">
        <f>EXP(TREND($N$8:N326,$O$8:P326,O327:P327,TRUE))</f>
        <v>187.48624956684577</v>
      </c>
      <c r="U327">
        <f t="shared" si="24"/>
        <v>1.5898163696687073</v>
      </c>
    </row>
    <row r="328" spans="1:21" x14ac:dyDescent="0.4">
      <c r="A328" s="3">
        <v>35674</v>
      </c>
      <c r="B328" s="2">
        <v>120.89</v>
      </c>
      <c r="C328">
        <f t="shared" si="20"/>
        <v>4.7948810412139009</v>
      </c>
      <c r="E328" s="3">
        <v>35674</v>
      </c>
      <c r="F328" s="2">
        <v>34572543984.094299</v>
      </c>
      <c r="G328">
        <f t="shared" si="21"/>
        <v>24.266325677530041</v>
      </c>
      <c r="I328" s="3">
        <v>35674</v>
      </c>
      <c r="J328" s="2">
        <v>28239455725.9576</v>
      </c>
      <c r="K328">
        <f t="shared" si="22"/>
        <v>24.063985976225581</v>
      </c>
      <c r="M328" s="3">
        <f>+A328</f>
        <v>35674</v>
      </c>
      <c r="N328">
        <f>+C328</f>
        <v>4.7948810412139009</v>
      </c>
      <c r="O328" s="5">
        <f>+G328-G327</f>
        <v>-3.5832761695541393E-2</v>
      </c>
      <c r="P328">
        <f>+K328-K327</f>
        <v>2.9572671699259701E-2</v>
      </c>
      <c r="R328" s="3">
        <f>+M328</f>
        <v>35674</v>
      </c>
      <c r="S328">
        <f t="shared" si="23"/>
        <v>120.89000000000004</v>
      </c>
      <c r="T328">
        <f>EXP(TREND($N$8:N327,$O$8:P327,O328:P328,TRUE))</f>
        <v>180.19085473648371</v>
      </c>
      <c r="U328">
        <f t="shared" si="24"/>
        <v>1.4905356500660407</v>
      </c>
    </row>
    <row r="329" spans="1:21" x14ac:dyDescent="0.4">
      <c r="A329" s="3">
        <v>35704</v>
      </c>
      <c r="B329" s="2">
        <v>121.0605</v>
      </c>
      <c r="C329">
        <f t="shared" ref="C329:C392" si="25">LN(_xlfn.IFNA(B329,C328))</f>
        <v>4.7962904206383925</v>
      </c>
      <c r="E329" s="3">
        <v>35704</v>
      </c>
      <c r="F329" s="2">
        <v>36899126930.825897</v>
      </c>
      <c r="G329">
        <f t="shared" ref="G329:G392" si="26">LN(_xlfn.IFNA(F329,G328))</f>
        <v>24.33145372730176</v>
      </c>
      <c r="I329" s="3">
        <v>35704</v>
      </c>
      <c r="J329" s="2">
        <v>28031071057.400299</v>
      </c>
      <c r="K329">
        <f t="shared" ref="K329:K392" si="27">LN(_xlfn.IFNA(J329,K328))</f>
        <v>24.056579412502618</v>
      </c>
      <c r="M329" s="3">
        <f>+A329</f>
        <v>35704</v>
      </c>
      <c r="N329">
        <f>+C329</f>
        <v>4.7962904206383925</v>
      </c>
      <c r="O329" s="5">
        <f>+G329-G328</f>
        <v>6.5128049771718821E-2</v>
      </c>
      <c r="P329">
        <f>+K329-K328</f>
        <v>-7.4065637229629999E-3</v>
      </c>
      <c r="R329" s="3">
        <f>+M329</f>
        <v>35704</v>
      </c>
      <c r="S329">
        <f t="shared" ref="S329:S392" si="28">+EXP(N329)</f>
        <v>121.06050000000005</v>
      </c>
      <c r="T329">
        <f>EXP(TREND($N$8:N328,$O$8:P328,O329:P329,TRUE))</f>
        <v>198.29010949385304</v>
      </c>
      <c r="U329">
        <f t="shared" si="24"/>
        <v>1.637942264354211</v>
      </c>
    </row>
    <row r="330" spans="1:21" x14ac:dyDescent="0.4">
      <c r="A330" s="3">
        <v>35735</v>
      </c>
      <c r="B330" s="2">
        <v>125.3817</v>
      </c>
      <c r="C330">
        <f t="shared" si="25"/>
        <v>4.8313626845352076</v>
      </c>
      <c r="E330" s="3">
        <v>35735</v>
      </c>
      <c r="F330" s="2">
        <v>34277438788.388599</v>
      </c>
      <c r="G330">
        <f t="shared" si="26"/>
        <v>24.257753213426984</v>
      </c>
      <c r="I330" s="3">
        <v>35735</v>
      </c>
      <c r="J330" s="2">
        <v>25594934371.055901</v>
      </c>
      <c r="K330">
        <f t="shared" si="27"/>
        <v>23.965660292721235</v>
      </c>
      <c r="M330" s="3">
        <f>+A330</f>
        <v>35735</v>
      </c>
      <c r="N330">
        <f>+C330</f>
        <v>4.8313626845352076</v>
      </c>
      <c r="O330" s="5">
        <f>+G330-G329</f>
        <v>-7.3700513874776163E-2</v>
      </c>
      <c r="P330">
        <f>+K330-K329</f>
        <v>-9.0919119781382562E-2</v>
      </c>
      <c r="R330" s="3">
        <f>+M330</f>
        <v>35735</v>
      </c>
      <c r="S330">
        <f t="shared" si="28"/>
        <v>125.38169999999997</v>
      </c>
      <c r="T330">
        <f>EXP(TREND($N$8:N329,$O$8:P329,O330:P330,TRUE))</f>
        <v>175.7427838910956</v>
      </c>
      <c r="U330">
        <f t="shared" si="24"/>
        <v>1.4016621555705151</v>
      </c>
    </row>
    <row r="331" spans="1:21" x14ac:dyDescent="0.4">
      <c r="A331" s="3">
        <v>35765</v>
      </c>
      <c r="B331" s="2">
        <v>129.73410000000001</v>
      </c>
      <c r="C331">
        <f t="shared" si="25"/>
        <v>4.8654869711843469</v>
      </c>
      <c r="E331" s="3">
        <v>35765</v>
      </c>
      <c r="F331" s="2">
        <v>34156128140.218102</v>
      </c>
      <c r="G331">
        <f t="shared" si="26"/>
        <v>24.254207854601379</v>
      </c>
      <c r="I331" s="3">
        <v>35765</v>
      </c>
      <c r="J331" s="2">
        <v>27101420278.362301</v>
      </c>
      <c r="K331">
        <f t="shared" si="27"/>
        <v>24.022851972254429</v>
      </c>
      <c r="M331" s="3">
        <f>+A331</f>
        <v>35765</v>
      </c>
      <c r="N331">
        <f>+C331</f>
        <v>4.8654869711843469</v>
      </c>
      <c r="O331" s="5">
        <f>+G331-G330</f>
        <v>-3.5453588256046942E-3</v>
      </c>
      <c r="P331">
        <f>+K331-K330</f>
        <v>5.7191679533193707E-2</v>
      </c>
      <c r="R331" s="3">
        <f>+M331</f>
        <v>35765</v>
      </c>
      <c r="S331">
        <f t="shared" si="28"/>
        <v>129.73410000000001</v>
      </c>
      <c r="T331">
        <f>EXP(TREND($N$8:N330,$O$8:P330,O331:P331,TRUE))</f>
        <v>184.52727910360468</v>
      </c>
      <c r="U331">
        <f t="shared" ref="U331:U394" si="29">+T331/S331</f>
        <v>1.4223498610126764</v>
      </c>
    </row>
    <row r="332" spans="1:21" x14ac:dyDescent="0.4">
      <c r="A332" s="3">
        <v>35796</v>
      </c>
      <c r="B332" s="2">
        <v>129.54750000000001</v>
      </c>
      <c r="C332">
        <f t="shared" si="25"/>
        <v>4.8640476092534124</v>
      </c>
      <c r="E332" s="3">
        <v>35796</v>
      </c>
      <c r="F332" s="2">
        <v>34203423381.651901</v>
      </c>
      <c r="G332">
        <f t="shared" si="26"/>
        <v>24.255591574884122</v>
      </c>
      <c r="I332" s="3">
        <v>35796</v>
      </c>
      <c r="J332" s="2">
        <v>26800735353.929699</v>
      </c>
      <c r="K332">
        <f t="shared" si="27"/>
        <v>24.011695162666257</v>
      </c>
      <c r="M332" s="3">
        <f>+A332</f>
        <v>35796</v>
      </c>
      <c r="N332">
        <f>+C332</f>
        <v>4.8640476092534124</v>
      </c>
      <c r="O332" s="5">
        <f>+G332-G331</f>
        <v>1.3837202827424733E-3</v>
      </c>
      <c r="P332">
        <f>+K332-K331</f>
        <v>-1.1156809588172223E-2</v>
      </c>
      <c r="R332" s="3">
        <f>+M332</f>
        <v>35796</v>
      </c>
      <c r="S332">
        <f t="shared" si="28"/>
        <v>129.54750000000004</v>
      </c>
      <c r="T332">
        <f>EXP(TREND($N$8:N331,$O$8:P331,O332:P332,TRUE))</f>
        <v>186.02934561789704</v>
      </c>
      <c r="U332">
        <f t="shared" si="29"/>
        <v>1.4359933276821009</v>
      </c>
    </row>
    <row r="333" spans="1:21" x14ac:dyDescent="0.4">
      <c r="A333" s="3">
        <v>35827</v>
      </c>
      <c r="B333" s="2">
        <v>125.8516</v>
      </c>
      <c r="C333">
        <f t="shared" si="25"/>
        <v>4.8351034350483832</v>
      </c>
      <c r="E333" s="3">
        <v>35827</v>
      </c>
      <c r="F333" s="2">
        <v>33727971168.912701</v>
      </c>
      <c r="G333">
        <f t="shared" si="26"/>
        <v>24.241593335053295</v>
      </c>
      <c r="I333" s="3">
        <v>35827</v>
      </c>
      <c r="J333" s="2">
        <v>24774523346.9133</v>
      </c>
      <c r="K333">
        <f t="shared" si="27"/>
        <v>23.933081677700425</v>
      </c>
      <c r="M333" s="3">
        <f>+A333</f>
        <v>35827</v>
      </c>
      <c r="N333">
        <f>+C333</f>
        <v>4.8351034350483832</v>
      </c>
      <c r="O333" s="5">
        <f>+G333-G332</f>
        <v>-1.3998239830826265E-2</v>
      </c>
      <c r="P333">
        <f>+K333-K332</f>
        <v>-7.8613484965831759E-2</v>
      </c>
      <c r="R333" s="3">
        <f>+M333</f>
        <v>35827</v>
      </c>
      <c r="S333">
        <f t="shared" si="28"/>
        <v>125.85160000000005</v>
      </c>
      <c r="T333">
        <f>EXP(TREND($N$8:N332,$O$8:P332,O333:P333,TRUE))</f>
        <v>184.11279529646251</v>
      </c>
      <c r="U333">
        <f t="shared" si="29"/>
        <v>1.4629356742104387</v>
      </c>
    </row>
    <row r="334" spans="1:21" x14ac:dyDescent="0.4">
      <c r="A334" s="3">
        <v>35855</v>
      </c>
      <c r="B334" s="2">
        <v>129.0823</v>
      </c>
      <c r="C334">
        <f t="shared" si="25"/>
        <v>4.8604501854322049</v>
      </c>
      <c r="E334" s="3">
        <v>35855</v>
      </c>
      <c r="F334" s="2">
        <v>32839275204.985001</v>
      </c>
      <c r="G334">
        <f t="shared" si="26"/>
        <v>24.214891050793323</v>
      </c>
      <c r="I334" s="3">
        <v>35855</v>
      </c>
      <c r="J334" s="2">
        <v>23652365998.534901</v>
      </c>
      <c r="K334">
        <f t="shared" si="27"/>
        <v>23.886728989101812</v>
      </c>
      <c r="M334" s="3">
        <f>+A334</f>
        <v>35855</v>
      </c>
      <c r="N334">
        <f>+C334</f>
        <v>4.8604501854322049</v>
      </c>
      <c r="O334" s="5">
        <f>+G334-G333</f>
        <v>-2.6702284259972231E-2</v>
      </c>
      <c r="P334">
        <f>+K334-K333</f>
        <v>-4.6352688598613412E-2</v>
      </c>
      <c r="R334" s="3">
        <f>+M334</f>
        <v>35855</v>
      </c>
      <c r="S334">
        <f t="shared" si="28"/>
        <v>129.08230000000006</v>
      </c>
      <c r="T334">
        <f>EXP(TREND($N$8:N333,$O$8:P333,O334:P334,TRUE))</f>
        <v>180.95416619271376</v>
      </c>
      <c r="U334">
        <f t="shared" si="29"/>
        <v>1.4018511150848232</v>
      </c>
    </row>
    <row r="335" spans="1:21" x14ac:dyDescent="0.4">
      <c r="A335" s="3">
        <v>35886</v>
      </c>
      <c r="B335" s="2">
        <v>131.75360000000001</v>
      </c>
      <c r="C335">
        <f t="shared" si="25"/>
        <v>4.8809335115263437</v>
      </c>
      <c r="E335" s="3">
        <v>35886</v>
      </c>
      <c r="F335" s="2">
        <v>32008378829.238701</v>
      </c>
      <c r="G335">
        <f t="shared" si="26"/>
        <v>24.189263543886153</v>
      </c>
      <c r="I335" s="3">
        <v>35886</v>
      </c>
      <c r="J335" s="2">
        <v>23138808007.279301</v>
      </c>
      <c r="K335">
        <f t="shared" si="27"/>
        <v>23.864777045167308</v>
      </c>
      <c r="M335" s="3">
        <f>+A335</f>
        <v>35886</v>
      </c>
      <c r="N335">
        <f>+C335</f>
        <v>4.8809335115263437</v>
      </c>
      <c r="O335" s="5">
        <f>+G335-G334</f>
        <v>-2.5627506907170527E-2</v>
      </c>
      <c r="P335">
        <f>+K335-K334</f>
        <v>-2.1951943934503504E-2</v>
      </c>
      <c r="R335" s="3">
        <f>+M335</f>
        <v>35886</v>
      </c>
      <c r="S335">
        <f t="shared" si="28"/>
        <v>131.75360000000006</v>
      </c>
      <c r="T335">
        <f>EXP(TREND($N$8:N334,$O$8:P334,O335:P335,TRUE))</f>
        <v>180.57682826933916</v>
      </c>
      <c r="U335">
        <f t="shared" si="29"/>
        <v>1.3705646621370426</v>
      </c>
    </row>
    <row r="336" spans="1:21" x14ac:dyDescent="0.4">
      <c r="A336" s="3">
        <v>35916</v>
      </c>
      <c r="B336" s="2">
        <v>134.89599999999999</v>
      </c>
      <c r="C336">
        <f t="shared" si="25"/>
        <v>4.9045041111803194</v>
      </c>
      <c r="E336" s="3">
        <v>35916</v>
      </c>
      <c r="F336" s="2">
        <v>32504524840.098202</v>
      </c>
      <c r="G336">
        <f t="shared" si="26"/>
        <v>24.20464514244026</v>
      </c>
      <c r="I336" s="3">
        <v>35916</v>
      </c>
      <c r="J336" s="2">
        <v>22034965542.397499</v>
      </c>
      <c r="K336">
        <f t="shared" si="27"/>
        <v>23.815896371472292</v>
      </c>
      <c r="M336" s="3">
        <f>+A336</f>
        <v>35916</v>
      </c>
      <c r="N336">
        <f>+C336</f>
        <v>4.9045041111803194</v>
      </c>
      <c r="O336" s="5">
        <f>+G336-G335</f>
        <v>1.5381598554107256E-2</v>
      </c>
      <c r="P336">
        <f>+K336-K335</f>
        <v>-4.8880673695016696E-2</v>
      </c>
      <c r="R336" s="3">
        <f>+M336</f>
        <v>35916</v>
      </c>
      <c r="S336">
        <f t="shared" si="28"/>
        <v>134.89599999999993</v>
      </c>
      <c r="T336">
        <f>EXP(TREND($N$8:N335,$O$8:P335,O336:P336,TRUE))</f>
        <v>187.7605900493063</v>
      </c>
      <c r="U336">
        <f t="shared" si="29"/>
        <v>1.3918914574880381</v>
      </c>
    </row>
    <row r="337" spans="1:21" x14ac:dyDescent="0.4">
      <c r="A337" s="3">
        <v>35947</v>
      </c>
      <c r="B337" s="2">
        <v>140.3305</v>
      </c>
      <c r="C337">
        <f t="shared" si="25"/>
        <v>4.9440003547866977</v>
      </c>
      <c r="E337" s="3">
        <v>35947</v>
      </c>
      <c r="F337" s="2">
        <v>30633514167.6954</v>
      </c>
      <c r="G337">
        <f t="shared" si="26"/>
        <v>24.145360480811703</v>
      </c>
      <c r="I337" s="3">
        <v>35947</v>
      </c>
      <c r="J337" s="2">
        <v>22333605259.027699</v>
      </c>
      <c r="K337">
        <f t="shared" si="27"/>
        <v>23.829358343372505</v>
      </c>
      <c r="M337" s="3">
        <f>+A337</f>
        <v>35947</v>
      </c>
      <c r="N337">
        <f>+C337</f>
        <v>4.9440003547866977</v>
      </c>
      <c r="O337" s="5">
        <f>+G337-G336</f>
        <v>-5.9284661628556279E-2</v>
      </c>
      <c r="P337">
        <f>+K337-K336</f>
        <v>1.3461971900213143E-2</v>
      </c>
      <c r="R337" s="3">
        <f>+M337</f>
        <v>35947</v>
      </c>
      <c r="S337">
        <f t="shared" si="28"/>
        <v>140.33050000000003</v>
      </c>
      <c r="T337">
        <f>EXP(TREND($N$8:N336,$O$8:P336,O337:P337,TRUE))</f>
        <v>174.31585787505222</v>
      </c>
      <c r="U337">
        <f t="shared" si="29"/>
        <v>1.2421808364899447</v>
      </c>
    </row>
    <row r="338" spans="1:21" x14ac:dyDescent="0.4">
      <c r="A338" s="3">
        <v>35977</v>
      </c>
      <c r="B338" s="2">
        <v>140.78739999999999</v>
      </c>
      <c r="C338">
        <f t="shared" si="25"/>
        <v>4.9472509510832312</v>
      </c>
      <c r="E338" s="3">
        <v>35977</v>
      </c>
      <c r="F338" s="2">
        <v>31142503087.477402</v>
      </c>
      <c r="G338">
        <f t="shared" si="26"/>
        <v>24.161839381864837</v>
      </c>
      <c r="I338" s="3">
        <v>35977</v>
      </c>
      <c r="J338" s="2">
        <v>22540181175.116501</v>
      </c>
      <c r="K338">
        <f t="shared" si="27"/>
        <v>23.838565383463472</v>
      </c>
      <c r="M338" s="3">
        <f>+A338</f>
        <v>35977</v>
      </c>
      <c r="N338">
        <f>+C338</f>
        <v>4.9472509510832312</v>
      </c>
      <c r="O338" s="5">
        <f>+G338-G337</f>
        <v>1.6478901053133654E-2</v>
      </c>
      <c r="P338">
        <f>+K338-K337</f>
        <v>9.2070400909669559E-3</v>
      </c>
      <c r="R338" s="3">
        <f>+M338</f>
        <v>35977</v>
      </c>
      <c r="S338">
        <f t="shared" si="28"/>
        <v>140.78739999999996</v>
      </c>
      <c r="T338">
        <f>EXP(TREND($N$8:N337,$O$8:P337,O338:P338,TRUE))</f>
        <v>187.32221671783927</v>
      </c>
      <c r="U338">
        <f t="shared" si="29"/>
        <v>1.3305325385498938</v>
      </c>
    </row>
    <row r="339" spans="1:21" x14ac:dyDescent="0.4">
      <c r="A339" s="3">
        <v>36008</v>
      </c>
      <c r="B339" s="2">
        <v>144.68</v>
      </c>
      <c r="C339">
        <f t="shared" si="25"/>
        <v>4.974524407083897</v>
      </c>
      <c r="E339" s="3">
        <v>36008</v>
      </c>
      <c r="F339" s="2">
        <v>29568499759.9142</v>
      </c>
      <c r="G339">
        <f t="shared" si="26"/>
        <v>24.109975434316222</v>
      </c>
      <c r="I339" s="3">
        <v>36008</v>
      </c>
      <c r="J339" s="2">
        <v>21762265094.159599</v>
      </c>
      <c r="K339">
        <f t="shared" si="27"/>
        <v>23.803443347917423</v>
      </c>
      <c r="M339" s="3">
        <f>+A339</f>
        <v>36008</v>
      </c>
      <c r="N339">
        <f>+C339</f>
        <v>4.974524407083897</v>
      </c>
      <c r="O339" s="5">
        <f>+G339-G338</f>
        <v>-5.1863947548614675E-2</v>
      </c>
      <c r="P339">
        <f>+K339-K338</f>
        <v>-3.5122035546049091E-2</v>
      </c>
      <c r="R339" s="3">
        <f>+M339</f>
        <v>36008</v>
      </c>
      <c r="S339">
        <f t="shared" si="28"/>
        <v>144.67999999999998</v>
      </c>
      <c r="T339">
        <f>EXP(TREND($N$8:N338,$O$8:P338,O339:P339,TRUE))</f>
        <v>175.16639164005792</v>
      </c>
      <c r="U339">
        <f t="shared" si="29"/>
        <v>1.2107160052533725</v>
      </c>
    </row>
    <row r="340" spans="1:21" x14ac:dyDescent="0.4">
      <c r="A340" s="3">
        <v>36039</v>
      </c>
      <c r="B340" s="2">
        <v>134.48050000000001</v>
      </c>
      <c r="C340">
        <f t="shared" si="25"/>
        <v>4.9014192071184333</v>
      </c>
      <c r="E340" s="3">
        <v>36039</v>
      </c>
      <c r="F340" s="2">
        <v>32279539467.446499</v>
      </c>
      <c r="G340">
        <f t="shared" si="26"/>
        <v>24.197699413438659</v>
      </c>
      <c r="I340" s="3">
        <v>36039</v>
      </c>
      <c r="J340" s="2">
        <v>23415652380.837299</v>
      </c>
      <c r="K340">
        <f t="shared" si="27"/>
        <v>23.876670540856708</v>
      </c>
      <c r="M340" s="3">
        <f>+A340</f>
        <v>36039</v>
      </c>
      <c r="N340">
        <f>+C340</f>
        <v>4.9014192071184333</v>
      </c>
      <c r="O340" s="5">
        <f>+G340-G339</f>
        <v>8.7723979122436901E-2</v>
      </c>
      <c r="P340">
        <f>+K340-K339</f>
        <v>7.3227192939285146E-2</v>
      </c>
      <c r="R340" s="3">
        <f>+M340</f>
        <v>36039</v>
      </c>
      <c r="S340">
        <f t="shared" si="28"/>
        <v>134.48049999999998</v>
      </c>
      <c r="T340">
        <f>EXP(TREND($N$8:N339,$O$8:P339,O340:P340,TRUE))</f>
        <v>200.66563450144517</v>
      </c>
      <c r="U340">
        <f t="shared" si="29"/>
        <v>1.4921541375994676</v>
      </c>
    </row>
    <row r="341" spans="1:21" x14ac:dyDescent="0.4">
      <c r="A341" s="3">
        <v>36069</v>
      </c>
      <c r="B341" s="2">
        <v>121.04859999999999</v>
      </c>
      <c r="C341">
        <f t="shared" si="25"/>
        <v>4.7961921178483724</v>
      </c>
      <c r="E341" s="3">
        <v>36069</v>
      </c>
      <c r="F341" s="2">
        <v>34072331332.5779</v>
      </c>
      <c r="G341">
        <f t="shared" si="26"/>
        <v>24.251751494002839</v>
      </c>
      <c r="I341" s="3">
        <v>36069</v>
      </c>
      <c r="J341" s="2">
        <v>23962965362.8983</v>
      </c>
      <c r="K341">
        <f t="shared" si="27"/>
        <v>23.899775365594838</v>
      </c>
      <c r="M341" s="3">
        <f>+A341</f>
        <v>36069</v>
      </c>
      <c r="N341">
        <f>+C341</f>
        <v>4.7961921178483724</v>
      </c>
      <c r="O341" s="5">
        <f>+G341-G340</f>
        <v>5.4052080564179761E-2</v>
      </c>
      <c r="P341">
        <f>+K341-K340</f>
        <v>2.3104824738130247E-2</v>
      </c>
      <c r="R341" s="3">
        <f>+M341</f>
        <v>36069</v>
      </c>
      <c r="S341">
        <f t="shared" si="28"/>
        <v>121.04859999999999</v>
      </c>
      <c r="T341">
        <f>EXP(TREND($N$8:N340,$O$8:P340,O341:P341,TRUE))</f>
        <v>193.5018122582284</v>
      </c>
      <c r="U341">
        <f t="shared" si="29"/>
        <v>1.5985464702460699</v>
      </c>
    </row>
    <row r="342" spans="1:21" x14ac:dyDescent="0.4">
      <c r="A342" s="3">
        <v>36100</v>
      </c>
      <c r="B342" s="2">
        <v>120.2895</v>
      </c>
      <c r="C342">
        <f t="shared" si="25"/>
        <v>4.7899013373758441</v>
      </c>
      <c r="E342" s="3">
        <v>36100</v>
      </c>
      <c r="F342" s="2">
        <v>32476133091.444099</v>
      </c>
      <c r="G342">
        <f t="shared" si="26"/>
        <v>24.203771290085896</v>
      </c>
      <c r="I342" s="3">
        <v>36100</v>
      </c>
      <c r="J342" s="2">
        <v>22808071850.692299</v>
      </c>
      <c r="K342">
        <f t="shared" si="27"/>
        <v>23.850380338792625</v>
      </c>
      <c r="M342" s="3">
        <f>+A342</f>
        <v>36100</v>
      </c>
      <c r="N342">
        <f>+C342</f>
        <v>4.7899013373758441</v>
      </c>
      <c r="O342" s="5">
        <f>+G342-G341</f>
        <v>-4.7980203916942799E-2</v>
      </c>
      <c r="P342">
        <f>+K342-K341</f>
        <v>-4.9395026802212527E-2</v>
      </c>
      <c r="R342" s="3">
        <f>+M342</f>
        <v>36100</v>
      </c>
      <c r="S342">
        <f t="shared" si="28"/>
        <v>120.28949999999996</v>
      </c>
      <c r="T342">
        <f>EXP(TREND($N$8:N341,$O$8:P341,O342:P342,TRUE))</f>
        <v>176.04018855184628</v>
      </c>
      <c r="U342">
        <f t="shared" si="29"/>
        <v>1.4634709476042909</v>
      </c>
    </row>
    <row r="343" spans="1:21" x14ac:dyDescent="0.4">
      <c r="A343" s="3">
        <v>36130</v>
      </c>
      <c r="B343" s="2">
        <v>117.07089999999999</v>
      </c>
      <c r="C343">
        <f t="shared" si="25"/>
        <v>4.7627797341702394</v>
      </c>
      <c r="E343" s="3">
        <v>36130</v>
      </c>
      <c r="F343" s="2">
        <v>33375096460.6642</v>
      </c>
      <c r="G343">
        <f t="shared" si="26"/>
        <v>24.231075843869814</v>
      </c>
      <c r="I343" s="3">
        <v>36130</v>
      </c>
      <c r="J343" s="2">
        <v>22205991084.1647</v>
      </c>
      <c r="K343">
        <f t="shared" si="27"/>
        <v>23.823627958072716</v>
      </c>
      <c r="M343" s="3">
        <f>+A343</f>
        <v>36130</v>
      </c>
      <c r="N343">
        <f>+C343</f>
        <v>4.7627797341702394</v>
      </c>
      <c r="O343" s="5">
        <f>+G343-G342</f>
        <v>2.7304553783917385E-2</v>
      </c>
      <c r="P343">
        <f>+K343-K342</f>
        <v>-2.6752380719909041E-2</v>
      </c>
      <c r="R343" s="3">
        <f>+M343</f>
        <v>36130</v>
      </c>
      <c r="S343">
        <f t="shared" si="28"/>
        <v>117.07089999999998</v>
      </c>
      <c r="T343">
        <f>EXP(TREND($N$8:N342,$O$8:P342,O343:P343,TRUE))</f>
        <v>188.28861766302944</v>
      </c>
      <c r="U343">
        <f t="shared" si="29"/>
        <v>1.6083298041018688</v>
      </c>
    </row>
    <row r="344" spans="1:21" x14ac:dyDescent="0.4">
      <c r="A344" s="3">
        <v>36161</v>
      </c>
      <c r="B344" s="2">
        <v>113.29</v>
      </c>
      <c r="C344">
        <f t="shared" si="25"/>
        <v>4.7299509028853972</v>
      </c>
      <c r="E344" s="3">
        <v>36161</v>
      </c>
      <c r="F344" s="2">
        <v>35117278251.547096</v>
      </c>
      <c r="G344">
        <f t="shared" si="26"/>
        <v>24.281959104177904</v>
      </c>
      <c r="I344" s="3">
        <v>36161</v>
      </c>
      <c r="J344" s="2">
        <v>24943149698.9557</v>
      </c>
      <c r="K344">
        <f t="shared" si="27"/>
        <v>23.939865060281022</v>
      </c>
      <c r="M344" s="3">
        <f>+A344</f>
        <v>36161</v>
      </c>
      <c r="N344">
        <f>+C344</f>
        <v>4.7299509028853972</v>
      </c>
      <c r="O344" s="5">
        <f>+G344-G343</f>
        <v>5.0883260308090428E-2</v>
      </c>
      <c r="P344">
        <f>+K344-K343</f>
        <v>0.11623710220830574</v>
      </c>
      <c r="R344" s="3">
        <f>+M344</f>
        <v>36161</v>
      </c>
      <c r="S344">
        <f t="shared" si="28"/>
        <v>113.29</v>
      </c>
      <c r="T344">
        <f>EXP(TREND($N$8:N343,$O$8:P343,O344:P344,TRUE))</f>
        <v>192.17985897607193</v>
      </c>
      <c r="U344">
        <f t="shared" si="29"/>
        <v>1.6963532436761577</v>
      </c>
    </row>
    <row r="345" spans="1:21" x14ac:dyDescent="0.4">
      <c r="A345" s="3">
        <v>36192</v>
      </c>
      <c r="B345" s="2">
        <v>116.66840000000001</v>
      </c>
      <c r="C345">
        <f t="shared" si="25"/>
        <v>4.7593357228478403</v>
      </c>
      <c r="E345" s="3">
        <v>36192</v>
      </c>
      <c r="F345" s="2">
        <v>31790313304.208099</v>
      </c>
      <c r="G345">
        <f t="shared" si="26"/>
        <v>24.182427467253337</v>
      </c>
      <c r="I345" s="3">
        <v>36192</v>
      </c>
      <c r="J345" s="2">
        <v>25398576361.557301</v>
      </c>
      <c r="K345">
        <f t="shared" si="27"/>
        <v>23.957958960642525</v>
      </c>
      <c r="M345" s="3">
        <f>+A345</f>
        <v>36192</v>
      </c>
      <c r="N345">
        <f>+C345</f>
        <v>4.7593357228478403</v>
      </c>
      <c r="O345" s="5">
        <f>+G345-G344</f>
        <v>-9.9531636924567124E-2</v>
      </c>
      <c r="P345">
        <f>+K345-K344</f>
        <v>1.8093900361503046E-2</v>
      </c>
      <c r="R345" s="3">
        <f>+M345</f>
        <v>36192</v>
      </c>
      <c r="S345">
        <f t="shared" si="28"/>
        <v>116.66839999999998</v>
      </c>
      <c r="T345">
        <f>EXP(TREND($N$8:N344,$O$8:P344,O345:P345,TRUE))</f>
        <v>167.12615752257261</v>
      </c>
      <c r="U345">
        <f t="shared" si="29"/>
        <v>1.4324886389337013</v>
      </c>
    </row>
    <row r="346" spans="1:21" x14ac:dyDescent="0.4">
      <c r="A346" s="3">
        <v>36220</v>
      </c>
      <c r="B346" s="2">
        <v>119.473</v>
      </c>
      <c r="C346">
        <f t="shared" si="25"/>
        <v>4.7830904044203626</v>
      </c>
      <c r="E346" s="3">
        <v>36220</v>
      </c>
      <c r="F346" s="2">
        <v>32061051488.704201</v>
      </c>
      <c r="G346">
        <f t="shared" si="26"/>
        <v>24.190907781116636</v>
      </c>
      <c r="I346" s="3">
        <v>36220</v>
      </c>
      <c r="J346" s="2">
        <v>22444063974.6106</v>
      </c>
      <c r="K346">
        <f t="shared" si="27"/>
        <v>23.834292005241455</v>
      </c>
      <c r="M346" s="3">
        <f>+A346</f>
        <v>36220</v>
      </c>
      <c r="N346">
        <f>+C346</f>
        <v>4.7830904044203626</v>
      </c>
      <c r="O346" s="5">
        <f>+G346-G345</f>
        <v>8.4803138632985053E-3</v>
      </c>
      <c r="P346">
        <f>+K346-K345</f>
        <v>-0.12366695540107031</v>
      </c>
      <c r="R346" s="3">
        <f>+M346</f>
        <v>36220</v>
      </c>
      <c r="S346">
        <f t="shared" si="28"/>
        <v>119.473</v>
      </c>
      <c r="T346">
        <f>EXP(TREND($N$8:N345,$O$8:P345,O346:P346,TRUE))</f>
        <v>185.68534345422634</v>
      </c>
      <c r="U346">
        <f t="shared" si="29"/>
        <v>1.5542034054073</v>
      </c>
    </row>
    <row r="347" spans="1:21" x14ac:dyDescent="0.4">
      <c r="A347" s="3">
        <v>36251</v>
      </c>
      <c r="B347" s="2">
        <v>119.7723</v>
      </c>
      <c r="C347">
        <f t="shared" si="25"/>
        <v>4.7855924402483554</v>
      </c>
      <c r="E347" s="3">
        <v>36251</v>
      </c>
      <c r="F347" s="2">
        <v>32294112269.0732</v>
      </c>
      <c r="G347">
        <f t="shared" si="26"/>
        <v>24.198150767868281</v>
      </c>
      <c r="I347" s="3">
        <v>36251</v>
      </c>
      <c r="J347" s="2">
        <v>24060951531.161701</v>
      </c>
      <c r="K347">
        <f t="shared" si="27"/>
        <v>23.903856094972017</v>
      </c>
      <c r="M347" s="3">
        <f>+A347</f>
        <v>36251</v>
      </c>
      <c r="N347">
        <f>+C347</f>
        <v>4.7855924402483554</v>
      </c>
      <c r="O347" s="5">
        <f>+G347-G346</f>
        <v>7.2429867516454749E-3</v>
      </c>
      <c r="P347">
        <f>+K347-K346</f>
        <v>6.9564089730562273E-2</v>
      </c>
      <c r="R347" s="3">
        <f>+M347</f>
        <v>36251</v>
      </c>
      <c r="S347">
        <f t="shared" si="28"/>
        <v>119.77230000000006</v>
      </c>
      <c r="T347">
        <f>EXP(TREND($N$8:N346,$O$8:P346,O347:P347,TRUE))</f>
        <v>183.67359620654722</v>
      </c>
      <c r="U347">
        <f t="shared" si="29"/>
        <v>1.533523161920971</v>
      </c>
    </row>
    <row r="348" spans="1:21" x14ac:dyDescent="0.4">
      <c r="A348" s="3">
        <v>36281</v>
      </c>
      <c r="B348" s="2">
        <v>121.9995</v>
      </c>
      <c r="C348">
        <f t="shared" si="25"/>
        <v>4.8040169463642028</v>
      </c>
      <c r="E348" s="3">
        <v>36281</v>
      </c>
      <c r="F348" s="2">
        <v>32169409442.0131</v>
      </c>
      <c r="G348">
        <f t="shared" si="26"/>
        <v>24.194281820615515</v>
      </c>
      <c r="I348" s="3">
        <v>36281</v>
      </c>
      <c r="J348" s="2">
        <v>23273982149.5182</v>
      </c>
      <c r="K348">
        <f t="shared" si="27"/>
        <v>23.870601927661056</v>
      </c>
      <c r="M348" s="3">
        <f>+A348</f>
        <v>36281</v>
      </c>
      <c r="N348">
        <f>+C348</f>
        <v>4.8040169463642028</v>
      </c>
      <c r="O348" s="5">
        <f>+G348-G347</f>
        <v>-3.8689472527657642E-3</v>
      </c>
      <c r="P348">
        <f>+K348-K347</f>
        <v>-3.325416731096098E-2</v>
      </c>
      <c r="R348" s="3">
        <f>+M348</f>
        <v>36281</v>
      </c>
      <c r="S348">
        <f t="shared" si="28"/>
        <v>121.99950000000004</v>
      </c>
      <c r="T348">
        <f>EXP(TREND($N$8:N347,$O$8:P347,O348:P348,TRUE))</f>
        <v>181.73523585889563</v>
      </c>
      <c r="U348">
        <f t="shared" si="29"/>
        <v>1.4896391858892502</v>
      </c>
    </row>
    <row r="349" spans="1:21" x14ac:dyDescent="0.4">
      <c r="A349" s="3">
        <v>36312</v>
      </c>
      <c r="B349" s="2">
        <v>120.72450000000001</v>
      </c>
      <c r="C349">
        <f t="shared" si="25"/>
        <v>4.7935110901067963</v>
      </c>
      <c r="E349" s="3">
        <v>36312</v>
      </c>
      <c r="F349" s="2">
        <v>32771737499.083199</v>
      </c>
      <c r="G349">
        <f t="shared" si="26"/>
        <v>24.212832319279435</v>
      </c>
      <c r="I349" s="3">
        <v>36312</v>
      </c>
      <c r="J349" s="2">
        <v>24693495028.220798</v>
      </c>
      <c r="K349">
        <f t="shared" si="27"/>
        <v>23.92980568671388</v>
      </c>
      <c r="M349" s="3">
        <f>+A349</f>
        <v>36312</v>
      </c>
      <c r="N349">
        <f>+C349</f>
        <v>4.7935110901067963</v>
      </c>
      <c r="O349" s="5">
        <f>+G349-G348</f>
        <v>1.8550498663920223E-2</v>
      </c>
      <c r="P349">
        <f>+K349-K348</f>
        <v>5.9203759052824267E-2</v>
      </c>
      <c r="R349" s="3">
        <f>+M349</f>
        <v>36312</v>
      </c>
      <c r="S349">
        <f t="shared" si="28"/>
        <v>120.72450000000002</v>
      </c>
      <c r="T349">
        <f>EXP(TREND($N$8:N348,$O$8:P348,O349:P349,TRUE))</f>
        <v>185.11647770386938</v>
      </c>
      <c r="U349">
        <f t="shared" si="29"/>
        <v>1.5333795352548103</v>
      </c>
    </row>
    <row r="350" spans="1:21" x14ac:dyDescent="0.4">
      <c r="A350" s="3">
        <v>36342</v>
      </c>
      <c r="B350" s="2">
        <v>119.3305</v>
      </c>
      <c r="C350">
        <f t="shared" si="25"/>
        <v>4.7818969544339609</v>
      </c>
      <c r="E350" s="3">
        <v>36342</v>
      </c>
      <c r="F350" s="2">
        <v>33860154044.765099</v>
      </c>
      <c r="G350">
        <f t="shared" si="26"/>
        <v>24.245504763102513</v>
      </c>
      <c r="I350" s="3">
        <v>36342</v>
      </c>
      <c r="J350" s="2">
        <v>24816502467.2565</v>
      </c>
      <c r="K350">
        <f t="shared" si="27"/>
        <v>23.934774690889043</v>
      </c>
      <c r="M350" s="3">
        <f>+A350</f>
        <v>36342</v>
      </c>
      <c r="N350">
        <f>+C350</f>
        <v>4.7818969544339609</v>
      </c>
      <c r="O350" s="5">
        <f>+G350-G349</f>
        <v>3.2672443823077657E-2</v>
      </c>
      <c r="P350">
        <f>+K350-K349</f>
        <v>4.9690041751624392E-3</v>
      </c>
      <c r="R350" s="3">
        <f>+M350</f>
        <v>36342</v>
      </c>
      <c r="S350">
        <f t="shared" si="28"/>
        <v>119.3305</v>
      </c>
      <c r="T350">
        <f>EXP(TREND($N$8:N349,$O$8:P349,O350:P350,TRUE))</f>
        <v>187.62096693433233</v>
      </c>
      <c r="U350">
        <f t="shared" si="29"/>
        <v>1.5722800703452373</v>
      </c>
    </row>
    <row r="351" spans="1:21" x14ac:dyDescent="0.4">
      <c r="A351" s="3">
        <v>36373</v>
      </c>
      <c r="B351" s="2">
        <v>113.2268</v>
      </c>
      <c r="C351">
        <f t="shared" si="25"/>
        <v>4.7293928868650408</v>
      </c>
      <c r="E351" s="3">
        <v>36373</v>
      </c>
      <c r="F351" s="2">
        <v>35501655742.599297</v>
      </c>
      <c r="G351">
        <f t="shared" si="26"/>
        <v>24.29284517297674</v>
      </c>
      <c r="I351" s="3">
        <v>36373</v>
      </c>
      <c r="J351" s="2">
        <v>26434623315.051899</v>
      </c>
      <c r="K351">
        <f t="shared" si="27"/>
        <v>23.997940477054406</v>
      </c>
      <c r="M351" s="3">
        <f>+A351</f>
        <v>36373</v>
      </c>
      <c r="N351">
        <f>+C351</f>
        <v>4.7293928868650408</v>
      </c>
      <c r="O351" s="5">
        <f>+G351-G350</f>
        <v>4.7340409874227163E-2</v>
      </c>
      <c r="P351">
        <f>+K351-K350</f>
        <v>6.3165786165363613E-2</v>
      </c>
      <c r="R351" s="3">
        <f>+M351</f>
        <v>36373</v>
      </c>
      <c r="S351">
        <f t="shared" si="28"/>
        <v>113.22680000000001</v>
      </c>
      <c r="T351">
        <f>EXP(TREND($N$8:N350,$O$8:P350,O351:P351,TRUE))</f>
        <v>189.57550003757927</v>
      </c>
      <c r="U351">
        <f t="shared" si="29"/>
        <v>1.6742988412423494</v>
      </c>
    </row>
    <row r="352" spans="1:21" x14ac:dyDescent="0.4">
      <c r="A352" s="3">
        <v>36404</v>
      </c>
      <c r="B352" s="2">
        <v>106.87520000000001</v>
      </c>
      <c r="C352">
        <f t="shared" si="25"/>
        <v>4.6716617986002023</v>
      </c>
      <c r="E352" s="3">
        <v>36404</v>
      </c>
      <c r="F352" s="2">
        <v>37855425049.4244</v>
      </c>
      <c r="G352">
        <f t="shared" si="26"/>
        <v>24.357040136794854</v>
      </c>
      <c r="I352" s="3">
        <v>36404</v>
      </c>
      <c r="J352" s="2">
        <v>28179713920.223301</v>
      </c>
      <c r="K352">
        <f t="shared" si="27"/>
        <v>24.061868191492572</v>
      </c>
      <c r="M352" s="3">
        <f>+A352</f>
        <v>36404</v>
      </c>
      <c r="N352">
        <f>+C352</f>
        <v>4.6716617986002023</v>
      </c>
      <c r="O352" s="5">
        <f>+G352-G351</f>
        <v>6.4194963818113848E-2</v>
      </c>
      <c r="P352">
        <f>+K352-K351</f>
        <v>6.392771443816514E-2</v>
      </c>
      <c r="R352" s="3">
        <f>+M352</f>
        <v>36404</v>
      </c>
      <c r="S352">
        <f t="shared" si="28"/>
        <v>106.87519999999996</v>
      </c>
      <c r="T352">
        <f>EXP(TREND($N$8:N351,$O$8:P351,O352:P352,TRUE))</f>
        <v>191.90025587065719</v>
      </c>
      <c r="U352">
        <f t="shared" si="29"/>
        <v>1.7955545895648126</v>
      </c>
    </row>
    <row r="353" spans="1:21" x14ac:dyDescent="0.4">
      <c r="A353" s="3">
        <v>36434</v>
      </c>
      <c r="B353" s="2">
        <v>105.965</v>
      </c>
      <c r="C353">
        <f t="shared" si="25"/>
        <v>4.6631088509085377</v>
      </c>
      <c r="E353" s="3">
        <v>36434</v>
      </c>
      <c r="F353" s="2">
        <v>37788830773.149002</v>
      </c>
      <c r="G353">
        <f t="shared" si="26"/>
        <v>24.355279413716662</v>
      </c>
      <c r="I353" s="3">
        <v>36434</v>
      </c>
      <c r="J353" s="2">
        <v>28041333968.466599</v>
      </c>
      <c r="K353">
        <f t="shared" si="27"/>
        <v>24.056945471749628</v>
      </c>
      <c r="M353" s="3">
        <f>+A353</f>
        <v>36434</v>
      </c>
      <c r="N353">
        <f>+C353</f>
        <v>4.6631088509085377</v>
      </c>
      <c r="O353" s="5">
        <f>+G353-G352</f>
        <v>-1.7607230781919725E-3</v>
      </c>
      <c r="P353">
        <f>+K353-K352</f>
        <v>-4.9227197429431158E-3</v>
      </c>
      <c r="R353" s="3">
        <f>+M353</f>
        <v>36434</v>
      </c>
      <c r="S353">
        <f t="shared" si="28"/>
        <v>105.96500000000003</v>
      </c>
      <c r="T353">
        <f>EXP(TREND($N$8:N352,$O$8:P352,O353:P353,TRUE))</f>
        <v>180.93144445192425</v>
      </c>
      <c r="U353">
        <f t="shared" si="29"/>
        <v>1.7074642047083868</v>
      </c>
    </row>
    <row r="354" spans="1:21" x14ac:dyDescent="0.4">
      <c r="A354" s="3">
        <v>36465</v>
      </c>
      <c r="B354" s="2">
        <v>104.6485</v>
      </c>
      <c r="C354">
        <f t="shared" si="25"/>
        <v>4.6506071152966886</v>
      </c>
      <c r="E354" s="3">
        <v>36465</v>
      </c>
      <c r="F354" s="2">
        <v>38532633590.658096</v>
      </c>
      <c r="G354">
        <f t="shared" si="26"/>
        <v>24.374771344939706</v>
      </c>
      <c r="I354" s="3">
        <v>36465</v>
      </c>
      <c r="J354" s="2">
        <v>29143597730.726898</v>
      </c>
      <c r="K354">
        <f t="shared" si="27"/>
        <v>24.095501093741291</v>
      </c>
      <c r="M354" s="3">
        <f>+A354</f>
        <v>36465</v>
      </c>
      <c r="N354">
        <f>+C354</f>
        <v>4.6506071152966886</v>
      </c>
      <c r="O354" s="5">
        <f>+G354-G353</f>
        <v>1.9491931223043935E-2</v>
      </c>
      <c r="P354">
        <f>+K354-K353</f>
        <v>3.8555621991662292E-2</v>
      </c>
      <c r="R354" s="3">
        <f>+M354</f>
        <v>36465</v>
      </c>
      <c r="S354">
        <f t="shared" si="28"/>
        <v>104.64849999999997</v>
      </c>
      <c r="T354">
        <f>EXP(TREND($N$8:N353,$O$8:P353,O354:P354,TRUE))</f>
        <v>183.60562095559919</v>
      </c>
      <c r="U354">
        <f t="shared" si="29"/>
        <v>1.7544983535893897</v>
      </c>
    </row>
    <row r="355" spans="1:21" x14ac:dyDescent="0.4">
      <c r="A355" s="3">
        <v>36495</v>
      </c>
      <c r="B355" s="2">
        <v>102.5843</v>
      </c>
      <c r="C355">
        <f t="shared" si="25"/>
        <v>4.6306848995851988</v>
      </c>
      <c r="E355" s="3">
        <v>36495</v>
      </c>
      <c r="F355" s="2">
        <v>39488389755.841202</v>
      </c>
      <c r="G355">
        <f t="shared" si="26"/>
        <v>24.399272535415662</v>
      </c>
      <c r="I355" s="3">
        <v>36495</v>
      </c>
      <c r="J355" s="2">
        <v>29711100238.905998</v>
      </c>
      <c r="K355">
        <f t="shared" si="27"/>
        <v>24.114786558347355</v>
      </c>
      <c r="M355" s="3">
        <f>+A355</f>
        <v>36495</v>
      </c>
      <c r="N355">
        <f>+C355</f>
        <v>4.6306848995851988</v>
      </c>
      <c r="O355" s="5">
        <f>+G355-G354</f>
        <v>2.4501190475955781E-2</v>
      </c>
      <c r="P355">
        <f>+K355-K354</f>
        <v>1.928546460606384E-2</v>
      </c>
      <c r="R355" s="3">
        <f>+M355</f>
        <v>36495</v>
      </c>
      <c r="S355">
        <f t="shared" si="28"/>
        <v>102.58430000000001</v>
      </c>
      <c r="T355">
        <f>EXP(TREND($N$8:N354,$O$8:P354,O355:P355,TRUE))</f>
        <v>184.29787890282924</v>
      </c>
      <c r="U355">
        <f t="shared" si="29"/>
        <v>1.7965505335887579</v>
      </c>
    </row>
    <row r="356" spans="1:21" x14ac:dyDescent="0.4">
      <c r="A356" s="3">
        <v>36526</v>
      </c>
      <c r="B356" s="2">
        <v>105.29600000000001</v>
      </c>
      <c r="C356">
        <f t="shared" si="25"/>
        <v>4.6567754317137631</v>
      </c>
      <c r="E356" s="3">
        <v>36526</v>
      </c>
      <c r="F356" s="2">
        <v>39108120783.054901</v>
      </c>
      <c r="G356">
        <f t="shared" si="26"/>
        <v>24.389595975033846</v>
      </c>
      <c r="I356" s="3">
        <v>36526</v>
      </c>
      <c r="J356" s="2">
        <v>29574544963.664501</v>
      </c>
      <c r="K356">
        <f t="shared" si="27"/>
        <v>24.110179860848525</v>
      </c>
      <c r="M356" s="3">
        <f>+A356</f>
        <v>36526</v>
      </c>
      <c r="N356">
        <f>+C356</f>
        <v>4.6567754317137631</v>
      </c>
      <c r="O356" s="5">
        <f>+G356-G355</f>
        <v>-9.6765603818163015E-3</v>
      </c>
      <c r="P356">
        <f>+K356-K355</f>
        <v>-4.6066974988292486E-3</v>
      </c>
      <c r="R356" s="3">
        <f>+M356</f>
        <v>36526</v>
      </c>
      <c r="S356">
        <f t="shared" si="28"/>
        <v>105.29599999999998</v>
      </c>
      <c r="T356">
        <f>EXP(TREND($N$8:N355,$O$8:P355,O356:P356,TRUE))</f>
        <v>178.85819231006494</v>
      </c>
      <c r="U356">
        <f t="shared" si="29"/>
        <v>1.6986228566143535</v>
      </c>
    </row>
    <row r="357" spans="1:21" x14ac:dyDescent="0.4">
      <c r="A357" s="3">
        <v>36557</v>
      </c>
      <c r="B357" s="2">
        <v>109.38849999999999</v>
      </c>
      <c r="C357">
        <f t="shared" si="25"/>
        <v>4.6949057656325275</v>
      </c>
      <c r="E357" s="3">
        <v>36557</v>
      </c>
      <c r="F357" s="2">
        <v>37497153882.378799</v>
      </c>
      <c r="G357">
        <f t="shared" si="26"/>
        <v>24.347530870572594</v>
      </c>
      <c r="I357" s="3">
        <v>36557</v>
      </c>
      <c r="J357" s="2">
        <v>28538682053.2281</v>
      </c>
      <c r="K357">
        <f t="shared" si="27"/>
        <v>24.07452626899498</v>
      </c>
      <c r="M357" s="3">
        <f>+A357</f>
        <v>36557</v>
      </c>
      <c r="N357">
        <f>+C357</f>
        <v>4.6949057656325275</v>
      </c>
      <c r="O357" s="5">
        <f>+G357-G356</f>
        <v>-4.2065104461251224E-2</v>
      </c>
      <c r="P357">
        <f>+K357-K356</f>
        <v>-3.5653591853545663E-2</v>
      </c>
      <c r="R357" s="3">
        <f>+M357</f>
        <v>36557</v>
      </c>
      <c r="S357">
        <f t="shared" si="28"/>
        <v>109.38849999999998</v>
      </c>
      <c r="T357">
        <f>EXP(TREND($N$8:N356,$O$8:P356,O357:P357,TRUE))</f>
        <v>173.86522071953252</v>
      </c>
      <c r="U357">
        <f t="shared" si="29"/>
        <v>1.5894286942368947</v>
      </c>
    </row>
    <row r="358" spans="1:21" x14ac:dyDescent="0.4">
      <c r="A358" s="3">
        <v>36586</v>
      </c>
      <c r="B358" s="2">
        <v>106.3074</v>
      </c>
      <c r="C358">
        <f t="shared" si="25"/>
        <v>4.6663348972240923</v>
      </c>
      <c r="E358" s="3">
        <v>36586</v>
      </c>
      <c r="F358" s="2">
        <v>38788840831.154503</v>
      </c>
      <c r="G358">
        <f t="shared" si="26"/>
        <v>24.381398434764215</v>
      </c>
      <c r="I358" s="3">
        <v>36586</v>
      </c>
      <c r="J358" s="2">
        <v>30741576049.3284</v>
      </c>
      <c r="K358">
        <f t="shared" si="27"/>
        <v>24.14888184405255</v>
      </c>
      <c r="M358" s="3">
        <f>+A358</f>
        <v>36586</v>
      </c>
      <c r="N358">
        <f>+C358</f>
        <v>4.6663348972240923</v>
      </c>
      <c r="O358" s="5">
        <f>+G358-G357</f>
        <v>3.3867564191620403E-2</v>
      </c>
      <c r="P358">
        <f>+K358-K357</f>
        <v>7.4355575057570178E-2</v>
      </c>
      <c r="R358" s="3">
        <f>+M358</f>
        <v>36586</v>
      </c>
      <c r="S358">
        <f t="shared" si="28"/>
        <v>106.30739999999996</v>
      </c>
      <c r="T358">
        <f>EXP(TREND($N$8:N357,$O$8:P357,O358:P358,TRUE))</f>
        <v>184.51535304006583</v>
      </c>
      <c r="U358">
        <f t="shared" si="29"/>
        <v>1.7356774132380803</v>
      </c>
    </row>
    <row r="359" spans="1:21" x14ac:dyDescent="0.4">
      <c r="A359" s="3">
        <v>36617</v>
      </c>
      <c r="B359" s="2">
        <v>105.627</v>
      </c>
      <c r="C359">
        <f t="shared" si="25"/>
        <v>4.6599140204093175</v>
      </c>
      <c r="E359" s="3">
        <v>36617</v>
      </c>
      <c r="F359" s="2">
        <v>40432788500.015297</v>
      </c>
      <c r="G359">
        <f t="shared" si="26"/>
        <v>24.422906889282167</v>
      </c>
      <c r="I359" s="3">
        <v>36617</v>
      </c>
      <c r="J359" s="2">
        <v>31395990348.8022</v>
      </c>
      <c r="K359">
        <f t="shared" si="27"/>
        <v>24.169946025808784</v>
      </c>
      <c r="M359" s="3">
        <f>+A359</f>
        <v>36617</v>
      </c>
      <c r="N359">
        <f>+C359</f>
        <v>4.6599140204093175</v>
      </c>
      <c r="O359" s="5">
        <f>+G359-G358</f>
        <v>4.1508454517952487E-2</v>
      </c>
      <c r="P359">
        <f>+K359-K358</f>
        <v>2.1064181756234035E-2</v>
      </c>
      <c r="R359" s="3">
        <f>+M359</f>
        <v>36617</v>
      </c>
      <c r="S359">
        <f t="shared" si="28"/>
        <v>105.62700000000001</v>
      </c>
      <c r="T359">
        <f>EXP(TREND($N$8:N358,$O$8:P358,O359:P359,TRUE))</f>
        <v>186.06176941978151</v>
      </c>
      <c r="U359">
        <f t="shared" si="29"/>
        <v>1.7614981909907645</v>
      </c>
    </row>
    <row r="360" spans="1:21" x14ac:dyDescent="0.4">
      <c r="A360" s="3">
        <v>36647</v>
      </c>
      <c r="B360" s="2">
        <v>108.3205</v>
      </c>
      <c r="C360">
        <f t="shared" si="25"/>
        <v>4.685094425106044</v>
      </c>
      <c r="E360" s="3">
        <v>36647</v>
      </c>
      <c r="F360" s="2">
        <v>38650345820.4599</v>
      </c>
      <c r="G360">
        <f t="shared" si="26"/>
        <v>24.377821559429073</v>
      </c>
      <c r="I360" s="3">
        <v>36647</v>
      </c>
      <c r="J360" s="2">
        <v>29683693866.279701</v>
      </c>
      <c r="K360">
        <f t="shared" si="27"/>
        <v>24.113863703912575</v>
      </c>
      <c r="M360" s="3">
        <f>+A360</f>
        <v>36647</v>
      </c>
      <c r="N360">
        <f>+C360</f>
        <v>4.685094425106044</v>
      </c>
      <c r="O360" s="5">
        <f>+G360-G359</f>
        <v>-4.5085329853094436E-2</v>
      </c>
      <c r="P360">
        <f>+K360-K359</f>
        <v>-5.6082321896209208E-2</v>
      </c>
      <c r="R360" s="3">
        <f>+M360</f>
        <v>36647</v>
      </c>
      <c r="S360">
        <f t="shared" si="28"/>
        <v>108.3205</v>
      </c>
      <c r="T360">
        <f>EXP(TREND($N$8:N359,$O$8:P359,O360:P360,TRUE))</f>
        <v>173.12273026164399</v>
      </c>
      <c r="U360">
        <f t="shared" si="29"/>
        <v>1.5982453022432872</v>
      </c>
    </row>
    <row r="361" spans="1:21" x14ac:dyDescent="0.4">
      <c r="A361" s="3">
        <v>36678</v>
      </c>
      <c r="B361" s="2">
        <v>106.1255</v>
      </c>
      <c r="C361">
        <f t="shared" si="25"/>
        <v>4.6646223560456184</v>
      </c>
      <c r="E361" s="3">
        <v>36678</v>
      </c>
      <c r="F361" s="2">
        <v>40927282288.9589</v>
      </c>
      <c r="G361">
        <f t="shared" si="26"/>
        <v>24.435062726246919</v>
      </c>
      <c r="I361" s="3">
        <v>36678</v>
      </c>
      <c r="J361" s="2">
        <v>31523742132.986801</v>
      </c>
      <c r="K361">
        <f t="shared" si="27"/>
        <v>24.174006817382367</v>
      </c>
      <c r="M361" s="3">
        <f>+A361</f>
        <v>36678</v>
      </c>
      <c r="N361">
        <f>+C361</f>
        <v>4.6646223560456184</v>
      </c>
      <c r="O361" s="5">
        <f>+G361-G360</f>
        <v>5.7241166817846079E-2</v>
      </c>
      <c r="P361">
        <f>+K361-K360</f>
        <v>6.0143113469791842E-2</v>
      </c>
      <c r="R361" s="3">
        <f>+M361</f>
        <v>36678</v>
      </c>
      <c r="S361">
        <f t="shared" si="28"/>
        <v>106.12549999999996</v>
      </c>
      <c r="T361">
        <f>EXP(TREND($N$8:N360,$O$8:P360,O361:P361,TRUE))</f>
        <v>187.7057852270151</v>
      </c>
      <c r="U361">
        <f t="shared" si="29"/>
        <v>1.7687152025386468</v>
      </c>
    </row>
    <row r="362" spans="1:21" x14ac:dyDescent="0.4">
      <c r="A362" s="3">
        <v>36708</v>
      </c>
      <c r="B362" s="2">
        <v>108.2115</v>
      </c>
      <c r="C362">
        <f t="shared" si="25"/>
        <v>4.6840876454226077</v>
      </c>
      <c r="E362" s="3">
        <v>36708</v>
      </c>
      <c r="F362" s="2">
        <v>39863853142.227303</v>
      </c>
      <c r="G362">
        <f t="shared" si="26"/>
        <v>24.408735813948915</v>
      </c>
      <c r="I362" s="3">
        <v>36708</v>
      </c>
      <c r="J362" s="2">
        <v>31288249614.112598</v>
      </c>
      <c r="K362">
        <f t="shared" si="27"/>
        <v>24.166508452318215</v>
      </c>
      <c r="M362" s="3">
        <f>+A362</f>
        <v>36708</v>
      </c>
      <c r="N362">
        <f>+C362</f>
        <v>4.6840876454226077</v>
      </c>
      <c r="O362" s="5">
        <f>+G362-G361</f>
        <v>-2.6326912298003435E-2</v>
      </c>
      <c r="P362">
        <f>+K362-K361</f>
        <v>-7.4983650641513577E-3</v>
      </c>
      <c r="R362" s="3">
        <f>+M362</f>
        <v>36708</v>
      </c>
      <c r="S362">
        <f t="shared" si="28"/>
        <v>108.2115</v>
      </c>
      <c r="T362">
        <f>EXP(TREND($N$8:N361,$O$8:P361,O362:P362,TRUE))</f>
        <v>174.74784949509191</v>
      </c>
      <c r="U362">
        <f t="shared" si="29"/>
        <v>1.6148731834887411</v>
      </c>
    </row>
    <row r="363" spans="1:21" x14ac:dyDescent="0.4">
      <c r="A363" s="3">
        <v>36739</v>
      </c>
      <c r="B363" s="2">
        <v>108.0804</v>
      </c>
      <c r="C363">
        <f t="shared" si="25"/>
        <v>4.6828753946073451</v>
      </c>
      <c r="E363" s="3">
        <v>36739</v>
      </c>
      <c r="F363" s="2">
        <v>40594805992.930397</v>
      </c>
      <c r="G363">
        <f t="shared" si="26"/>
        <v>24.426905964161591</v>
      </c>
      <c r="I363" s="3">
        <v>36739</v>
      </c>
      <c r="J363" s="2">
        <v>32658484897.1721</v>
      </c>
      <c r="K363">
        <f t="shared" si="27"/>
        <v>24.209370533246478</v>
      </c>
      <c r="M363" s="3">
        <f>+A363</f>
        <v>36739</v>
      </c>
      <c r="N363">
        <f>+C363</f>
        <v>4.6828753946073451</v>
      </c>
      <c r="O363" s="5">
        <f>+G363-G362</f>
        <v>1.8170150212675651E-2</v>
      </c>
      <c r="P363">
        <f>+K363-K362</f>
        <v>4.2862080928262714E-2</v>
      </c>
      <c r="R363" s="3">
        <f>+M363</f>
        <v>36739</v>
      </c>
      <c r="S363">
        <f t="shared" si="28"/>
        <v>108.08040000000001</v>
      </c>
      <c r="T363">
        <f>EXP(TREND($N$8:N362,$O$8:P362,O363:P363,TRUE))</f>
        <v>180.69393813217465</v>
      </c>
      <c r="U363">
        <f t="shared" si="29"/>
        <v>1.6718474222169295</v>
      </c>
    </row>
    <row r="364" spans="1:21" x14ac:dyDescent="0.4">
      <c r="A364" s="3">
        <v>36770</v>
      </c>
      <c r="B364" s="2">
        <v>106.83750000000001</v>
      </c>
      <c r="C364">
        <f t="shared" si="25"/>
        <v>4.6713089884921368</v>
      </c>
      <c r="E364" s="3">
        <v>36770</v>
      </c>
      <c r="F364" s="2">
        <v>41111291192.263901</v>
      </c>
      <c r="G364">
        <f t="shared" si="26"/>
        <v>24.439548645591234</v>
      </c>
      <c r="I364" s="3">
        <v>36770</v>
      </c>
      <c r="J364" s="2">
        <v>33359197878.835098</v>
      </c>
      <c r="K364">
        <f t="shared" si="27"/>
        <v>24.230599369748457</v>
      </c>
      <c r="M364" s="3">
        <f>+A364</f>
        <v>36770</v>
      </c>
      <c r="N364">
        <f>+C364</f>
        <v>4.6713089884921368</v>
      </c>
      <c r="O364" s="5">
        <f>+G364-G363</f>
        <v>1.2642681429642977E-2</v>
      </c>
      <c r="P364">
        <f>+K364-K363</f>
        <v>2.1228836501979487E-2</v>
      </c>
      <c r="R364" s="3">
        <f>+M364</f>
        <v>36770</v>
      </c>
      <c r="S364">
        <f t="shared" si="28"/>
        <v>106.83750000000005</v>
      </c>
      <c r="T364">
        <f>EXP(TREND($N$8:N363,$O$8:P363,O364:P364,TRUE))</f>
        <v>179.85020974649731</v>
      </c>
      <c r="U364">
        <f t="shared" si="29"/>
        <v>1.6833996466268608</v>
      </c>
    </row>
    <row r="365" spans="1:21" x14ac:dyDescent="0.4">
      <c r="A365" s="3">
        <v>36800</v>
      </c>
      <c r="B365" s="2">
        <v>108.44289999999999</v>
      </c>
      <c r="C365">
        <f t="shared" si="25"/>
        <v>4.6862237671721791</v>
      </c>
      <c r="E365" s="3">
        <v>36800</v>
      </c>
      <c r="F365" s="2">
        <v>40892808895.485397</v>
      </c>
      <c r="G365">
        <f t="shared" si="26"/>
        <v>24.434220062910459</v>
      </c>
      <c r="I365" s="3">
        <v>36800</v>
      </c>
      <c r="J365" s="2">
        <v>33560158153.146801</v>
      </c>
      <c r="K365">
        <f t="shared" si="27"/>
        <v>24.236605431083383</v>
      </c>
      <c r="M365" s="3">
        <f>+A365</f>
        <v>36800</v>
      </c>
      <c r="N365">
        <f>+C365</f>
        <v>4.6862237671721791</v>
      </c>
      <c r="O365" s="5">
        <f>+G365-G364</f>
        <v>-5.3285826807751846E-3</v>
      </c>
      <c r="P365">
        <f>+K365-K364</f>
        <v>6.0060613349257608E-3</v>
      </c>
      <c r="R365" s="3">
        <f>+M365</f>
        <v>36800</v>
      </c>
      <c r="S365">
        <f t="shared" si="28"/>
        <v>108.44290000000002</v>
      </c>
      <c r="T365">
        <f>EXP(TREND($N$8:N364,$O$8:P364,O365:P365,TRUE))</f>
        <v>176.9711469230943</v>
      </c>
      <c r="U365">
        <f t="shared" si="29"/>
        <v>1.6319293095545606</v>
      </c>
    </row>
    <row r="366" spans="1:21" x14ac:dyDescent="0.4">
      <c r="A366" s="3">
        <v>36831</v>
      </c>
      <c r="B366" s="2">
        <v>109.0095</v>
      </c>
      <c r="C366">
        <f t="shared" si="25"/>
        <v>4.6914350343945861</v>
      </c>
      <c r="E366" s="3">
        <v>36831</v>
      </c>
      <c r="F366" s="2">
        <v>40473609027.489098</v>
      </c>
      <c r="G366">
        <f t="shared" si="26"/>
        <v>24.423915969705597</v>
      </c>
      <c r="I366" s="3">
        <v>36831</v>
      </c>
      <c r="J366" s="2">
        <v>33214397620.661598</v>
      </c>
      <c r="K366">
        <f t="shared" si="27"/>
        <v>24.226249282137054</v>
      </c>
      <c r="M366" s="3">
        <f>+A366</f>
        <v>36831</v>
      </c>
      <c r="N366">
        <f>+C366</f>
        <v>4.6914350343945861</v>
      </c>
      <c r="O366" s="5">
        <f>+G366-G365</f>
        <v>-1.0304093204862141E-2</v>
      </c>
      <c r="P366">
        <f>+K366-K365</f>
        <v>-1.0356148946328858E-2</v>
      </c>
      <c r="R366" s="3">
        <f>+M366</f>
        <v>36831</v>
      </c>
      <c r="S366">
        <f t="shared" si="28"/>
        <v>109.00949999999999</v>
      </c>
      <c r="T366">
        <f>EXP(TREND($N$8:N365,$O$8:P365,O366:P366,TRUE))</f>
        <v>176.22258556073214</v>
      </c>
      <c r="U366">
        <f t="shared" si="29"/>
        <v>1.6165800738534912</v>
      </c>
    </row>
    <row r="367" spans="1:21" x14ac:dyDescent="0.4">
      <c r="A367" s="3">
        <v>36861</v>
      </c>
      <c r="B367" s="2">
        <v>112.209</v>
      </c>
      <c r="C367">
        <f t="shared" si="25"/>
        <v>4.720363203775376</v>
      </c>
      <c r="E367" s="3">
        <v>36861</v>
      </c>
      <c r="F367" s="2">
        <v>40089627158.356003</v>
      </c>
      <c r="G367">
        <f t="shared" si="26"/>
        <v>24.414383463441741</v>
      </c>
      <c r="I367" s="3">
        <v>36861</v>
      </c>
      <c r="J367" s="2">
        <v>34439844903.988297</v>
      </c>
      <c r="K367">
        <f t="shared" si="27"/>
        <v>24.262480013127284</v>
      </c>
      <c r="M367" s="3">
        <f>+A367</f>
        <v>36861</v>
      </c>
      <c r="N367">
        <f>+C367</f>
        <v>4.720363203775376</v>
      </c>
      <c r="O367" s="5">
        <f>+G367-G366</f>
        <v>-9.5325062638558222E-3</v>
      </c>
      <c r="P367">
        <f>+K367-K366</f>
        <v>3.6230730990229887E-2</v>
      </c>
      <c r="R367" s="3">
        <f>+M367</f>
        <v>36861</v>
      </c>
      <c r="S367">
        <f t="shared" si="28"/>
        <v>112.20899999999999</v>
      </c>
      <c r="T367">
        <f>EXP(TREND($N$8:N366,$O$8:P366,O367:P367,TRUE))</f>
        <v>175.15107261501436</v>
      </c>
      <c r="U367">
        <f t="shared" si="29"/>
        <v>1.5609360444796261</v>
      </c>
    </row>
    <row r="368" spans="1:21" x14ac:dyDescent="0.4">
      <c r="A368" s="3">
        <v>36892</v>
      </c>
      <c r="B368" s="2">
        <v>116.67189999999999</v>
      </c>
      <c r="C368">
        <f t="shared" si="25"/>
        <v>4.7593657219521548</v>
      </c>
      <c r="E368" s="3">
        <v>36892</v>
      </c>
      <c r="F368" s="2">
        <v>35793236500.720802</v>
      </c>
      <c r="G368">
        <f t="shared" si="26"/>
        <v>24.301024787943703</v>
      </c>
      <c r="I368" s="3">
        <v>36892</v>
      </c>
      <c r="J368" s="2">
        <v>31231934921.014801</v>
      </c>
      <c r="K368">
        <f t="shared" si="27"/>
        <v>24.16470696344717</v>
      </c>
      <c r="M368" s="3">
        <f>+A368</f>
        <v>36892</v>
      </c>
      <c r="N368">
        <f>+C368</f>
        <v>4.7593657219521548</v>
      </c>
      <c r="O368" s="5">
        <f>+G368-G367</f>
        <v>-0.1133586754980378</v>
      </c>
      <c r="P368">
        <f>+K368-K367</f>
        <v>-9.7773049680114354E-2</v>
      </c>
      <c r="R368" s="3">
        <f>+M368</f>
        <v>36892</v>
      </c>
      <c r="S368">
        <f t="shared" si="28"/>
        <v>116.67189999999995</v>
      </c>
      <c r="T368">
        <f>EXP(TREND($N$8:N367,$O$8:P367,O368:P368,TRUE))</f>
        <v>161.01372106776398</v>
      </c>
      <c r="U368">
        <f t="shared" si="29"/>
        <v>1.3800557037964072</v>
      </c>
    </row>
    <row r="369" spans="1:21" x14ac:dyDescent="0.4">
      <c r="A369" s="3">
        <v>36923</v>
      </c>
      <c r="B369" s="2">
        <v>116.2337</v>
      </c>
      <c r="C369">
        <f t="shared" si="25"/>
        <v>4.755602819582653</v>
      </c>
      <c r="E369" s="3">
        <v>36923</v>
      </c>
      <c r="F369" s="2">
        <v>37249314274.063797</v>
      </c>
      <c r="G369">
        <f t="shared" si="26"/>
        <v>24.340899372852572</v>
      </c>
      <c r="I369" s="3">
        <v>36923</v>
      </c>
      <c r="J369" s="2">
        <v>31762681738.8941</v>
      </c>
      <c r="K369">
        <f t="shared" si="27"/>
        <v>24.181557907383301</v>
      </c>
      <c r="M369" s="3">
        <f>+A369</f>
        <v>36923</v>
      </c>
      <c r="N369">
        <f>+C369</f>
        <v>4.755602819582653</v>
      </c>
      <c r="O369" s="5">
        <f>+G369-G368</f>
        <v>3.9874584908869082E-2</v>
      </c>
      <c r="P369">
        <f>+K369-K368</f>
        <v>1.6850943936130847E-2</v>
      </c>
      <c r="R369" s="3">
        <f>+M369</f>
        <v>36923</v>
      </c>
      <c r="S369">
        <f t="shared" si="28"/>
        <v>116.23370000000004</v>
      </c>
      <c r="T369">
        <f>EXP(TREND($N$8:N368,$O$8:P368,O369:P369,TRUE))</f>
        <v>183.85667765660133</v>
      </c>
      <c r="U369">
        <f t="shared" si="29"/>
        <v>1.5817846085653409</v>
      </c>
    </row>
    <row r="370" spans="1:21" x14ac:dyDescent="0.4">
      <c r="A370" s="3">
        <v>36951</v>
      </c>
      <c r="B370" s="2">
        <v>121.505</v>
      </c>
      <c r="C370">
        <f t="shared" si="25"/>
        <v>4.799955414197246</v>
      </c>
      <c r="E370" s="3">
        <v>36951</v>
      </c>
      <c r="F370" s="2">
        <v>35480668558.317802</v>
      </c>
      <c r="G370">
        <f t="shared" si="26"/>
        <v>24.29225383745484</v>
      </c>
      <c r="I370" s="3">
        <v>36951</v>
      </c>
      <c r="J370" s="2">
        <v>31225089827.193298</v>
      </c>
      <c r="K370">
        <f t="shared" si="27"/>
        <v>24.164487769725518</v>
      </c>
      <c r="M370" s="3">
        <f>+A370</f>
        <v>36951</v>
      </c>
      <c r="N370">
        <f>+C370</f>
        <v>4.799955414197246</v>
      </c>
      <c r="O370" s="5">
        <f>+G370-G369</f>
        <v>-4.8645535397731976E-2</v>
      </c>
      <c r="P370">
        <f>+K370-K369</f>
        <v>-1.7070137657782425E-2</v>
      </c>
      <c r="R370" s="3">
        <f>+M370</f>
        <v>36951</v>
      </c>
      <c r="S370">
        <f t="shared" si="28"/>
        <v>121.50499999999995</v>
      </c>
      <c r="T370">
        <f>EXP(TREND($N$8:N369,$O$8:P369,O370:P370,TRUE))</f>
        <v>168.80034471542407</v>
      </c>
      <c r="U370">
        <f t="shared" si="29"/>
        <v>1.389246078066122</v>
      </c>
    </row>
    <row r="371" spans="1:21" x14ac:dyDescent="0.4">
      <c r="A371" s="3">
        <v>36982</v>
      </c>
      <c r="B371" s="2">
        <v>123.771</v>
      </c>
      <c r="C371">
        <f t="shared" si="25"/>
        <v>4.8184330840215948</v>
      </c>
      <c r="E371" s="3">
        <v>36982</v>
      </c>
      <c r="F371" s="2">
        <v>34616190014.541901</v>
      </c>
      <c r="G371">
        <f t="shared" si="26"/>
        <v>24.267587329065332</v>
      </c>
      <c r="I371" s="3">
        <v>36982</v>
      </c>
      <c r="J371" s="2">
        <v>29393835837.776699</v>
      </c>
      <c r="K371">
        <f t="shared" si="27"/>
        <v>24.104050823926443</v>
      </c>
      <c r="M371" s="3">
        <f>+A371</f>
        <v>36982</v>
      </c>
      <c r="N371">
        <f>+C371</f>
        <v>4.8184330840215948</v>
      </c>
      <c r="O371" s="5">
        <f>+G371-G370</f>
        <v>-2.4666508389508124E-2</v>
      </c>
      <c r="P371">
        <f>+K371-K370</f>
        <v>-6.0436945799075659E-2</v>
      </c>
      <c r="R371" s="3">
        <f>+M371</f>
        <v>36982</v>
      </c>
      <c r="S371">
        <f t="shared" si="28"/>
        <v>123.77100000000002</v>
      </c>
      <c r="T371">
        <f>EXP(TREND($N$8:N370,$O$8:P370,O371:P371,TRUE))</f>
        <v>173.37144897703033</v>
      </c>
      <c r="U371">
        <f t="shared" si="29"/>
        <v>1.4007437039131161</v>
      </c>
    </row>
    <row r="372" spans="1:21" x14ac:dyDescent="0.4">
      <c r="A372" s="3">
        <v>37012</v>
      </c>
      <c r="B372" s="2">
        <v>121.76819999999999</v>
      </c>
      <c r="C372">
        <f t="shared" si="25"/>
        <v>4.8021192374436605</v>
      </c>
      <c r="E372" s="3">
        <v>37012</v>
      </c>
      <c r="F372" s="2">
        <v>33303089942.924599</v>
      </c>
      <c r="G372">
        <f t="shared" si="26"/>
        <v>24.228916020706802</v>
      </c>
      <c r="I372" s="3">
        <v>37012</v>
      </c>
      <c r="J372" s="2">
        <v>30324181591.550201</v>
      </c>
      <c r="K372">
        <f t="shared" si="27"/>
        <v>24.135211303499737</v>
      </c>
      <c r="M372" s="3">
        <f>+A372</f>
        <v>37012</v>
      </c>
      <c r="N372">
        <f>+C372</f>
        <v>4.8021192374436605</v>
      </c>
      <c r="O372" s="5">
        <f>+G372-G371</f>
        <v>-3.8671308358530609E-2</v>
      </c>
      <c r="P372">
        <f>+K372-K371</f>
        <v>3.1160479573294708E-2</v>
      </c>
      <c r="R372" s="3">
        <f>+M372</f>
        <v>37012</v>
      </c>
      <c r="S372">
        <f t="shared" si="28"/>
        <v>121.76820000000004</v>
      </c>
      <c r="T372">
        <f>EXP(TREND($N$8:N371,$O$8:P371,O372:P372,TRUE))</f>
        <v>168.99632794384635</v>
      </c>
      <c r="U372">
        <f t="shared" si="29"/>
        <v>1.3878527229920974</v>
      </c>
    </row>
    <row r="373" spans="1:21" x14ac:dyDescent="0.4">
      <c r="A373" s="3">
        <v>37043</v>
      </c>
      <c r="B373" s="2">
        <v>122.351</v>
      </c>
      <c r="C373">
        <f t="shared" si="25"/>
        <v>4.806893963128676</v>
      </c>
      <c r="E373" s="3">
        <v>37043</v>
      </c>
      <c r="F373" s="2">
        <v>32923733390.484299</v>
      </c>
      <c r="G373">
        <f t="shared" si="26"/>
        <v>24.21745961429848</v>
      </c>
      <c r="I373" s="3">
        <v>37043</v>
      </c>
      <c r="J373" s="2">
        <v>28767937887.230598</v>
      </c>
      <c r="K373">
        <f t="shared" si="27"/>
        <v>24.082527336140917</v>
      </c>
      <c r="M373" s="3">
        <f>+A373</f>
        <v>37043</v>
      </c>
      <c r="N373">
        <f>+C373</f>
        <v>4.806893963128676</v>
      </c>
      <c r="O373" s="5">
        <f>+G373-G372</f>
        <v>-1.1456406408321129E-2</v>
      </c>
      <c r="P373">
        <f>+K373-K372</f>
        <v>-5.2683967358820638E-2</v>
      </c>
      <c r="R373" s="3">
        <f>+M373</f>
        <v>37043</v>
      </c>
      <c r="S373">
        <f t="shared" si="28"/>
        <v>122.35100000000004</v>
      </c>
      <c r="T373">
        <f>EXP(TREND($N$8:N372,$O$8:P372,O373:P373,TRUE))</f>
        <v>175.09313491279869</v>
      </c>
      <c r="U373">
        <f t="shared" si="29"/>
        <v>1.4310723648584698</v>
      </c>
    </row>
    <row r="374" spans="1:21" x14ac:dyDescent="0.4">
      <c r="A374" s="3">
        <v>37073</v>
      </c>
      <c r="B374" s="2">
        <v>124.49809999999999</v>
      </c>
      <c r="C374">
        <f t="shared" si="25"/>
        <v>4.8242904547441343</v>
      </c>
      <c r="E374" s="3">
        <v>37073</v>
      </c>
      <c r="F374" s="2">
        <v>32594570004.392502</v>
      </c>
      <c r="G374">
        <f t="shared" si="26"/>
        <v>24.207411547163264</v>
      </c>
      <c r="I374" s="3">
        <v>37073</v>
      </c>
      <c r="J374" s="2">
        <v>28484135138.748199</v>
      </c>
      <c r="K374">
        <f t="shared" si="27"/>
        <v>24.072613107429007</v>
      </c>
      <c r="M374" s="3">
        <f>+A374</f>
        <v>37073</v>
      </c>
      <c r="N374">
        <f>+C374</f>
        <v>4.8242904547441343</v>
      </c>
      <c r="O374" s="5">
        <f>+G374-G373</f>
        <v>-1.0048067135215888E-2</v>
      </c>
      <c r="P374">
        <f>+K374-K373</f>
        <v>-9.9142287119100558E-3</v>
      </c>
      <c r="R374" s="3">
        <f>+M374</f>
        <v>37073</v>
      </c>
      <c r="S374">
        <f t="shared" si="28"/>
        <v>124.49809999999995</v>
      </c>
      <c r="T374">
        <f>EXP(TREND($N$8:N373,$O$8:P373,O374:P374,TRUE))</f>
        <v>174.27651007336831</v>
      </c>
      <c r="U374">
        <f t="shared" si="29"/>
        <v>1.3998326887990129</v>
      </c>
    </row>
    <row r="375" spans="1:21" x14ac:dyDescent="0.4">
      <c r="A375" s="3">
        <v>37104</v>
      </c>
      <c r="B375" s="2">
        <v>121.367</v>
      </c>
      <c r="C375">
        <f t="shared" si="25"/>
        <v>4.7988190130077211</v>
      </c>
      <c r="E375" s="3">
        <v>37104</v>
      </c>
      <c r="F375" s="2">
        <v>33333305092.319599</v>
      </c>
      <c r="G375">
        <f t="shared" si="26"/>
        <v>24.22982288703562</v>
      </c>
      <c r="I375" s="3">
        <v>37104</v>
      </c>
      <c r="J375" s="2">
        <v>28675117521.940498</v>
      </c>
      <c r="K375">
        <f t="shared" si="27"/>
        <v>24.079295598364624</v>
      </c>
      <c r="M375" s="3">
        <f>+A375</f>
        <v>37104</v>
      </c>
      <c r="N375">
        <f>+C375</f>
        <v>4.7988190130077211</v>
      </c>
      <c r="O375" s="5">
        <f>+G375-G374</f>
        <v>2.2411339872355995E-2</v>
      </c>
      <c r="P375">
        <f>+K375-K374</f>
        <v>6.6824909356171247E-3</v>
      </c>
      <c r="R375" s="3">
        <f>+M375</f>
        <v>37104</v>
      </c>
      <c r="S375">
        <f t="shared" si="28"/>
        <v>121.36699999999998</v>
      </c>
      <c r="T375">
        <f>EXP(TREND($N$8:N374,$O$8:P374,O375:P375,TRUE))</f>
        <v>179.92967238189036</v>
      </c>
      <c r="U375">
        <f t="shared" si="29"/>
        <v>1.4825255001927244</v>
      </c>
    </row>
    <row r="376" spans="1:21" x14ac:dyDescent="0.4">
      <c r="A376" s="3">
        <v>37135</v>
      </c>
      <c r="B376" s="2">
        <v>118.6117</v>
      </c>
      <c r="C376">
        <f t="shared" si="25"/>
        <v>4.7758551326254297</v>
      </c>
      <c r="E376" s="3">
        <v>37135</v>
      </c>
      <c r="F376" s="2">
        <v>33874940671.212399</v>
      </c>
      <c r="G376">
        <f t="shared" si="26"/>
        <v>24.245941364741419</v>
      </c>
      <c r="I376" s="3">
        <v>37135</v>
      </c>
      <c r="J376" s="2">
        <v>27799567431.1521</v>
      </c>
      <c r="K376">
        <f t="shared" si="27"/>
        <v>24.048286297491444</v>
      </c>
      <c r="M376" s="3">
        <f>+A376</f>
        <v>37135</v>
      </c>
      <c r="N376">
        <f>+C376</f>
        <v>4.7758551326254297</v>
      </c>
      <c r="O376" s="5">
        <f>+G376-G375</f>
        <v>1.6118477705798995E-2</v>
      </c>
      <c r="P376">
        <f>+K376-K375</f>
        <v>-3.1009300873179768E-2</v>
      </c>
      <c r="R376" s="3">
        <f>+M376</f>
        <v>37135</v>
      </c>
      <c r="S376">
        <f t="shared" si="28"/>
        <v>118.6117</v>
      </c>
      <c r="T376">
        <f>EXP(TREND($N$8:N375,$O$8:P375,O376:P376,TRUE))</f>
        <v>179.12202613135432</v>
      </c>
      <c r="U376">
        <f t="shared" si="29"/>
        <v>1.5101547834771301</v>
      </c>
    </row>
    <row r="377" spans="1:21" x14ac:dyDescent="0.4">
      <c r="A377" s="3">
        <v>37165</v>
      </c>
      <c r="B377" s="2">
        <v>121.45359999999999</v>
      </c>
      <c r="C377">
        <f t="shared" si="25"/>
        <v>4.7995322968367837</v>
      </c>
      <c r="E377" s="3">
        <v>37165</v>
      </c>
      <c r="F377" s="2">
        <v>32364046921.699902</v>
      </c>
      <c r="G377">
        <f t="shared" si="26"/>
        <v>24.200313980702468</v>
      </c>
      <c r="I377" s="3">
        <v>37165</v>
      </c>
      <c r="J377" s="2">
        <v>28116762672.379601</v>
      </c>
      <c r="K377">
        <f t="shared" si="27"/>
        <v>24.059631771812626</v>
      </c>
      <c r="M377" s="3">
        <f>+A377</f>
        <v>37165</v>
      </c>
      <c r="N377">
        <f>+C377</f>
        <v>4.7995322968367837</v>
      </c>
      <c r="O377" s="5">
        <f>+G377-G376</f>
        <v>-4.5627384038951391E-2</v>
      </c>
      <c r="P377">
        <f>+K377-K376</f>
        <v>1.1345474321181825E-2</v>
      </c>
      <c r="R377" s="3">
        <f>+M377</f>
        <v>37165</v>
      </c>
      <c r="S377">
        <f t="shared" si="28"/>
        <v>121.45359999999998</v>
      </c>
      <c r="T377">
        <f>EXP(TREND($N$8:N376,$O$8:P376,O377:P377,TRUE))</f>
        <v>167.16269707659609</v>
      </c>
      <c r="U377">
        <f t="shared" si="29"/>
        <v>1.3763502858424626</v>
      </c>
    </row>
    <row r="378" spans="1:21" x14ac:dyDescent="0.4">
      <c r="A378" s="3">
        <v>37196</v>
      </c>
      <c r="B378" s="2">
        <v>122.4055</v>
      </c>
      <c r="C378">
        <f t="shared" si="25"/>
        <v>4.8073393037092176</v>
      </c>
      <c r="E378" s="3">
        <v>37196</v>
      </c>
      <c r="F378" s="2">
        <v>31684307488.6609</v>
      </c>
      <c r="G378">
        <f t="shared" si="26"/>
        <v>24.179087363357461</v>
      </c>
      <c r="I378" s="3">
        <v>37196</v>
      </c>
      <c r="J378" s="2">
        <v>27140040100.445599</v>
      </c>
      <c r="K378">
        <f t="shared" si="27"/>
        <v>24.024275968892411</v>
      </c>
      <c r="M378" s="3">
        <f>+A378</f>
        <v>37196</v>
      </c>
      <c r="N378">
        <f>+C378</f>
        <v>4.8073393037092176</v>
      </c>
      <c r="O378" s="5">
        <f>+G378-G377</f>
        <v>-2.1226617345007526E-2</v>
      </c>
      <c r="P378">
        <f>+K378-K377</f>
        <v>-3.5355802920214785E-2</v>
      </c>
      <c r="R378" s="3">
        <f>+M378</f>
        <v>37196</v>
      </c>
      <c r="S378">
        <f t="shared" si="28"/>
        <v>122.40549999999996</v>
      </c>
      <c r="T378">
        <f>EXP(TREND($N$8:N377,$O$8:P377,O378:P378,TRUE))</f>
        <v>171.79557610523045</v>
      </c>
      <c r="U378">
        <f t="shared" si="29"/>
        <v>1.4034955627421195</v>
      </c>
    </row>
    <row r="379" spans="1:21" x14ac:dyDescent="0.4">
      <c r="A379" s="3">
        <v>37226</v>
      </c>
      <c r="B379" s="2">
        <v>127.5945</v>
      </c>
      <c r="C379">
        <f t="shared" si="25"/>
        <v>4.8488572665334333</v>
      </c>
      <c r="E379" s="3">
        <v>37226</v>
      </c>
      <c r="F379" s="2">
        <v>30656001049.593399</v>
      </c>
      <c r="G379">
        <f t="shared" si="26"/>
        <v>24.14609427297264</v>
      </c>
      <c r="I379" s="3">
        <v>37226</v>
      </c>
      <c r="J379" s="2">
        <v>26142319601.154598</v>
      </c>
      <c r="K379">
        <f t="shared" si="27"/>
        <v>23.986821278816656</v>
      </c>
      <c r="M379" s="3">
        <f>+A379</f>
        <v>37226</v>
      </c>
      <c r="N379">
        <f>+C379</f>
        <v>4.8488572665334333</v>
      </c>
      <c r="O379" s="5">
        <f>+G379-G378</f>
        <v>-3.2993090384820789E-2</v>
      </c>
      <c r="P379">
        <f>+K379-K378</f>
        <v>-3.7454690075755082E-2</v>
      </c>
      <c r="R379" s="3">
        <f>+M379</f>
        <v>37226</v>
      </c>
      <c r="S379">
        <f t="shared" si="28"/>
        <v>127.5945</v>
      </c>
      <c r="T379">
        <f>EXP(TREND($N$8:N378,$O$8:P378,O379:P379,TRUE))</f>
        <v>169.37925135004588</v>
      </c>
      <c r="U379">
        <f t="shared" si="29"/>
        <v>1.3274808189228053</v>
      </c>
    </row>
    <row r="380" spans="1:21" x14ac:dyDescent="0.4">
      <c r="A380" s="3">
        <v>37257</v>
      </c>
      <c r="B380" s="2">
        <v>132.6833</v>
      </c>
      <c r="C380">
        <f t="shared" si="25"/>
        <v>4.8879650856417252</v>
      </c>
      <c r="E380" s="3">
        <v>37257</v>
      </c>
      <c r="F380" s="2">
        <v>30789103915.662601</v>
      </c>
      <c r="G380">
        <f t="shared" si="26"/>
        <v>24.150426695362942</v>
      </c>
      <c r="I380" s="3">
        <v>37257</v>
      </c>
      <c r="J380" s="2">
        <v>25223057228.915699</v>
      </c>
      <c r="K380">
        <f t="shared" si="27"/>
        <v>23.951024382535856</v>
      </c>
      <c r="M380" s="3">
        <f>+A380</f>
        <v>37257</v>
      </c>
      <c r="N380">
        <f>+C380</f>
        <v>4.8879650856417252</v>
      </c>
      <c r="O380" s="5">
        <f>+G380-G379</f>
        <v>4.3324223903020709E-3</v>
      </c>
      <c r="P380">
        <f>+K380-K379</f>
        <v>-3.5796896280800183E-2</v>
      </c>
      <c r="R380" s="3">
        <f>+M380</f>
        <v>37257</v>
      </c>
      <c r="S380">
        <f t="shared" si="28"/>
        <v>132.68329999999997</v>
      </c>
      <c r="T380">
        <f>EXP(TREND($N$8:N379,$O$8:P379,O380:P380,TRUE))</f>
        <v>176.14386999413284</v>
      </c>
      <c r="U380">
        <f t="shared" si="29"/>
        <v>1.3275511687916481</v>
      </c>
    </row>
    <row r="381" spans="1:21" x14ac:dyDescent="0.4">
      <c r="A381" s="3">
        <v>37288</v>
      </c>
      <c r="B381" s="2">
        <v>133.64259999999999</v>
      </c>
      <c r="C381">
        <f t="shared" si="25"/>
        <v>4.895169072552223</v>
      </c>
      <c r="E381" s="3">
        <v>37288</v>
      </c>
      <c r="F381" s="2">
        <v>31083039226.705601</v>
      </c>
      <c r="G381">
        <f t="shared" si="26"/>
        <v>24.159928144882038</v>
      </c>
      <c r="I381" s="3">
        <v>37288</v>
      </c>
      <c r="J381" s="2">
        <v>27093776928.5527</v>
      </c>
      <c r="K381">
        <f t="shared" si="27"/>
        <v>24.022569904829485</v>
      </c>
      <c r="M381" s="3">
        <f>+A381</f>
        <v>37288</v>
      </c>
      <c r="N381">
        <f>+C381</f>
        <v>4.895169072552223</v>
      </c>
      <c r="O381" s="5">
        <f>+G381-G380</f>
        <v>9.5014495190959281E-3</v>
      </c>
      <c r="P381">
        <f>+K381-K380</f>
        <v>7.1545522293629205E-2</v>
      </c>
      <c r="R381" s="3">
        <f>+M381</f>
        <v>37288</v>
      </c>
      <c r="S381">
        <f t="shared" si="28"/>
        <v>133.64259999999999</v>
      </c>
      <c r="T381">
        <f>EXP(TREND($N$8:N380,$O$8:P380,O381:P381,TRUE))</f>
        <v>175.8756511087208</v>
      </c>
      <c r="U381">
        <f t="shared" si="29"/>
        <v>1.3160148867855073</v>
      </c>
    </row>
    <row r="382" spans="1:21" x14ac:dyDescent="0.4">
      <c r="A382" s="3">
        <v>37316</v>
      </c>
      <c r="B382" s="2">
        <v>131.06100000000001</v>
      </c>
      <c r="C382">
        <f t="shared" si="25"/>
        <v>4.8756628636753288</v>
      </c>
      <c r="E382" s="3">
        <v>37316</v>
      </c>
      <c r="F382" s="2">
        <v>32533610179.8232</v>
      </c>
      <c r="G382">
        <f t="shared" si="26"/>
        <v>24.205539551286854</v>
      </c>
      <c r="I382" s="3">
        <v>37316</v>
      </c>
      <c r="J382" s="2">
        <v>26025746723.559898</v>
      </c>
      <c r="K382">
        <f t="shared" si="27"/>
        <v>23.98235214358375</v>
      </c>
      <c r="M382" s="3">
        <f>+A382</f>
        <v>37316</v>
      </c>
      <c r="N382">
        <f>+C382</f>
        <v>4.8756628636753288</v>
      </c>
      <c r="O382" s="5">
        <f>+G382-G381</f>
        <v>4.5611406404816535E-2</v>
      </c>
      <c r="P382">
        <f>+K382-K381</f>
        <v>-4.0217761245735062E-2</v>
      </c>
      <c r="R382" s="3">
        <f>+M382</f>
        <v>37316</v>
      </c>
      <c r="S382">
        <f t="shared" si="28"/>
        <v>131.06099999999998</v>
      </c>
      <c r="T382">
        <f>EXP(TREND($N$8:N381,$O$8:P381,O382:P382,TRUE))</f>
        <v>184.14775864735208</v>
      </c>
      <c r="U382">
        <f t="shared" si="29"/>
        <v>1.405053819575252</v>
      </c>
    </row>
    <row r="383" spans="1:21" x14ac:dyDescent="0.4">
      <c r="A383" s="3">
        <v>37347</v>
      </c>
      <c r="B383" s="2">
        <v>130.77180000000001</v>
      </c>
      <c r="C383">
        <f t="shared" si="25"/>
        <v>4.873453819448593</v>
      </c>
      <c r="E383" s="3">
        <v>37347</v>
      </c>
      <c r="F383" s="2">
        <v>32797343065.693401</v>
      </c>
      <c r="G383">
        <f t="shared" si="26"/>
        <v>24.213613344960788</v>
      </c>
      <c r="I383" s="3">
        <v>37347</v>
      </c>
      <c r="J383" s="2">
        <v>26244684741.049702</v>
      </c>
      <c r="K383">
        <f t="shared" si="27"/>
        <v>23.990729319425725</v>
      </c>
      <c r="M383" s="3">
        <f>+A383</f>
        <v>37347</v>
      </c>
      <c r="N383">
        <f>+C383</f>
        <v>4.873453819448593</v>
      </c>
      <c r="O383" s="5">
        <f>+G383-G382</f>
        <v>8.0737936739332383E-3</v>
      </c>
      <c r="P383">
        <f>+K383-K382</f>
        <v>8.3771758419750597E-3</v>
      </c>
      <c r="R383" s="3">
        <f>+M383</f>
        <v>37347</v>
      </c>
      <c r="S383">
        <f t="shared" si="28"/>
        <v>130.77179999999996</v>
      </c>
      <c r="T383">
        <f>EXP(TREND($N$8:N382,$O$8:P382,O383:P383,TRUE))</f>
        <v>175.92540736275717</v>
      </c>
      <c r="U383">
        <f t="shared" si="29"/>
        <v>1.3452855077528736</v>
      </c>
    </row>
    <row r="384" spans="1:21" x14ac:dyDescent="0.4">
      <c r="A384" s="3">
        <v>37377</v>
      </c>
      <c r="B384" s="2">
        <v>126.375</v>
      </c>
      <c r="C384">
        <f t="shared" si="25"/>
        <v>4.8392536773406354</v>
      </c>
      <c r="E384" s="3">
        <v>37377</v>
      </c>
      <c r="F384" s="2">
        <v>34355140920.196701</v>
      </c>
      <c r="G384">
        <f t="shared" si="26"/>
        <v>24.260017507304219</v>
      </c>
      <c r="I384" s="3">
        <v>37377</v>
      </c>
      <c r="J384" s="2">
        <v>28227756977.1842</v>
      </c>
      <c r="K384">
        <f t="shared" si="27"/>
        <v>24.06357162076581</v>
      </c>
      <c r="M384" s="3">
        <f>+A384</f>
        <v>37377</v>
      </c>
      <c r="N384">
        <f>+C384</f>
        <v>4.8392536773406354</v>
      </c>
      <c r="O384" s="5">
        <f>+G384-G383</f>
        <v>4.6404162343431921E-2</v>
      </c>
      <c r="P384">
        <f>+K384-K383</f>
        <v>7.2842301340084958E-2</v>
      </c>
      <c r="R384" s="3">
        <f>+M384</f>
        <v>37377</v>
      </c>
      <c r="S384">
        <f t="shared" si="28"/>
        <v>126.37499999999999</v>
      </c>
      <c r="T384">
        <f>EXP(TREND($N$8:N383,$O$8:P383,O384:P384,TRUE))</f>
        <v>182.54006668672002</v>
      </c>
      <c r="U384">
        <f t="shared" si="29"/>
        <v>1.4444317838711773</v>
      </c>
    </row>
    <row r="385" spans="1:21" x14ac:dyDescent="0.4">
      <c r="A385" s="3">
        <v>37408</v>
      </c>
      <c r="B385" s="2">
        <v>123.29049999999999</v>
      </c>
      <c r="C385">
        <f t="shared" si="25"/>
        <v>4.8145433593511902</v>
      </c>
      <c r="E385" s="3">
        <v>37408</v>
      </c>
      <c r="F385" s="2">
        <v>35781177234.189301</v>
      </c>
      <c r="G385">
        <f t="shared" si="26"/>
        <v>24.300687816503313</v>
      </c>
      <c r="I385" s="3">
        <v>37408</v>
      </c>
      <c r="J385" s="2">
        <v>27445450488.824001</v>
      </c>
      <c r="K385">
        <f t="shared" si="27"/>
        <v>24.035466253053816</v>
      </c>
      <c r="M385" s="3">
        <f>+A385</f>
        <v>37408</v>
      </c>
      <c r="N385">
        <f>+C385</f>
        <v>4.8145433593511902</v>
      </c>
      <c r="O385" s="5">
        <f>+G385-G384</f>
        <v>4.0670309199093424E-2</v>
      </c>
      <c r="P385">
        <f>+K385-K384</f>
        <v>-2.8105367711994234E-2</v>
      </c>
      <c r="R385" s="3">
        <f>+M385</f>
        <v>37408</v>
      </c>
      <c r="S385">
        <f t="shared" si="28"/>
        <v>123.29050000000002</v>
      </c>
      <c r="T385">
        <f>EXP(TREND($N$8:N384,$O$8:P384,O385:P385,TRUE))</f>
        <v>182.18332870662539</v>
      </c>
      <c r="U385">
        <f t="shared" si="29"/>
        <v>1.4776753172922923</v>
      </c>
    </row>
    <row r="386" spans="1:21" x14ac:dyDescent="0.4">
      <c r="A386" s="3">
        <v>37438</v>
      </c>
      <c r="B386" s="2">
        <v>117.8991</v>
      </c>
      <c r="C386">
        <f t="shared" si="25"/>
        <v>4.7698291739264027</v>
      </c>
      <c r="E386" s="3">
        <v>37438</v>
      </c>
      <c r="F386" s="2">
        <v>36717942785.565697</v>
      </c>
      <c r="G386">
        <f t="shared" si="26"/>
        <v>24.326531376771044</v>
      </c>
      <c r="I386" s="3">
        <v>37438</v>
      </c>
      <c r="J386" s="2">
        <v>29440093208.318699</v>
      </c>
      <c r="K386">
        <f t="shared" si="27"/>
        <v>24.105623296845508</v>
      </c>
      <c r="M386" s="3">
        <f>+A386</f>
        <v>37438</v>
      </c>
      <c r="N386">
        <f>+C386</f>
        <v>4.7698291739264027</v>
      </c>
      <c r="O386" s="5">
        <f>+G386-G385</f>
        <v>2.5843560267730936E-2</v>
      </c>
      <c r="P386">
        <f>+K386-K385</f>
        <v>7.0157043791692075E-2</v>
      </c>
      <c r="R386" s="3">
        <f>+M386</f>
        <v>37438</v>
      </c>
      <c r="S386">
        <f t="shared" si="28"/>
        <v>117.89909999999996</v>
      </c>
      <c r="T386">
        <f>EXP(TREND($N$8:N385,$O$8:P385,O386:P386,TRUE))</f>
        <v>178.16050331210295</v>
      </c>
      <c r="U386">
        <f t="shared" si="29"/>
        <v>1.5111269154056561</v>
      </c>
    </row>
    <row r="387" spans="1:21" x14ac:dyDescent="0.4">
      <c r="A387" s="3">
        <v>37469</v>
      </c>
      <c r="B387" s="2">
        <v>118.9927</v>
      </c>
      <c r="C387">
        <f t="shared" si="25"/>
        <v>4.7790621466920609</v>
      </c>
      <c r="E387" s="3">
        <v>37469</v>
      </c>
      <c r="F387" s="2">
        <v>35327296274.082001</v>
      </c>
      <c r="G387">
        <f t="shared" si="26"/>
        <v>24.287921767624617</v>
      </c>
      <c r="I387" s="3">
        <v>37469</v>
      </c>
      <c r="J387" s="2">
        <v>28935117148.849499</v>
      </c>
      <c r="K387">
        <f t="shared" si="27"/>
        <v>24.088321820654169</v>
      </c>
      <c r="M387" s="3">
        <f>+A387</f>
        <v>37469</v>
      </c>
      <c r="N387">
        <f>+C387</f>
        <v>4.7790621466920609</v>
      </c>
      <c r="O387" s="5">
        <f>+G387-G386</f>
        <v>-3.8609609146426749E-2</v>
      </c>
      <c r="P387">
        <f>+K387-K386</f>
        <v>-1.7301476191338594E-2</v>
      </c>
      <c r="R387" s="3">
        <f>+M387</f>
        <v>37469</v>
      </c>
      <c r="S387">
        <f t="shared" si="28"/>
        <v>118.99269999999997</v>
      </c>
      <c r="T387">
        <f>EXP(TREND($N$8:N386,$O$8:P386,O387:P387,TRUE))</f>
        <v>167.34778420533368</v>
      </c>
      <c r="U387">
        <f t="shared" si="29"/>
        <v>1.4063701740134791</v>
      </c>
    </row>
    <row r="388" spans="1:21" x14ac:dyDescent="0.4">
      <c r="A388" s="3">
        <v>37500</v>
      </c>
      <c r="B388" s="2">
        <v>121.078</v>
      </c>
      <c r="C388">
        <f t="shared" si="25"/>
        <v>4.7964349660124688</v>
      </c>
      <c r="E388" s="3">
        <v>37500</v>
      </c>
      <c r="F388" s="2">
        <v>36232361379.310303</v>
      </c>
      <c r="G388">
        <f t="shared" si="26"/>
        <v>24.313218517187632</v>
      </c>
      <c r="I388" s="3">
        <v>37500</v>
      </c>
      <c r="J388" s="2">
        <v>28543953103.448399</v>
      </c>
      <c r="K388">
        <f t="shared" si="27"/>
        <v>24.074710950386116</v>
      </c>
      <c r="M388" s="3">
        <f>+A388</f>
        <v>37500</v>
      </c>
      <c r="N388">
        <f>+C388</f>
        <v>4.7964349660124688</v>
      </c>
      <c r="O388" s="5">
        <f>+G388-G387</f>
        <v>2.5296749563015197E-2</v>
      </c>
      <c r="P388">
        <f>+K388-K387</f>
        <v>-1.3610870268053077E-2</v>
      </c>
      <c r="R388" s="3">
        <f>+M388</f>
        <v>37500</v>
      </c>
      <c r="S388">
        <f t="shared" si="28"/>
        <v>121.07799999999996</v>
      </c>
      <c r="T388">
        <f>EXP(TREND($N$8:N387,$O$8:P387,O388:P388,TRUE))</f>
        <v>178.53204763410935</v>
      </c>
      <c r="U388">
        <f t="shared" si="29"/>
        <v>1.4745209504130345</v>
      </c>
    </row>
    <row r="389" spans="1:21" x14ac:dyDescent="0.4">
      <c r="A389" s="3">
        <v>37530</v>
      </c>
      <c r="B389" s="2">
        <v>123.90770000000001</v>
      </c>
      <c r="C389">
        <f t="shared" si="25"/>
        <v>4.819536933596714</v>
      </c>
      <c r="E389" s="3">
        <v>37530</v>
      </c>
      <c r="F389" s="2">
        <v>35793282922.207802</v>
      </c>
      <c r="G389">
        <f t="shared" si="26"/>
        <v>24.301026084877464</v>
      </c>
      <c r="I389" s="3">
        <v>37530</v>
      </c>
      <c r="J389" s="2">
        <v>28897544124.355099</v>
      </c>
      <c r="K389">
        <f t="shared" si="27"/>
        <v>24.087022450057912</v>
      </c>
      <c r="M389" s="3">
        <f>+A389</f>
        <v>37530</v>
      </c>
      <c r="N389">
        <f>+C389</f>
        <v>4.819536933596714</v>
      </c>
      <c r="O389" s="5">
        <f>+G389-G388</f>
        <v>-1.2192432310168755E-2</v>
      </c>
      <c r="P389">
        <f>+K389-K388</f>
        <v>1.23114996717959E-2</v>
      </c>
      <c r="R389" s="3">
        <f>+M389</f>
        <v>37530</v>
      </c>
      <c r="S389">
        <f t="shared" si="28"/>
        <v>123.90769999999999</v>
      </c>
      <c r="T389">
        <f>EXP(TREND($N$8:N388,$O$8:P388,O389:P389,TRUE))</f>
        <v>171.25356123379152</v>
      </c>
      <c r="U389">
        <f t="shared" si="29"/>
        <v>1.3821058839264351</v>
      </c>
    </row>
    <row r="390" spans="1:21" x14ac:dyDescent="0.4">
      <c r="A390" s="3">
        <v>37561</v>
      </c>
      <c r="B390" s="2">
        <v>121.6079</v>
      </c>
      <c r="C390">
        <f t="shared" si="25"/>
        <v>4.8008019345270592</v>
      </c>
      <c r="E390" s="3">
        <v>37561</v>
      </c>
      <c r="F390" s="2">
        <v>37018049717.691399</v>
      </c>
      <c r="G390">
        <f t="shared" si="26"/>
        <v>24.334671460848039</v>
      </c>
      <c r="I390" s="3">
        <v>37561</v>
      </c>
      <c r="J390" s="2">
        <v>31053206555.8344</v>
      </c>
      <c r="K390">
        <f t="shared" si="27"/>
        <v>24.158967910713148</v>
      </c>
      <c r="M390" s="3">
        <f>+A390</f>
        <v>37561</v>
      </c>
      <c r="N390">
        <f>+C390</f>
        <v>4.8008019345270592</v>
      </c>
      <c r="O390" s="5">
        <f>+G390-G389</f>
        <v>3.3645375970575486E-2</v>
      </c>
      <c r="P390">
        <f>+K390-K389</f>
        <v>7.1945460655236104E-2</v>
      </c>
      <c r="R390" s="3">
        <f>+M390</f>
        <v>37561</v>
      </c>
      <c r="S390">
        <f t="shared" si="28"/>
        <v>121.60790000000004</v>
      </c>
      <c r="T390">
        <f>EXP(TREND($N$8:N389,$O$8:P389,O390:P390,TRUE))</f>
        <v>178.80497812549947</v>
      </c>
      <c r="U390">
        <f t="shared" si="29"/>
        <v>1.470340151630769</v>
      </c>
    </row>
    <row r="391" spans="1:21" x14ac:dyDescent="0.4">
      <c r="A391" s="3">
        <v>37591</v>
      </c>
      <c r="B391" s="2">
        <v>121.8929</v>
      </c>
      <c r="C391">
        <f t="shared" si="25"/>
        <v>4.8031427903282768</v>
      </c>
      <c r="E391" s="3">
        <v>37591</v>
      </c>
      <c r="F391" s="2">
        <v>37054546497.713097</v>
      </c>
      <c r="G391">
        <f t="shared" si="26"/>
        <v>24.335656893648828</v>
      </c>
      <c r="I391" s="3">
        <v>37591</v>
      </c>
      <c r="J391" s="2">
        <v>30540465223.021801</v>
      </c>
      <c r="K391">
        <f t="shared" si="27"/>
        <v>24.142318369856689</v>
      </c>
      <c r="M391" s="3">
        <f>+A391</f>
        <v>37591</v>
      </c>
      <c r="N391">
        <f>+C391</f>
        <v>4.8031427903282768</v>
      </c>
      <c r="O391" s="5">
        <f>+G391-G390</f>
        <v>9.8543280078899897E-4</v>
      </c>
      <c r="P391">
        <f>+K391-K390</f>
        <v>-1.6649540856459311E-2</v>
      </c>
      <c r="R391" s="3">
        <f>+M391</f>
        <v>37591</v>
      </c>
      <c r="S391">
        <f t="shared" si="28"/>
        <v>121.89289999999998</v>
      </c>
      <c r="T391">
        <f>EXP(TREND($N$8:N390,$O$8:P390,O391:P391,TRUE))</f>
        <v>173.63986938195964</v>
      </c>
      <c r="U391">
        <f t="shared" si="29"/>
        <v>1.4245281667919925</v>
      </c>
    </row>
    <row r="392" spans="1:21" x14ac:dyDescent="0.4">
      <c r="A392" s="3">
        <v>37622</v>
      </c>
      <c r="B392" s="2">
        <v>118.8133</v>
      </c>
      <c r="C392">
        <f t="shared" si="25"/>
        <v>4.7775533535242438</v>
      </c>
      <c r="E392" s="3">
        <v>37622</v>
      </c>
      <c r="F392" s="2">
        <v>36467358916.478699</v>
      </c>
      <c r="G392">
        <f t="shared" si="26"/>
        <v>24.319683421170431</v>
      </c>
      <c r="I392" s="3">
        <v>37622</v>
      </c>
      <c r="J392" s="2">
        <v>31414942801.392799</v>
      </c>
      <c r="K392">
        <f t="shared" si="27"/>
        <v>24.170549502057749</v>
      </c>
      <c r="M392" s="3">
        <f>+A392</f>
        <v>37622</v>
      </c>
      <c r="N392">
        <f>+C392</f>
        <v>4.7775533535242438</v>
      </c>
      <c r="O392" s="5">
        <f>+G392-G391</f>
        <v>-1.5973472478396644E-2</v>
      </c>
      <c r="P392">
        <f>+K392-K391</f>
        <v>2.823113220106066E-2</v>
      </c>
      <c r="R392" s="3">
        <f>+M392</f>
        <v>37622</v>
      </c>
      <c r="S392">
        <f t="shared" si="28"/>
        <v>118.81330000000004</v>
      </c>
      <c r="T392">
        <f>EXP(TREND($N$8:N391,$O$8:P391,O392:P392,TRUE))</f>
        <v>169.874867750954</v>
      </c>
      <c r="U392">
        <f t="shared" si="29"/>
        <v>1.4297630631499498</v>
      </c>
    </row>
    <row r="393" spans="1:21" x14ac:dyDescent="0.4">
      <c r="A393" s="3">
        <v>37653</v>
      </c>
      <c r="B393" s="2">
        <v>119.3379</v>
      </c>
      <c r="C393">
        <f t="shared" ref="C393:C456" si="30">LN(_xlfn.IFNA(B393,C392))</f>
        <v>4.7819589651568082</v>
      </c>
      <c r="E393" s="3">
        <v>37653</v>
      </c>
      <c r="F393" s="2">
        <v>37979886958.342102</v>
      </c>
      <c r="G393">
        <f t="shared" ref="G393:G456" si="31">LN(_xlfn.IFNA(F393,G392))</f>
        <v>24.360322565979153</v>
      </c>
      <c r="I393" s="3">
        <v>37653</v>
      </c>
      <c r="J393" s="2">
        <v>32334695415.532799</v>
      </c>
      <c r="K393">
        <f t="shared" ref="K393:K456" si="32">LN(_xlfn.IFNA(J393,K392))</f>
        <v>24.199406652147989</v>
      </c>
      <c r="M393" s="3">
        <f>+A393</f>
        <v>37653</v>
      </c>
      <c r="N393">
        <f>+C393</f>
        <v>4.7819589651568082</v>
      </c>
      <c r="O393" s="5">
        <f>+G393-G392</f>
        <v>4.0639144808721994E-2</v>
      </c>
      <c r="P393">
        <f>+K393-K392</f>
        <v>2.8857150090239259E-2</v>
      </c>
      <c r="R393" s="3">
        <f>+M393</f>
        <v>37653</v>
      </c>
      <c r="S393">
        <f t="shared" ref="S393:S456" si="33">+EXP(N393)</f>
        <v>119.33790000000002</v>
      </c>
      <c r="T393">
        <f>EXP(TREND($N$8:N392,$O$8:P392,O393:P393,TRUE))</f>
        <v>180.0609692486787</v>
      </c>
      <c r="U393">
        <f t="shared" si="29"/>
        <v>1.5088330635001845</v>
      </c>
    </row>
    <row r="394" spans="1:21" x14ac:dyDescent="0.4">
      <c r="A394" s="3">
        <v>37681</v>
      </c>
      <c r="B394" s="2">
        <v>118.6871</v>
      </c>
      <c r="C394">
        <f t="shared" si="30"/>
        <v>4.7764906183719864</v>
      </c>
      <c r="E394" s="3">
        <v>37681</v>
      </c>
      <c r="F394" s="2">
        <v>37630268892.723801</v>
      </c>
      <c r="G394">
        <f t="shared" si="31"/>
        <v>24.351074587227099</v>
      </c>
      <c r="I394" s="3">
        <v>37681</v>
      </c>
      <c r="J394" s="2">
        <v>31452306056.106201</v>
      </c>
      <c r="K394">
        <f t="shared" si="32"/>
        <v>24.171738141923228</v>
      </c>
      <c r="M394" s="3">
        <f>+A394</f>
        <v>37681</v>
      </c>
      <c r="N394">
        <f>+C394</f>
        <v>4.7764906183719864</v>
      </c>
      <c r="O394" s="5">
        <f>+G394-G393</f>
        <v>-9.2479787520538537E-3</v>
      </c>
      <c r="P394">
        <f>+K394-K393</f>
        <v>-2.7668510224760468E-2</v>
      </c>
      <c r="R394" s="3">
        <f>+M394</f>
        <v>37681</v>
      </c>
      <c r="S394">
        <f t="shared" si="33"/>
        <v>118.68710000000003</v>
      </c>
      <c r="T394">
        <f>EXP(TREND($N$8:N393,$O$8:P393,O394:P394,TRUE))</f>
        <v>171.48918203458777</v>
      </c>
      <c r="U394">
        <f t="shared" si="29"/>
        <v>1.4448847603032489</v>
      </c>
    </row>
    <row r="395" spans="1:21" x14ac:dyDescent="0.4">
      <c r="A395" s="3">
        <v>37712</v>
      </c>
      <c r="B395" s="2">
        <v>119.895</v>
      </c>
      <c r="C395">
        <f t="shared" si="30"/>
        <v>4.786616359746092</v>
      </c>
      <c r="E395" s="3">
        <v>37712</v>
      </c>
      <c r="F395" s="2">
        <v>37695680493.787903</v>
      </c>
      <c r="G395">
        <f t="shared" si="31"/>
        <v>24.352811349074479</v>
      </c>
      <c r="I395" s="3">
        <v>37712</v>
      </c>
      <c r="J395" s="2">
        <v>30687830086.026299</v>
      </c>
      <c r="K395">
        <f t="shared" si="32"/>
        <v>24.147131998810757</v>
      </c>
      <c r="M395" s="3">
        <f>+A395</f>
        <v>37712</v>
      </c>
      <c r="N395">
        <f>+C395</f>
        <v>4.786616359746092</v>
      </c>
      <c r="O395" s="5">
        <f>+G395-G394</f>
        <v>1.7367618473791424E-3</v>
      </c>
      <c r="P395">
        <f>+K395-K394</f>
        <v>-2.4606143112471557E-2</v>
      </c>
      <c r="R395" s="3">
        <f>+M395</f>
        <v>37712</v>
      </c>
      <c r="S395">
        <f t="shared" si="33"/>
        <v>119.895</v>
      </c>
      <c r="T395">
        <f>EXP(TREND($N$8:N394,$O$8:P394,O395:P395,TRUE))</f>
        <v>173.19105896920021</v>
      </c>
      <c r="U395">
        <f t="shared" ref="U395:U458" si="34">+T395/S395</f>
        <v>1.4445227821777407</v>
      </c>
    </row>
    <row r="396" spans="1:21" x14ac:dyDescent="0.4">
      <c r="A396" s="3">
        <v>37742</v>
      </c>
      <c r="B396" s="2">
        <v>117.3681</v>
      </c>
      <c r="C396">
        <f t="shared" si="30"/>
        <v>4.7653151498579733</v>
      </c>
      <c r="E396" s="3">
        <v>37742</v>
      </c>
      <c r="F396" s="2">
        <v>38346401270.185402</v>
      </c>
      <c r="G396">
        <f t="shared" si="31"/>
        <v>24.369926521247919</v>
      </c>
      <c r="I396" s="3">
        <v>37742</v>
      </c>
      <c r="J396" s="2">
        <v>31791009565.116299</v>
      </c>
      <c r="K396">
        <f t="shared" si="32"/>
        <v>24.18244936868215</v>
      </c>
      <c r="M396" s="3">
        <f>+A396</f>
        <v>37742</v>
      </c>
      <c r="N396">
        <f>+C396</f>
        <v>4.7653151498579733</v>
      </c>
      <c r="O396" s="5">
        <f>+G396-G395</f>
        <v>1.7115172173440385E-2</v>
      </c>
      <c r="P396">
        <f>+K396-K395</f>
        <v>3.5317369871393112E-2</v>
      </c>
      <c r="R396" s="3">
        <f>+M396</f>
        <v>37742</v>
      </c>
      <c r="S396">
        <f t="shared" si="33"/>
        <v>117.36809999999996</v>
      </c>
      <c r="T396">
        <f>EXP(TREND($N$8:N395,$O$8:P395,O396:P396,TRUE))</f>
        <v>175.07955356097929</v>
      </c>
      <c r="U396">
        <f t="shared" si="34"/>
        <v>1.4917132812150777</v>
      </c>
    </row>
    <row r="397" spans="1:21" x14ac:dyDescent="0.4">
      <c r="A397" s="3">
        <v>37773</v>
      </c>
      <c r="B397" s="2">
        <v>118.32899999999999</v>
      </c>
      <c r="C397">
        <f t="shared" si="30"/>
        <v>4.7734688804184779</v>
      </c>
      <c r="E397" s="3">
        <v>37773</v>
      </c>
      <c r="F397" s="2">
        <v>37893468725.856201</v>
      </c>
      <c r="G397">
        <f t="shared" si="31"/>
        <v>24.35804460505134</v>
      </c>
      <c r="I397" s="3">
        <v>37773</v>
      </c>
      <c r="J397" s="2">
        <v>30843192280.453098</v>
      </c>
      <c r="K397">
        <f t="shared" si="32"/>
        <v>24.152181891323977</v>
      </c>
      <c r="M397" s="3">
        <f>+A397</f>
        <v>37773</v>
      </c>
      <c r="N397">
        <f>+C397</f>
        <v>4.7734688804184779</v>
      </c>
      <c r="O397" s="5">
        <f>+G397-G396</f>
        <v>-1.1881916196578857E-2</v>
      </c>
      <c r="P397">
        <f>+K397-K396</f>
        <v>-3.0267477358172812E-2</v>
      </c>
      <c r="R397" s="3">
        <f>+M397</f>
        <v>37773</v>
      </c>
      <c r="S397">
        <f t="shared" si="33"/>
        <v>118.32899999999999</v>
      </c>
      <c r="T397">
        <f>EXP(TREND($N$8:N396,$O$8:P396,O397:P397,TRUE))</f>
        <v>170.48421892052534</v>
      </c>
      <c r="U397">
        <f t="shared" si="34"/>
        <v>1.4407644695765649</v>
      </c>
    </row>
    <row r="398" spans="1:21" x14ac:dyDescent="0.4">
      <c r="A398" s="3">
        <v>37803</v>
      </c>
      <c r="B398" s="2">
        <v>118.69589999999999</v>
      </c>
      <c r="C398">
        <f t="shared" si="30"/>
        <v>4.7765647601597641</v>
      </c>
      <c r="E398" s="3">
        <v>37803</v>
      </c>
      <c r="F398" s="2">
        <v>38342510628.939903</v>
      </c>
      <c r="G398">
        <f t="shared" si="31"/>
        <v>24.369825055699575</v>
      </c>
      <c r="I398" s="3">
        <v>37803</v>
      </c>
      <c r="J398" s="2">
        <v>31289601598.0061</v>
      </c>
      <c r="K398">
        <f t="shared" si="32"/>
        <v>24.166551661980023</v>
      </c>
      <c r="M398" s="3">
        <f>+A398</f>
        <v>37803</v>
      </c>
      <c r="N398">
        <f>+C398</f>
        <v>4.7765647601597641</v>
      </c>
      <c r="O398" s="5">
        <f>+G398-G397</f>
        <v>1.1780450648235075E-2</v>
      </c>
      <c r="P398">
        <f>+K398-K397</f>
        <v>1.4369770656045944E-2</v>
      </c>
      <c r="R398" s="3">
        <f>+M398</f>
        <v>37803</v>
      </c>
      <c r="S398">
        <f t="shared" si="33"/>
        <v>118.69590000000001</v>
      </c>
      <c r="T398">
        <f>EXP(TREND($N$8:N397,$O$8:P397,O398:P398,TRUE))</f>
        <v>174.00955683567344</v>
      </c>
      <c r="U398">
        <f t="shared" si="34"/>
        <v>1.4660115204962718</v>
      </c>
    </row>
    <row r="399" spans="1:21" x14ac:dyDescent="0.4">
      <c r="A399" s="3">
        <v>37834</v>
      </c>
      <c r="B399" s="2">
        <v>118.66240000000001</v>
      </c>
      <c r="C399">
        <f t="shared" si="30"/>
        <v>4.7762824864813425</v>
      </c>
      <c r="E399" s="3">
        <v>37834</v>
      </c>
      <c r="F399" s="2">
        <v>38072238913.736603</v>
      </c>
      <c r="G399">
        <f t="shared" si="31"/>
        <v>24.362751216059056</v>
      </c>
      <c r="I399" s="3">
        <v>37834</v>
      </c>
      <c r="J399" s="2">
        <v>30165382378.306702</v>
      </c>
      <c r="K399">
        <f t="shared" si="32"/>
        <v>24.129960824983115</v>
      </c>
      <c r="M399" s="3">
        <f>+A399</f>
        <v>37834</v>
      </c>
      <c r="N399">
        <f>+C399</f>
        <v>4.7762824864813425</v>
      </c>
      <c r="O399" s="5">
        <f>+G399-G398</f>
        <v>-7.0738396405189974E-3</v>
      </c>
      <c r="P399">
        <f>+K399-K398</f>
        <v>-3.6590836996907683E-2</v>
      </c>
      <c r="R399" s="3">
        <f>+M399</f>
        <v>37834</v>
      </c>
      <c r="S399">
        <f t="shared" si="33"/>
        <v>118.66240000000001</v>
      </c>
      <c r="T399">
        <f>EXP(TREND($N$8:N398,$O$8:P398,O399:P399,TRUE))</f>
        <v>171.02140096025005</v>
      </c>
      <c r="U399">
        <f t="shared" si="34"/>
        <v>1.4412434011131583</v>
      </c>
    </row>
    <row r="400" spans="1:21" x14ac:dyDescent="0.4">
      <c r="A400" s="3">
        <v>37865</v>
      </c>
      <c r="B400" s="2">
        <v>114.8</v>
      </c>
      <c r="C400">
        <f t="shared" si="30"/>
        <v>4.7431914838854663</v>
      </c>
      <c r="E400" s="3">
        <v>37865</v>
      </c>
      <c r="F400" s="2">
        <v>41013797303.175301</v>
      </c>
      <c r="G400">
        <f t="shared" si="31"/>
        <v>24.437174366630344</v>
      </c>
      <c r="I400" s="3">
        <v>37865</v>
      </c>
      <c r="J400" s="2">
        <v>31804114832.5359</v>
      </c>
      <c r="K400">
        <f t="shared" si="32"/>
        <v>24.182861515610998</v>
      </c>
      <c r="M400" s="3">
        <f>+A400</f>
        <v>37865</v>
      </c>
      <c r="N400">
        <f>+C400</f>
        <v>4.7431914838854663</v>
      </c>
      <c r="O400" s="5">
        <f>+G400-G399</f>
        <v>7.4423150571288232E-2</v>
      </c>
      <c r="P400">
        <f>+K400-K399</f>
        <v>5.2900690627883051E-2</v>
      </c>
      <c r="R400" s="3">
        <f>+M400</f>
        <v>37865</v>
      </c>
      <c r="S400">
        <f t="shared" si="33"/>
        <v>114.80000000000003</v>
      </c>
      <c r="T400">
        <f>EXP(TREND($N$8:N399,$O$8:P399,O400:P400,TRUE))</f>
        <v>185.06607197002904</v>
      </c>
      <c r="U400">
        <f t="shared" si="34"/>
        <v>1.6120737976483364</v>
      </c>
    </row>
    <row r="401" spans="1:21" x14ac:dyDescent="0.4">
      <c r="A401" s="3">
        <v>37895</v>
      </c>
      <c r="B401" s="2">
        <v>109.49550000000001</v>
      </c>
      <c r="C401">
        <f t="shared" si="30"/>
        <v>4.6958834525216853</v>
      </c>
      <c r="E401" s="3">
        <v>37895</v>
      </c>
      <c r="F401" s="2">
        <v>41670849315.068497</v>
      </c>
      <c r="G401">
        <f t="shared" si="31"/>
        <v>24.453067664104154</v>
      </c>
      <c r="I401" s="3">
        <v>37895</v>
      </c>
      <c r="J401" s="2">
        <v>33391141552.511398</v>
      </c>
      <c r="K401">
        <f t="shared" si="32"/>
        <v>24.231556478772532</v>
      </c>
      <c r="M401" s="3">
        <f>+A401</f>
        <v>37895</v>
      </c>
      <c r="N401">
        <f>+C401</f>
        <v>4.6958834525216853</v>
      </c>
      <c r="O401" s="5">
        <f>+G401-G400</f>
        <v>1.5893297473809298E-2</v>
      </c>
      <c r="P401">
        <f>+K401-K400</f>
        <v>4.8694963161533877E-2</v>
      </c>
      <c r="R401" s="3">
        <f>+M401</f>
        <v>37895</v>
      </c>
      <c r="S401">
        <f t="shared" si="33"/>
        <v>109.49549999999999</v>
      </c>
      <c r="T401">
        <f>EXP(TREND($N$8:N400,$O$8:P400,O401:P401,TRUE))</f>
        <v>173.81961165264124</v>
      </c>
      <c r="U401">
        <f t="shared" si="34"/>
        <v>1.5874589517618647</v>
      </c>
    </row>
    <row r="402" spans="1:21" x14ac:dyDescent="0.4">
      <c r="A402" s="3">
        <v>37926</v>
      </c>
      <c r="B402" s="2">
        <v>109.1778</v>
      </c>
      <c r="C402">
        <f t="shared" si="30"/>
        <v>4.692977745939932</v>
      </c>
      <c r="E402" s="3">
        <v>37926</v>
      </c>
      <c r="F402" s="2">
        <v>41490541840.333397</v>
      </c>
      <c r="G402">
        <f t="shared" si="31"/>
        <v>24.448731330746366</v>
      </c>
      <c r="I402" s="3">
        <v>37926</v>
      </c>
      <c r="J402" s="2">
        <v>33470553748.912201</v>
      </c>
      <c r="K402">
        <f t="shared" si="32"/>
        <v>24.233931896667151</v>
      </c>
      <c r="M402" s="3">
        <f>+A402</f>
        <v>37926</v>
      </c>
      <c r="N402">
        <f>+C402</f>
        <v>4.692977745939932</v>
      </c>
      <c r="O402" s="5">
        <f>+G402-G401</f>
        <v>-4.3363333577879359E-3</v>
      </c>
      <c r="P402">
        <f>+K402-K401</f>
        <v>2.3754178946191473E-3</v>
      </c>
      <c r="R402" s="3">
        <f>+M402</f>
        <v>37926</v>
      </c>
      <c r="S402">
        <f t="shared" si="33"/>
        <v>109.17779999999999</v>
      </c>
      <c r="T402">
        <f>EXP(TREND($N$8:N401,$O$8:P401,O402:P402,TRUE))</f>
        <v>170.59587940865873</v>
      </c>
      <c r="U402">
        <f t="shared" si="34"/>
        <v>1.562550989382995</v>
      </c>
    </row>
    <row r="403" spans="1:21" x14ac:dyDescent="0.4">
      <c r="A403" s="3">
        <v>37956</v>
      </c>
      <c r="B403" s="2">
        <v>107.7377</v>
      </c>
      <c r="C403">
        <f t="shared" si="30"/>
        <v>4.679699569335642</v>
      </c>
      <c r="E403" s="3">
        <v>37956</v>
      </c>
      <c r="F403" s="2">
        <v>44154965322.260002</v>
      </c>
      <c r="G403">
        <f t="shared" si="31"/>
        <v>24.510971222503038</v>
      </c>
      <c r="I403" s="3">
        <v>37956</v>
      </c>
      <c r="J403" s="2">
        <v>34397261562.928001</v>
      </c>
      <c r="K403">
        <f t="shared" si="32"/>
        <v>24.261242792428224</v>
      </c>
      <c r="M403" s="3">
        <f>+A403</f>
        <v>37956</v>
      </c>
      <c r="N403">
        <f>+C403</f>
        <v>4.679699569335642</v>
      </c>
      <c r="O403" s="5">
        <f>+G403-G402</f>
        <v>6.2239891756671994E-2</v>
      </c>
      <c r="P403">
        <f>+K403-K402</f>
        <v>2.7310895761072373E-2</v>
      </c>
      <c r="R403" s="3">
        <f>+M403</f>
        <v>37956</v>
      </c>
      <c r="S403">
        <f t="shared" si="33"/>
        <v>107.73770000000002</v>
      </c>
      <c r="T403">
        <f>EXP(TREND($N$8:N402,$O$8:P402,O403:P403,TRUE))</f>
        <v>181.92851195166577</v>
      </c>
      <c r="U403">
        <f t="shared" si="34"/>
        <v>1.6886244272122548</v>
      </c>
    </row>
    <row r="404" spans="1:21" x14ac:dyDescent="0.4">
      <c r="A404" s="3">
        <v>37987</v>
      </c>
      <c r="B404" s="2">
        <v>106.2685</v>
      </c>
      <c r="C404">
        <f t="shared" si="30"/>
        <v>4.6659689102948665</v>
      </c>
      <c r="E404" s="3">
        <v>37987</v>
      </c>
      <c r="F404" s="2">
        <v>45101522685.732697</v>
      </c>
      <c r="G404">
        <f t="shared" si="31"/>
        <v>24.532181845318203</v>
      </c>
      <c r="I404" s="3">
        <v>37987</v>
      </c>
      <c r="J404" s="2">
        <v>35883636168.1539</v>
      </c>
      <c r="K404">
        <f t="shared" si="32"/>
        <v>24.303547211481408</v>
      </c>
      <c r="M404" s="3">
        <f>+A404</f>
        <v>37987</v>
      </c>
      <c r="N404">
        <f>+C404</f>
        <v>4.6659689102948665</v>
      </c>
      <c r="O404" s="5">
        <f>+G404-G403</f>
        <v>2.1210622815164726E-2</v>
      </c>
      <c r="P404">
        <f>+K404-K403</f>
        <v>4.2304419053184716E-2</v>
      </c>
      <c r="R404" s="3">
        <f>+M404</f>
        <v>37987</v>
      </c>
      <c r="S404">
        <f t="shared" si="33"/>
        <v>106.26849999999996</v>
      </c>
      <c r="T404">
        <f>EXP(TREND($N$8:N403,$O$8:P403,O404:P404,TRUE))</f>
        <v>174.03111449710315</v>
      </c>
      <c r="U404">
        <f t="shared" si="34"/>
        <v>1.6376547565563004</v>
      </c>
    </row>
    <row r="405" spans="1:21" x14ac:dyDescent="0.4">
      <c r="A405" s="3">
        <v>38018</v>
      </c>
      <c r="B405" s="2">
        <v>106.7079</v>
      </c>
      <c r="C405">
        <f t="shared" si="30"/>
        <v>4.6700951949296288</v>
      </c>
      <c r="E405" s="3">
        <v>38018</v>
      </c>
      <c r="F405" s="2">
        <v>46321842313.769096</v>
      </c>
      <c r="G405">
        <f t="shared" si="31"/>
        <v>24.558879443033526</v>
      </c>
      <c r="I405" s="3">
        <v>38018</v>
      </c>
      <c r="J405" s="2">
        <v>35306581902.230202</v>
      </c>
      <c r="K405">
        <f t="shared" si="32"/>
        <v>24.287335239658706</v>
      </c>
      <c r="M405" s="3">
        <f>+A405</f>
        <v>38018</v>
      </c>
      <c r="N405">
        <f>+C405</f>
        <v>4.6700951949296288</v>
      </c>
      <c r="O405" s="5">
        <f>+G405-G404</f>
        <v>2.6697597715322985E-2</v>
      </c>
      <c r="P405">
        <f>+K405-K404</f>
        <v>-1.6211971822702509E-2</v>
      </c>
      <c r="R405" s="3">
        <f>+M405</f>
        <v>38018</v>
      </c>
      <c r="S405">
        <f t="shared" si="33"/>
        <v>106.70790000000002</v>
      </c>
      <c r="T405">
        <f>EXP(TREND($N$8:N404,$O$8:P404,O405:P405,TRUE))</f>
        <v>175.4917882357737</v>
      </c>
      <c r="U405">
        <f t="shared" si="34"/>
        <v>1.6445997741101985</v>
      </c>
    </row>
    <row r="406" spans="1:21" x14ac:dyDescent="0.4">
      <c r="A406" s="3">
        <v>38047</v>
      </c>
      <c r="B406" s="2">
        <v>108.5157</v>
      </c>
      <c r="C406">
        <f t="shared" si="30"/>
        <v>4.6868948629732419</v>
      </c>
      <c r="E406" s="3">
        <v>38047</v>
      </c>
      <c r="F406" s="2">
        <v>46016163955.445099</v>
      </c>
      <c r="G406">
        <f t="shared" si="31"/>
        <v>24.552258562048145</v>
      </c>
      <c r="I406" s="3">
        <v>38047</v>
      </c>
      <c r="J406" s="2">
        <v>37372373587.627197</v>
      </c>
      <c r="K406">
        <f t="shared" si="32"/>
        <v>24.344197594285124</v>
      </c>
      <c r="M406" s="3">
        <f>+A406</f>
        <v>38047</v>
      </c>
      <c r="N406">
        <f>+C406</f>
        <v>4.6868948629732419</v>
      </c>
      <c r="O406" s="5">
        <f>+G406-G405</f>
        <v>-6.6208809853804951E-3</v>
      </c>
      <c r="P406">
        <f>+K406-K405</f>
        <v>5.6862354626417755E-2</v>
      </c>
      <c r="R406" s="3">
        <f>+M406</f>
        <v>38047</v>
      </c>
      <c r="S406">
        <f t="shared" si="33"/>
        <v>108.5157</v>
      </c>
      <c r="T406">
        <f>EXP(TREND($N$8:N405,$O$8:P405,O406:P406,TRUE))</f>
        <v>168.91306795243366</v>
      </c>
      <c r="U406">
        <f t="shared" si="34"/>
        <v>1.5565772321648728</v>
      </c>
    </row>
    <row r="407" spans="1:21" x14ac:dyDescent="0.4">
      <c r="A407" s="3">
        <v>38078</v>
      </c>
      <c r="B407" s="2">
        <v>107.6564</v>
      </c>
      <c r="C407">
        <f t="shared" si="30"/>
        <v>4.6789446739707197</v>
      </c>
      <c r="E407" s="3">
        <v>38078</v>
      </c>
      <c r="F407" s="2">
        <v>47138499290.444702</v>
      </c>
      <c r="G407">
        <f t="shared" si="31"/>
        <v>24.576355898785252</v>
      </c>
      <c r="I407" s="3">
        <v>38078</v>
      </c>
      <c r="J407" s="2">
        <v>36490165900.797501</v>
      </c>
      <c r="K407">
        <f t="shared" si="32"/>
        <v>24.320308633857369</v>
      </c>
      <c r="M407" s="3">
        <f>+A407</f>
        <v>38078</v>
      </c>
      <c r="N407">
        <f>+C407</f>
        <v>4.6789446739707197</v>
      </c>
      <c r="O407" s="5">
        <f>+G407-G406</f>
        <v>2.40973367371069E-2</v>
      </c>
      <c r="P407">
        <f>+K407-K406</f>
        <v>-2.3888960427754569E-2</v>
      </c>
      <c r="R407" s="3">
        <f>+M407</f>
        <v>38078</v>
      </c>
      <c r="S407">
        <f t="shared" si="33"/>
        <v>107.65640000000005</v>
      </c>
      <c r="T407">
        <f>EXP(TREND($N$8:N406,$O$8:P406,O407:P407,TRUE))</f>
        <v>174.79596391002991</v>
      </c>
      <c r="U407">
        <f t="shared" si="34"/>
        <v>1.6236467493807134</v>
      </c>
    </row>
    <row r="408" spans="1:21" x14ac:dyDescent="0.4">
      <c r="A408" s="3">
        <v>38108</v>
      </c>
      <c r="B408" s="2">
        <v>112.196</v>
      </c>
      <c r="C408">
        <f t="shared" si="30"/>
        <v>4.7202473418292117</v>
      </c>
      <c r="E408" s="3">
        <v>38108</v>
      </c>
      <c r="F408" s="2">
        <v>45933896929.815201</v>
      </c>
      <c r="G408">
        <f t="shared" si="31"/>
        <v>24.550469176662453</v>
      </c>
      <c r="I408" s="3">
        <v>38108</v>
      </c>
      <c r="J408" s="2">
        <v>35541237419.974197</v>
      </c>
      <c r="K408">
        <f t="shared" si="32"/>
        <v>24.293959476736301</v>
      </c>
      <c r="M408" s="3">
        <f>+A408</f>
        <v>38108</v>
      </c>
      <c r="N408">
        <f>+C408</f>
        <v>4.7202473418292117</v>
      </c>
      <c r="O408" s="5">
        <f>+G408-G407</f>
        <v>-2.5886722122798744E-2</v>
      </c>
      <c r="P408">
        <f>+K408-K407</f>
        <v>-2.634915712106789E-2</v>
      </c>
      <c r="R408" s="3">
        <f>+M408</f>
        <v>38108</v>
      </c>
      <c r="S408">
        <f t="shared" si="33"/>
        <v>112.19600000000003</v>
      </c>
      <c r="T408">
        <f>EXP(TREND($N$8:N407,$O$8:P407,O408:P408,TRUE))</f>
        <v>166.41696881411931</v>
      </c>
      <c r="U408">
        <f t="shared" si="34"/>
        <v>1.4832700703600776</v>
      </c>
    </row>
    <row r="409" spans="1:21" x14ac:dyDescent="0.4">
      <c r="A409" s="3">
        <v>38139</v>
      </c>
      <c r="B409" s="2">
        <v>109.4336</v>
      </c>
      <c r="C409">
        <f t="shared" si="30"/>
        <v>4.6953179726320817</v>
      </c>
      <c r="E409" s="3">
        <v>38139</v>
      </c>
      <c r="F409" s="2">
        <v>47543458871.403</v>
      </c>
      <c r="G409">
        <f t="shared" si="31"/>
        <v>24.584910053308</v>
      </c>
      <c r="I409" s="3">
        <v>38139</v>
      </c>
      <c r="J409" s="2">
        <v>37887356226.383698</v>
      </c>
      <c r="K409">
        <f t="shared" si="32"/>
        <v>24.357883284572456</v>
      </c>
      <c r="M409" s="3">
        <f>+A409</f>
        <v>38139</v>
      </c>
      <c r="N409">
        <f>+C409</f>
        <v>4.6953179726320817</v>
      </c>
      <c r="O409" s="5">
        <f>+G409-G408</f>
        <v>3.4440876645547291E-2</v>
      </c>
      <c r="P409">
        <f>+K409-K408</f>
        <v>6.3923807836154367E-2</v>
      </c>
      <c r="R409" s="3">
        <f>+M409</f>
        <v>38139</v>
      </c>
      <c r="S409">
        <f t="shared" si="33"/>
        <v>109.43359999999996</v>
      </c>
      <c r="T409">
        <f>EXP(TREND($N$8:N408,$O$8:P408,O409:P409,TRUE))</f>
        <v>174.99632065216534</v>
      </c>
      <c r="U409">
        <f t="shared" si="34"/>
        <v>1.5991096030119214</v>
      </c>
    </row>
    <row r="410" spans="1:21" x14ac:dyDescent="0.4">
      <c r="A410" s="3">
        <v>38169</v>
      </c>
      <c r="B410" s="2">
        <v>109.4871</v>
      </c>
      <c r="C410">
        <f t="shared" si="30"/>
        <v>4.6958067340974443</v>
      </c>
      <c r="E410" s="3">
        <v>38169</v>
      </c>
      <c r="F410" s="2">
        <v>46617952220.981003</v>
      </c>
      <c r="G410">
        <f t="shared" si="31"/>
        <v>24.565251544685413</v>
      </c>
      <c r="I410" s="3">
        <v>38169</v>
      </c>
      <c r="J410" s="2">
        <v>38073912556.007202</v>
      </c>
      <c r="K410">
        <f t="shared" si="32"/>
        <v>24.362795174742157</v>
      </c>
      <c r="M410" s="3">
        <f>+A410</f>
        <v>38169</v>
      </c>
      <c r="N410">
        <f>+C410</f>
        <v>4.6958067340974443</v>
      </c>
      <c r="O410" s="5">
        <f>+G410-G409</f>
        <v>-1.9658508622587334E-2</v>
      </c>
      <c r="P410">
        <f>+K410-K409</f>
        <v>4.9118901697013939E-3</v>
      </c>
      <c r="R410" s="3">
        <f>+M410</f>
        <v>38169</v>
      </c>
      <c r="S410">
        <f t="shared" si="33"/>
        <v>109.48710000000003</v>
      </c>
      <c r="T410">
        <f>EXP(TREND($N$8:N409,$O$8:P409,O410:P410,TRUE))</f>
        <v>166.63276257955999</v>
      </c>
      <c r="U410">
        <f t="shared" si="34"/>
        <v>1.5219396858585161</v>
      </c>
    </row>
    <row r="411" spans="1:21" x14ac:dyDescent="0.4">
      <c r="A411" s="3">
        <v>38200</v>
      </c>
      <c r="B411" s="2">
        <v>110.2336</v>
      </c>
      <c r="C411">
        <f t="shared" si="30"/>
        <v>4.7026017504276885</v>
      </c>
      <c r="E411" s="3">
        <v>38200</v>
      </c>
      <c r="F411" s="2">
        <v>46620944096.306297</v>
      </c>
      <c r="G411">
        <f t="shared" si="31"/>
        <v>24.565315721234995</v>
      </c>
      <c r="I411" s="3">
        <v>38200</v>
      </c>
      <c r="J411" s="2">
        <v>37227517315.303596</v>
      </c>
      <c r="K411">
        <f t="shared" si="32"/>
        <v>24.340314037549838</v>
      </c>
      <c r="M411" s="3">
        <f>+A411</f>
        <v>38200</v>
      </c>
      <c r="N411">
        <f>+C411</f>
        <v>4.7026017504276885</v>
      </c>
      <c r="O411" s="5">
        <f>+G411-G410</f>
        <v>6.4176549582128928E-5</v>
      </c>
      <c r="P411">
        <f>+K411-K410</f>
        <v>-2.2481137192318812E-2</v>
      </c>
      <c r="R411" s="3">
        <f>+M411</f>
        <v>38200</v>
      </c>
      <c r="S411">
        <f t="shared" si="33"/>
        <v>110.23360000000004</v>
      </c>
      <c r="T411">
        <f>EXP(TREND($N$8:N410,$O$8:P410,O411:P411,TRUE))</f>
        <v>170.00329198190667</v>
      </c>
      <c r="U411">
        <f t="shared" si="34"/>
        <v>1.5422093806417154</v>
      </c>
    </row>
    <row r="412" spans="1:21" x14ac:dyDescent="0.4">
      <c r="A412" s="3">
        <v>38231</v>
      </c>
      <c r="B412" s="2">
        <v>110.09139999999999</v>
      </c>
      <c r="C412">
        <f t="shared" si="30"/>
        <v>4.7013109298694697</v>
      </c>
      <c r="E412" s="3">
        <v>38231</v>
      </c>
      <c r="F412" s="2">
        <v>46957176130.497597</v>
      </c>
      <c r="G412">
        <f t="shared" si="31"/>
        <v>24.57250187715087</v>
      </c>
      <c r="I412" s="3">
        <v>38231</v>
      </c>
      <c r="J412" s="2">
        <v>38265354532.314598</v>
      </c>
      <c r="K412">
        <f t="shared" si="32"/>
        <v>24.367810742350649</v>
      </c>
      <c r="M412" s="3">
        <f>+A412</f>
        <v>38231</v>
      </c>
      <c r="N412">
        <f>+C412</f>
        <v>4.7013109298694697</v>
      </c>
      <c r="O412" s="5">
        <f>+G412-G411</f>
        <v>7.1861559158747923E-3</v>
      </c>
      <c r="P412">
        <f>+K412-K411</f>
        <v>2.7496704800810789E-2</v>
      </c>
      <c r="R412" s="3">
        <f>+M412</f>
        <v>38231</v>
      </c>
      <c r="S412">
        <f t="shared" si="33"/>
        <v>110.09139999999995</v>
      </c>
      <c r="T412">
        <f>EXP(TREND($N$8:N411,$O$8:P411,O412:P412,TRUE))</f>
        <v>170.2772973412888</v>
      </c>
      <c r="U412">
        <f t="shared" si="34"/>
        <v>1.546690271368053</v>
      </c>
    </row>
    <row r="413" spans="1:21" x14ac:dyDescent="0.4">
      <c r="A413" s="3">
        <v>38261</v>
      </c>
      <c r="B413" s="2">
        <v>108.7835</v>
      </c>
      <c r="C413">
        <f t="shared" si="30"/>
        <v>4.6893596685093843</v>
      </c>
      <c r="E413" s="3">
        <v>38261</v>
      </c>
      <c r="F413" s="2">
        <v>47455310087.020302</v>
      </c>
      <c r="G413">
        <f t="shared" si="31"/>
        <v>24.583054264845739</v>
      </c>
      <c r="I413" s="3">
        <v>38261</v>
      </c>
      <c r="J413" s="2">
        <v>39183257752.1754</v>
      </c>
      <c r="K413">
        <f t="shared" si="32"/>
        <v>24.391515394351639</v>
      </c>
      <c r="M413" s="3">
        <f>+A413</f>
        <v>38261</v>
      </c>
      <c r="N413">
        <f>+C413</f>
        <v>4.6893596685093843</v>
      </c>
      <c r="O413" s="5">
        <f>+G413-G412</f>
        <v>1.055238769486877E-2</v>
      </c>
      <c r="P413">
        <f>+K413-K412</f>
        <v>2.3704652000990478E-2</v>
      </c>
      <c r="R413" s="3">
        <f>+M413</f>
        <v>38261</v>
      </c>
      <c r="S413">
        <f t="shared" si="33"/>
        <v>108.78349999999999</v>
      </c>
      <c r="T413">
        <f>EXP(TREND($N$8:N412,$O$8:P412,O413:P413,TRUE))</f>
        <v>170.6807633201916</v>
      </c>
      <c r="U413">
        <f t="shared" si="34"/>
        <v>1.5689949608184295</v>
      </c>
    </row>
    <row r="414" spans="1:21" x14ac:dyDescent="0.4">
      <c r="A414" s="3">
        <v>38292</v>
      </c>
      <c r="B414" s="2">
        <v>104.699</v>
      </c>
      <c r="C414">
        <f t="shared" si="30"/>
        <v>4.6510895667325025</v>
      </c>
      <c r="E414" s="3">
        <v>38292</v>
      </c>
      <c r="F414" s="2">
        <v>49320170175.819504</v>
      </c>
      <c r="G414">
        <f t="shared" si="31"/>
        <v>24.621598965679009</v>
      </c>
      <c r="I414" s="3">
        <v>38292</v>
      </c>
      <c r="J414" s="2">
        <v>42709205990.883598</v>
      </c>
      <c r="K414">
        <f t="shared" si="32"/>
        <v>24.477680330919497</v>
      </c>
      <c r="M414" s="3">
        <f>+A414</f>
        <v>38292</v>
      </c>
      <c r="N414">
        <f>+C414</f>
        <v>4.6510895667325025</v>
      </c>
      <c r="O414" s="5">
        <f>+G414-G413</f>
        <v>3.854470083327044E-2</v>
      </c>
      <c r="P414">
        <f>+K414-K413</f>
        <v>8.6164936567858064E-2</v>
      </c>
      <c r="R414" s="3">
        <f>+M414</f>
        <v>38292</v>
      </c>
      <c r="S414">
        <f t="shared" si="33"/>
        <v>104.69899999999997</v>
      </c>
      <c r="T414">
        <f>EXP(TREND($N$8:N413,$O$8:P413,O414:P414,TRUE))</f>
        <v>174.19186056900622</v>
      </c>
      <c r="U414">
        <f t="shared" si="34"/>
        <v>1.6637394871871392</v>
      </c>
    </row>
    <row r="415" spans="1:21" x14ac:dyDescent="0.4">
      <c r="A415" s="3">
        <v>38322</v>
      </c>
      <c r="B415" s="2">
        <v>103.8104</v>
      </c>
      <c r="C415">
        <f t="shared" si="30"/>
        <v>4.6425661583910642</v>
      </c>
      <c r="E415" s="3">
        <v>38322</v>
      </c>
      <c r="F415" s="2">
        <v>48588908334.240402</v>
      </c>
      <c r="G415">
        <f t="shared" si="31"/>
        <v>24.606661118230594</v>
      </c>
      <c r="I415" s="3">
        <v>38322</v>
      </c>
      <c r="J415" s="2">
        <v>39789019703.072197</v>
      </c>
      <c r="K415">
        <f t="shared" si="32"/>
        <v>24.40685682431554</v>
      </c>
      <c r="M415" s="3">
        <f>+A415</f>
        <v>38322</v>
      </c>
      <c r="N415">
        <f>+C415</f>
        <v>4.6425661583910642</v>
      </c>
      <c r="O415" s="5">
        <f>+G415-G414</f>
        <v>-1.4937847448415198E-2</v>
      </c>
      <c r="P415">
        <f>+K415-K414</f>
        <v>-7.0823506603957753E-2</v>
      </c>
      <c r="R415" s="3">
        <f>+M415</f>
        <v>38322</v>
      </c>
      <c r="S415">
        <f t="shared" si="33"/>
        <v>103.81039999999997</v>
      </c>
      <c r="T415">
        <f>EXP(TREND($N$8:N414,$O$8:P414,O415:P415,TRUE))</f>
        <v>167.95751826627989</v>
      </c>
      <c r="U415">
        <f t="shared" si="34"/>
        <v>1.6179257402560816</v>
      </c>
    </row>
    <row r="416" spans="1:21" x14ac:dyDescent="0.4">
      <c r="A416" s="3">
        <v>38353</v>
      </c>
      <c r="B416" s="2">
        <v>103.34099999999999</v>
      </c>
      <c r="C416">
        <f t="shared" si="30"/>
        <v>4.6380341996072643</v>
      </c>
      <c r="E416" s="3">
        <v>38353</v>
      </c>
      <c r="F416" s="2">
        <v>49120340919.561302</v>
      </c>
      <c r="G416">
        <f t="shared" si="31"/>
        <v>24.617539061306026</v>
      </c>
      <c r="I416" s="3">
        <v>38353</v>
      </c>
      <c r="J416" s="2">
        <v>41647752234.405098</v>
      </c>
      <c r="K416">
        <f t="shared" si="32"/>
        <v>24.452513236141478</v>
      </c>
      <c r="M416" s="3">
        <f>+A416</f>
        <v>38353</v>
      </c>
      <c r="N416">
        <f>+C416</f>
        <v>4.6380341996072643</v>
      </c>
      <c r="O416" s="5">
        <f>+G416-G415</f>
        <v>1.0877943075431773E-2</v>
      </c>
      <c r="P416">
        <f>+K416-K415</f>
        <v>4.5656411825937937E-2</v>
      </c>
      <c r="R416" s="3">
        <f>+M416</f>
        <v>38353</v>
      </c>
      <c r="S416">
        <f t="shared" si="33"/>
        <v>103.34100000000001</v>
      </c>
      <c r="T416">
        <f>EXP(TREND($N$8:N415,$O$8:P415,O416:P416,TRUE))</f>
        <v>169.76752335507186</v>
      </c>
      <c r="U416">
        <f t="shared" si="34"/>
        <v>1.6427896319473572</v>
      </c>
    </row>
    <row r="417" spans="1:21" x14ac:dyDescent="0.4">
      <c r="A417" s="3">
        <v>38384</v>
      </c>
      <c r="B417" s="2">
        <v>104.9442</v>
      </c>
      <c r="C417">
        <f t="shared" si="30"/>
        <v>4.6534287803278831</v>
      </c>
      <c r="E417" s="3">
        <v>38384</v>
      </c>
      <c r="F417" s="2">
        <v>48985517599.378998</v>
      </c>
      <c r="G417">
        <f t="shared" si="31"/>
        <v>24.614790532174464</v>
      </c>
      <c r="I417" s="3">
        <v>38384</v>
      </c>
      <c r="J417" s="2">
        <v>40361417094.090401</v>
      </c>
      <c r="K417">
        <f t="shared" si="32"/>
        <v>24.421140143165541</v>
      </c>
      <c r="M417" s="3">
        <f>+A417</f>
        <v>38384</v>
      </c>
      <c r="N417">
        <f>+C417</f>
        <v>4.6534287803278831</v>
      </c>
      <c r="O417" s="5">
        <f>+G417-G416</f>
        <v>-2.7485291315620941E-3</v>
      </c>
      <c r="P417">
        <f>+K417-K416</f>
        <v>-3.1373092975936601E-2</v>
      </c>
      <c r="R417" s="3">
        <f>+M417</f>
        <v>38384</v>
      </c>
      <c r="S417">
        <f t="shared" si="33"/>
        <v>104.94419999999995</v>
      </c>
      <c r="T417">
        <f>EXP(TREND($N$8:N416,$O$8:P416,O417:P417,TRUE))</f>
        <v>168.6331923583935</v>
      </c>
      <c r="U417">
        <f t="shared" si="34"/>
        <v>1.6068843476666035</v>
      </c>
    </row>
    <row r="418" spans="1:21" x14ac:dyDescent="0.4">
      <c r="A418" s="3">
        <v>38412</v>
      </c>
      <c r="B418" s="2">
        <v>105.2543</v>
      </c>
      <c r="C418">
        <f t="shared" si="30"/>
        <v>4.6563793268348324</v>
      </c>
      <c r="E418" s="3">
        <v>38412</v>
      </c>
      <c r="F418" s="2">
        <v>50469610592.3507</v>
      </c>
      <c r="G418">
        <f t="shared" si="31"/>
        <v>24.644637221642714</v>
      </c>
      <c r="I418" s="3">
        <v>38412</v>
      </c>
      <c r="J418" s="2">
        <v>42511677273.609596</v>
      </c>
      <c r="K418">
        <f t="shared" si="32"/>
        <v>24.473044634516388</v>
      </c>
      <c r="M418" s="3">
        <f>+A418</f>
        <v>38412</v>
      </c>
      <c r="N418">
        <f>+C418</f>
        <v>4.6563793268348324</v>
      </c>
      <c r="O418" s="5">
        <f>+G418-G417</f>
        <v>2.9846689468250531E-2</v>
      </c>
      <c r="P418">
        <f>+K418-K417</f>
        <v>5.1904491350846627E-2</v>
      </c>
      <c r="R418" s="3">
        <f>+M418</f>
        <v>38412</v>
      </c>
      <c r="S418">
        <f t="shared" si="33"/>
        <v>105.25430000000004</v>
      </c>
      <c r="T418">
        <f>EXP(TREND($N$8:N417,$O$8:P417,O418:P418,TRUE))</f>
        <v>172.42551031473198</v>
      </c>
      <c r="U418">
        <f t="shared" si="34"/>
        <v>1.6381802008538551</v>
      </c>
    </row>
    <row r="419" spans="1:21" x14ac:dyDescent="0.4">
      <c r="A419" s="3">
        <v>38443</v>
      </c>
      <c r="B419" s="2">
        <v>107.1938</v>
      </c>
      <c r="C419">
        <f t="shared" si="30"/>
        <v>4.6746384111432508</v>
      </c>
      <c r="E419" s="3">
        <v>38443</v>
      </c>
      <c r="F419" s="2">
        <v>50304283970.0756</v>
      </c>
      <c r="G419">
        <f t="shared" si="31"/>
        <v>24.641356078816649</v>
      </c>
      <c r="I419" s="3">
        <v>38443</v>
      </c>
      <c r="J419" s="2">
        <v>42077935933.580399</v>
      </c>
      <c r="K419">
        <f t="shared" si="32"/>
        <v>24.462789353164755</v>
      </c>
      <c r="M419" s="3">
        <f>+A419</f>
        <v>38443</v>
      </c>
      <c r="N419">
        <f>+C419</f>
        <v>4.6746384111432508</v>
      </c>
      <c r="O419" s="5">
        <f>+G419-G418</f>
        <v>-3.2811428260650644E-3</v>
      </c>
      <c r="P419">
        <f>+K419-K418</f>
        <v>-1.0255281351632561E-2</v>
      </c>
      <c r="R419" s="3">
        <f>+M419</f>
        <v>38443</v>
      </c>
      <c r="S419">
        <f t="shared" si="33"/>
        <v>107.19380000000004</v>
      </c>
      <c r="T419">
        <f>EXP(TREND($N$8:N418,$O$8:P418,O419:P419,TRUE))</f>
        <v>167.773425410447</v>
      </c>
      <c r="U419">
        <f t="shared" si="34"/>
        <v>1.5651411313942312</v>
      </c>
    </row>
    <row r="420" spans="1:21" x14ac:dyDescent="0.4">
      <c r="A420" s="3">
        <v>38473</v>
      </c>
      <c r="B420" s="2">
        <v>106.59520000000001</v>
      </c>
      <c r="C420">
        <f t="shared" si="30"/>
        <v>4.6690384825753579</v>
      </c>
      <c r="E420" s="3">
        <v>38473</v>
      </c>
      <c r="F420" s="2">
        <v>49786315116.378098</v>
      </c>
      <c r="G420">
        <f t="shared" si="31"/>
        <v>24.631005986353564</v>
      </c>
      <c r="I420" s="3">
        <v>38473</v>
      </c>
      <c r="J420" s="2">
        <v>43546842015.516998</v>
      </c>
      <c r="K420">
        <f t="shared" si="32"/>
        <v>24.497103023620639</v>
      </c>
      <c r="M420" s="3">
        <f>+A420</f>
        <v>38473</v>
      </c>
      <c r="N420">
        <f>+C420</f>
        <v>4.6690384825753579</v>
      </c>
      <c r="O420" s="5">
        <f>+G420-G419</f>
        <v>-1.0350092463085048E-2</v>
      </c>
      <c r="P420">
        <f>+K420-K419</f>
        <v>3.4313670455883738E-2</v>
      </c>
      <c r="R420" s="3">
        <f>+M420</f>
        <v>38473</v>
      </c>
      <c r="S420">
        <f t="shared" si="33"/>
        <v>106.59520000000001</v>
      </c>
      <c r="T420">
        <f>EXP(TREND($N$8:N419,$O$8:P419,O420:P420,TRUE))</f>
        <v>165.63634895742032</v>
      </c>
      <c r="U420">
        <f t="shared" si="34"/>
        <v>1.5538818723302767</v>
      </c>
    </row>
    <row r="421" spans="1:21" x14ac:dyDescent="0.4">
      <c r="A421" s="3">
        <v>38504</v>
      </c>
      <c r="B421" s="2">
        <v>108.7473</v>
      </c>
      <c r="C421">
        <f t="shared" si="30"/>
        <v>4.6890268420743766</v>
      </c>
      <c r="E421" s="3">
        <v>38504</v>
      </c>
      <c r="F421" s="2">
        <v>49093507557.8601</v>
      </c>
      <c r="G421">
        <f t="shared" si="31"/>
        <v>24.616992634039715</v>
      </c>
      <c r="I421" s="3">
        <v>38504</v>
      </c>
      <c r="J421" s="2">
        <v>42515097739.959503</v>
      </c>
      <c r="K421">
        <f t="shared" si="32"/>
        <v>24.473125090733884</v>
      </c>
      <c r="M421" s="3">
        <f>+A421</f>
        <v>38504</v>
      </c>
      <c r="N421">
        <f>+C421</f>
        <v>4.6890268420743766</v>
      </c>
      <c r="O421" s="5">
        <f>+G421-G420</f>
        <v>-1.4013352313849481E-2</v>
      </c>
      <c r="P421">
        <f>+K421-K420</f>
        <v>-2.3977932886754871E-2</v>
      </c>
      <c r="R421" s="3">
        <f>+M421</f>
        <v>38504</v>
      </c>
      <c r="S421">
        <f t="shared" si="33"/>
        <v>108.74729999999995</v>
      </c>
      <c r="T421">
        <f>EXP(TREND($N$8:N420,$O$8:P420,O421:P421,TRUE))</f>
        <v>165.8888507059595</v>
      </c>
      <c r="U421">
        <f t="shared" si="34"/>
        <v>1.5254525924410038</v>
      </c>
    </row>
    <row r="422" spans="1:21" x14ac:dyDescent="0.4">
      <c r="A422" s="3">
        <v>38534</v>
      </c>
      <c r="B422" s="2">
        <v>111.95350000000001</v>
      </c>
      <c r="C422">
        <f t="shared" si="30"/>
        <v>4.7180836065131802</v>
      </c>
      <c r="E422" s="3">
        <v>38534</v>
      </c>
      <c r="F422" s="2">
        <v>47995532691.3591</v>
      </c>
      <c r="G422">
        <f t="shared" si="31"/>
        <v>24.594373774593102</v>
      </c>
      <c r="I422" s="3">
        <v>38534</v>
      </c>
      <c r="J422" s="2">
        <v>42297884376.542</v>
      </c>
      <c r="K422">
        <f t="shared" si="32"/>
        <v>24.468002907008906</v>
      </c>
      <c r="M422" s="3">
        <f>+A422</f>
        <v>38534</v>
      </c>
      <c r="N422">
        <f>+C422</f>
        <v>4.7180836065131802</v>
      </c>
      <c r="O422" s="5">
        <f>+G422-G421</f>
        <v>-2.2618859446613016E-2</v>
      </c>
      <c r="P422">
        <f>+K422-K421</f>
        <v>-5.122183724978413E-3</v>
      </c>
      <c r="R422" s="3">
        <f>+M422</f>
        <v>38534</v>
      </c>
      <c r="S422">
        <f t="shared" si="33"/>
        <v>111.95349999999999</v>
      </c>
      <c r="T422">
        <f>EXP(TREND($N$8:N421,$O$8:P421,O422:P422,TRUE))</f>
        <v>163.86682639758112</v>
      </c>
      <c r="U422">
        <f t="shared" si="34"/>
        <v>1.4637043629505209</v>
      </c>
    </row>
    <row r="423" spans="1:21" x14ac:dyDescent="0.4">
      <c r="A423" s="3">
        <v>38565</v>
      </c>
      <c r="B423" s="2">
        <v>110.6065</v>
      </c>
      <c r="C423">
        <f t="shared" si="30"/>
        <v>4.7059788577049062</v>
      </c>
      <c r="E423" s="3">
        <v>38565</v>
      </c>
      <c r="F423" s="2">
        <v>49225983063.834801</v>
      </c>
      <c r="G423">
        <f t="shared" si="31"/>
        <v>24.619687432096661</v>
      </c>
      <c r="I423" s="3">
        <v>38565</v>
      </c>
      <c r="J423" s="2">
        <v>44324823467.001999</v>
      </c>
      <c r="K423">
        <f t="shared" si="32"/>
        <v>24.514810706202802</v>
      </c>
      <c r="M423" s="3">
        <f>+A423</f>
        <v>38565</v>
      </c>
      <c r="N423">
        <f>+C423</f>
        <v>4.7059788577049062</v>
      </c>
      <c r="O423" s="5">
        <f>+G423-G422</f>
        <v>2.5313657503559739E-2</v>
      </c>
      <c r="P423">
        <f>+K423-K422</f>
        <v>4.6807799193896216E-2</v>
      </c>
      <c r="R423" s="3">
        <f>+M423</f>
        <v>38565</v>
      </c>
      <c r="S423">
        <f t="shared" si="33"/>
        <v>110.60650000000003</v>
      </c>
      <c r="T423">
        <f>EXP(TREND($N$8:N422,$O$8:P422,O423:P423,TRUE))</f>
        <v>170.84533328804218</v>
      </c>
      <c r="U423">
        <f t="shared" si="34"/>
        <v>1.544622904513226</v>
      </c>
    </row>
    <row r="424" spans="1:21" x14ac:dyDescent="0.4">
      <c r="A424" s="3">
        <v>38596</v>
      </c>
      <c r="B424" s="2">
        <v>111.239</v>
      </c>
      <c r="C424">
        <f t="shared" si="30"/>
        <v>4.7116810397532616</v>
      </c>
      <c r="E424" s="3">
        <v>38596</v>
      </c>
      <c r="F424" s="2">
        <v>50798875751.749199</v>
      </c>
      <c r="G424">
        <f t="shared" si="31"/>
        <v>24.651140060414878</v>
      </c>
      <c r="I424" s="3">
        <v>38596</v>
      </c>
      <c r="J424" s="2">
        <v>45845865073.845497</v>
      </c>
      <c r="K424">
        <f t="shared" si="32"/>
        <v>24.54855084780554</v>
      </c>
      <c r="M424" s="3">
        <f>+A424</f>
        <v>38596</v>
      </c>
      <c r="N424">
        <f>+C424</f>
        <v>4.7116810397532616</v>
      </c>
      <c r="O424" s="5">
        <f>+G424-G423</f>
        <v>3.1452628318216824E-2</v>
      </c>
      <c r="P424">
        <f>+K424-K423</f>
        <v>3.3740141602738305E-2</v>
      </c>
      <c r="R424" s="3">
        <f>+M424</f>
        <v>38596</v>
      </c>
      <c r="S424">
        <f t="shared" si="33"/>
        <v>111.23900000000003</v>
      </c>
      <c r="T424">
        <f>EXP(TREND($N$8:N423,$O$8:P423,O424:P424,TRUE))</f>
        <v>171.93023281144335</v>
      </c>
      <c r="U424">
        <f t="shared" si="34"/>
        <v>1.5455931176246038</v>
      </c>
    </row>
    <row r="425" spans="1:21" x14ac:dyDescent="0.4">
      <c r="A425" s="3">
        <v>38626</v>
      </c>
      <c r="B425" s="2">
        <v>114.8695</v>
      </c>
      <c r="C425">
        <f t="shared" si="30"/>
        <v>4.7437967014012568</v>
      </c>
      <c r="E425" s="3">
        <v>38626</v>
      </c>
      <c r="F425" s="2">
        <v>49747628524.871498</v>
      </c>
      <c r="G425">
        <f t="shared" si="31"/>
        <v>24.630228631573086</v>
      </c>
      <c r="I425" s="3">
        <v>38626</v>
      </c>
      <c r="J425" s="2">
        <v>44077308969.686401</v>
      </c>
      <c r="K425">
        <f t="shared" si="32"/>
        <v>24.509210951145448</v>
      </c>
      <c r="M425" s="3">
        <f>+A425</f>
        <v>38626</v>
      </c>
      <c r="N425">
        <f>+C425</f>
        <v>4.7437967014012568</v>
      </c>
      <c r="O425" s="5">
        <f>+G425-G424</f>
        <v>-2.0911428841792201E-2</v>
      </c>
      <c r="P425">
        <f>+K425-K424</f>
        <v>-3.9339896660091966E-2</v>
      </c>
      <c r="R425" s="3">
        <f>+M425</f>
        <v>38626</v>
      </c>
      <c r="S425">
        <f t="shared" si="33"/>
        <v>114.86950000000003</v>
      </c>
      <c r="T425">
        <f>EXP(TREND($N$8:N424,$O$8:P424,O425:P425,TRUE))</f>
        <v>164.42783189746683</v>
      </c>
      <c r="U425">
        <f t="shared" si="34"/>
        <v>1.4314315975734793</v>
      </c>
    </row>
    <row r="426" spans="1:21" x14ac:dyDescent="0.4">
      <c r="A426" s="3">
        <v>38657</v>
      </c>
      <c r="B426" s="2">
        <v>118.45399999999999</v>
      </c>
      <c r="C426">
        <f t="shared" si="30"/>
        <v>4.774524699557622</v>
      </c>
      <c r="E426" s="3">
        <v>38657</v>
      </c>
      <c r="F426" s="2">
        <v>49480659396.320503</v>
      </c>
      <c r="G426">
        <f t="shared" si="31"/>
        <v>24.624847710904142</v>
      </c>
      <c r="I426" s="3">
        <v>38657</v>
      </c>
      <c r="J426" s="2">
        <v>44495333880.7836</v>
      </c>
      <c r="K426">
        <f t="shared" si="32"/>
        <v>24.518650164009163</v>
      </c>
      <c r="M426" s="3">
        <f>+A426</f>
        <v>38657</v>
      </c>
      <c r="N426">
        <f>+C426</f>
        <v>4.774524699557622</v>
      </c>
      <c r="O426" s="5">
        <f>+G426-G425</f>
        <v>-5.3809206689443556E-3</v>
      </c>
      <c r="P426">
        <f>+K426-K425</f>
        <v>9.43921286371463E-3</v>
      </c>
      <c r="R426" s="3">
        <f>+M426</f>
        <v>38657</v>
      </c>
      <c r="S426">
        <f t="shared" si="33"/>
        <v>118.45399999999995</v>
      </c>
      <c r="T426">
        <f>EXP(TREND($N$8:N425,$O$8:P425,O426:P426,TRUE))</f>
        <v>165.79176615323325</v>
      </c>
      <c r="U426">
        <f t="shared" si="34"/>
        <v>1.3996299504721945</v>
      </c>
    </row>
    <row r="427" spans="1:21" x14ac:dyDescent="0.4">
      <c r="A427" s="3">
        <v>38687</v>
      </c>
      <c r="B427" s="2">
        <v>118.4624</v>
      </c>
      <c r="C427">
        <f t="shared" si="30"/>
        <v>4.7745956106469647</v>
      </c>
      <c r="E427" s="3">
        <v>38687</v>
      </c>
      <c r="F427" s="2">
        <v>49873267235.487198</v>
      </c>
      <c r="G427">
        <f t="shared" si="31"/>
        <v>24.632750969407297</v>
      </c>
      <c r="I427" s="3">
        <v>38687</v>
      </c>
      <c r="J427" s="2">
        <v>45059594043.514099</v>
      </c>
      <c r="K427">
        <f t="shared" si="32"/>
        <v>24.531251762667008</v>
      </c>
      <c r="M427" s="3">
        <f>+A427</f>
        <v>38687</v>
      </c>
      <c r="N427">
        <f>+C427</f>
        <v>4.7745956106469647</v>
      </c>
      <c r="O427" s="5">
        <f>+G427-G426</f>
        <v>7.9032585031555413E-3</v>
      </c>
      <c r="P427">
        <f>+K427-K426</f>
        <v>1.2601598657845159E-2</v>
      </c>
      <c r="R427" s="3">
        <f>+M427</f>
        <v>38687</v>
      </c>
      <c r="S427">
        <f t="shared" si="33"/>
        <v>118.4624</v>
      </c>
      <c r="T427">
        <f>EXP(TREND($N$8:N426,$O$8:P426,O427:P427,TRUE))</f>
        <v>167.84615891485555</v>
      </c>
      <c r="U427">
        <f t="shared" si="34"/>
        <v>1.416872855141003</v>
      </c>
    </row>
    <row r="428" spans="1:21" x14ac:dyDescent="0.4">
      <c r="A428" s="3">
        <v>38718</v>
      </c>
      <c r="B428" s="2">
        <v>115.4765</v>
      </c>
      <c r="C428">
        <f t="shared" si="30"/>
        <v>4.7490670460569397</v>
      </c>
      <c r="E428" s="3">
        <v>38718</v>
      </c>
      <c r="F428" s="2">
        <v>50508571113.674202</v>
      </c>
      <c r="G428">
        <f t="shared" si="31"/>
        <v>24.645408883849313</v>
      </c>
      <c r="I428" s="3">
        <v>38718</v>
      </c>
      <c r="J428" s="2">
        <v>46804367626.972603</v>
      </c>
      <c r="K428">
        <f t="shared" si="32"/>
        <v>24.569242360878135</v>
      </c>
      <c r="M428" s="3">
        <f>+A428</f>
        <v>38718</v>
      </c>
      <c r="N428">
        <f>+C428</f>
        <v>4.7490670460569397</v>
      </c>
      <c r="O428" s="5">
        <f>+G428-G427</f>
        <v>1.2657914442016249E-2</v>
      </c>
      <c r="P428">
        <f>+K428-K427</f>
        <v>3.7990598211127491E-2</v>
      </c>
      <c r="R428" s="3">
        <f>+M428</f>
        <v>38718</v>
      </c>
      <c r="S428">
        <f t="shared" si="33"/>
        <v>115.47650000000004</v>
      </c>
      <c r="T428">
        <f>EXP(TREND($N$8:N427,$O$8:P427,O428:P428,TRUE))</f>
        <v>167.98859936999574</v>
      </c>
      <c r="U428">
        <f t="shared" si="34"/>
        <v>1.4547427344091282</v>
      </c>
    </row>
    <row r="429" spans="1:21" x14ac:dyDescent="0.4">
      <c r="A429" s="3">
        <v>38749</v>
      </c>
      <c r="B429" s="2">
        <v>117.8605</v>
      </c>
      <c r="C429">
        <f t="shared" si="30"/>
        <v>4.7695017217221674</v>
      </c>
      <c r="E429" s="3">
        <v>38749</v>
      </c>
      <c r="F429" s="2">
        <v>52927426947.707703</v>
      </c>
      <c r="G429">
        <f t="shared" si="31"/>
        <v>24.692187509273225</v>
      </c>
      <c r="I429" s="3">
        <v>38749</v>
      </c>
      <c r="J429" s="2">
        <v>46827982526.824699</v>
      </c>
      <c r="K429">
        <f t="shared" si="32"/>
        <v>24.569746778428563</v>
      </c>
      <c r="M429" s="3">
        <f>+A429</f>
        <v>38749</v>
      </c>
      <c r="N429">
        <f>+C429</f>
        <v>4.7695017217221674</v>
      </c>
      <c r="O429" s="5">
        <f>+G429-G428</f>
        <v>4.6778625423911535E-2</v>
      </c>
      <c r="P429">
        <f>+K429-K428</f>
        <v>5.044175504274051E-4</v>
      </c>
      <c r="R429" s="3">
        <f>+M429</f>
        <v>38749</v>
      </c>
      <c r="S429">
        <f t="shared" si="33"/>
        <v>117.86050000000004</v>
      </c>
      <c r="T429">
        <f>EXP(TREND($N$8:N428,$O$8:P428,O429:P429,TRUE))</f>
        <v>174.6779235212943</v>
      </c>
      <c r="U429">
        <f t="shared" si="34"/>
        <v>1.4820734980870964</v>
      </c>
    </row>
    <row r="430" spans="1:21" x14ac:dyDescent="0.4">
      <c r="A430" s="3">
        <v>38777</v>
      </c>
      <c r="B430" s="2">
        <v>117.2778</v>
      </c>
      <c r="C430">
        <f t="shared" si="30"/>
        <v>4.7645454794357951</v>
      </c>
      <c r="E430" s="3">
        <v>38777</v>
      </c>
      <c r="F430" s="2">
        <v>52890510524.0914</v>
      </c>
      <c r="G430">
        <f t="shared" si="31"/>
        <v>24.691489774541363</v>
      </c>
      <c r="I430" s="3">
        <v>38777</v>
      </c>
      <c r="J430" s="2">
        <v>47972711130.551903</v>
      </c>
      <c r="K430">
        <f t="shared" si="32"/>
        <v>24.5938981680731</v>
      </c>
      <c r="M430" s="3">
        <f>+A430</f>
        <v>38777</v>
      </c>
      <c r="N430">
        <f>+C430</f>
        <v>4.7645454794357951</v>
      </c>
      <c r="O430" s="5">
        <f>+G430-G429</f>
        <v>-6.9773473186174328E-4</v>
      </c>
      <c r="P430">
        <f>+K430-K429</f>
        <v>2.4151389644536891E-2</v>
      </c>
      <c r="R430" s="3">
        <f>+M430</f>
        <v>38777</v>
      </c>
      <c r="S430">
        <f t="shared" si="33"/>
        <v>117.27780000000001</v>
      </c>
      <c r="T430">
        <f>EXP(TREND($N$8:N429,$O$8:P429,O430:P430,TRUE))</f>
        <v>165.7283673787141</v>
      </c>
      <c r="U430">
        <f t="shared" si="34"/>
        <v>1.4131265028736391</v>
      </c>
    </row>
    <row r="431" spans="1:21" x14ac:dyDescent="0.4">
      <c r="A431" s="3">
        <v>38808</v>
      </c>
      <c r="B431" s="2">
        <v>117.06950000000001</v>
      </c>
      <c r="C431">
        <f t="shared" si="30"/>
        <v>4.7627677755334554</v>
      </c>
      <c r="E431" s="3">
        <v>38808</v>
      </c>
      <c r="F431" s="2">
        <v>53619724445.431503</v>
      </c>
      <c r="G431">
        <f t="shared" si="31"/>
        <v>24.705182830715124</v>
      </c>
      <c r="I431" s="3">
        <v>38808</v>
      </c>
      <c r="J431" s="2">
        <v>47496194681.9506</v>
      </c>
      <c r="K431">
        <f t="shared" si="32"/>
        <v>24.583915432818937</v>
      </c>
      <c r="M431" s="3">
        <f>+A431</f>
        <v>38808</v>
      </c>
      <c r="N431">
        <f>+C431</f>
        <v>4.7627677755334554</v>
      </c>
      <c r="O431" s="5">
        <f>+G431-G430</f>
        <v>1.3693056173760709E-2</v>
      </c>
      <c r="P431">
        <f>+K431-K430</f>
        <v>-9.9827352541623782E-3</v>
      </c>
      <c r="R431" s="3">
        <f>+M431</f>
        <v>38808</v>
      </c>
      <c r="S431">
        <f t="shared" si="33"/>
        <v>117.06949999999998</v>
      </c>
      <c r="T431">
        <f>EXP(TREND($N$8:N430,$O$8:P430,O431:P431,TRUE))</f>
        <v>168.74058095394759</v>
      </c>
      <c r="U431">
        <f t="shared" si="34"/>
        <v>1.4413709886345087</v>
      </c>
    </row>
    <row r="432" spans="1:21" x14ac:dyDescent="0.4">
      <c r="A432" s="3">
        <v>38838</v>
      </c>
      <c r="B432" s="2">
        <v>111.73050000000001</v>
      </c>
      <c r="C432">
        <f t="shared" si="30"/>
        <v>4.7160897216230726</v>
      </c>
      <c r="E432" s="3">
        <v>38838</v>
      </c>
      <c r="F432" s="2">
        <v>54756401727.357697</v>
      </c>
      <c r="G432">
        <f t="shared" si="31"/>
        <v>24.726160125334729</v>
      </c>
      <c r="I432" s="3">
        <v>38838</v>
      </c>
      <c r="J432" s="2">
        <v>47811715297.230202</v>
      </c>
      <c r="K432">
        <f t="shared" si="32"/>
        <v>24.590536536314413</v>
      </c>
      <c r="M432" s="3">
        <f>+A432</f>
        <v>38838</v>
      </c>
      <c r="N432">
        <f>+C432</f>
        <v>4.7160897216230726</v>
      </c>
      <c r="O432" s="5">
        <f>+G432-G431</f>
        <v>2.0977294619605402E-2</v>
      </c>
      <c r="P432">
        <f>+K432-K431</f>
        <v>6.6211034954761772E-3</v>
      </c>
      <c r="R432" s="3">
        <f>+M432</f>
        <v>38838</v>
      </c>
      <c r="S432">
        <f t="shared" si="33"/>
        <v>111.73050000000005</v>
      </c>
      <c r="T432">
        <f>EXP(TREND($N$8:N431,$O$8:P431,O432:P432,TRUE))</f>
        <v>169.45114902389491</v>
      </c>
      <c r="U432">
        <f t="shared" si="34"/>
        <v>1.5166060209512608</v>
      </c>
    </row>
    <row r="433" spans="1:21" x14ac:dyDescent="0.4">
      <c r="A433" s="3">
        <v>38869</v>
      </c>
      <c r="B433" s="2">
        <v>114.625</v>
      </c>
      <c r="C433">
        <f t="shared" si="30"/>
        <v>4.7416659305766293</v>
      </c>
      <c r="E433" s="3">
        <v>38869</v>
      </c>
      <c r="F433" s="2">
        <v>52625687658.8088</v>
      </c>
      <c r="G433">
        <f t="shared" si="31"/>
        <v>24.686470196014344</v>
      </c>
      <c r="I433" s="3">
        <v>38869</v>
      </c>
      <c r="J433" s="2">
        <v>47065300135.966003</v>
      </c>
      <c r="K433">
        <f t="shared" si="32"/>
        <v>24.57480183897755</v>
      </c>
      <c r="M433" s="3">
        <f>+A433</f>
        <v>38869</v>
      </c>
      <c r="N433">
        <f>+C433</f>
        <v>4.7416659305766293</v>
      </c>
      <c r="O433" s="5">
        <f>+G433-G432</f>
        <v>-3.9689929320385176E-2</v>
      </c>
      <c r="P433">
        <f>+K433-K432</f>
        <v>-1.5734697336863945E-2</v>
      </c>
      <c r="R433" s="3">
        <f>+M433</f>
        <v>38869</v>
      </c>
      <c r="S433">
        <f t="shared" si="33"/>
        <v>114.62500000000004</v>
      </c>
      <c r="T433">
        <f>EXP(TREND($N$8:N432,$O$8:P432,O433:P433,TRUE))</f>
        <v>159.80557171449647</v>
      </c>
      <c r="U433">
        <f t="shared" si="34"/>
        <v>1.3941598404754321</v>
      </c>
    </row>
    <row r="434" spans="1:21" x14ac:dyDescent="0.4">
      <c r="A434" s="3">
        <v>38899</v>
      </c>
      <c r="B434" s="2">
        <v>115.767</v>
      </c>
      <c r="C434">
        <f t="shared" si="30"/>
        <v>4.7515795504327976</v>
      </c>
      <c r="E434" s="3">
        <v>38899</v>
      </c>
      <c r="F434" s="2">
        <v>53448817160.031197</v>
      </c>
      <c r="G434">
        <f t="shared" si="31"/>
        <v>24.701990344332209</v>
      </c>
      <c r="I434" s="3">
        <v>38899</v>
      </c>
      <c r="J434" s="2">
        <v>46356257153.443802</v>
      </c>
      <c r="K434">
        <f t="shared" si="32"/>
        <v>24.559622117763681</v>
      </c>
      <c r="M434" s="3">
        <f>+A434</f>
        <v>38899</v>
      </c>
      <c r="N434">
        <f>+C434</f>
        <v>4.7515795504327976</v>
      </c>
      <c r="O434" s="5">
        <f>+G434-G433</f>
        <v>1.5520148317865079E-2</v>
      </c>
      <c r="P434">
        <f>+K434-K433</f>
        <v>-1.5179721213868902E-2</v>
      </c>
      <c r="R434" s="3">
        <f>+M434</f>
        <v>38899</v>
      </c>
      <c r="S434">
        <f t="shared" si="33"/>
        <v>115.76699999999997</v>
      </c>
      <c r="T434">
        <f>EXP(TREND($N$8:N433,$O$8:P433,O434:P434,TRUE))</f>
        <v>168.6959944929655</v>
      </c>
      <c r="U434">
        <f t="shared" si="34"/>
        <v>1.4572027822519851</v>
      </c>
    </row>
    <row r="435" spans="1:21" x14ac:dyDescent="0.4">
      <c r="A435" s="3">
        <v>38930</v>
      </c>
      <c r="B435" s="2">
        <v>115.9243</v>
      </c>
      <c r="C435">
        <f t="shared" si="30"/>
        <v>4.7529373918724049</v>
      </c>
      <c r="E435" s="3">
        <v>38930</v>
      </c>
      <c r="F435" s="2">
        <v>54112374343.5858</v>
      </c>
      <c r="G435">
        <f t="shared" si="31"/>
        <v>24.714328727578959</v>
      </c>
      <c r="I435" s="3">
        <v>38930</v>
      </c>
      <c r="J435" s="2">
        <v>49458609902.475601</v>
      </c>
      <c r="K435">
        <f t="shared" si="32"/>
        <v>24.624401993154937</v>
      </c>
      <c r="M435" s="3">
        <f>+A435</f>
        <v>38930</v>
      </c>
      <c r="N435">
        <f>+C435</f>
        <v>4.7529373918724049</v>
      </c>
      <c r="O435" s="5">
        <f>+G435-G434</f>
        <v>1.2338383246749629E-2</v>
      </c>
      <c r="P435">
        <f>+K435-K434</f>
        <v>6.477987539125607E-2</v>
      </c>
      <c r="R435" s="3">
        <f>+M435</f>
        <v>38930</v>
      </c>
      <c r="S435">
        <f t="shared" si="33"/>
        <v>115.92429999999996</v>
      </c>
      <c r="T435">
        <f>EXP(TREND($N$8:N434,$O$8:P434,O435:P435,TRUE))</f>
        <v>166.45890315439831</v>
      </c>
      <c r="U435">
        <f t="shared" si="34"/>
        <v>1.435927610987501</v>
      </c>
    </row>
    <row r="436" spans="1:21" x14ac:dyDescent="0.4">
      <c r="A436" s="3">
        <v>38961</v>
      </c>
      <c r="B436" s="2">
        <v>117.2145</v>
      </c>
      <c r="C436">
        <f t="shared" si="30"/>
        <v>4.7640055896267262</v>
      </c>
      <c r="E436" s="3">
        <v>38961</v>
      </c>
      <c r="F436" s="2">
        <v>55221842009.021202</v>
      </c>
      <c r="G436">
        <f t="shared" si="31"/>
        <v>24.73462440053461</v>
      </c>
      <c r="I436" s="3">
        <v>38961</v>
      </c>
      <c r="J436" s="2">
        <v>52487003535.292099</v>
      </c>
      <c r="K436">
        <f t="shared" si="32"/>
        <v>24.683831424189286</v>
      </c>
      <c r="M436" s="3">
        <f>+A436</f>
        <v>38961</v>
      </c>
      <c r="N436">
        <f>+C436</f>
        <v>4.7640055896267262</v>
      </c>
      <c r="O436" s="5">
        <f>+G436-G435</f>
        <v>2.0295672955651156E-2</v>
      </c>
      <c r="P436">
        <f>+K436-K435</f>
        <v>5.9429431034349278E-2</v>
      </c>
      <c r="R436" s="3">
        <f>+M436</f>
        <v>38961</v>
      </c>
      <c r="S436">
        <f t="shared" si="33"/>
        <v>117.2145</v>
      </c>
      <c r="T436">
        <f>EXP(TREND($N$8:N435,$O$8:P435,O436:P436,TRUE))</f>
        <v>167.61208945286711</v>
      </c>
      <c r="U436">
        <f t="shared" si="34"/>
        <v>1.4299603671292127</v>
      </c>
    </row>
    <row r="437" spans="1:21" x14ac:dyDescent="0.4">
      <c r="A437" s="3">
        <v>38991</v>
      </c>
      <c r="B437" s="2">
        <v>118.60899999999999</v>
      </c>
      <c r="C437">
        <f t="shared" si="30"/>
        <v>4.7758323690133153</v>
      </c>
      <c r="E437" s="3">
        <v>38991</v>
      </c>
      <c r="F437" s="2">
        <v>54078108398.987503</v>
      </c>
      <c r="G437">
        <f t="shared" si="31"/>
        <v>24.713695290240008</v>
      </c>
      <c r="I437" s="3">
        <v>38991</v>
      </c>
      <c r="J437" s="2">
        <v>48722739581.218903</v>
      </c>
      <c r="K437">
        <f t="shared" si="32"/>
        <v>24.609411689908743</v>
      </c>
      <c r="M437" s="3">
        <f>+A437</f>
        <v>38991</v>
      </c>
      <c r="N437">
        <f>+C437</f>
        <v>4.7758323690133153</v>
      </c>
      <c r="O437" s="5">
        <f>+G437-G436</f>
        <v>-2.0929110294602538E-2</v>
      </c>
      <c r="P437">
        <f>+K437-K436</f>
        <v>-7.4419734280542826E-2</v>
      </c>
      <c r="R437" s="3">
        <f>+M437</f>
        <v>38991</v>
      </c>
      <c r="S437">
        <f t="shared" si="33"/>
        <v>118.60899999999997</v>
      </c>
      <c r="T437">
        <f>EXP(TREND($N$8:N436,$O$8:P436,O437:P437,TRUE))</f>
        <v>163.64129956468011</v>
      </c>
      <c r="U437">
        <f t="shared" si="34"/>
        <v>1.3796701731291905</v>
      </c>
    </row>
    <row r="438" spans="1:21" x14ac:dyDescent="0.4">
      <c r="A438" s="3">
        <v>39022</v>
      </c>
      <c r="B438" s="2">
        <v>117.3205</v>
      </c>
      <c r="C438">
        <f t="shared" si="30"/>
        <v>4.7649095059481059</v>
      </c>
      <c r="E438" s="3">
        <v>39022</v>
      </c>
      <c r="F438" s="2">
        <v>55625894189.367798</v>
      </c>
      <c r="G438">
        <f t="shared" si="31"/>
        <v>24.741914652618085</v>
      </c>
      <c r="I438" s="3">
        <v>39022</v>
      </c>
      <c r="J438" s="2">
        <v>47724670673.999199</v>
      </c>
      <c r="K438">
        <f t="shared" si="32"/>
        <v>24.588714306041993</v>
      </c>
      <c r="M438" s="3">
        <f>+A438</f>
        <v>39022</v>
      </c>
      <c r="N438">
        <f>+C438</f>
        <v>4.7649095059481059</v>
      </c>
      <c r="O438" s="5">
        <f>+G438-G437</f>
        <v>2.8219362378077761E-2</v>
      </c>
      <c r="P438">
        <f>+K438-K437</f>
        <v>-2.069738386675013E-2</v>
      </c>
      <c r="R438" s="3">
        <f>+M438</f>
        <v>39022</v>
      </c>
      <c r="S438">
        <f t="shared" si="33"/>
        <v>117.3205</v>
      </c>
      <c r="T438">
        <f>EXP(TREND($N$8:N437,$O$8:P437,O438:P438,TRUE))</f>
        <v>170.46708452039559</v>
      </c>
      <c r="U438">
        <f t="shared" si="34"/>
        <v>1.4530033925903452</v>
      </c>
    </row>
    <row r="439" spans="1:21" x14ac:dyDescent="0.4">
      <c r="A439" s="3">
        <v>39052</v>
      </c>
      <c r="B439" s="2">
        <v>117.322</v>
      </c>
      <c r="C439">
        <f t="shared" si="30"/>
        <v>4.7649222913556946</v>
      </c>
      <c r="E439" s="3">
        <v>39052</v>
      </c>
      <c r="F439" s="2">
        <v>57098129259.980202</v>
      </c>
      <c r="G439">
        <f t="shared" si="31"/>
        <v>24.768037190549435</v>
      </c>
      <c r="I439" s="3">
        <v>39052</v>
      </c>
      <c r="J439" s="2">
        <v>50101920642.6483</v>
      </c>
      <c r="K439">
        <f t="shared" si="32"/>
        <v>24.637325180483021</v>
      </c>
      <c r="M439" s="3">
        <f>+A439</f>
        <v>39052</v>
      </c>
      <c r="N439">
        <f>+C439</f>
        <v>4.7649222913556946</v>
      </c>
      <c r="O439" s="5">
        <f>+G439-G438</f>
        <v>2.6122537931350109E-2</v>
      </c>
      <c r="P439">
        <f>+K439-K438</f>
        <v>4.8610874441028074E-2</v>
      </c>
      <c r="R439" s="3">
        <f>+M439</f>
        <v>39052</v>
      </c>
      <c r="S439">
        <f t="shared" si="33"/>
        <v>117.32200000000005</v>
      </c>
      <c r="T439">
        <f>EXP(TREND($N$8:N438,$O$8:P438,O439:P439,TRUE))</f>
        <v>168.5177754256124</v>
      </c>
      <c r="U439">
        <f t="shared" si="34"/>
        <v>1.4363697808221163</v>
      </c>
    </row>
    <row r="440" spans="1:21" x14ac:dyDescent="0.4">
      <c r="A440" s="3">
        <v>39083</v>
      </c>
      <c r="B440" s="2">
        <v>120.44710000000001</v>
      </c>
      <c r="C440">
        <f t="shared" si="30"/>
        <v>4.7912106523907987</v>
      </c>
      <c r="E440" s="3">
        <v>39083</v>
      </c>
      <c r="F440" s="2">
        <v>56937876544.101799</v>
      </c>
      <c r="G440">
        <f t="shared" si="31"/>
        <v>24.765226625233005</v>
      </c>
      <c r="I440" s="3">
        <v>39083</v>
      </c>
      <c r="J440" s="2">
        <v>47650831105.974197</v>
      </c>
      <c r="K440">
        <f t="shared" si="32"/>
        <v>24.587165908782744</v>
      </c>
      <c r="M440" s="3">
        <f>+A440</f>
        <v>39083</v>
      </c>
      <c r="N440">
        <f>+C440</f>
        <v>4.7912106523907987</v>
      </c>
      <c r="O440" s="5">
        <f>+G440-G439</f>
        <v>-2.8105653164303135E-3</v>
      </c>
      <c r="P440">
        <f>+K440-K439</f>
        <v>-5.015927170027723E-2</v>
      </c>
      <c r="R440" s="3">
        <f>+M440</f>
        <v>39083</v>
      </c>
      <c r="S440">
        <f t="shared" si="33"/>
        <v>120.44709999999998</v>
      </c>
      <c r="T440">
        <f>EXP(TREND($N$8:N439,$O$8:P439,O440:P440,TRUE))</f>
        <v>165.49768465159983</v>
      </c>
      <c r="U440">
        <f t="shared" si="34"/>
        <v>1.3740279728743976</v>
      </c>
    </row>
    <row r="441" spans="1:21" x14ac:dyDescent="0.4">
      <c r="A441" s="3">
        <v>39114</v>
      </c>
      <c r="B441" s="2">
        <v>120.5047</v>
      </c>
      <c r="C441">
        <f t="shared" si="30"/>
        <v>4.791688756319445</v>
      </c>
      <c r="E441" s="3">
        <v>39114</v>
      </c>
      <c r="F441" s="2">
        <v>57183920640.849998</v>
      </c>
      <c r="G441">
        <f t="shared" si="31"/>
        <v>24.769538588136548</v>
      </c>
      <c r="I441" s="3">
        <v>39114</v>
      </c>
      <c r="J441" s="2">
        <v>50218503299.7136</v>
      </c>
      <c r="K441">
        <f t="shared" si="32"/>
        <v>24.639649387358649</v>
      </c>
      <c r="M441" s="3">
        <f>+A441</f>
        <v>39114</v>
      </c>
      <c r="N441">
        <f>+C441</f>
        <v>4.791688756319445</v>
      </c>
      <c r="O441" s="5">
        <f>+G441-G440</f>
        <v>4.3119629035430762E-3</v>
      </c>
      <c r="P441">
        <f>+K441-K440</f>
        <v>5.2483478575904741E-2</v>
      </c>
      <c r="R441" s="3">
        <f>+M441</f>
        <v>39114</v>
      </c>
      <c r="S441">
        <f t="shared" si="33"/>
        <v>120.50469999999997</v>
      </c>
      <c r="T441">
        <f>EXP(TREND($N$8:N440,$O$8:P440,O441:P441,TRUE))</f>
        <v>164.59442231373654</v>
      </c>
      <c r="U441">
        <f t="shared" si="34"/>
        <v>1.3658755410679964</v>
      </c>
    </row>
    <row r="442" spans="1:21" x14ac:dyDescent="0.4">
      <c r="A442" s="3">
        <v>39142</v>
      </c>
      <c r="B442" s="2">
        <v>117.26</v>
      </c>
      <c r="C442">
        <f t="shared" si="30"/>
        <v>4.7643936915360694</v>
      </c>
      <c r="E442" s="3">
        <v>39142</v>
      </c>
      <c r="F442" s="2">
        <v>58105492717.064003</v>
      </c>
      <c r="G442">
        <f t="shared" si="31"/>
        <v>24.78552603535578</v>
      </c>
      <c r="I442" s="3">
        <v>39142</v>
      </c>
      <c r="J442" s="2">
        <v>49378132979.9394</v>
      </c>
      <c r="K442">
        <f t="shared" si="32"/>
        <v>24.622773510912921</v>
      </c>
      <c r="M442" s="3">
        <f>+A442</f>
        <v>39142</v>
      </c>
      <c r="N442">
        <f>+C442</f>
        <v>4.7643936915360694</v>
      </c>
      <c r="O442" s="5">
        <f>+G442-G441</f>
        <v>1.5987447219231399E-2</v>
      </c>
      <c r="P442">
        <f>+K442-K441</f>
        <v>-1.68758764457273E-2</v>
      </c>
      <c r="R442" s="3">
        <f>+M442</f>
        <v>39142</v>
      </c>
      <c r="S442">
        <f t="shared" si="33"/>
        <v>117.26000000000005</v>
      </c>
      <c r="T442">
        <f>EXP(TREND($N$8:N441,$O$8:P441,O442:P442,TRUE))</f>
        <v>167.69878665949068</v>
      </c>
      <c r="U442">
        <f t="shared" si="34"/>
        <v>1.4301448632056166</v>
      </c>
    </row>
    <row r="443" spans="1:21" x14ac:dyDescent="0.4">
      <c r="A443" s="3">
        <v>39173</v>
      </c>
      <c r="B443" s="2">
        <v>118.9324</v>
      </c>
      <c r="C443">
        <f t="shared" si="30"/>
        <v>4.7785552644733205</v>
      </c>
      <c r="E443" s="3">
        <v>39173</v>
      </c>
      <c r="F443" s="2">
        <v>57335867590.6614</v>
      </c>
      <c r="G443">
        <f t="shared" si="31"/>
        <v>24.772192226277568</v>
      </c>
      <c r="I443" s="3">
        <v>39173</v>
      </c>
      <c r="J443" s="2">
        <v>48355412769.965698</v>
      </c>
      <c r="K443">
        <f t="shared" si="32"/>
        <v>24.601844002320568</v>
      </c>
      <c r="M443" s="3">
        <f>+A443</f>
        <v>39173</v>
      </c>
      <c r="N443">
        <f>+C443</f>
        <v>4.7785552644733205</v>
      </c>
      <c r="O443" s="5">
        <f>+G443-G442</f>
        <v>-1.33338090782118E-2</v>
      </c>
      <c r="P443">
        <f>+K443-K442</f>
        <v>-2.0929508592352875E-2</v>
      </c>
      <c r="R443" s="3">
        <f>+M443</f>
        <v>39173</v>
      </c>
      <c r="S443">
        <f t="shared" si="33"/>
        <v>118.93240000000002</v>
      </c>
      <c r="T443">
        <f>EXP(TREND($N$8:N442,$O$8:P442,O443:P443,TRUE))</f>
        <v>162.77767918204947</v>
      </c>
      <c r="U443">
        <f t="shared" si="34"/>
        <v>1.3686571462616532</v>
      </c>
    </row>
    <row r="444" spans="1:21" x14ac:dyDescent="0.4">
      <c r="A444" s="3">
        <v>39203</v>
      </c>
      <c r="B444" s="2">
        <v>120.7732</v>
      </c>
      <c r="C444">
        <f t="shared" si="30"/>
        <v>4.7939144065827719</v>
      </c>
      <c r="E444" s="3">
        <v>39203</v>
      </c>
      <c r="F444" s="2">
        <v>57516024759.779602</v>
      </c>
      <c r="G444">
        <f t="shared" si="31"/>
        <v>24.775329437396888</v>
      </c>
      <c r="I444" s="3">
        <v>39203</v>
      </c>
      <c r="J444" s="2">
        <v>51983286069.025002</v>
      </c>
      <c r="K444">
        <f t="shared" si="32"/>
        <v>24.674188082111279</v>
      </c>
      <c r="M444" s="3">
        <f>+A444</f>
        <v>39203</v>
      </c>
      <c r="N444">
        <f>+C444</f>
        <v>4.7939144065827719</v>
      </c>
      <c r="O444" s="5">
        <f>+G444-G443</f>
        <v>3.1372111193199714E-3</v>
      </c>
      <c r="P444">
        <f>+K444-K443</f>
        <v>7.2344079790710225E-2</v>
      </c>
      <c r="R444" s="3">
        <f>+M444</f>
        <v>39203</v>
      </c>
      <c r="S444">
        <f t="shared" si="33"/>
        <v>120.77319999999997</v>
      </c>
      <c r="T444">
        <f>EXP(TREND($N$8:N443,$O$8:P443,O444:P444,TRUE))</f>
        <v>163.68914330938756</v>
      </c>
      <c r="U444">
        <f t="shared" si="34"/>
        <v>1.3553432658022442</v>
      </c>
    </row>
    <row r="445" spans="1:21" x14ac:dyDescent="0.4">
      <c r="A445" s="3">
        <v>39234</v>
      </c>
      <c r="B445" s="2">
        <v>122.68859999999999</v>
      </c>
      <c r="C445">
        <f t="shared" si="30"/>
        <v>4.8096494378650547</v>
      </c>
      <c r="E445" s="3">
        <v>39234</v>
      </c>
      <c r="F445" s="2">
        <v>56671841562.947701</v>
      </c>
      <c r="G445">
        <f t="shared" si="31"/>
        <v>24.760543302858068</v>
      </c>
      <c r="I445" s="3">
        <v>39234</v>
      </c>
      <c r="J445" s="2">
        <v>50402322765.43</v>
      </c>
      <c r="K445">
        <f t="shared" si="32"/>
        <v>24.643303097577455</v>
      </c>
      <c r="M445" s="3">
        <f>+A445</f>
        <v>39234</v>
      </c>
      <c r="N445">
        <f>+C445</f>
        <v>4.8096494378650547</v>
      </c>
      <c r="O445" s="5">
        <f>+G445-G444</f>
        <v>-1.478613453882005E-2</v>
      </c>
      <c r="P445">
        <f>+K445-K444</f>
        <v>-3.0884984533823712E-2</v>
      </c>
      <c r="R445" s="3">
        <f>+M445</f>
        <v>39234</v>
      </c>
      <c r="S445">
        <f t="shared" si="33"/>
        <v>122.68859999999994</v>
      </c>
      <c r="T445">
        <f>EXP(TREND($N$8:N444,$O$8:P444,O445:P445,TRUE))</f>
        <v>162.50769429596073</v>
      </c>
      <c r="U445">
        <f t="shared" si="34"/>
        <v>1.3245541500674132</v>
      </c>
    </row>
    <row r="446" spans="1:21" x14ac:dyDescent="0.4">
      <c r="A446" s="3">
        <v>39264</v>
      </c>
      <c r="B446" s="2">
        <v>121.4148</v>
      </c>
      <c r="C446">
        <f t="shared" si="30"/>
        <v>4.7992127822327424</v>
      </c>
      <c r="E446" s="3">
        <v>39264</v>
      </c>
      <c r="F446" s="2">
        <v>57697246065.540497</v>
      </c>
      <c r="G446">
        <f t="shared" si="31"/>
        <v>24.778475280821258</v>
      </c>
      <c r="I446" s="3">
        <v>39264</v>
      </c>
      <c r="J446" s="2">
        <v>50314411758.102699</v>
      </c>
      <c r="K446">
        <f t="shared" si="32"/>
        <v>24.641557389079875</v>
      </c>
      <c r="M446" s="3">
        <f>+A446</f>
        <v>39264</v>
      </c>
      <c r="N446">
        <f>+C446</f>
        <v>4.7992127822327424</v>
      </c>
      <c r="O446" s="5">
        <f>+G446-G445</f>
        <v>1.7931977963190349E-2</v>
      </c>
      <c r="P446">
        <f>+K446-K445</f>
        <v>-1.7457084975802672E-3</v>
      </c>
      <c r="R446" s="3">
        <f>+M446</f>
        <v>39264</v>
      </c>
      <c r="S446">
        <f t="shared" si="33"/>
        <v>121.41479999999999</v>
      </c>
      <c r="T446">
        <f>EXP(TREND($N$8:N445,$O$8:P445,O446:P446,TRUE))</f>
        <v>167.26081153330952</v>
      </c>
      <c r="U446">
        <f t="shared" si="34"/>
        <v>1.3775982131775495</v>
      </c>
    </row>
    <row r="447" spans="1:21" x14ac:dyDescent="0.4">
      <c r="A447" s="3">
        <v>39295</v>
      </c>
      <c r="B447" s="2">
        <v>116.73350000000001</v>
      </c>
      <c r="C447">
        <f t="shared" si="30"/>
        <v>4.7598935589381908</v>
      </c>
      <c r="E447" s="3">
        <v>39295</v>
      </c>
      <c r="F447" s="2">
        <v>60608541197.071297</v>
      </c>
      <c r="G447">
        <f t="shared" si="31"/>
        <v>24.827701663936089</v>
      </c>
      <c r="I447" s="3">
        <v>39295</v>
      </c>
      <c r="J447" s="2">
        <v>50948498351.371803</v>
      </c>
      <c r="K447">
        <f t="shared" si="32"/>
        <v>24.654081123194974</v>
      </c>
      <c r="M447" s="3">
        <f>+A447</f>
        <v>39295</v>
      </c>
      <c r="N447">
        <f>+C447</f>
        <v>4.7598935589381908</v>
      </c>
      <c r="O447" s="5">
        <f>+G447-G446</f>
        <v>4.9226383114831407E-2</v>
      </c>
      <c r="P447">
        <f>+K447-K446</f>
        <v>1.2523734115099217E-2</v>
      </c>
      <c r="R447" s="3">
        <f>+M447</f>
        <v>39295</v>
      </c>
      <c r="S447">
        <f t="shared" si="33"/>
        <v>116.73349999999999</v>
      </c>
      <c r="T447">
        <f>EXP(TREND($N$8:N446,$O$8:P446,O447:P447,TRUE))</f>
        <v>172.20867608156036</v>
      </c>
      <c r="U447">
        <f t="shared" si="34"/>
        <v>1.4752292707882515</v>
      </c>
    </row>
    <row r="448" spans="1:21" x14ac:dyDescent="0.4">
      <c r="A448" s="3">
        <v>39326</v>
      </c>
      <c r="B448" s="2">
        <v>115.04349999999999</v>
      </c>
      <c r="C448">
        <f t="shared" si="30"/>
        <v>4.7453103177102083</v>
      </c>
      <c r="E448" s="3">
        <v>39326</v>
      </c>
      <c r="F448" s="2">
        <v>61710825152.214302</v>
      </c>
      <c r="G448">
        <f t="shared" si="31"/>
        <v>24.845725200640555</v>
      </c>
      <c r="I448" s="3">
        <v>39326</v>
      </c>
      <c r="J448" s="2">
        <v>53161445091.980499</v>
      </c>
      <c r="K448">
        <f t="shared" si="32"/>
        <v>24.696599254244038</v>
      </c>
      <c r="M448" s="3">
        <f>+A448</f>
        <v>39326</v>
      </c>
      <c r="N448">
        <f>+C448</f>
        <v>4.7453103177102083</v>
      </c>
      <c r="O448" s="5">
        <f>+G448-G447</f>
        <v>1.8023536704465215E-2</v>
      </c>
      <c r="P448">
        <f>+K448-K447</f>
        <v>4.2518131049064323E-2</v>
      </c>
      <c r="R448" s="3">
        <f>+M448</f>
        <v>39326</v>
      </c>
      <c r="S448">
        <f t="shared" si="33"/>
        <v>115.04350000000002</v>
      </c>
      <c r="T448">
        <f>EXP(TREND($N$8:N447,$O$8:P447,O448:P448,TRUE))</f>
        <v>166.14410192505227</v>
      </c>
      <c r="U448">
        <f t="shared" si="34"/>
        <v>1.4441850423974605</v>
      </c>
    </row>
    <row r="449" spans="1:21" x14ac:dyDescent="0.4">
      <c r="A449" s="3">
        <v>39356</v>
      </c>
      <c r="B449" s="2">
        <v>115.8661</v>
      </c>
      <c r="C449">
        <f t="shared" si="30"/>
        <v>4.7524352140322268</v>
      </c>
      <c r="E449" s="3">
        <v>39356</v>
      </c>
      <c r="F449" s="2">
        <v>63146218544.139397</v>
      </c>
      <c r="G449">
        <f t="shared" si="31"/>
        <v>24.868718803413806</v>
      </c>
      <c r="I449" s="3">
        <v>39356</v>
      </c>
      <c r="J449" s="2">
        <v>55189231854.263802</v>
      </c>
      <c r="K449">
        <f t="shared" si="32"/>
        <v>24.734033696095921</v>
      </c>
      <c r="M449" s="3">
        <f>+A449</f>
        <v>39356</v>
      </c>
      <c r="N449">
        <f>+C449</f>
        <v>4.7524352140322268</v>
      </c>
      <c r="O449" s="5">
        <f>+G449-G448</f>
        <v>2.2993602773251354E-2</v>
      </c>
      <c r="P449">
        <f>+K449-K448</f>
        <v>3.7434441851882383E-2</v>
      </c>
      <c r="R449" s="3">
        <f>+M449</f>
        <v>39356</v>
      </c>
      <c r="S449">
        <f t="shared" si="33"/>
        <v>115.86610000000003</v>
      </c>
      <c r="T449">
        <f>EXP(TREND($N$8:N448,$O$8:P448,O449:P449,TRUE))</f>
        <v>166.8613421262144</v>
      </c>
      <c r="U449">
        <f t="shared" si="34"/>
        <v>1.4401221938618314</v>
      </c>
    </row>
    <row r="450" spans="1:21" x14ac:dyDescent="0.4">
      <c r="A450" s="3">
        <v>39387</v>
      </c>
      <c r="B450" s="2">
        <v>111.0729</v>
      </c>
      <c r="C450">
        <f t="shared" si="30"/>
        <v>4.7101867424987516</v>
      </c>
      <c r="E450" s="3">
        <v>39387</v>
      </c>
      <c r="F450" s="2">
        <v>65013969060.546799</v>
      </c>
      <c r="G450">
        <f t="shared" si="31"/>
        <v>24.897867992376295</v>
      </c>
      <c r="I450" s="3">
        <v>39387</v>
      </c>
      <c r="J450" s="2">
        <v>57724808523.716599</v>
      </c>
      <c r="K450">
        <f t="shared" si="32"/>
        <v>24.778952875138881</v>
      </c>
      <c r="M450" s="3">
        <f>+A450</f>
        <v>39387</v>
      </c>
      <c r="N450">
        <f>+C450</f>
        <v>4.7101867424987516</v>
      </c>
      <c r="O450" s="5">
        <f>+G450-G449</f>
        <v>2.9149188962488637E-2</v>
      </c>
      <c r="P450">
        <f>+K450-K449</f>
        <v>4.4919179042960167E-2</v>
      </c>
      <c r="R450" s="3">
        <f>+M450</f>
        <v>39387</v>
      </c>
      <c r="S450">
        <f t="shared" si="33"/>
        <v>111.07289999999998</v>
      </c>
      <c r="T450">
        <f>EXP(TREND($N$8:N449,$O$8:P449,O450:P450,TRUE))</f>
        <v>167.5320928669307</v>
      </c>
      <c r="U450">
        <f t="shared" si="34"/>
        <v>1.5083075427663339</v>
      </c>
    </row>
    <row r="451" spans="1:21" x14ac:dyDescent="0.4">
      <c r="A451" s="3">
        <v>39417</v>
      </c>
      <c r="B451" s="2">
        <v>112.449</v>
      </c>
      <c r="C451">
        <f t="shared" si="30"/>
        <v>4.7224997855245201</v>
      </c>
      <c r="E451" s="3">
        <v>39417</v>
      </c>
      <c r="F451" s="2">
        <v>64319803657.4142</v>
      </c>
      <c r="G451">
        <f t="shared" si="31"/>
        <v>24.88713340922251</v>
      </c>
      <c r="I451" s="3">
        <v>39417</v>
      </c>
      <c r="J451" s="2">
        <v>58691245059.200699</v>
      </c>
      <c r="K451">
        <f t="shared" si="32"/>
        <v>24.795556405454199</v>
      </c>
      <c r="M451" s="3">
        <f>+A451</f>
        <v>39417</v>
      </c>
      <c r="N451">
        <f>+C451</f>
        <v>4.7224997855245201</v>
      </c>
      <c r="O451" s="5">
        <f>+G451-G450</f>
        <v>-1.0734583153784172E-2</v>
      </c>
      <c r="P451">
        <f>+K451-K450</f>
        <v>1.6603530315318693E-2</v>
      </c>
      <c r="R451" s="3">
        <f>+M451</f>
        <v>39417</v>
      </c>
      <c r="S451">
        <f t="shared" si="33"/>
        <v>112.44899999999997</v>
      </c>
      <c r="T451">
        <f>EXP(TREND($N$8:N450,$O$8:P450,O451:P451,TRUE))</f>
        <v>161.53684196523122</v>
      </c>
      <c r="U451">
        <f t="shared" si="34"/>
        <v>1.4365342685593581</v>
      </c>
    </row>
    <row r="452" spans="1:21" x14ac:dyDescent="0.4">
      <c r="A452" s="3">
        <v>39448</v>
      </c>
      <c r="B452" s="2">
        <v>107.8181</v>
      </c>
      <c r="C452">
        <f t="shared" si="30"/>
        <v>4.6804455479057241</v>
      </c>
      <c r="E452" s="3">
        <v>39448</v>
      </c>
      <c r="F452" s="2">
        <v>67164347186.540001</v>
      </c>
      <c r="G452">
        <f t="shared" si="31"/>
        <v>24.930408395865875</v>
      </c>
      <c r="I452" s="3">
        <v>39448</v>
      </c>
      <c r="J452" s="2">
        <v>57963364666.767601</v>
      </c>
      <c r="K452">
        <f t="shared" si="32"/>
        <v>24.783077004245499</v>
      </c>
      <c r="M452" s="3">
        <f>+A452</f>
        <v>39448</v>
      </c>
      <c r="N452">
        <f>+C452</f>
        <v>4.6804455479057241</v>
      </c>
      <c r="O452" s="5">
        <f>+G452-G451</f>
        <v>4.3274986643364599E-2</v>
      </c>
      <c r="P452">
        <f>+K452-K451</f>
        <v>-1.2479401208700835E-2</v>
      </c>
      <c r="R452" s="3">
        <f>+M452</f>
        <v>39448</v>
      </c>
      <c r="S452">
        <f t="shared" si="33"/>
        <v>107.81810000000002</v>
      </c>
      <c r="T452">
        <f>EXP(TREND($N$8:N451,$O$8:P451,O452:P452,TRUE))</f>
        <v>170.87444188885078</v>
      </c>
      <c r="U452">
        <f t="shared" si="34"/>
        <v>1.584840039741479</v>
      </c>
    </row>
    <row r="453" spans="1:21" x14ac:dyDescent="0.4">
      <c r="A453" s="3">
        <v>39479</v>
      </c>
      <c r="B453" s="2">
        <v>107.03</v>
      </c>
      <c r="C453">
        <f t="shared" si="30"/>
        <v>4.6731091689962838</v>
      </c>
      <c r="E453" s="3">
        <v>39479</v>
      </c>
      <c r="F453" s="2">
        <v>66325940975.239799</v>
      </c>
      <c r="G453">
        <f t="shared" si="31"/>
        <v>24.917846924208284</v>
      </c>
      <c r="I453" s="3">
        <v>39479</v>
      </c>
      <c r="J453" s="2">
        <v>59570841937.498497</v>
      </c>
      <c r="K453">
        <f t="shared" si="32"/>
        <v>24.810432062069445</v>
      </c>
      <c r="M453" s="3">
        <f>+A453</f>
        <v>39479</v>
      </c>
      <c r="N453">
        <f>+C453</f>
        <v>4.6731091689962838</v>
      </c>
      <c r="O453" s="5">
        <f>+G453-G452</f>
        <v>-1.2561471657591028E-2</v>
      </c>
      <c r="P453">
        <f>+K453-K452</f>
        <v>2.7355057823946538E-2</v>
      </c>
      <c r="R453" s="3">
        <f>+M453</f>
        <v>39479</v>
      </c>
      <c r="S453">
        <f t="shared" si="33"/>
        <v>107.02999999999996</v>
      </c>
      <c r="T453">
        <f>EXP(TREND($N$8:N452,$O$8:P452,O453:P453,TRUE))</f>
        <v>160.82109578925588</v>
      </c>
      <c r="U453">
        <f t="shared" si="34"/>
        <v>1.5025796112235443</v>
      </c>
    </row>
    <row r="454" spans="1:21" x14ac:dyDescent="0.4">
      <c r="A454" s="3">
        <v>39508</v>
      </c>
      <c r="B454" s="2">
        <v>100.75620000000001</v>
      </c>
      <c r="C454">
        <f t="shared" si="30"/>
        <v>4.6127037373949173</v>
      </c>
      <c r="E454" s="3">
        <v>39508</v>
      </c>
      <c r="F454" s="2">
        <v>70529104329.405304</v>
      </c>
      <c r="G454">
        <f t="shared" si="31"/>
        <v>24.979291288942314</v>
      </c>
      <c r="I454" s="3">
        <v>39508</v>
      </c>
      <c r="J454" s="2">
        <v>63736555011.253601</v>
      </c>
      <c r="K454">
        <f t="shared" si="32"/>
        <v>24.87802409695778</v>
      </c>
      <c r="M454" s="3">
        <f>+A454</f>
        <v>39508</v>
      </c>
      <c r="N454">
        <f>+C454</f>
        <v>4.6127037373949173</v>
      </c>
      <c r="O454" s="5">
        <f>+G454-G453</f>
        <v>6.1444364734029477E-2</v>
      </c>
      <c r="P454">
        <f>+K454-K453</f>
        <v>6.7592034888335206E-2</v>
      </c>
      <c r="R454" s="3">
        <f>+M454</f>
        <v>39508</v>
      </c>
      <c r="S454">
        <f t="shared" si="33"/>
        <v>100.75619999999999</v>
      </c>
      <c r="T454">
        <f>EXP(TREND($N$8:N453,$O$8:P453,O454:P454,TRUE))</f>
        <v>171.61841016708482</v>
      </c>
      <c r="U454">
        <f t="shared" si="34"/>
        <v>1.7033037189481623</v>
      </c>
    </row>
    <row r="455" spans="1:21" x14ac:dyDescent="0.4">
      <c r="A455" s="3">
        <v>39539</v>
      </c>
      <c r="B455" s="2">
        <v>102.6777</v>
      </c>
      <c r="C455">
        <f t="shared" si="30"/>
        <v>4.6315949560637106</v>
      </c>
      <c r="E455" s="3">
        <v>39539</v>
      </c>
      <c r="F455" s="2">
        <v>66247320554.450699</v>
      </c>
      <c r="G455">
        <f t="shared" si="31"/>
        <v>24.916660856533721</v>
      </c>
      <c r="I455" s="3">
        <v>39539</v>
      </c>
      <c r="J455" s="2">
        <v>61505445717.804497</v>
      </c>
      <c r="K455">
        <f t="shared" si="32"/>
        <v>24.842391556095702</v>
      </c>
      <c r="M455" s="3">
        <f>+A455</f>
        <v>39539</v>
      </c>
      <c r="N455">
        <f>+C455</f>
        <v>4.6315949560637106</v>
      </c>
      <c r="O455" s="5">
        <f>+G455-G454</f>
        <v>-6.2630432408592895E-2</v>
      </c>
      <c r="P455">
        <f>+K455-K454</f>
        <v>-3.5632540862078343E-2</v>
      </c>
      <c r="R455" s="3">
        <f>+M455</f>
        <v>39539</v>
      </c>
      <c r="S455">
        <f t="shared" si="33"/>
        <v>102.67769999999999</v>
      </c>
      <c r="T455">
        <f>EXP(TREND($N$8:N454,$O$8:P454,O455:P455,TRUE))</f>
        <v>154.51897099686622</v>
      </c>
      <c r="U455">
        <f t="shared" si="34"/>
        <v>1.5048931851499034</v>
      </c>
    </row>
    <row r="456" spans="1:21" x14ac:dyDescent="0.4">
      <c r="A456" s="3">
        <v>39569</v>
      </c>
      <c r="B456" s="2">
        <v>104.3595</v>
      </c>
      <c r="C456">
        <f t="shared" si="30"/>
        <v>4.6478416691493463</v>
      </c>
      <c r="E456" s="3">
        <v>39569</v>
      </c>
      <c r="F456" s="2">
        <v>67388421529.507896</v>
      </c>
      <c r="G456">
        <f t="shared" si="31"/>
        <v>24.933739052711502</v>
      </c>
      <c r="I456" s="3">
        <v>39569</v>
      </c>
      <c r="J456" s="2">
        <v>63726361276.158096</v>
      </c>
      <c r="K456">
        <f t="shared" si="32"/>
        <v>24.877864148709079</v>
      </c>
      <c r="M456" s="3">
        <f>+A456</f>
        <v>39569</v>
      </c>
      <c r="N456">
        <f>+C456</f>
        <v>4.6478416691493463</v>
      </c>
      <c r="O456" s="5">
        <f>+G456-G455</f>
        <v>1.707819617778128E-2</v>
      </c>
      <c r="P456">
        <f>+K456-K455</f>
        <v>3.5472592613377429E-2</v>
      </c>
      <c r="R456" s="3">
        <f>+M456</f>
        <v>39569</v>
      </c>
      <c r="S456">
        <f t="shared" si="33"/>
        <v>104.35950000000001</v>
      </c>
      <c r="T456">
        <f>EXP(TREND($N$8:N455,$O$8:P455,O456:P456,TRUE))</f>
        <v>164.6940069328206</v>
      </c>
      <c r="U456">
        <f t="shared" si="34"/>
        <v>1.5781410119138226</v>
      </c>
    </row>
    <row r="457" spans="1:21" x14ac:dyDescent="0.4">
      <c r="A457" s="3">
        <v>39600</v>
      </c>
      <c r="B457" s="2">
        <v>106.9152</v>
      </c>
      <c r="C457">
        <f t="shared" ref="C457:C520" si="35">LN(_xlfn.IFNA(B457,C456))</f>
        <v>4.6720359968847536</v>
      </c>
      <c r="E457" s="3">
        <v>39600</v>
      </c>
      <c r="F457" s="2">
        <v>66156230503.5839</v>
      </c>
      <c r="G457">
        <f t="shared" ref="G457:G520" si="36">LN(_xlfn.IFNA(F457,G456))</f>
        <v>24.915284910578947</v>
      </c>
      <c r="I457" s="3">
        <v>39600</v>
      </c>
      <c r="J457" s="2">
        <v>66449543441.522697</v>
      </c>
      <c r="K457">
        <f t="shared" ref="K457:K520" si="37">LN(_xlfn.IFNA(J457,K456))</f>
        <v>24.919708751375104</v>
      </c>
      <c r="M457" s="3">
        <f>+A457</f>
        <v>39600</v>
      </c>
      <c r="N457">
        <f>+C457</f>
        <v>4.6720359968847536</v>
      </c>
      <c r="O457" s="5">
        <f>+G457-G456</f>
        <v>-1.8454142132554807E-2</v>
      </c>
      <c r="P457">
        <f>+K457-K456</f>
        <v>4.1844602666024855E-2</v>
      </c>
      <c r="R457" s="3">
        <f>+M457</f>
        <v>39600</v>
      </c>
      <c r="S457">
        <f t="shared" ref="S457:S520" si="38">+EXP(N457)</f>
        <v>106.91519999999998</v>
      </c>
      <c r="T457">
        <f>EXP(TREND($N$8:N456,$O$8:P456,O457:P457,TRUE))</f>
        <v>158.70089620678573</v>
      </c>
      <c r="U457">
        <f t="shared" si="34"/>
        <v>1.4843623376917945</v>
      </c>
    </row>
    <row r="458" spans="1:21" x14ac:dyDescent="0.4">
      <c r="A458" s="3">
        <v>39630</v>
      </c>
      <c r="B458" s="2">
        <v>106.8518</v>
      </c>
      <c r="C458">
        <f t="shared" si="35"/>
        <v>4.6714428276691224</v>
      </c>
      <c r="E458" s="3">
        <v>39630</v>
      </c>
      <c r="F458" s="2">
        <v>68176000244.160202</v>
      </c>
      <c r="G458">
        <f t="shared" si="36"/>
        <v>24.945358437285289</v>
      </c>
      <c r="I458" s="3">
        <v>39630</v>
      </c>
      <c r="J458" s="2">
        <v>67380565638.479301</v>
      </c>
      <c r="K458">
        <f t="shared" si="37"/>
        <v>24.933622469642913</v>
      </c>
      <c r="M458" s="3">
        <f>+A458</f>
        <v>39630</v>
      </c>
      <c r="N458">
        <f>+C458</f>
        <v>4.6714428276691224</v>
      </c>
      <c r="O458" s="5">
        <f>+G458-G457</f>
        <v>3.0073526706342335E-2</v>
      </c>
      <c r="P458">
        <f>+K458-K457</f>
        <v>1.3913718267808406E-2</v>
      </c>
      <c r="R458" s="3">
        <f>+M458</f>
        <v>39630</v>
      </c>
      <c r="S458">
        <f t="shared" si="38"/>
        <v>106.85180000000003</v>
      </c>
      <c r="T458">
        <f>EXP(TREND($N$8:N457,$O$8:P457,O458:P458,TRUE))</f>
        <v>167.08267067785556</v>
      </c>
      <c r="U458">
        <f t="shared" si="34"/>
        <v>1.5636860649783675</v>
      </c>
    </row>
    <row r="459" spans="1:21" x14ac:dyDescent="0.4">
      <c r="A459" s="3">
        <v>39661</v>
      </c>
      <c r="B459" s="2">
        <v>109.36239999999999</v>
      </c>
      <c r="C459">
        <f t="shared" si="35"/>
        <v>4.6946671380417486</v>
      </c>
      <c r="E459" s="3">
        <v>39661</v>
      </c>
      <c r="F459" s="2">
        <v>67250571002.978897</v>
      </c>
      <c r="G459">
        <f t="shared" si="36"/>
        <v>24.93169134614293</v>
      </c>
      <c r="I459" s="3">
        <v>39661</v>
      </c>
      <c r="J459" s="2">
        <v>68343989442.324501</v>
      </c>
      <c r="K459">
        <f t="shared" si="37"/>
        <v>24.947819458317262</v>
      </c>
      <c r="M459" s="3">
        <f>+A459</f>
        <v>39661</v>
      </c>
      <c r="N459">
        <f>+C459</f>
        <v>4.6946671380417486</v>
      </c>
      <c r="O459" s="5">
        <f>+G459-G458</f>
        <v>-1.3667091142359311E-2</v>
      </c>
      <c r="P459">
        <f>+K459-K458</f>
        <v>1.4196988674349598E-2</v>
      </c>
      <c r="R459" s="3">
        <f>+M459</f>
        <v>39661</v>
      </c>
      <c r="S459">
        <f t="shared" si="38"/>
        <v>109.36239999999998</v>
      </c>
      <c r="T459">
        <f>EXP(TREND($N$8:N458,$O$8:P458,O459:P459,TRUE))</f>
        <v>159.79235206378206</v>
      </c>
      <c r="U459">
        <f t="shared" ref="U459:U522" si="39">+T459/S459</f>
        <v>1.4611269692671529</v>
      </c>
    </row>
    <row r="460" spans="1:21" x14ac:dyDescent="0.4">
      <c r="A460" s="3">
        <v>39692</v>
      </c>
      <c r="B460" s="2">
        <v>106.5748</v>
      </c>
      <c r="C460">
        <f t="shared" si="35"/>
        <v>4.6688470860367994</v>
      </c>
      <c r="E460" s="3">
        <v>39692</v>
      </c>
      <c r="F460" s="2">
        <v>67854853421.306396</v>
      </c>
      <c r="G460">
        <f t="shared" si="36"/>
        <v>24.940636752302133</v>
      </c>
      <c r="I460" s="3">
        <v>39692</v>
      </c>
      <c r="J460" s="2">
        <v>70459149766.855392</v>
      </c>
      <c r="K460">
        <f t="shared" si="37"/>
        <v>24.978298942895631</v>
      </c>
      <c r="M460" s="3">
        <f>+A460</f>
        <v>39692</v>
      </c>
      <c r="N460">
        <f>+C460</f>
        <v>4.6688470860367994</v>
      </c>
      <c r="O460" s="5">
        <f>+G460-G459</f>
        <v>8.9454061592029177E-3</v>
      </c>
      <c r="P460">
        <f>+K460-K459</f>
        <v>3.0479484578368243E-2</v>
      </c>
      <c r="R460" s="3">
        <f>+M460</f>
        <v>39692</v>
      </c>
      <c r="S460">
        <f t="shared" si="38"/>
        <v>106.57480000000002</v>
      </c>
      <c r="T460">
        <f>EXP(TREND($N$8:N459,$O$8:P459,O460:P460,TRUE))</f>
        <v>162.791401298702</v>
      </c>
      <c r="U460">
        <f t="shared" si="39"/>
        <v>1.5274849335743719</v>
      </c>
    </row>
    <row r="461" spans="1:21" x14ac:dyDescent="0.4">
      <c r="A461" s="3">
        <v>39722</v>
      </c>
      <c r="B461" s="2">
        <v>99.965900000000005</v>
      </c>
      <c r="C461">
        <f t="shared" si="35"/>
        <v>4.6048291278343711</v>
      </c>
      <c r="E461" s="3">
        <v>39722</v>
      </c>
      <c r="F461" s="2">
        <v>66322452490.811302</v>
      </c>
      <c r="G461">
        <f t="shared" si="36"/>
        <v>24.917794326746101</v>
      </c>
      <c r="I461" s="3">
        <v>39722</v>
      </c>
      <c r="J461" s="2">
        <v>68558718490.133598</v>
      </c>
      <c r="K461">
        <f t="shared" si="37"/>
        <v>24.95095641926039</v>
      </c>
      <c r="M461" s="3">
        <f>+A461</f>
        <v>39722</v>
      </c>
      <c r="N461">
        <f>+C461</f>
        <v>4.6048291278343711</v>
      </c>
      <c r="O461" s="5">
        <f>+G461-G460</f>
        <v>-2.2842425556031998E-2</v>
      </c>
      <c r="P461">
        <f>+K461-K460</f>
        <v>-2.7342523635240923E-2</v>
      </c>
      <c r="R461" s="3">
        <f>+M461</f>
        <v>39722</v>
      </c>
      <c r="S461">
        <f t="shared" si="38"/>
        <v>99.965900000000047</v>
      </c>
      <c r="T461">
        <f>EXP(TREND($N$8:N460,$O$8:P460,O461:P461,TRUE))</f>
        <v>159.18672595962266</v>
      </c>
      <c r="U461">
        <f t="shared" si="39"/>
        <v>1.5924102714988069</v>
      </c>
    </row>
    <row r="462" spans="1:21" x14ac:dyDescent="0.4">
      <c r="A462" s="3">
        <v>39753</v>
      </c>
      <c r="B462" s="2">
        <v>96.965599999999995</v>
      </c>
      <c r="C462">
        <f t="shared" si="35"/>
        <v>4.5743562764287811</v>
      </c>
      <c r="E462" s="3">
        <v>39753</v>
      </c>
      <c r="F462" s="2">
        <v>57552850081.947098</v>
      </c>
      <c r="G462">
        <f t="shared" si="36"/>
        <v>24.775969494466629</v>
      </c>
      <c r="I462" s="3">
        <v>39753</v>
      </c>
      <c r="J462" s="2">
        <v>60208958690.910896</v>
      </c>
      <c r="K462">
        <f t="shared" si="37"/>
        <v>24.821086993652901</v>
      </c>
      <c r="M462" s="3">
        <f>+A462</f>
        <v>39753</v>
      </c>
      <c r="N462">
        <f>+C462</f>
        <v>4.5743562764287811</v>
      </c>
      <c r="O462" s="5">
        <f>+G462-G461</f>
        <v>-0.14182483227947174</v>
      </c>
      <c r="P462">
        <f>+K462-K461</f>
        <v>-0.12986942560748815</v>
      </c>
      <c r="R462" s="3">
        <f>+M462</f>
        <v>39753</v>
      </c>
      <c r="S462">
        <f t="shared" si="38"/>
        <v>96.965599999999981</v>
      </c>
      <c r="T462">
        <f>EXP(TREND($N$8:N461,$O$8:P461,O462:P462,TRUE))</f>
        <v>143.26807247051838</v>
      </c>
      <c r="U462">
        <f t="shared" si="39"/>
        <v>1.4775144223365648</v>
      </c>
    </row>
    <row r="463" spans="1:21" x14ac:dyDescent="0.4">
      <c r="A463" s="3">
        <v>39783</v>
      </c>
      <c r="B463" s="2">
        <v>91.275000000000006</v>
      </c>
      <c r="C463">
        <f t="shared" si="35"/>
        <v>4.513876927541701</v>
      </c>
      <c r="E463" s="3">
        <v>39783</v>
      </c>
      <c r="F463" s="2">
        <v>51922023661.219101</v>
      </c>
      <c r="G463">
        <f t="shared" si="36"/>
        <v>24.673008885108473</v>
      </c>
      <c r="I463" s="3">
        <v>39783</v>
      </c>
      <c r="J463" s="2">
        <v>54976801491.625999</v>
      </c>
      <c r="K463">
        <f t="shared" si="37"/>
        <v>24.730177142138665</v>
      </c>
      <c r="M463" s="3">
        <f>+A463</f>
        <v>39783</v>
      </c>
      <c r="N463">
        <f>+C463</f>
        <v>4.513876927541701</v>
      </c>
      <c r="O463" s="5">
        <f>+G463-G462</f>
        <v>-0.10296060935815632</v>
      </c>
      <c r="P463">
        <f>+K463-K462</f>
        <v>-9.0909851514236806E-2</v>
      </c>
      <c r="R463" s="3">
        <f>+M463</f>
        <v>39783</v>
      </c>
      <c r="S463">
        <f t="shared" si="38"/>
        <v>91.275000000000034</v>
      </c>
      <c r="T463">
        <f>EXP(TREND($N$8:N462,$O$8:P462,O463:P463,TRUE))</f>
        <v>146.51794466325111</v>
      </c>
      <c r="U463">
        <f t="shared" si="39"/>
        <v>1.6052363151273741</v>
      </c>
    </row>
    <row r="464" spans="1:21" x14ac:dyDescent="0.4">
      <c r="A464" s="3">
        <v>39814</v>
      </c>
      <c r="B464" s="2">
        <v>90.120500000000007</v>
      </c>
      <c r="C464">
        <f t="shared" si="35"/>
        <v>4.5011476637066643</v>
      </c>
      <c r="E464" s="3">
        <v>39814</v>
      </c>
      <c r="F464" s="2">
        <v>41988573137.734398</v>
      </c>
      <c r="G464">
        <f t="shared" si="36"/>
        <v>24.460663350063346</v>
      </c>
      <c r="I464" s="3">
        <v>39814</v>
      </c>
      <c r="J464" s="2">
        <v>47590305722.570396</v>
      </c>
      <c r="K464">
        <f t="shared" si="37"/>
        <v>24.585894916151471</v>
      </c>
      <c r="M464" s="3">
        <f>+A464</f>
        <v>39814</v>
      </c>
      <c r="N464">
        <f>+C464</f>
        <v>4.5011476637066643</v>
      </c>
      <c r="O464" s="5">
        <f>+G464-G463</f>
        <v>-0.21234553504512732</v>
      </c>
      <c r="P464">
        <f>+K464-K463</f>
        <v>-0.14428222598719387</v>
      </c>
      <c r="R464" s="3">
        <f>+M464</f>
        <v>39814</v>
      </c>
      <c r="S464">
        <f t="shared" si="38"/>
        <v>90.120500000000007</v>
      </c>
      <c r="T464">
        <f>EXP(TREND($N$8:N463,$O$8:P463,O464:P464,TRUE))</f>
        <v>128.89185700821753</v>
      </c>
      <c r="U464">
        <f t="shared" si="39"/>
        <v>1.4302168430958275</v>
      </c>
    </row>
    <row r="465" spans="1:21" x14ac:dyDescent="0.4">
      <c r="A465" s="3">
        <v>39845</v>
      </c>
      <c r="B465" s="2">
        <v>92.915800000000004</v>
      </c>
      <c r="C465">
        <f t="shared" si="35"/>
        <v>4.5316937067084586</v>
      </c>
      <c r="E465" s="3">
        <v>39845</v>
      </c>
      <c r="F465" s="2">
        <v>39911887486.601097</v>
      </c>
      <c r="G465">
        <f t="shared" si="36"/>
        <v>24.409940048464321</v>
      </c>
      <c r="I465" s="3">
        <v>39845</v>
      </c>
      <c r="J465" s="2">
        <v>40632796298.390999</v>
      </c>
      <c r="K465">
        <f t="shared" si="37"/>
        <v>24.427841368067629</v>
      </c>
      <c r="M465" s="3">
        <f>+A465</f>
        <v>39845</v>
      </c>
      <c r="N465">
        <f>+C465</f>
        <v>4.5316937067084586</v>
      </c>
      <c r="O465" s="5">
        <f>+G465-G464</f>
        <v>-5.0723301599024495E-2</v>
      </c>
      <c r="P465">
        <f>+K465-K464</f>
        <v>-0.15805354808384209</v>
      </c>
      <c r="R465" s="3">
        <f>+M465</f>
        <v>39845</v>
      </c>
      <c r="S465">
        <f t="shared" si="38"/>
        <v>92.91579999999999</v>
      </c>
      <c r="T465">
        <f>EXP(TREND($N$8:N464,$O$8:P464,O465:P465,TRUE))</f>
        <v>154.55159521538903</v>
      </c>
      <c r="U465">
        <f t="shared" si="39"/>
        <v>1.6633510685522703</v>
      </c>
    </row>
    <row r="466" spans="1:21" x14ac:dyDescent="0.4">
      <c r="A466" s="3">
        <v>39873</v>
      </c>
      <c r="B466" s="2">
        <v>97.855000000000004</v>
      </c>
      <c r="C466">
        <f t="shared" si="35"/>
        <v>4.5834867911569326</v>
      </c>
      <c r="E466" s="3">
        <v>39873</v>
      </c>
      <c r="F466" s="2">
        <v>40028865548.171097</v>
      </c>
      <c r="G466">
        <f t="shared" si="36"/>
        <v>24.412866669508613</v>
      </c>
      <c r="I466" s="3">
        <v>39873</v>
      </c>
      <c r="J466" s="2">
        <v>41977353720.314201</v>
      </c>
      <c r="K466">
        <f t="shared" si="37"/>
        <v>24.460396112675351</v>
      </c>
      <c r="M466" s="3">
        <f>+A466</f>
        <v>39873</v>
      </c>
      <c r="N466">
        <f>+C466</f>
        <v>4.5834867911569326</v>
      </c>
      <c r="O466" s="5">
        <f>+G466-G465</f>
        <v>2.9266210442919771E-3</v>
      </c>
      <c r="P466">
        <f>+K466-K465</f>
        <v>3.2554744607722341E-2</v>
      </c>
      <c r="R466" s="3">
        <f>+M466</f>
        <v>39873</v>
      </c>
      <c r="S466">
        <f t="shared" si="38"/>
        <v>97.855000000000018</v>
      </c>
      <c r="T466">
        <f>EXP(TREND($N$8:N465,$O$8:P465,O466:P466,TRUE))</f>
        <v>161.04934163556896</v>
      </c>
      <c r="U466">
        <f t="shared" si="39"/>
        <v>1.6457957348686212</v>
      </c>
    </row>
    <row r="467" spans="1:21" x14ac:dyDescent="0.4">
      <c r="A467" s="3">
        <v>39904</v>
      </c>
      <c r="B467" s="2">
        <v>98.92</v>
      </c>
      <c r="C467">
        <f t="shared" si="35"/>
        <v>4.5943114426532157</v>
      </c>
      <c r="E467" s="3">
        <v>39904</v>
      </c>
      <c r="F467" s="2">
        <v>40503813734.592003</v>
      </c>
      <c r="G467">
        <f t="shared" si="36"/>
        <v>24.42466197291176</v>
      </c>
      <c r="I467" s="3">
        <v>39904</v>
      </c>
      <c r="J467" s="2">
        <v>39593225542.5541</v>
      </c>
      <c r="K467">
        <f t="shared" si="37"/>
        <v>24.40192386841461</v>
      </c>
      <c r="M467" s="3">
        <f>+A467</f>
        <v>39904</v>
      </c>
      <c r="N467">
        <f>+C467</f>
        <v>4.5943114426532157</v>
      </c>
      <c r="O467" s="5">
        <f>+G467-G466</f>
        <v>1.1795303403147273E-2</v>
      </c>
      <c r="P467">
        <f>+K467-K466</f>
        <v>-5.8472244260741491E-2</v>
      </c>
      <c r="R467" s="3">
        <f>+M467</f>
        <v>39904</v>
      </c>
      <c r="S467">
        <f t="shared" si="38"/>
        <v>98.920000000000016</v>
      </c>
      <c r="T467">
        <f>EXP(TREND($N$8:N466,$O$8:P466,O467:P467,TRUE))</f>
        <v>163.99009876932834</v>
      </c>
      <c r="U467">
        <f t="shared" si="39"/>
        <v>1.6578052847687861</v>
      </c>
    </row>
    <row r="468" spans="1:21" x14ac:dyDescent="0.4">
      <c r="A468" s="3">
        <v>39934</v>
      </c>
      <c r="B468" s="2">
        <v>96.644499999999994</v>
      </c>
      <c r="C468">
        <f t="shared" si="35"/>
        <v>4.5710392976719456</v>
      </c>
      <c r="E468" s="3">
        <v>39934</v>
      </c>
      <c r="F468" s="2">
        <v>43899462296.634697</v>
      </c>
      <c r="G468">
        <f t="shared" si="36"/>
        <v>24.505167908584294</v>
      </c>
      <c r="I468" s="3">
        <v>39934</v>
      </c>
      <c r="J468" s="2">
        <v>39774392000.552498</v>
      </c>
      <c r="K468">
        <f t="shared" si="37"/>
        <v>24.406489125083663</v>
      </c>
      <c r="M468" s="3">
        <f>+A468</f>
        <v>39934</v>
      </c>
      <c r="N468">
        <f>+C468</f>
        <v>4.5710392976719456</v>
      </c>
      <c r="O468" s="5">
        <f>+G468-G467</f>
        <v>8.0505935672533724E-2</v>
      </c>
      <c r="P468">
        <f>+K468-K467</f>
        <v>4.5652566690534968E-3</v>
      </c>
      <c r="R468" s="3">
        <f>+M468</f>
        <v>39934</v>
      </c>
      <c r="S468">
        <f t="shared" si="38"/>
        <v>96.644500000000022</v>
      </c>
      <c r="T468">
        <f>EXP(TREND($N$8:N467,$O$8:P467,O468:P468,TRUE))</f>
        <v>177.34972006577101</v>
      </c>
      <c r="U468">
        <f t="shared" si="39"/>
        <v>1.8350730777827085</v>
      </c>
    </row>
    <row r="469" spans="1:21" x14ac:dyDescent="0.4">
      <c r="A469" s="3">
        <v>39965</v>
      </c>
      <c r="B469" s="2">
        <v>96.614500000000007</v>
      </c>
      <c r="C469">
        <f t="shared" si="35"/>
        <v>4.5707288334737353</v>
      </c>
      <c r="E469" s="3">
        <v>39965</v>
      </c>
      <c r="F469" s="2">
        <v>46621679991.156197</v>
      </c>
      <c r="G469">
        <f t="shared" si="36"/>
        <v>24.565331505751082</v>
      </c>
      <c r="I469" s="3">
        <v>39965</v>
      </c>
      <c r="J469" s="2">
        <v>43020290386.845299</v>
      </c>
      <c r="K469">
        <f t="shared" si="37"/>
        <v>24.484937710806108</v>
      </c>
      <c r="M469" s="3">
        <f>+A469</f>
        <v>39965</v>
      </c>
      <c r="N469">
        <f>+C469</f>
        <v>4.5707288334737353</v>
      </c>
      <c r="O469" s="5">
        <f>+G469-G468</f>
        <v>6.0163597166788207E-2</v>
      </c>
      <c r="P469">
        <f>+K469-K468</f>
        <v>7.8448585722444619E-2</v>
      </c>
      <c r="R469" s="3">
        <f>+M469</f>
        <v>39965</v>
      </c>
      <c r="S469">
        <f t="shared" si="38"/>
        <v>96.614500000000035</v>
      </c>
      <c r="T469">
        <f>EXP(TREND($N$8:N468,$O$8:P468,O469:P469,TRUE))</f>
        <v>171.5844069703675</v>
      </c>
      <c r="U469">
        <f t="shared" si="39"/>
        <v>1.7759695177262982</v>
      </c>
    </row>
    <row r="470" spans="1:21" x14ac:dyDescent="0.4">
      <c r="A470" s="3">
        <v>39995</v>
      </c>
      <c r="B470" s="2">
        <v>94.367000000000004</v>
      </c>
      <c r="C470">
        <f t="shared" si="35"/>
        <v>4.5471914357642405</v>
      </c>
      <c r="E470" s="3">
        <v>39995</v>
      </c>
      <c r="F470" s="2">
        <v>48657181185.777298</v>
      </c>
      <c r="G470">
        <f t="shared" si="36"/>
        <v>24.608065243848209</v>
      </c>
      <c r="I470" s="3">
        <v>39995</v>
      </c>
      <c r="J470" s="2">
        <v>45620329981.882797</v>
      </c>
      <c r="K470">
        <f t="shared" si="37"/>
        <v>24.543619287048802</v>
      </c>
      <c r="M470" s="3">
        <f>+A470</f>
        <v>39995</v>
      </c>
      <c r="N470">
        <f>+C470</f>
        <v>4.5471914357642405</v>
      </c>
      <c r="O470" s="5">
        <f>+G470-G469</f>
        <v>4.2733738097126661E-2</v>
      </c>
      <c r="P470">
        <f>+K470-K469</f>
        <v>5.8681576242694433E-2</v>
      </c>
      <c r="R470" s="3">
        <f>+M470</f>
        <v>39995</v>
      </c>
      <c r="S470">
        <f t="shared" si="38"/>
        <v>94.367000000000019</v>
      </c>
      <c r="T470">
        <f>EXP(TREND($N$8:N469,$O$8:P469,O470:P470,TRUE))</f>
        <v>167.69306426783888</v>
      </c>
      <c r="U470">
        <f t="shared" si="39"/>
        <v>1.7770307869047319</v>
      </c>
    </row>
    <row r="471" spans="1:21" x14ac:dyDescent="0.4">
      <c r="A471" s="3">
        <v>40026</v>
      </c>
      <c r="B471" s="2">
        <v>94.897099999999995</v>
      </c>
      <c r="C471">
        <f t="shared" si="35"/>
        <v>4.5527931466663487</v>
      </c>
      <c r="E471" s="3">
        <v>40026</v>
      </c>
      <c r="F471" s="2">
        <v>51523767320.248299</v>
      </c>
      <c r="G471">
        <f t="shared" si="36"/>
        <v>24.665309039521144</v>
      </c>
      <c r="I471" s="3">
        <v>40026</v>
      </c>
      <c r="J471" s="2">
        <v>46933963495.114304</v>
      </c>
      <c r="K471">
        <f t="shared" si="37"/>
        <v>24.572007418654596</v>
      </c>
      <c r="M471" s="3">
        <f>+A471</f>
        <v>40026</v>
      </c>
      <c r="N471">
        <f>+C471</f>
        <v>4.5527931466663487</v>
      </c>
      <c r="O471" s="5">
        <f>+G471-G470</f>
        <v>5.7243795672935249E-2</v>
      </c>
      <c r="P471">
        <f>+K471-K470</f>
        <v>2.8388131605794342E-2</v>
      </c>
      <c r="R471" s="3">
        <f>+M471</f>
        <v>40026</v>
      </c>
      <c r="S471">
        <f t="shared" si="38"/>
        <v>94.89709999999998</v>
      </c>
      <c r="T471">
        <f>EXP(TREND($N$8:N470,$O$8:P470,O471:P471,TRUE))</f>
        <v>170.38018202440756</v>
      </c>
      <c r="U471">
        <f t="shared" si="39"/>
        <v>1.7954203239551851</v>
      </c>
    </row>
    <row r="472" spans="1:21" x14ac:dyDescent="0.4">
      <c r="A472" s="3">
        <v>40057</v>
      </c>
      <c r="B472" s="2">
        <v>91.274799999999999</v>
      </c>
      <c r="C472">
        <f t="shared" si="35"/>
        <v>4.513874736358801</v>
      </c>
      <c r="E472" s="3">
        <v>40057</v>
      </c>
      <c r="F472" s="2">
        <v>54621326910.444504</v>
      </c>
      <c r="G472">
        <f t="shared" si="36"/>
        <v>24.723690246187267</v>
      </c>
      <c r="I472" s="3">
        <v>40057</v>
      </c>
      <c r="J472" s="2">
        <v>51355616378.366501</v>
      </c>
      <c r="K472">
        <f t="shared" si="37"/>
        <v>24.662040141797021</v>
      </c>
      <c r="M472" s="3">
        <f>+A472</f>
        <v>40057</v>
      </c>
      <c r="N472">
        <f>+C472</f>
        <v>4.513874736358801</v>
      </c>
      <c r="O472" s="5">
        <f>+G472-G471</f>
        <v>5.838120666612312E-2</v>
      </c>
      <c r="P472">
        <f>+K472-K471</f>
        <v>9.0032723142424942E-2</v>
      </c>
      <c r="R472" s="3">
        <f>+M472</f>
        <v>40057</v>
      </c>
      <c r="S472">
        <f t="shared" si="38"/>
        <v>91.274799999999956</v>
      </c>
      <c r="T472">
        <f>EXP(TREND($N$8:N471,$O$8:P471,O472:P472,TRUE))</f>
        <v>169.36411430487786</v>
      </c>
      <c r="U472">
        <f t="shared" si="39"/>
        <v>1.855540787872205</v>
      </c>
    </row>
    <row r="473" spans="1:21" x14ac:dyDescent="0.4">
      <c r="A473" s="3">
        <v>40087</v>
      </c>
      <c r="B473" s="2">
        <v>90.367099999999994</v>
      </c>
      <c r="C473">
        <f t="shared" si="35"/>
        <v>4.5038802631035075</v>
      </c>
      <c r="E473" s="3">
        <v>40087</v>
      </c>
      <c r="F473" s="2">
        <v>57786007389.435204</v>
      </c>
      <c r="G473">
        <f t="shared" si="36"/>
        <v>24.780012496629059</v>
      </c>
      <c r="I473" s="3">
        <v>40087</v>
      </c>
      <c r="J473" s="2">
        <v>51049685395.294502</v>
      </c>
      <c r="K473">
        <f t="shared" si="37"/>
        <v>24.656065218860221</v>
      </c>
      <c r="M473" s="3">
        <f>+A473</f>
        <v>40087</v>
      </c>
      <c r="N473">
        <f>+C473</f>
        <v>4.5038802631035075</v>
      </c>
      <c r="O473" s="5">
        <f>+G473-G472</f>
        <v>5.632225044179151E-2</v>
      </c>
      <c r="P473">
        <f>+K473-K472</f>
        <v>-5.9749229368009082E-3</v>
      </c>
      <c r="R473" s="3">
        <f>+M473</f>
        <v>40087</v>
      </c>
      <c r="S473">
        <f t="shared" si="38"/>
        <v>90.367099999999965</v>
      </c>
      <c r="T473">
        <f>EXP(TREND($N$8:N472,$O$8:P472,O473:P473,TRUE))</f>
        <v>169.7187222414471</v>
      </c>
      <c r="U473">
        <f t="shared" si="39"/>
        <v>1.8781030069731923</v>
      </c>
    </row>
    <row r="474" spans="1:21" x14ac:dyDescent="0.4">
      <c r="A474" s="3">
        <v>40118</v>
      </c>
      <c r="B474" s="2">
        <v>89.267399999999995</v>
      </c>
      <c r="C474">
        <f t="shared" si="35"/>
        <v>4.4916363596411033</v>
      </c>
      <c r="E474" s="3">
        <v>40118</v>
      </c>
      <c r="F474" s="2">
        <v>59854150596.681702</v>
      </c>
      <c r="G474">
        <f t="shared" si="36"/>
        <v>24.815176616532121</v>
      </c>
      <c r="I474" s="3">
        <v>40118</v>
      </c>
      <c r="J474" s="2">
        <v>52216312325.723</v>
      </c>
      <c r="K474">
        <f t="shared" si="37"/>
        <v>24.678660779679454</v>
      </c>
      <c r="M474" s="3">
        <f>+A474</f>
        <v>40118</v>
      </c>
      <c r="N474">
        <f>+C474</f>
        <v>4.4916363596411033</v>
      </c>
      <c r="O474" s="5">
        <f>+G474-G473</f>
        <v>3.5164119903061675E-2</v>
      </c>
      <c r="P474">
        <f>+K474-K473</f>
        <v>2.259556081923364E-2</v>
      </c>
      <c r="R474" s="3">
        <f>+M474</f>
        <v>40118</v>
      </c>
      <c r="S474">
        <f t="shared" si="38"/>
        <v>89.267399999999952</v>
      </c>
      <c r="T474">
        <f>EXP(TREND($N$8:N473,$O$8:P473,O474:P474,TRUE))</f>
        <v>165.07715847402716</v>
      </c>
      <c r="U474">
        <f t="shared" si="39"/>
        <v>1.8492434917341296</v>
      </c>
    </row>
    <row r="475" spans="1:21" x14ac:dyDescent="0.4">
      <c r="A475" s="3">
        <v>40148</v>
      </c>
      <c r="B475" s="2">
        <v>89.950900000000004</v>
      </c>
      <c r="C475">
        <f t="shared" si="35"/>
        <v>4.499263965905131</v>
      </c>
      <c r="E475" s="3">
        <v>40148</v>
      </c>
      <c r="F475" s="2">
        <v>58609774188.868896</v>
      </c>
      <c r="G475">
        <f t="shared" si="36"/>
        <v>24.794167314652526</v>
      </c>
      <c r="I475" s="3">
        <v>40148</v>
      </c>
      <c r="J475" s="2">
        <v>53554089260.674004</v>
      </c>
      <c r="K475">
        <f t="shared" si="37"/>
        <v>24.703957994335912</v>
      </c>
      <c r="M475" s="3">
        <f>+A475</f>
        <v>40148</v>
      </c>
      <c r="N475">
        <f>+C475</f>
        <v>4.499263965905131</v>
      </c>
      <c r="O475" s="5">
        <f>+G475-G474</f>
        <v>-2.1009301879594489E-2</v>
      </c>
      <c r="P475">
        <f>+K475-K474</f>
        <v>2.5297214656458067E-2</v>
      </c>
      <c r="R475" s="3">
        <f>+M475</f>
        <v>40148</v>
      </c>
      <c r="S475">
        <f t="shared" si="38"/>
        <v>89.950900000000047</v>
      </c>
      <c r="T475">
        <f>EXP(TREND($N$8:N474,$O$8:P474,O475:P475,TRUE))</f>
        <v>155.8014554799378</v>
      </c>
      <c r="U475">
        <f t="shared" si="39"/>
        <v>1.7320722247352469</v>
      </c>
    </row>
    <row r="476" spans="1:21" x14ac:dyDescent="0.4">
      <c r="A476" s="3">
        <v>40179</v>
      </c>
      <c r="B476" s="2">
        <v>91.101100000000002</v>
      </c>
      <c r="C476">
        <f t="shared" si="35"/>
        <v>4.5119698788362639</v>
      </c>
      <c r="E476" s="3">
        <v>40179</v>
      </c>
      <c r="F476" s="2">
        <v>61358486099.498299</v>
      </c>
      <c r="G476">
        <f t="shared" si="36"/>
        <v>24.839999321267832</v>
      </c>
      <c r="I476" s="3">
        <v>40179</v>
      </c>
      <c r="J476" s="2">
        <v>53006991534.280998</v>
      </c>
      <c r="K476">
        <f t="shared" si="37"/>
        <v>24.693689657539569</v>
      </c>
      <c r="M476" s="3">
        <f>+A476</f>
        <v>40179</v>
      </c>
      <c r="N476">
        <f>+C476</f>
        <v>4.5119698788362639</v>
      </c>
      <c r="O476" s="5">
        <f>+G476-G475</f>
        <v>4.5832006615306398E-2</v>
      </c>
      <c r="P476">
        <f>+K476-K475</f>
        <v>-1.0268336796343647E-2</v>
      </c>
      <c r="R476" s="3">
        <f>+M476</f>
        <v>40179</v>
      </c>
      <c r="S476">
        <f t="shared" si="38"/>
        <v>91.101100000000002</v>
      </c>
      <c r="T476">
        <f>EXP(TREND($N$8:N475,$O$8:P475,O476:P476,TRUE))</f>
        <v>166.94577370690172</v>
      </c>
      <c r="U476">
        <f t="shared" si="39"/>
        <v>1.8325330177890466</v>
      </c>
    </row>
    <row r="477" spans="1:21" x14ac:dyDescent="0.4">
      <c r="A477" s="3">
        <v>40210</v>
      </c>
      <c r="B477" s="2">
        <v>90.139499999999998</v>
      </c>
      <c r="C477">
        <f t="shared" si="35"/>
        <v>4.5013584703201159</v>
      </c>
      <c r="E477" s="3">
        <v>40210</v>
      </c>
      <c r="F477" s="2">
        <v>59055570043.779099</v>
      </c>
      <c r="G477">
        <f t="shared" si="36"/>
        <v>24.801744702724267</v>
      </c>
      <c r="I477" s="3">
        <v>40210</v>
      </c>
      <c r="J477" s="2">
        <v>53307668832.501999</v>
      </c>
      <c r="K477">
        <f t="shared" si="37"/>
        <v>24.699346038303144</v>
      </c>
      <c r="M477" s="3">
        <f>+A477</f>
        <v>40210</v>
      </c>
      <c r="N477">
        <f>+C477</f>
        <v>4.5013584703201159</v>
      </c>
      <c r="O477" s="5">
        <f>+G477-G476</f>
        <v>-3.8254618543565044E-2</v>
      </c>
      <c r="P477">
        <f>+K477-K476</f>
        <v>5.6563807635754415E-3</v>
      </c>
      <c r="R477" s="3">
        <f>+M477</f>
        <v>40210</v>
      </c>
      <c r="S477">
        <f t="shared" si="38"/>
        <v>90.139500000000041</v>
      </c>
      <c r="T477">
        <f>EXP(TREND($N$8:N476,$O$8:P476,O477:P477,TRUE))</f>
        <v>153.07543771660596</v>
      </c>
      <c r="U477">
        <f t="shared" si="39"/>
        <v>1.6982059775859184</v>
      </c>
    </row>
    <row r="478" spans="1:21" x14ac:dyDescent="0.4">
      <c r="A478" s="3">
        <v>40238</v>
      </c>
      <c r="B478" s="2">
        <v>90.716099999999997</v>
      </c>
      <c r="C478">
        <f t="shared" si="35"/>
        <v>4.507734849637381</v>
      </c>
      <c r="E478" s="3">
        <v>40238</v>
      </c>
      <c r="F478" s="2">
        <v>59238778082.953499</v>
      </c>
      <c r="G478">
        <f t="shared" si="36"/>
        <v>24.80484219957949</v>
      </c>
      <c r="I478" s="3">
        <v>40238</v>
      </c>
      <c r="J478" s="2">
        <v>52893241876.494904</v>
      </c>
      <c r="K478">
        <f t="shared" si="37"/>
        <v>24.691541414842302</v>
      </c>
      <c r="M478" s="3">
        <f>+A478</f>
        <v>40238</v>
      </c>
      <c r="N478">
        <f>+C478</f>
        <v>4.507734849637381</v>
      </c>
      <c r="O478" s="5">
        <f>+G478-G477</f>
        <v>3.0974968552222037E-3</v>
      </c>
      <c r="P478">
        <f>+K478-K477</f>
        <v>-7.8046234608422083E-3</v>
      </c>
      <c r="R478" s="3">
        <f>+M478</f>
        <v>40238</v>
      </c>
      <c r="S478">
        <f t="shared" si="38"/>
        <v>90.716099999999997</v>
      </c>
      <c r="T478">
        <f>EXP(TREND($N$8:N477,$O$8:P477,O478:P478,TRUE))</f>
        <v>159.37105031432728</v>
      </c>
      <c r="U478">
        <f t="shared" si="39"/>
        <v>1.7568110877157117</v>
      </c>
    </row>
    <row r="479" spans="1:21" x14ac:dyDescent="0.4">
      <c r="A479" s="3">
        <v>40269</v>
      </c>
      <c r="B479" s="2">
        <v>93.452699999999993</v>
      </c>
      <c r="C479">
        <f t="shared" si="35"/>
        <v>4.5374554259400517</v>
      </c>
      <c r="E479" s="3">
        <v>40269</v>
      </c>
      <c r="F479" s="2">
        <v>60149059942.060402</v>
      </c>
      <c r="G479">
        <f t="shared" si="36"/>
        <v>24.820091650684049</v>
      </c>
      <c r="I479" s="3">
        <v>40269</v>
      </c>
      <c r="J479" s="2">
        <v>53957103416.094597</v>
      </c>
      <c r="K479">
        <f t="shared" si="37"/>
        <v>24.711455186639324</v>
      </c>
      <c r="M479" s="3">
        <f>+A479</f>
        <v>40269</v>
      </c>
      <c r="N479">
        <f>+C479</f>
        <v>4.5374554259400517</v>
      </c>
      <c r="O479" s="5">
        <f>+G479-G478</f>
        <v>1.5249451104558887E-2</v>
      </c>
      <c r="P479">
        <f>+K479-K478</f>
        <v>1.9913771797021695E-2</v>
      </c>
      <c r="R479" s="3">
        <f>+M479</f>
        <v>40269</v>
      </c>
      <c r="S479">
        <f t="shared" si="38"/>
        <v>93.452700000000007</v>
      </c>
      <c r="T479">
        <f>EXP(TREND($N$8:N478,$O$8:P478,O479:P479,TRUE))</f>
        <v>160.82726029779056</v>
      </c>
      <c r="U479">
        <f t="shared" si="39"/>
        <v>1.7209482475925313</v>
      </c>
    </row>
    <row r="480" spans="1:21" x14ac:dyDescent="0.4">
      <c r="A480" s="3">
        <v>40299</v>
      </c>
      <c r="B480" s="2">
        <v>91.972999999999999</v>
      </c>
      <c r="C480">
        <f t="shared" si="35"/>
        <v>4.5214950557149987</v>
      </c>
      <c r="E480" s="3">
        <v>40299</v>
      </c>
      <c r="F480" s="2">
        <v>61561030770.903603</v>
      </c>
      <c r="G480">
        <f t="shared" si="36"/>
        <v>24.843294889943632</v>
      </c>
      <c r="I480" s="3">
        <v>40299</v>
      </c>
      <c r="J480" s="2">
        <v>56451571164.510201</v>
      </c>
      <c r="K480">
        <f t="shared" si="37"/>
        <v>24.756648960007016</v>
      </c>
      <c r="M480" s="3">
        <f>+A480</f>
        <v>40299</v>
      </c>
      <c r="N480">
        <f>+C480</f>
        <v>4.5214950557149987</v>
      </c>
      <c r="O480" s="5">
        <f>+G480-G479</f>
        <v>2.3203239259583341E-2</v>
      </c>
      <c r="P480">
        <f>+K480-K479</f>
        <v>4.5193773367692813E-2</v>
      </c>
      <c r="R480" s="3">
        <f>+M480</f>
        <v>40299</v>
      </c>
      <c r="S480">
        <f t="shared" si="38"/>
        <v>91.973000000000027</v>
      </c>
      <c r="T480">
        <f>EXP(TREND($N$8:N479,$O$8:P479,O480:P480,TRUE))</f>
        <v>161.62518128736647</v>
      </c>
      <c r="U480">
        <f t="shared" si="39"/>
        <v>1.7573111814050475</v>
      </c>
    </row>
    <row r="481" spans="1:21" x14ac:dyDescent="0.4">
      <c r="A481" s="3">
        <v>40330</v>
      </c>
      <c r="B481" s="2">
        <v>90.805899999999994</v>
      </c>
      <c r="C481">
        <f t="shared" si="35"/>
        <v>4.5087242614698386</v>
      </c>
      <c r="E481" s="3">
        <v>40330</v>
      </c>
      <c r="F481" s="2">
        <v>62049204053.546799</v>
      </c>
      <c r="G481">
        <f t="shared" si="36"/>
        <v>24.851193521013492</v>
      </c>
      <c r="I481" s="3">
        <v>40330</v>
      </c>
      <c r="J481" s="2">
        <v>57672808707.619003</v>
      </c>
      <c r="K481">
        <f t="shared" si="37"/>
        <v>24.778051646485036</v>
      </c>
      <c r="M481" s="3">
        <f>+A481</f>
        <v>40330</v>
      </c>
      <c r="N481">
        <f>+C481</f>
        <v>4.5087242614698386</v>
      </c>
      <c r="O481" s="5">
        <f>+G481-G480</f>
        <v>7.898631069860329E-3</v>
      </c>
      <c r="P481">
        <f>+K481-K480</f>
        <v>2.1402686478019461E-2</v>
      </c>
      <c r="R481" s="3">
        <f>+M481</f>
        <v>40330</v>
      </c>
      <c r="S481">
        <f t="shared" si="38"/>
        <v>90.80589999999998</v>
      </c>
      <c r="T481">
        <f>EXP(TREND($N$8:N480,$O$8:P480,O481:P481,TRUE))</f>
        <v>159.1992328945139</v>
      </c>
      <c r="U481">
        <f t="shared" si="39"/>
        <v>1.7531815982718517</v>
      </c>
    </row>
    <row r="482" spans="1:21" x14ac:dyDescent="0.4">
      <c r="A482" s="3">
        <v>40360</v>
      </c>
      <c r="B482" s="2">
        <v>87.500500000000002</v>
      </c>
      <c r="C482">
        <f t="shared" si="35"/>
        <v>4.4716445076329565</v>
      </c>
      <c r="E482" s="3">
        <v>40360</v>
      </c>
      <c r="F482" s="2">
        <v>64974121866.666801</v>
      </c>
      <c r="G482">
        <f t="shared" si="36"/>
        <v>24.897254902440995</v>
      </c>
      <c r="I482" s="3">
        <v>40360</v>
      </c>
      <c r="J482" s="2">
        <v>58946859250.862503</v>
      </c>
      <c r="K482">
        <f t="shared" si="37"/>
        <v>24.799902184323223</v>
      </c>
      <c r="M482" s="3">
        <f>+A482</f>
        <v>40360</v>
      </c>
      <c r="N482">
        <f>+C482</f>
        <v>4.4716445076329565</v>
      </c>
      <c r="O482" s="5">
        <f>+G482-G481</f>
        <v>4.6061381427502823E-2</v>
      </c>
      <c r="P482">
        <f>+K482-K481</f>
        <v>2.1850537838187023E-2</v>
      </c>
      <c r="R482" s="3">
        <f>+M482</f>
        <v>40360</v>
      </c>
      <c r="S482">
        <f t="shared" si="38"/>
        <v>87.500500000000002</v>
      </c>
      <c r="T482">
        <f>EXP(TREND($N$8:N481,$O$8:P481,O482:P482,TRUE))</f>
        <v>165.26840782168804</v>
      </c>
      <c r="U482">
        <f t="shared" si="39"/>
        <v>1.8887710106992308</v>
      </c>
    </row>
    <row r="483" spans="1:21" x14ac:dyDescent="0.4">
      <c r="A483" s="3">
        <v>40391</v>
      </c>
      <c r="B483" s="2">
        <v>85.372699999999995</v>
      </c>
      <c r="C483">
        <f t="shared" si="35"/>
        <v>4.4470263775573491</v>
      </c>
      <c r="E483" s="3">
        <v>40391</v>
      </c>
      <c r="F483" s="2">
        <v>66015202704.501297</v>
      </c>
      <c r="G483">
        <f t="shared" si="36"/>
        <v>24.913150896455324</v>
      </c>
      <c r="I483" s="3">
        <v>40391</v>
      </c>
      <c r="J483" s="2">
        <v>60550240370.538002</v>
      </c>
      <c r="K483">
        <f t="shared" si="37"/>
        <v>24.826739276723561</v>
      </c>
      <c r="M483" s="3">
        <f>+A483</f>
        <v>40391</v>
      </c>
      <c r="N483">
        <f>+C483</f>
        <v>4.4470263775573491</v>
      </c>
      <c r="O483" s="5">
        <f>+G483-G482</f>
        <v>1.5895994014329062E-2</v>
      </c>
      <c r="P483">
        <f>+K483-K482</f>
        <v>2.6837092400338491E-2</v>
      </c>
      <c r="R483" s="3">
        <f>+M483</f>
        <v>40391</v>
      </c>
      <c r="S483">
        <f t="shared" si="38"/>
        <v>85.372699999999995</v>
      </c>
      <c r="T483">
        <f>EXP(TREND($N$8:N482,$O$8:P482,O483:P483,TRUE))</f>
        <v>159.9650248054464</v>
      </c>
      <c r="U483">
        <f t="shared" si="39"/>
        <v>1.8737257320600897</v>
      </c>
    </row>
    <row r="484" spans="1:21" x14ac:dyDescent="0.4">
      <c r="A484" s="3">
        <v>40422</v>
      </c>
      <c r="B484" s="2">
        <v>84.357100000000003</v>
      </c>
      <c r="C484">
        <f t="shared" si="35"/>
        <v>4.4350589785379446</v>
      </c>
      <c r="E484" s="3">
        <v>40422</v>
      </c>
      <c r="F484" s="2">
        <v>66112181403.8433</v>
      </c>
      <c r="G484">
        <f t="shared" si="36"/>
        <v>24.914618854326608</v>
      </c>
      <c r="I484" s="3">
        <v>40422</v>
      </c>
      <c r="J484" s="2">
        <v>59411674451.430099</v>
      </c>
      <c r="K484">
        <f t="shared" si="37"/>
        <v>24.807756583590002</v>
      </c>
      <c r="M484" s="3">
        <f>+A484</f>
        <v>40422</v>
      </c>
      <c r="N484">
        <f>+C484</f>
        <v>4.4350589785379446</v>
      </c>
      <c r="O484" s="5">
        <f>+G484-G483</f>
        <v>1.4679578712843977E-3</v>
      </c>
      <c r="P484">
        <f>+K484-K483</f>
        <v>-1.8982693133558826E-2</v>
      </c>
      <c r="R484" s="3">
        <f>+M484</f>
        <v>40422</v>
      </c>
      <c r="S484">
        <f t="shared" si="38"/>
        <v>84.357100000000045</v>
      </c>
      <c r="T484">
        <f>EXP(TREND($N$8:N483,$O$8:P483,O484:P484,TRUE))</f>
        <v>158.20000346080036</v>
      </c>
      <c r="U484">
        <f t="shared" si="39"/>
        <v>1.8753608583130557</v>
      </c>
    </row>
    <row r="485" spans="1:21" x14ac:dyDescent="0.4">
      <c r="A485" s="3">
        <v>40452</v>
      </c>
      <c r="B485" s="2">
        <v>81.728499999999997</v>
      </c>
      <c r="C485">
        <f t="shared" si="35"/>
        <v>4.4034027782457059</v>
      </c>
      <c r="E485" s="3">
        <v>40452</v>
      </c>
      <c r="F485" s="2">
        <v>70776390974.817505</v>
      </c>
      <c r="G485">
        <f t="shared" si="36"/>
        <v>24.982791321228003</v>
      </c>
      <c r="I485" s="3">
        <v>40452</v>
      </c>
      <c r="J485" s="2">
        <v>63205335126.261803</v>
      </c>
      <c r="K485">
        <f t="shared" si="37"/>
        <v>24.86965455109112</v>
      </c>
      <c r="M485" s="3">
        <f>+A485</f>
        <v>40452</v>
      </c>
      <c r="N485">
        <f>+C485</f>
        <v>4.4034027782457059</v>
      </c>
      <c r="O485" s="5">
        <f>+G485-G484</f>
        <v>6.8172466901394557E-2</v>
      </c>
      <c r="P485">
        <f>+K485-K484</f>
        <v>6.1897967501117535E-2</v>
      </c>
      <c r="R485" s="3">
        <f>+M485</f>
        <v>40452</v>
      </c>
      <c r="S485">
        <f t="shared" si="38"/>
        <v>81.728499999999968</v>
      </c>
      <c r="T485">
        <f>EXP(TREND($N$8:N484,$O$8:P484,O485:P485,TRUE))</f>
        <v>167.40906478923736</v>
      </c>
      <c r="U485">
        <f t="shared" si="39"/>
        <v>2.0483560176589246</v>
      </c>
    </row>
    <row r="486" spans="1:21" x14ac:dyDescent="0.4">
      <c r="A486" s="3">
        <v>40483</v>
      </c>
      <c r="B486" s="2">
        <v>82.518000000000001</v>
      </c>
      <c r="C486">
        <f t="shared" si="35"/>
        <v>4.413016451360626</v>
      </c>
      <c r="E486" s="3">
        <v>40483</v>
      </c>
      <c r="F486" s="2">
        <v>70406238471.491898</v>
      </c>
      <c r="G486">
        <f t="shared" si="36"/>
        <v>24.977547710836234</v>
      </c>
      <c r="I486" s="3">
        <v>40483</v>
      </c>
      <c r="J486" s="2">
        <v>62980579797.924202</v>
      </c>
      <c r="K486">
        <f t="shared" si="37"/>
        <v>24.866092258641128</v>
      </c>
      <c r="M486" s="3">
        <f>+A486</f>
        <v>40483</v>
      </c>
      <c r="N486">
        <f>+C486</f>
        <v>4.413016451360626</v>
      </c>
      <c r="O486" s="5">
        <f>+G486-G485</f>
        <v>-5.2436103917692378E-3</v>
      </c>
      <c r="P486">
        <f>+K486-K485</f>
        <v>-3.562292449991844E-3</v>
      </c>
      <c r="R486" s="3">
        <f>+M486</f>
        <v>40483</v>
      </c>
      <c r="S486">
        <f t="shared" si="38"/>
        <v>82.518000000000029</v>
      </c>
      <c r="T486">
        <f>EXP(TREND($N$8:N485,$O$8:P485,O486:P486,TRUE))</f>
        <v>156.5792773556357</v>
      </c>
      <c r="U486">
        <f t="shared" si="39"/>
        <v>1.8975166309851867</v>
      </c>
    </row>
    <row r="487" spans="1:21" x14ac:dyDescent="0.4">
      <c r="A487" s="3">
        <v>40513</v>
      </c>
      <c r="B487" s="2">
        <v>83.337599999999995</v>
      </c>
      <c r="C487">
        <f t="shared" si="35"/>
        <v>4.4228998278834615</v>
      </c>
      <c r="E487" s="3">
        <v>40513</v>
      </c>
      <c r="F487" s="2">
        <v>69941179296.265198</v>
      </c>
      <c r="G487">
        <f t="shared" si="36"/>
        <v>24.970920429981739</v>
      </c>
      <c r="I487" s="3">
        <v>40513</v>
      </c>
      <c r="J487" s="2">
        <v>61441803770.865898</v>
      </c>
      <c r="K487">
        <f t="shared" si="37"/>
        <v>24.841356283604654</v>
      </c>
      <c r="M487" s="3">
        <f>+A487</f>
        <v>40513</v>
      </c>
      <c r="N487">
        <f>+C487</f>
        <v>4.4228998278834615</v>
      </c>
      <c r="O487" s="5">
        <f>+G487-G486</f>
        <v>-6.6272808544951545E-3</v>
      </c>
      <c r="P487">
        <f>+K487-K486</f>
        <v>-2.47359750364744E-2</v>
      </c>
      <c r="R487" s="3">
        <f>+M487</f>
        <v>40513</v>
      </c>
      <c r="S487">
        <f t="shared" si="38"/>
        <v>83.337599999999995</v>
      </c>
      <c r="T487">
        <f>EXP(TREND($N$8:N486,$O$8:P486,O487:P487,TRUE))</f>
        <v>156.46209978994989</v>
      </c>
      <c r="U487">
        <f t="shared" si="39"/>
        <v>1.8774490720869079</v>
      </c>
    </row>
    <row r="488" spans="1:21" x14ac:dyDescent="0.4">
      <c r="A488" s="3">
        <v>40544</v>
      </c>
      <c r="B488" s="2">
        <v>82.625</v>
      </c>
      <c r="C488">
        <f t="shared" si="35"/>
        <v>4.4143122981718506</v>
      </c>
      <c r="E488" s="3">
        <v>40544</v>
      </c>
      <c r="F488" s="2">
        <v>69872152606.782593</v>
      </c>
      <c r="G488">
        <f t="shared" si="36"/>
        <v>24.96993301777789</v>
      </c>
      <c r="I488" s="3">
        <v>40544</v>
      </c>
      <c r="J488" s="2">
        <v>65037028942.466797</v>
      </c>
      <c r="K488">
        <f t="shared" si="37"/>
        <v>24.898222620676204</v>
      </c>
      <c r="M488" s="3">
        <f>+A488</f>
        <v>40544</v>
      </c>
      <c r="N488">
        <f>+C488</f>
        <v>4.4143122981718506</v>
      </c>
      <c r="O488" s="5">
        <f>+G488-G487</f>
        <v>-9.8741220384823691E-4</v>
      </c>
      <c r="P488">
        <f>+K488-K487</f>
        <v>5.6866337071550532E-2</v>
      </c>
      <c r="R488" s="3">
        <f>+M488</f>
        <v>40544</v>
      </c>
      <c r="S488">
        <f t="shared" si="38"/>
        <v>82.625000000000014</v>
      </c>
      <c r="T488">
        <f>EXP(TREND($N$8:N487,$O$8:P487,O488:P488,TRUE))</f>
        <v>155.96255201614917</v>
      </c>
      <c r="U488">
        <f t="shared" si="39"/>
        <v>1.8875951832514268</v>
      </c>
    </row>
    <row r="489" spans="1:21" x14ac:dyDescent="0.4">
      <c r="A489" s="3">
        <v>40575</v>
      </c>
      <c r="B489" s="2">
        <v>82.536799999999999</v>
      </c>
      <c r="C489">
        <f t="shared" si="35"/>
        <v>4.4132442544912385</v>
      </c>
      <c r="E489" s="3">
        <v>40575</v>
      </c>
      <c r="F489" s="2">
        <v>70010298598.784805</v>
      </c>
      <c r="G489">
        <f t="shared" si="36"/>
        <v>24.971908191014048</v>
      </c>
      <c r="I489" s="3">
        <v>40575</v>
      </c>
      <c r="J489" s="2">
        <v>63473475050.129898</v>
      </c>
      <c r="K489">
        <f t="shared" si="37"/>
        <v>24.873887939831548</v>
      </c>
      <c r="M489" s="3">
        <f>+A489</f>
        <v>40575</v>
      </c>
      <c r="N489">
        <f>+C489</f>
        <v>4.4132442544912385</v>
      </c>
      <c r="O489" s="5">
        <f>+G489-G488</f>
        <v>1.9751732361577012E-3</v>
      </c>
      <c r="P489">
        <f>+K489-K488</f>
        <v>-2.4334680844656731E-2</v>
      </c>
      <c r="R489" s="3">
        <f>+M489</f>
        <v>40575</v>
      </c>
      <c r="S489">
        <f t="shared" si="38"/>
        <v>82.536800000000028</v>
      </c>
      <c r="T489">
        <f>EXP(TREND($N$8:N488,$O$8:P488,O489:P489,TRUE))</f>
        <v>157.37388808295009</v>
      </c>
      <c r="U489">
        <f t="shared" si="39"/>
        <v>1.9067117707852743</v>
      </c>
    </row>
    <row r="490" spans="1:21" x14ac:dyDescent="0.4">
      <c r="A490" s="3">
        <v>40603</v>
      </c>
      <c r="B490" s="2">
        <v>81.647000000000006</v>
      </c>
      <c r="C490">
        <f t="shared" si="35"/>
        <v>4.4024050765491793</v>
      </c>
      <c r="E490" s="3">
        <v>40603</v>
      </c>
      <c r="F490" s="2">
        <v>62761009061.964203</v>
      </c>
      <c r="G490">
        <f t="shared" si="36"/>
        <v>24.862599842788494</v>
      </c>
      <c r="I490" s="3">
        <v>40603</v>
      </c>
      <c r="J490" s="2">
        <v>64876047024.246902</v>
      </c>
      <c r="K490">
        <f t="shared" si="37"/>
        <v>24.895744317404301</v>
      </c>
      <c r="M490" s="3">
        <f>+A490</f>
        <v>40603</v>
      </c>
      <c r="N490">
        <f>+C490</f>
        <v>4.4024050765491793</v>
      </c>
      <c r="O490" s="5">
        <f>+G490-G489</f>
        <v>-0.10930834822555369</v>
      </c>
      <c r="P490">
        <f>+K490-K489</f>
        <v>2.1856377572753161E-2</v>
      </c>
      <c r="R490" s="3">
        <f>+M490</f>
        <v>40603</v>
      </c>
      <c r="S490">
        <f t="shared" si="38"/>
        <v>81.64700000000002</v>
      </c>
      <c r="T490">
        <f>EXP(TREND($N$8:N489,$O$8:P489,O490:P490,TRUE))</f>
        <v>140.49565314701408</v>
      </c>
      <c r="U490">
        <f t="shared" si="39"/>
        <v>1.7207693258419055</v>
      </c>
    </row>
    <row r="491" spans="1:21" x14ac:dyDescent="0.4">
      <c r="A491" s="3">
        <v>40634</v>
      </c>
      <c r="B491" s="2">
        <v>83.177099999999996</v>
      </c>
      <c r="C491">
        <f t="shared" si="35"/>
        <v>4.420972069556961</v>
      </c>
      <c r="E491" s="3">
        <v>40634</v>
      </c>
      <c r="F491" s="2">
        <v>58870149501.565903</v>
      </c>
      <c r="G491">
        <f t="shared" si="36"/>
        <v>24.798599999503757</v>
      </c>
      <c r="I491" s="3">
        <v>40634</v>
      </c>
      <c r="J491" s="2">
        <v>69478752569.468597</v>
      </c>
      <c r="K491">
        <f t="shared" si="37"/>
        <v>24.96428682435084</v>
      </c>
      <c r="M491" s="3">
        <f>+A491</f>
        <v>40634</v>
      </c>
      <c r="N491">
        <f>+C491</f>
        <v>4.420972069556961</v>
      </c>
      <c r="O491" s="5">
        <f>+G491-G490</f>
        <v>-6.3999843284737068E-2</v>
      </c>
      <c r="P491">
        <f>+K491-K490</f>
        <v>6.854250694653885E-2</v>
      </c>
      <c r="R491" s="3">
        <f>+M491</f>
        <v>40634</v>
      </c>
      <c r="S491">
        <f t="shared" si="38"/>
        <v>83.17710000000001</v>
      </c>
      <c r="T491">
        <f>EXP(TREND($N$8:N490,$O$8:P490,O491:P491,TRUE))</f>
        <v>144.54958142939756</v>
      </c>
      <c r="U491">
        <f t="shared" si="39"/>
        <v>1.7378531041524354</v>
      </c>
    </row>
    <row r="492" spans="1:21" x14ac:dyDescent="0.4">
      <c r="A492" s="3">
        <v>40664</v>
      </c>
      <c r="B492" s="2">
        <v>81.125699999999995</v>
      </c>
      <c r="C492">
        <f t="shared" si="35"/>
        <v>4.3959998036465038</v>
      </c>
      <c r="E492" s="3">
        <v>40664</v>
      </c>
      <c r="F492" s="2">
        <v>63355870976.421997</v>
      </c>
      <c r="G492">
        <f t="shared" si="36"/>
        <v>24.872033414658969</v>
      </c>
      <c r="I492" s="3">
        <v>40664</v>
      </c>
      <c r="J492" s="2">
        <v>71003333221.216995</v>
      </c>
      <c r="K492">
        <f t="shared" si="37"/>
        <v>24.985992659663466</v>
      </c>
      <c r="M492" s="3">
        <f>+A492</f>
        <v>40664</v>
      </c>
      <c r="N492">
        <f>+C492</f>
        <v>4.3959998036465038</v>
      </c>
      <c r="O492" s="5">
        <f>+G492-G491</f>
        <v>7.3433415155211179E-2</v>
      </c>
      <c r="P492">
        <f>+K492-K491</f>
        <v>2.1705835312626931E-2</v>
      </c>
      <c r="R492" s="3">
        <f>+M492</f>
        <v>40664</v>
      </c>
      <c r="S492">
        <f t="shared" si="38"/>
        <v>81.125700000000023</v>
      </c>
      <c r="T492">
        <f>EXP(TREND($N$8:N491,$O$8:P491,O492:P492,TRUE))</f>
        <v>168.88761241283245</v>
      </c>
      <c r="U492">
        <f t="shared" si="39"/>
        <v>2.0818016043354004</v>
      </c>
    </row>
    <row r="493" spans="1:21" x14ac:dyDescent="0.4">
      <c r="A493" s="3">
        <v>40695</v>
      </c>
      <c r="B493" s="2">
        <v>80.425899999999999</v>
      </c>
      <c r="C493">
        <f t="shared" si="35"/>
        <v>4.3873362636126787</v>
      </c>
      <c r="E493" s="3">
        <v>40695</v>
      </c>
      <c r="F493" s="2">
        <v>68502876107.445503</v>
      </c>
      <c r="G493">
        <f t="shared" si="36"/>
        <v>24.95014156830317</v>
      </c>
      <c r="I493" s="3">
        <v>40695</v>
      </c>
      <c r="J493" s="2">
        <v>71078977333.763</v>
      </c>
      <c r="K493">
        <f t="shared" si="37"/>
        <v>24.987057452590854</v>
      </c>
      <c r="M493" s="3">
        <f>+A493</f>
        <v>40695</v>
      </c>
      <c r="N493">
        <f>+C493</f>
        <v>4.3873362636126787</v>
      </c>
      <c r="O493" s="5">
        <f>+G493-G492</f>
        <v>7.810815364420165E-2</v>
      </c>
      <c r="P493">
        <f>+K493-K492</f>
        <v>1.0647929273872592E-3</v>
      </c>
      <c r="R493" s="3">
        <f>+M493</f>
        <v>40695</v>
      </c>
      <c r="S493">
        <f t="shared" si="38"/>
        <v>80.425900000000027</v>
      </c>
      <c r="T493">
        <f>EXP(TREND($N$8:N492,$O$8:P492,O493:P493,TRUE))</f>
        <v>169.3633495710524</v>
      </c>
      <c r="U493">
        <f t="shared" si="39"/>
        <v>2.1058309521068752</v>
      </c>
    </row>
    <row r="494" spans="1:21" x14ac:dyDescent="0.4">
      <c r="A494" s="3">
        <v>40725</v>
      </c>
      <c r="B494" s="2">
        <v>79.242500000000007</v>
      </c>
      <c r="C494">
        <f t="shared" si="35"/>
        <v>4.3725127710550309</v>
      </c>
      <c r="E494" s="3">
        <v>40725</v>
      </c>
      <c r="F494" s="2">
        <v>71261025333.173294</v>
      </c>
      <c r="G494">
        <f t="shared" si="36"/>
        <v>24.989615385642161</v>
      </c>
      <c r="I494" s="3">
        <v>40725</v>
      </c>
      <c r="J494" s="2">
        <v>74806139992.796295</v>
      </c>
      <c r="K494">
        <f t="shared" si="37"/>
        <v>25.038165804023205</v>
      </c>
      <c r="M494" s="3">
        <f>+A494</f>
        <v>40725</v>
      </c>
      <c r="N494">
        <f>+C494</f>
        <v>4.3725127710550309</v>
      </c>
      <c r="O494" s="5">
        <f>+G494-G493</f>
        <v>3.9473817338990358E-2</v>
      </c>
      <c r="P494">
        <f>+K494-K493</f>
        <v>5.1108351432350929E-2</v>
      </c>
      <c r="R494" s="3">
        <f>+M494</f>
        <v>40725</v>
      </c>
      <c r="S494">
        <f t="shared" si="38"/>
        <v>79.242500000000021</v>
      </c>
      <c r="T494">
        <f>EXP(TREND($N$8:N493,$O$8:P493,O494:P494,TRUE))</f>
        <v>160.67305131492679</v>
      </c>
      <c r="U494">
        <f t="shared" si="39"/>
        <v>2.0276120934464053</v>
      </c>
    </row>
    <row r="495" spans="1:21" x14ac:dyDescent="0.4">
      <c r="A495" s="3">
        <v>40756</v>
      </c>
      <c r="B495" s="2">
        <v>76.965699999999998</v>
      </c>
      <c r="C495">
        <f t="shared" si="35"/>
        <v>4.3433598680638799</v>
      </c>
      <c r="E495" s="3">
        <v>40756</v>
      </c>
      <c r="F495" s="2">
        <v>73280272904.483398</v>
      </c>
      <c r="G495">
        <f t="shared" si="36"/>
        <v>25.017557281438584</v>
      </c>
      <c r="I495" s="3">
        <v>40756</v>
      </c>
      <c r="J495" s="2">
        <v>78596660168.940903</v>
      </c>
      <c r="K495">
        <f t="shared" si="37"/>
        <v>25.087595043989481</v>
      </c>
      <c r="M495" s="3">
        <f>+A495</f>
        <v>40756</v>
      </c>
      <c r="N495">
        <f>+C495</f>
        <v>4.3433598680638799</v>
      </c>
      <c r="O495" s="5">
        <f>+G495-G494</f>
        <v>2.7941895796423921E-2</v>
      </c>
      <c r="P495">
        <f>+K495-K494</f>
        <v>4.9429239966276128E-2</v>
      </c>
      <c r="R495" s="3">
        <f>+M495</f>
        <v>40756</v>
      </c>
      <c r="S495">
        <f t="shared" si="38"/>
        <v>76.965700000000012</v>
      </c>
      <c r="T495">
        <f>EXP(TREND($N$8:N494,$O$8:P494,O495:P495,TRUE))</f>
        <v>158.49387432894898</v>
      </c>
      <c r="U495">
        <f t="shared" si="39"/>
        <v>2.0592793196053432</v>
      </c>
    </row>
    <row r="496" spans="1:21" x14ac:dyDescent="0.4">
      <c r="A496" s="3">
        <v>40787</v>
      </c>
      <c r="B496" s="2">
        <v>76.795699999999997</v>
      </c>
      <c r="C496">
        <f t="shared" si="35"/>
        <v>4.3411486490028182</v>
      </c>
      <c r="E496" s="3">
        <v>40787</v>
      </c>
      <c r="F496" s="2">
        <v>73577300457.399094</v>
      </c>
      <c r="G496">
        <f t="shared" si="36"/>
        <v>25.021602397412341</v>
      </c>
      <c r="I496" s="3">
        <v>40787</v>
      </c>
      <c r="J496" s="2">
        <v>72939791359.712204</v>
      </c>
      <c r="K496">
        <f t="shared" si="37"/>
        <v>25.012900161885675</v>
      </c>
      <c r="M496" s="3">
        <f>+A496</f>
        <v>40787</v>
      </c>
      <c r="N496">
        <f>+C496</f>
        <v>4.3411486490028182</v>
      </c>
      <c r="O496" s="5">
        <f>+G496-G495</f>
        <v>4.0451159737564524E-3</v>
      </c>
      <c r="P496">
        <f>+K496-K495</f>
        <v>-7.4694882103806037E-2</v>
      </c>
      <c r="R496" s="3">
        <f>+M496</f>
        <v>40787</v>
      </c>
      <c r="S496">
        <f t="shared" si="38"/>
        <v>76.795700000000025</v>
      </c>
      <c r="T496">
        <f>EXP(TREND($N$8:N495,$O$8:P495,O496:P496,TRUE))</f>
        <v>157.86862086946772</v>
      </c>
      <c r="U496">
        <f t="shared" si="39"/>
        <v>2.0556960984725405</v>
      </c>
    </row>
    <row r="497" spans="1:21" x14ac:dyDescent="0.4">
      <c r="A497" s="3">
        <v>40817</v>
      </c>
      <c r="B497" s="2">
        <v>76.643000000000001</v>
      </c>
      <c r="C497">
        <f t="shared" si="35"/>
        <v>4.3391582769466011</v>
      </c>
      <c r="E497" s="3">
        <v>40817</v>
      </c>
      <c r="F497" s="2">
        <v>73322346327.069397</v>
      </c>
      <c r="G497">
        <f t="shared" si="36"/>
        <v>25.018131260593414</v>
      </c>
      <c r="I497" s="3">
        <v>40817</v>
      </c>
      <c r="J497" s="2">
        <v>78371556452.865402</v>
      </c>
      <c r="K497">
        <f t="shared" si="37"/>
        <v>25.0847268981287</v>
      </c>
      <c r="M497" s="3">
        <f>+A497</f>
        <v>40817</v>
      </c>
      <c r="N497">
        <f>+C497</f>
        <v>4.3391582769466011</v>
      </c>
      <c r="O497" s="5">
        <f>+G497-G496</f>
        <v>-3.4711368189270786E-3</v>
      </c>
      <c r="P497">
        <f>+K497-K496</f>
        <v>7.182673624302538E-2</v>
      </c>
      <c r="R497" s="3">
        <f>+M497</f>
        <v>40817</v>
      </c>
      <c r="S497">
        <f t="shared" si="38"/>
        <v>76.642999999999986</v>
      </c>
      <c r="T497">
        <f>EXP(TREND($N$8:N496,$O$8:P496,O497:P497,TRUE))</f>
        <v>153.09675295279379</v>
      </c>
      <c r="U497">
        <f t="shared" si="39"/>
        <v>1.9975307980219175</v>
      </c>
    </row>
    <row r="498" spans="1:21" x14ac:dyDescent="0.4">
      <c r="A498" s="3">
        <v>40848</v>
      </c>
      <c r="B498" s="2">
        <v>77.5595</v>
      </c>
      <c r="C498">
        <f t="shared" si="35"/>
        <v>4.3510453837317016</v>
      </c>
      <c r="E498" s="3">
        <v>40848</v>
      </c>
      <c r="F498" s="2">
        <v>70701089710.505295</v>
      </c>
      <c r="G498">
        <f t="shared" si="36"/>
        <v>24.981726822891478</v>
      </c>
      <c r="I498" s="3">
        <v>40848</v>
      </c>
      <c r="J498" s="2">
        <v>74839224886.219696</v>
      </c>
      <c r="K498">
        <f t="shared" si="37"/>
        <v>25.038607981353447</v>
      </c>
      <c r="M498" s="3">
        <f>+A498</f>
        <v>40848</v>
      </c>
      <c r="N498">
        <f>+C498</f>
        <v>4.3510453837317016</v>
      </c>
      <c r="O498" s="5">
        <f>+G498-G497</f>
        <v>-3.6404437701936132E-2</v>
      </c>
      <c r="P498">
        <f>+K498-K497</f>
        <v>-4.6118916775252927E-2</v>
      </c>
      <c r="R498" s="3">
        <f>+M498</f>
        <v>40848</v>
      </c>
      <c r="S498">
        <f t="shared" si="38"/>
        <v>77.559500000000014</v>
      </c>
      <c r="T498">
        <f>EXP(TREND($N$8:N497,$O$8:P497,O498:P498,TRUE))</f>
        <v>150.51138803711453</v>
      </c>
      <c r="U498">
        <f t="shared" si="39"/>
        <v>1.9405925520034877</v>
      </c>
    </row>
    <row r="499" spans="1:21" x14ac:dyDescent="0.4">
      <c r="A499" s="3">
        <v>40878</v>
      </c>
      <c r="B499" s="2">
        <v>77.796700000000001</v>
      </c>
      <c r="C499">
        <f t="shared" si="35"/>
        <v>4.3540990138323004</v>
      </c>
      <c r="E499" s="3">
        <v>40878</v>
      </c>
      <c r="F499" s="2">
        <v>68907044178.724396</v>
      </c>
      <c r="G499">
        <f t="shared" si="36"/>
        <v>24.956024247457439</v>
      </c>
      <c r="I499" s="3">
        <v>40878</v>
      </c>
      <c r="J499" s="2">
        <v>74626663784.895203</v>
      </c>
      <c r="K499">
        <f t="shared" si="37"/>
        <v>25.035763703685618</v>
      </c>
      <c r="M499" s="3">
        <f>+A499</f>
        <v>40878</v>
      </c>
      <c r="N499">
        <f>+C499</f>
        <v>4.3540990138323004</v>
      </c>
      <c r="O499" s="5">
        <f>+G499-G498</f>
        <v>-2.5702575434038977E-2</v>
      </c>
      <c r="P499">
        <f>+K499-K498</f>
        <v>-2.8442776678296866E-3</v>
      </c>
      <c r="R499" s="3">
        <f>+M499</f>
        <v>40878</v>
      </c>
      <c r="S499">
        <f t="shared" si="38"/>
        <v>77.796699999999987</v>
      </c>
      <c r="T499">
        <f>EXP(TREND($N$8:N498,$O$8:P498,O499:P499,TRUE))</f>
        <v>150.64912826045799</v>
      </c>
      <c r="U499">
        <f t="shared" si="39"/>
        <v>1.9364462536387534</v>
      </c>
    </row>
    <row r="500" spans="1:21" x14ac:dyDescent="0.4">
      <c r="A500" s="3">
        <v>40909</v>
      </c>
      <c r="B500" s="2">
        <v>76.963999999999999</v>
      </c>
      <c r="C500">
        <f t="shared" si="35"/>
        <v>4.3433377800587696</v>
      </c>
      <c r="E500" s="3">
        <v>40909</v>
      </c>
      <c r="F500" s="2">
        <v>68374840291.936203</v>
      </c>
      <c r="G500">
        <f t="shared" si="36"/>
        <v>24.948270761918899</v>
      </c>
      <c r="I500" s="3">
        <v>40909</v>
      </c>
      <c r="J500" s="2">
        <v>74158923263.304092</v>
      </c>
      <c r="K500">
        <f t="shared" si="37"/>
        <v>25.029476238995372</v>
      </c>
      <c r="M500" s="3">
        <f>+A500</f>
        <v>40909</v>
      </c>
      <c r="N500">
        <f>+C500</f>
        <v>4.3433377800587696</v>
      </c>
      <c r="O500" s="5">
        <f>+G500-G499</f>
        <v>-7.7534855385401613E-3</v>
      </c>
      <c r="P500">
        <f>+K500-K499</f>
        <v>-6.2874646902457698E-3</v>
      </c>
      <c r="R500" s="3">
        <f>+M500</f>
        <v>40909</v>
      </c>
      <c r="S500">
        <f t="shared" si="38"/>
        <v>76.96399999999997</v>
      </c>
      <c r="T500">
        <f>EXP(TREND($N$8:N499,$O$8:P499,O500:P500,TRUE))</f>
        <v>153.19280592362549</v>
      </c>
      <c r="U500">
        <f t="shared" si="39"/>
        <v>1.9904475589057942</v>
      </c>
    </row>
    <row r="501" spans="1:21" x14ac:dyDescent="0.4">
      <c r="A501" s="3">
        <v>40940</v>
      </c>
      <c r="B501" s="2">
        <v>78.47</v>
      </c>
      <c r="C501">
        <f t="shared" si="35"/>
        <v>4.3627163861393816</v>
      </c>
      <c r="E501" s="3">
        <v>40940</v>
      </c>
      <c r="F501" s="2">
        <v>68616894005.5289</v>
      </c>
      <c r="G501">
        <f t="shared" si="36"/>
        <v>24.951804609661359</v>
      </c>
      <c r="I501" s="3">
        <v>40940</v>
      </c>
      <c r="J501" s="2">
        <v>69477406154.5177</v>
      </c>
      <c r="K501">
        <f t="shared" si="37"/>
        <v>24.964267445361621</v>
      </c>
      <c r="M501" s="3">
        <f>+A501</f>
        <v>40940</v>
      </c>
      <c r="N501">
        <f>+C501</f>
        <v>4.3627163861393816</v>
      </c>
      <c r="O501" s="5">
        <f>+G501-G500</f>
        <v>3.5338477424602388E-3</v>
      </c>
      <c r="P501">
        <f>+K501-K500</f>
        <v>-6.5208793633750872E-2</v>
      </c>
      <c r="R501" s="3">
        <f>+M501</f>
        <v>40940</v>
      </c>
      <c r="S501">
        <f t="shared" si="38"/>
        <v>78.469999999999985</v>
      </c>
      <c r="T501">
        <f>EXP(TREND($N$8:N500,$O$8:P500,O501:P501,TRUE))</f>
        <v>156.1337706445787</v>
      </c>
      <c r="U501">
        <f t="shared" si="39"/>
        <v>1.9897256358427262</v>
      </c>
    </row>
    <row r="502" spans="1:21" x14ac:dyDescent="0.4">
      <c r="A502" s="3">
        <v>40969</v>
      </c>
      <c r="B502" s="2">
        <v>82.465900000000005</v>
      </c>
      <c r="C502">
        <f t="shared" si="35"/>
        <v>4.4123848745615337</v>
      </c>
      <c r="E502" s="3">
        <v>40969</v>
      </c>
      <c r="F502" s="2">
        <v>65454221065.631599</v>
      </c>
      <c r="G502">
        <f t="shared" si="36"/>
        <v>24.904616820204122</v>
      </c>
      <c r="I502" s="3">
        <v>40969</v>
      </c>
      <c r="J502" s="2">
        <v>73876908742.060593</v>
      </c>
      <c r="K502">
        <f t="shared" si="37"/>
        <v>25.025666149794873</v>
      </c>
      <c r="M502" s="3">
        <f>+A502</f>
        <v>40969</v>
      </c>
      <c r="N502">
        <f>+C502</f>
        <v>4.4123848745615337</v>
      </c>
      <c r="O502" s="5">
        <f>+G502-G501</f>
        <v>-4.7187789457236562E-2</v>
      </c>
      <c r="P502">
        <f>+K502-K501</f>
        <v>6.1398704433251794E-2</v>
      </c>
      <c r="R502" s="3">
        <f>+M502</f>
        <v>40969</v>
      </c>
      <c r="S502">
        <f t="shared" si="38"/>
        <v>82.465899999999991</v>
      </c>
      <c r="T502">
        <f>EXP(TREND($N$8:N501,$O$8:P501,O502:P502,TRUE))</f>
        <v>145.60502095962809</v>
      </c>
      <c r="U502">
        <f t="shared" si="39"/>
        <v>1.7656391424774132</v>
      </c>
    </row>
    <row r="503" spans="1:21" x14ac:dyDescent="0.4">
      <c r="A503" s="3">
        <v>41000</v>
      </c>
      <c r="B503" s="2">
        <v>81.252399999999994</v>
      </c>
      <c r="C503">
        <f t="shared" si="35"/>
        <v>4.3975603592351336</v>
      </c>
      <c r="E503" s="3">
        <v>41000</v>
      </c>
      <c r="F503" s="2">
        <v>67509716656.120399</v>
      </c>
      <c r="G503">
        <f t="shared" si="36"/>
        <v>24.935537374926064</v>
      </c>
      <c r="I503" s="3">
        <v>41000</v>
      </c>
      <c r="J503" s="2">
        <v>74386959502.2146</v>
      </c>
      <c r="K503">
        <f t="shared" si="37"/>
        <v>25.032546487915042</v>
      </c>
      <c r="M503" s="3">
        <f>+A503</f>
        <v>41000</v>
      </c>
      <c r="N503">
        <f>+C503</f>
        <v>4.3975603592351336</v>
      </c>
      <c r="O503" s="5">
        <f>+G503-G502</f>
        <v>3.0920554721941329E-2</v>
      </c>
      <c r="P503">
        <f>+K503-K502</f>
        <v>6.8803381201689717E-3</v>
      </c>
      <c r="R503" s="3">
        <f>+M503</f>
        <v>41000</v>
      </c>
      <c r="S503">
        <f t="shared" si="38"/>
        <v>81.252399999999994</v>
      </c>
      <c r="T503">
        <f>EXP(TREND($N$8:N502,$O$8:P502,O503:P503,TRUE))</f>
        <v>158.64515135574501</v>
      </c>
      <c r="U503">
        <f t="shared" si="39"/>
        <v>1.952498035205668</v>
      </c>
    </row>
    <row r="504" spans="1:21" x14ac:dyDescent="0.4">
      <c r="A504" s="3">
        <v>41030</v>
      </c>
      <c r="B504" s="2">
        <v>79.666799999999995</v>
      </c>
      <c r="C504">
        <f t="shared" si="35"/>
        <v>4.3778529369021681</v>
      </c>
      <c r="E504" s="3">
        <v>41030</v>
      </c>
      <c r="F504" s="2">
        <v>68802585289.446594</v>
      </c>
      <c r="G504">
        <f t="shared" si="36"/>
        <v>24.954507158061208</v>
      </c>
      <c r="I504" s="3">
        <v>41030</v>
      </c>
      <c r="J504" s="2">
        <v>77919411774.337097</v>
      </c>
      <c r="K504">
        <f t="shared" si="37"/>
        <v>25.07894094715488</v>
      </c>
      <c r="M504" s="3">
        <f>+A504</f>
        <v>41030</v>
      </c>
      <c r="N504">
        <f>+C504</f>
        <v>4.3778529369021681</v>
      </c>
      <c r="O504" s="5">
        <f>+G504-G503</f>
        <v>1.8969783135144525E-2</v>
      </c>
      <c r="P504">
        <f>+K504-K503</f>
        <v>4.6394459239838426E-2</v>
      </c>
      <c r="R504" s="3">
        <f>+M504</f>
        <v>41030</v>
      </c>
      <c r="S504">
        <f t="shared" si="38"/>
        <v>79.666800000000023</v>
      </c>
      <c r="T504">
        <f>EXP(TREND($N$8:N503,$O$8:P503,O504:P504,TRUE))</f>
        <v>155.48395083738566</v>
      </c>
      <c r="U504">
        <f t="shared" si="39"/>
        <v>1.9516781248573511</v>
      </c>
    </row>
    <row r="505" spans="1:21" x14ac:dyDescent="0.4">
      <c r="A505" s="3">
        <v>41061</v>
      </c>
      <c r="B505" s="2">
        <v>79.315200000000004</v>
      </c>
      <c r="C505">
        <f t="shared" si="35"/>
        <v>4.3734297874483632</v>
      </c>
      <c r="E505" s="3">
        <v>41061</v>
      </c>
      <c r="F505" s="2">
        <v>67763312216.6511</v>
      </c>
      <c r="G505">
        <f t="shared" si="36"/>
        <v>24.939286767687207</v>
      </c>
      <c r="I505" s="3">
        <v>41061</v>
      </c>
      <c r="J505" s="2">
        <v>74680405920.677307</v>
      </c>
      <c r="K505">
        <f t="shared" si="37"/>
        <v>25.036483591072184</v>
      </c>
      <c r="M505" s="3">
        <f>+A505</f>
        <v>41061</v>
      </c>
      <c r="N505">
        <f>+C505</f>
        <v>4.3734297874483632</v>
      </c>
      <c r="O505" s="5">
        <f>+G505-G504</f>
        <v>-1.5220390374000914E-2</v>
      </c>
      <c r="P505">
        <f>+K505-K504</f>
        <v>-4.2457356082696407E-2</v>
      </c>
      <c r="R505" s="3">
        <f>+M505</f>
        <v>41061</v>
      </c>
      <c r="S505">
        <f t="shared" si="38"/>
        <v>79.31519999999999</v>
      </c>
      <c r="T505">
        <f>EXP(TREND($N$8:N504,$O$8:P504,O505:P505,TRUE))</f>
        <v>151.81571193962083</v>
      </c>
      <c r="U505">
        <f t="shared" si="39"/>
        <v>1.9140809320233807</v>
      </c>
    </row>
    <row r="506" spans="1:21" x14ac:dyDescent="0.4">
      <c r="A506" s="3">
        <v>41091</v>
      </c>
      <c r="B506" s="2">
        <v>78.934799999999996</v>
      </c>
      <c r="C506">
        <f t="shared" si="35"/>
        <v>4.3686221952501958</v>
      </c>
      <c r="E506" s="3">
        <v>41091</v>
      </c>
      <c r="F506" s="2">
        <v>67284199561.466499</v>
      </c>
      <c r="G506">
        <f t="shared" si="36"/>
        <v>24.932191269828781</v>
      </c>
      <c r="I506" s="3">
        <v>41091</v>
      </c>
      <c r="J506" s="2">
        <v>73655705250.315094</v>
      </c>
      <c r="K506">
        <f t="shared" si="37"/>
        <v>25.022667441217571</v>
      </c>
      <c r="M506" s="3">
        <f>+A506</f>
        <v>41091</v>
      </c>
      <c r="N506">
        <f>+C506</f>
        <v>4.3686221952501958</v>
      </c>
      <c r="O506" s="5">
        <f>+G506-G505</f>
        <v>-7.0954978584261141E-3</v>
      </c>
      <c r="P506">
        <f>+K506-K505</f>
        <v>-1.3816149854612547E-2</v>
      </c>
      <c r="R506" s="3">
        <f>+M506</f>
        <v>41091</v>
      </c>
      <c r="S506">
        <f t="shared" si="38"/>
        <v>78.934799999999996</v>
      </c>
      <c r="T506">
        <f>EXP(TREND($N$8:N505,$O$8:P505,O506:P506,TRUE))</f>
        <v>152.14409176594228</v>
      </c>
      <c r="U506">
        <f t="shared" si="39"/>
        <v>1.9274653481853667</v>
      </c>
    </row>
    <row r="507" spans="1:21" x14ac:dyDescent="0.4">
      <c r="A507" s="3">
        <v>41122</v>
      </c>
      <c r="B507" s="2">
        <v>78.690899999999999</v>
      </c>
      <c r="C507">
        <f t="shared" si="35"/>
        <v>4.3655275197670376</v>
      </c>
      <c r="E507" s="3">
        <v>41122</v>
      </c>
      <c r="F507" s="2">
        <v>66399609888.713303</v>
      </c>
      <c r="G507">
        <f t="shared" si="36"/>
        <v>24.91895701824156</v>
      </c>
      <c r="I507" s="3">
        <v>41122</v>
      </c>
      <c r="J507" s="2">
        <v>72543195155.105103</v>
      </c>
      <c r="K507">
        <f t="shared" si="37"/>
        <v>25.007448016634349</v>
      </c>
      <c r="M507" s="3">
        <f>+A507</f>
        <v>41122</v>
      </c>
      <c r="N507">
        <f>+C507</f>
        <v>4.3655275197670376</v>
      </c>
      <c r="O507" s="5">
        <f>+G507-G506</f>
        <v>-1.3234251587221024E-2</v>
      </c>
      <c r="P507">
        <f>+K507-K506</f>
        <v>-1.5219424583222008E-2</v>
      </c>
      <c r="R507" s="3">
        <f>+M507</f>
        <v>41122</v>
      </c>
      <c r="S507">
        <f t="shared" si="38"/>
        <v>78.690899999999999</v>
      </c>
      <c r="T507">
        <f>EXP(TREND($N$8:N506,$O$8:P506,O507:P507,TRUE))</f>
        <v>150.94048351729631</v>
      </c>
      <c r="U507">
        <f t="shared" si="39"/>
        <v>1.9181440740580717</v>
      </c>
    </row>
    <row r="508" spans="1:21" x14ac:dyDescent="0.4">
      <c r="A508" s="3">
        <v>41153</v>
      </c>
      <c r="B508" s="2">
        <v>78.135300000000001</v>
      </c>
      <c r="C508">
        <f t="shared" si="35"/>
        <v>4.3584419393664362</v>
      </c>
      <c r="E508" s="3">
        <v>41153</v>
      </c>
      <c r="F508" s="2">
        <v>67087730972.001701</v>
      </c>
      <c r="G508">
        <f t="shared" si="36"/>
        <v>24.929267017290485</v>
      </c>
      <c r="I508" s="3">
        <v>41153</v>
      </c>
      <c r="J508" s="2">
        <v>79890720171.9814</v>
      </c>
      <c r="K508">
        <f t="shared" si="37"/>
        <v>25.103925539944498</v>
      </c>
      <c r="M508" s="3">
        <f>+A508</f>
        <v>41153</v>
      </c>
      <c r="N508">
        <f>+C508</f>
        <v>4.3584419393664362</v>
      </c>
      <c r="O508" s="5">
        <f>+G508-G507</f>
        <v>1.0309999048924823E-2</v>
      </c>
      <c r="P508">
        <f>+K508-K507</f>
        <v>9.6477523310149138E-2</v>
      </c>
      <c r="R508" s="3">
        <f>+M508</f>
        <v>41153</v>
      </c>
      <c r="S508">
        <f t="shared" si="38"/>
        <v>78.135299999999972</v>
      </c>
      <c r="T508">
        <f>EXP(TREND($N$8:N507,$O$8:P507,O508:P508,TRUE))</f>
        <v>152.3980529882908</v>
      </c>
      <c r="U508">
        <f t="shared" si="39"/>
        <v>1.9504379325131005</v>
      </c>
    </row>
    <row r="509" spans="1:21" x14ac:dyDescent="0.4">
      <c r="A509" s="3">
        <v>41183</v>
      </c>
      <c r="B509" s="2">
        <v>79.013199999999998</v>
      </c>
      <c r="C509">
        <f t="shared" si="35"/>
        <v>4.3696149271168698</v>
      </c>
      <c r="E509" s="3">
        <v>41183</v>
      </c>
      <c r="F509" s="2">
        <v>64842716287.263496</v>
      </c>
      <c r="G509">
        <f t="shared" si="36"/>
        <v>24.895230425090407</v>
      </c>
      <c r="I509" s="3">
        <v>41183</v>
      </c>
      <c r="J509" s="2">
        <v>70399170359.7677</v>
      </c>
      <c r="K509">
        <f t="shared" si="37"/>
        <v>24.977447315378576</v>
      </c>
      <c r="M509" s="3">
        <f>+A509</f>
        <v>41183</v>
      </c>
      <c r="N509">
        <f>+C509</f>
        <v>4.3696149271168698</v>
      </c>
      <c r="O509" s="5">
        <f>+G509-G508</f>
        <v>-3.403659220007782E-2</v>
      </c>
      <c r="P509">
        <f>+K509-K508</f>
        <v>-0.12647822456592195</v>
      </c>
      <c r="R509" s="3">
        <f>+M509</f>
        <v>41183</v>
      </c>
      <c r="S509">
        <f t="shared" si="38"/>
        <v>79.013199999999998</v>
      </c>
      <c r="T509">
        <f>EXP(TREND($N$8:N508,$O$8:P508,O509:P509,TRUE))</f>
        <v>150.05118743491133</v>
      </c>
      <c r="U509">
        <f t="shared" si="39"/>
        <v>1.8990648073348673</v>
      </c>
    </row>
    <row r="510" spans="1:21" x14ac:dyDescent="0.4">
      <c r="A510" s="3">
        <v>41214</v>
      </c>
      <c r="B510" s="2">
        <v>81.030500000000004</v>
      </c>
      <c r="C510">
        <f t="shared" si="35"/>
        <v>4.3948256270077115</v>
      </c>
      <c r="E510" s="3">
        <v>41214</v>
      </c>
      <c r="F510" s="2">
        <v>63644912064.177696</v>
      </c>
      <c r="G510">
        <f t="shared" si="36"/>
        <v>24.876585222606728</v>
      </c>
      <c r="I510" s="3">
        <v>41214</v>
      </c>
      <c r="J510" s="2">
        <v>71029731564.332001</v>
      </c>
      <c r="K510">
        <f t="shared" si="37"/>
        <v>24.986364380761771</v>
      </c>
      <c r="M510" s="3">
        <f>+A510</f>
        <v>41214</v>
      </c>
      <c r="N510">
        <f>+C510</f>
        <v>4.3948256270077115</v>
      </c>
      <c r="O510" s="5">
        <f>+G510-G509</f>
        <v>-1.8645202483678958E-2</v>
      </c>
      <c r="P510">
        <f>+K510-K509</f>
        <v>8.9170653831942559E-3</v>
      </c>
      <c r="R510" s="3">
        <f>+M510</f>
        <v>41214</v>
      </c>
      <c r="S510">
        <f t="shared" si="38"/>
        <v>81.030499999999975</v>
      </c>
      <c r="T510">
        <f>EXP(TREND($N$8:N509,$O$8:P509,O510:P510,TRUE))</f>
        <v>148.8779029778957</v>
      </c>
      <c r="U510">
        <f t="shared" si="39"/>
        <v>1.8373069767296974</v>
      </c>
    </row>
    <row r="511" spans="1:21" x14ac:dyDescent="0.4">
      <c r="A511" s="3">
        <v>41244</v>
      </c>
      <c r="B511" s="2">
        <v>83.790499999999994</v>
      </c>
      <c r="C511">
        <f t="shared" si="35"/>
        <v>4.4283196359065915</v>
      </c>
      <c r="E511" s="3">
        <v>41244</v>
      </c>
      <c r="F511" s="2">
        <v>61991892598.380402</v>
      </c>
      <c r="G511">
        <f t="shared" si="36"/>
        <v>24.850269448898825</v>
      </c>
      <c r="I511" s="3">
        <v>41244</v>
      </c>
      <c r="J511" s="2">
        <v>71071744850.120697</v>
      </c>
      <c r="K511">
        <f t="shared" si="37"/>
        <v>24.986955694632297</v>
      </c>
      <c r="M511" s="3">
        <f>+A511</f>
        <v>41244</v>
      </c>
      <c r="N511">
        <f>+C511</f>
        <v>4.4283196359065915</v>
      </c>
      <c r="O511" s="5">
        <f>+G511-G510</f>
        <v>-2.6315773707903389E-2</v>
      </c>
      <c r="P511">
        <f>+K511-K510</f>
        <v>5.9131387052602236E-4</v>
      </c>
      <c r="R511" s="3">
        <f>+M511</f>
        <v>41244</v>
      </c>
      <c r="S511">
        <f t="shared" si="38"/>
        <v>83.790500000000023</v>
      </c>
      <c r="T511">
        <f>EXP(TREND($N$8:N510,$O$8:P510,O511:P511,TRUE))</f>
        <v>147.48284431443707</v>
      </c>
      <c r="U511">
        <f t="shared" si="39"/>
        <v>1.7601380146250116</v>
      </c>
    </row>
    <row r="512" spans="1:21" x14ac:dyDescent="0.4">
      <c r="A512" s="3">
        <v>41275</v>
      </c>
      <c r="B512" s="2">
        <v>89.058099999999996</v>
      </c>
      <c r="C512">
        <f t="shared" si="35"/>
        <v>4.4892889657338042</v>
      </c>
      <c r="E512" s="3">
        <v>41275</v>
      </c>
      <c r="F512" s="2">
        <v>60345788792.577202</v>
      </c>
      <c r="G512">
        <f t="shared" si="36"/>
        <v>24.823357002313347</v>
      </c>
      <c r="I512" s="3">
        <v>41275</v>
      </c>
      <c r="J512" s="2">
        <v>66933970455.3778</v>
      </c>
      <c r="K512">
        <f t="shared" si="37"/>
        <v>24.926972454806219</v>
      </c>
      <c r="M512" s="3">
        <f>+A512</f>
        <v>41275</v>
      </c>
      <c r="N512">
        <f>+C512</f>
        <v>4.4892889657338042</v>
      </c>
      <c r="O512" s="5">
        <f>+G512-G511</f>
        <v>-2.6912446585477312E-2</v>
      </c>
      <c r="P512">
        <f>+K512-K511</f>
        <v>-5.9983239826078005E-2</v>
      </c>
      <c r="R512" s="3">
        <f>+M512</f>
        <v>41275</v>
      </c>
      <c r="S512">
        <f t="shared" si="38"/>
        <v>89.058099999999996</v>
      </c>
      <c r="T512">
        <f>EXP(TREND($N$8:N511,$O$8:P511,O512:P512,TRUE))</f>
        <v>148.26686163720237</v>
      </c>
      <c r="U512">
        <f t="shared" si="39"/>
        <v>1.6648329757450739</v>
      </c>
    </row>
    <row r="513" spans="1:21" x14ac:dyDescent="0.4">
      <c r="A513" s="3">
        <v>41306</v>
      </c>
      <c r="B513" s="2">
        <v>93.001599999999996</v>
      </c>
      <c r="C513">
        <f t="shared" si="35"/>
        <v>4.5326166973063389</v>
      </c>
      <c r="E513" s="3">
        <v>41306</v>
      </c>
      <c r="F513" s="2">
        <v>58488678059.341499</v>
      </c>
      <c r="G513">
        <f t="shared" si="36"/>
        <v>24.792099035006281</v>
      </c>
      <c r="I513" s="3">
        <v>41306</v>
      </c>
      <c r="J513" s="2">
        <v>69161451142.401306</v>
      </c>
      <c r="K513">
        <f t="shared" si="37"/>
        <v>24.959709479935839</v>
      </c>
      <c r="M513" s="3">
        <f>+A513</f>
        <v>41306</v>
      </c>
      <c r="N513">
        <f>+C513</f>
        <v>4.5326166973063389</v>
      </c>
      <c r="O513" s="5">
        <f>+G513-G512</f>
        <v>-3.1257967307066536E-2</v>
      </c>
      <c r="P513">
        <f>+K513-K512</f>
        <v>3.2737025129620179E-2</v>
      </c>
      <c r="R513" s="3">
        <f>+M513</f>
        <v>41306</v>
      </c>
      <c r="S513">
        <f t="shared" si="38"/>
        <v>93.001599999999996</v>
      </c>
      <c r="T513">
        <f>EXP(TREND($N$8:N512,$O$8:P512,O513:P513,TRUE))</f>
        <v>145.62996913467748</v>
      </c>
      <c r="U513">
        <f t="shared" si="39"/>
        <v>1.5658867066230848</v>
      </c>
    </row>
    <row r="514" spans="1:21" x14ac:dyDescent="0.4">
      <c r="A514" s="3">
        <v>41334</v>
      </c>
      <c r="B514" s="2">
        <v>94.77</v>
      </c>
      <c r="C514">
        <f t="shared" si="35"/>
        <v>4.5514529034821036</v>
      </c>
      <c r="E514" s="3">
        <v>41334</v>
      </c>
      <c r="F514" s="2">
        <v>59296172799.196198</v>
      </c>
      <c r="G514">
        <f t="shared" si="36"/>
        <v>24.80581060122476</v>
      </c>
      <c r="I514" s="3">
        <v>41334</v>
      </c>
      <c r="J514" s="2">
        <v>69720886098.204193</v>
      </c>
      <c r="K514">
        <f t="shared" si="37"/>
        <v>24.967765766900776</v>
      </c>
      <c r="M514" s="3">
        <f>+A514</f>
        <v>41334</v>
      </c>
      <c r="N514">
        <f>+C514</f>
        <v>4.5514529034821036</v>
      </c>
      <c r="O514" s="5">
        <f>+G514-G513</f>
        <v>1.3711566218479021E-2</v>
      </c>
      <c r="P514">
        <f>+K514-K513</f>
        <v>8.0562869649369873E-3</v>
      </c>
      <c r="R514" s="3">
        <f>+M514</f>
        <v>41334</v>
      </c>
      <c r="S514">
        <f t="shared" si="38"/>
        <v>94.77000000000001</v>
      </c>
      <c r="T514">
        <f>EXP(TREND($N$8:N513,$O$8:P513,O514:P514,TRUE))</f>
        <v>153.74040586414512</v>
      </c>
      <c r="U514">
        <f t="shared" si="39"/>
        <v>1.6222476085696433</v>
      </c>
    </row>
    <row r="515" spans="1:21" x14ac:dyDescent="0.4">
      <c r="A515" s="3">
        <v>41365</v>
      </c>
      <c r="B515" s="2">
        <v>97.758200000000002</v>
      </c>
      <c r="C515">
        <f t="shared" si="35"/>
        <v>4.5824970828151486</v>
      </c>
      <c r="E515" s="3">
        <v>41365</v>
      </c>
      <c r="F515" s="2">
        <v>57660652626.878998</v>
      </c>
      <c r="G515">
        <f t="shared" si="36"/>
        <v>24.77784084763023</v>
      </c>
      <c r="I515" s="3">
        <v>41365</v>
      </c>
      <c r="J515" s="2">
        <v>67740370590.861702</v>
      </c>
      <c r="K515">
        <f t="shared" si="37"/>
        <v>24.938948155104388</v>
      </c>
      <c r="M515" s="3">
        <f>+A515</f>
        <v>41365</v>
      </c>
      <c r="N515">
        <f>+C515</f>
        <v>4.5824970828151486</v>
      </c>
      <c r="O515" s="5">
        <f>+G515-G514</f>
        <v>-2.7969753594529578E-2</v>
      </c>
      <c r="P515">
        <f>+K515-K514</f>
        <v>-2.8817611796387865E-2</v>
      </c>
      <c r="R515" s="3">
        <f>+M515</f>
        <v>41365</v>
      </c>
      <c r="S515">
        <f t="shared" si="38"/>
        <v>97.75819999999996</v>
      </c>
      <c r="T515">
        <f>EXP(TREND($N$8:N514,$O$8:P514,O515:P515,TRUE))</f>
        <v>146.86974187603838</v>
      </c>
      <c r="U515">
        <f t="shared" si="39"/>
        <v>1.5023777225443844</v>
      </c>
    </row>
    <row r="516" spans="1:21" x14ac:dyDescent="0.4">
      <c r="A516" s="3">
        <v>41395</v>
      </c>
      <c r="B516" s="2">
        <v>100.9186</v>
      </c>
      <c r="C516">
        <f t="shared" si="35"/>
        <v>4.6143142513024769</v>
      </c>
      <c r="E516" s="3">
        <v>41395</v>
      </c>
      <c r="F516" s="2">
        <v>59660781827.438202</v>
      </c>
      <c r="G516">
        <f t="shared" si="36"/>
        <v>24.811940720664516</v>
      </c>
      <c r="I516" s="3">
        <v>41395</v>
      </c>
      <c r="J516" s="2">
        <v>67237863432.385696</v>
      </c>
      <c r="K516">
        <f t="shared" si="37"/>
        <v>24.931502369734893</v>
      </c>
      <c r="M516" s="3">
        <f>+A516</f>
        <v>41395</v>
      </c>
      <c r="N516">
        <f>+C516</f>
        <v>4.6143142513024769</v>
      </c>
      <c r="O516" s="5">
        <f>+G516-G515</f>
        <v>3.4099873034286077E-2</v>
      </c>
      <c r="P516">
        <f>+K516-K515</f>
        <v>-7.4457853694944731E-3</v>
      </c>
      <c r="R516" s="3">
        <f>+M516</f>
        <v>41395</v>
      </c>
      <c r="S516">
        <f t="shared" si="38"/>
        <v>100.91859999999998</v>
      </c>
      <c r="T516">
        <f>EXP(TREND($N$8:N515,$O$8:P515,O516:P516,TRUE))</f>
        <v>157.5749341413634</v>
      </c>
      <c r="U516">
        <f t="shared" si="39"/>
        <v>1.5614062634773316</v>
      </c>
    </row>
    <row r="517" spans="1:21" x14ac:dyDescent="0.4">
      <c r="A517" s="3">
        <v>41426</v>
      </c>
      <c r="B517" s="2">
        <v>97.234999999999999</v>
      </c>
      <c r="C517">
        <f t="shared" si="35"/>
        <v>4.5771307289568455</v>
      </c>
      <c r="E517" s="3">
        <v>41426</v>
      </c>
      <c r="F517" s="2">
        <v>60961445573.086197</v>
      </c>
      <c r="G517">
        <f t="shared" si="36"/>
        <v>24.833507461512905</v>
      </c>
      <c r="I517" s="3">
        <v>41426</v>
      </c>
      <c r="J517" s="2">
        <v>69353153217.8255</v>
      </c>
      <c r="K517">
        <f t="shared" si="37"/>
        <v>24.962477450847008</v>
      </c>
      <c r="M517" s="3">
        <f>+A517</f>
        <v>41426</v>
      </c>
      <c r="N517">
        <f>+C517</f>
        <v>4.5771307289568455</v>
      </c>
      <c r="O517" s="5">
        <f>+G517-G516</f>
        <v>2.1566740848388832E-2</v>
      </c>
      <c r="P517">
        <f>+K517-K516</f>
        <v>3.0975081112114111E-2</v>
      </c>
      <c r="R517" s="3">
        <f>+M517</f>
        <v>41426</v>
      </c>
      <c r="S517">
        <f t="shared" si="38"/>
        <v>97.234999999999985</v>
      </c>
      <c r="T517">
        <f>EXP(TREND($N$8:N516,$O$8:P516,O517:P517,TRUE))</f>
        <v>154.36171710748121</v>
      </c>
      <c r="U517">
        <f t="shared" si="39"/>
        <v>1.5875118744020285</v>
      </c>
    </row>
    <row r="518" spans="1:21" x14ac:dyDescent="0.4">
      <c r="A518" s="3">
        <v>41456</v>
      </c>
      <c r="B518" s="2">
        <v>99.672700000000006</v>
      </c>
      <c r="C518">
        <f t="shared" si="35"/>
        <v>4.6018918180074575</v>
      </c>
      <c r="E518" s="3">
        <v>41456</v>
      </c>
      <c r="F518" s="2">
        <v>58614871705.358704</v>
      </c>
      <c r="G518">
        <f t="shared" si="36"/>
        <v>24.794254284699722</v>
      </c>
      <c r="I518" s="3">
        <v>41456</v>
      </c>
      <c r="J518" s="2">
        <v>67980466486.297798</v>
      </c>
      <c r="K518">
        <f t="shared" si="37"/>
        <v>24.942486243301719</v>
      </c>
      <c r="M518" s="3">
        <f>+A518</f>
        <v>41456</v>
      </c>
      <c r="N518">
        <f>+C518</f>
        <v>4.6018918180074575</v>
      </c>
      <c r="O518" s="5">
        <f>+G518-G517</f>
        <v>-3.9253176813183188E-2</v>
      </c>
      <c r="P518">
        <f>+K518-K517</f>
        <v>-1.9991207545288603E-2</v>
      </c>
      <c r="R518" s="3">
        <f>+M518</f>
        <v>41456</v>
      </c>
      <c r="S518">
        <f t="shared" si="38"/>
        <v>99.67270000000002</v>
      </c>
      <c r="T518">
        <f>EXP(TREND($N$8:N517,$O$8:P517,O518:P518,TRUE))</f>
        <v>144.41815952991288</v>
      </c>
      <c r="U518">
        <f t="shared" si="39"/>
        <v>1.4489239233000897</v>
      </c>
    </row>
    <row r="519" spans="1:21" x14ac:dyDescent="0.4">
      <c r="A519" s="3">
        <v>41487</v>
      </c>
      <c r="B519" s="2">
        <v>97.812299999999993</v>
      </c>
      <c r="C519">
        <f t="shared" si="35"/>
        <v>4.5830503360039474</v>
      </c>
      <c r="E519" s="3">
        <v>41487</v>
      </c>
      <c r="F519" s="2">
        <v>61519222727.146004</v>
      </c>
      <c r="G519">
        <f t="shared" si="36"/>
        <v>24.842615527589764</v>
      </c>
      <c r="I519" s="3">
        <v>41487</v>
      </c>
      <c r="J519" s="2">
        <v>71433523841.385803</v>
      </c>
      <c r="K519">
        <f t="shared" si="37"/>
        <v>24.992033117689214</v>
      </c>
      <c r="M519" s="3">
        <f>+A519</f>
        <v>41487</v>
      </c>
      <c r="N519">
        <f>+C519</f>
        <v>4.5830503360039474</v>
      </c>
      <c r="O519" s="5">
        <f>+G519-G518</f>
        <v>4.8361242890042178E-2</v>
      </c>
      <c r="P519">
        <f>+K519-K518</f>
        <v>4.9546874387495166E-2</v>
      </c>
      <c r="R519" s="3">
        <f>+M519</f>
        <v>41487</v>
      </c>
      <c r="S519">
        <f t="shared" si="38"/>
        <v>97.812300000000008</v>
      </c>
      <c r="T519">
        <f>EXP(TREND($N$8:N518,$O$8:P518,O519:P519,TRUE))</f>
        <v>158.79051913785665</v>
      </c>
      <c r="U519">
        <f t="shared" si="39"/>
        <v>1.6234207675093688</v>
      </c>
    </row>
    <row r="520" spans="1:21" x14ac:dyDescent="0.4">
      <c r="A520" s="3">
        <v>41518</v>
      </c>
      <c r="B520" s="2">
        <v>99.21</v>
      </c>
      <c r="C520">
        <f t="shared" si="35"/>
        <v>4.5972388156618109</v>
      </c>
      <c r="E520" s="3">
        <v>41518</v>
      </c>
      <c r="F520" s="2">
        <v>59585744151.366798</v>
      </c>
      <c r="G520">
        <f t="shared" si="36"/>
        <v>24.810682190315564</v>
      </c>
      <c r="I520" s="3">
        <v>41518</v>
      </c>
      <c r="J520" s="2">
        <v>69113635862.346695</v>
      </c>
      <c r="K520">
        <f t="shared" si="37"/>
        <v>24.959017883452393</v>
      </c>
      <c r="M520" s="3">
        <f>+A520</f>
        <v>41518</v>
      </c>
      <c r="N520">
        <f>+C520</f>
        <v>4.5972388156618109</v>
      </c>
      <c r="O520" s="5">
        <f>+G520-G519</f>
        <v>-3.1933337274200113E-2</v>
      </c>
      <c r="P520">
        <f>+K520-K519</f>
        <v>-3.3015234236820845E-2</v>
      </c>
      <c r="R520" s="3">
        <f>+M520</f>
        <v>41518</v>
      </c>
      <c r="S520">
        <f t="shared" si="38"/>
        <v>99.20999999999998</v>
      </c>
      <c r="T520">
        <f>EXP(TREND($N$8:N519,$O$8:P519,O520:P520,TRUE))</f>
        <v>145.67913262465632</v>
      </c>
      <c r="U520">
        <f t="shared" si="39"/>
        <v>1.4683916200449183</v>
      </c>
    </row>
    <row r="521" spans="1:21" x14ac:dyDescent="0.4">
      <c r="A521" s="3">
        <v>41548</v>
      </c>
      <c r="B521" s="2">
        <v>97.77</v>
      </c>
      <c r="C521">
        <f t="shared" ref="C521:C584" si="40">LN(_xlfn.IFNA(B521,C520))</f>
        <v>4.5826177815175795</v>
      </c>
      <c r="E521" s="3">
        <v>41548</v>
      </c>
      <c r="F521" s="2">
        <v>60976097070.623497</v>
      </c>
      <c r="G521">
        <f t="shared" ref="G521:G584" si="41">LN(_xlfn.IFNA(F521,G520))</f>
        <v>24.833747773024687</v>
      </c>
      <c r="I521" s="3">
        <v>41548</v>
      </c>
      <c r="J521" s="2">
        <v>72135126720.219193</v>
      </c>
      <c r="K521">
        <f t="shared" ref="K521:K584" si="42">LN(_xlfn.IFNA(J521,K520))</f>
        <v>25.001806957051819</v>
      </c>
      <c r="M521" s="3">
        <f>+A521</f>
        <v>41548</v>
      </c>
      <c r="N521">
        <f>+C521</f>
        <v>4.5826177815175795</v>
      </c>
      <c r="O521" s="5">
        <f>+G521-G520</f>
        <v>2.3065582709122623E-2</v>
      </c>
      <c r="P521">
        <f>+K521-K520</f>
        <v>4.2789073599426075E-2</v>
      </c>
      <c r="R521" s="3">
        <f>+M521</f>
        <v>41548</v>
      </c>
      <c r="S521">
        <f t="shared" ref="S521:S584" si="43">+EXP(N521)</f>
        <v>97.769999999999968</v>
      </c>
      <c r="T521">
        <f>EXP(TREND($N$8:N520,$O$8:P520,O521:P521,TRUE))</f>
        <v>153.90630070268753</v>
      </c>
      <c r="U521">
        <f t="shared" si="39"/>
        <v>1.5741669295559741</v>
      </c>
    </row>
    <row r="522" spans="1:21" x14ac:dyDescent="0.4">
      <c r="A522" s="3">
        <v>41579</v>
      </c>
      <c r="B522" s="2">
        <v>100.0737</v>
      </c>
      <c r="C522">
        <f t="shared" si="40"/>
        <v>4.6059069145369564</v>
      </c>
      <c r="E522" s="3">
        <v>41579</v>
      </c>
      <c r="F522" s="2">
        <v>60149911377.930298</v>
      </c>
      <c r="G522">
        <f t="shared" si="41"/>
        <v>24.820105806014897</v>
      </c>
      <c r="I522" s="3">
        <v>41579</v>
      </c>
      <c r="J522" s="2">
        <v>72686355060.034393</v>
      </c>
      <c r="K522">
        <f t="shared" si="42"/>
        <v>25.009419515562588</v>
      </c>
      <c r="M522" s="3">
        <f>+A522</f>
        <v>41579</v>
      </c>
      <c r="N522">
        <f>+C522</f>
        <v>4.6059069145369564</v>
      </c>
      <c r="O522" s="5">
        <f>+G522-G521</f>
        <v>-1.3641967009789369E-2</v>
      </c>
      <c r="P522">
        <f>+K522-K521</f>
        <v>7.6125585107682525E-3</v>
      </c>
      <c r="R522" s="3">
        <f>+M522</f>
        <v>41579</v>
      </c>
      <c r="S522">
        <f t="shared" si="43"/>
        <v>100.07370000000003</v>
      </c>
      <c r="T522">
        <f>EXP(TREND($N$8:N521,$O$8:P521,O522:P522,TRUE))</f>
        <v>147.82438862916382</v>
      </c>
      <c r="U522">
        <f t="shared" si="39"/>
        <v>1.4771552228923661</v>
      </c>
    </row>
    <row r="523" spans="1:21" x14ac:dyDescent="0.4">
      <c r="A523" s="3">
        <v>41609</v>
      </c>
      <c r="B523" s="2">
        <v>103.46</v>
      </c>
      <c r="C523">
        <f t="shared" si="40"/>
        <v>4.6391850645753694</v>
      </c>
      <c r="E523" s="3">
        <v>41609</v>
      </c>
      <c r="F523" s="2">
        <v>57631161602.416</v>
      </c>
      <c r="G523">
        <f t="shared" si="41"/>
        <v>24.777329258402439</v>
      </c>
      <c r="I523" s="3">
        <v>41609</v>
      </c>
      <c r="J523" s="2">
        <v>69142353581.556</v>
      </c>
      <c r="K523">
        <f t="shared" si="42"/>
        <v>24.95943331166983</v>
      </c>
      <c r="M523" s="3">
        <f>+A523</f>
        <v>41609</v>
      </c>
      <c r="N523">
        <f>+C523</f>
        <v>4.6391850645753694</v>
      </c>
      <c r="O523" s="5">
        <f>+G523-G522</f>
        <v>-4.2776547612458415E-2</v>
      </c>
      <c r="P523">
        <f>+K523-K522</f>
        <v>-4.998620389275743E-2</v>
      </c>
      <c r="R523" s="3">
        <f>+M523</f>
        <v>41609</v>
      </c>
      <c r="S523">
        <f t="shared" si="43"/>
        <v>103.46000000000004</v>
      </c>
      <c r="T523">
        <f>EXP(TREND($N$8:N522,$O$8:P522,O523:P523,TRUE))</f>
        <v>143.69768361010566</v>
      </c>
      <c r="U523">
        <f t="shared" ref="U523:U586" si="44">+T523/S523</f>
        <v>1.3889201972753296</v>
      </c>
    </row>
    <row r="524" spans="1:21" x14ac:dyDescent="0.4">
      <c r="A524" s="3">
        <v>41640</v>
      </c>
      <c r="B524" s="2">
        <v>103.76139999999999</v>
      </c>
      <c r="C524">
        <f t="shared" si="40"/>
        <v>4.6420940325925679</v>
      </c>
      <c r="E524" s="3">
        <v>41640</v>
      </c>
      <c r="F524" s="2">
        <v>55435829006.460999</v>
      </c>
      <c r="G524">
        <f t="shared" si="41"/>
        <v>24.738491954626618</v>
      </c>
      <c r="I524" s="3">
        <v>41640</v>
      </c>
      <c r="J524" s="2">
        <v>70114586289.797394</v>
      </c>
      <c r="K524">
        <f t="shared" si="42"/>
        <v>24.973396687655466</v>
      </c>
      <c r="M524" s="3">
        <f>+A524</f>
        <v>41640</v>
      </c>
      <c r="N524">
        <f>+C524</f>
        <v>4.6420940325925679</v>
      </c>
      <c r="O524" s="5">
        <f>+G524-G523</f>
        <v>-3.8837303775821397E-2</v>
      </c>
      <c r="P524">
        <f>+K524-K523</f>
        <v>1.3963375985635906E-2</v>
      </c>
      <c r="R524" s="3">
        <f>+M524</f>
        <v>41640</v>
      </c>
      <c r="S524">
        <f t="shared" si="43"/>
        <v>103.76140000000001</v>
      </c>
      <c r="T524">
        <f>EXP(TREND($N$8:N523,$O$8:P523,O524:P524,TRUE))</f>
        <v>142.99397148882025</v>
      </c>
      <c r="U524">
        <f t="shared" si="44"/>
        <v>1.3781037215074221</v>
      </c>
    </row>
    <row r="525" spans="1:21" x14ac:dyDescent="0.4">
      <c r="A525" s="3">
        <v>41671</v>
      </c>
      <c r="B525" s="2">
        <v>102.1253</v>
      </c>
      <c r="C525">
        <f t="shared" si="40"/>
        <v>4.6262004907523515</v>
      </c>
      <c r="E525" s="3">
        <v>41671</v>
      </c>
      <c r="F525" s="2">
        <v>58600133301.968201</v>
      </c>
      <c r="G525">
        <f t="shared" si="41"/>
        <v>24.794002808304406</v>
      </c>
      <c r="I525" s="3">
        <v>41671</v>
      </c>
      <c r="J525" s="2">
        <v>69157815808.045197</v>
      </c>
      <c r="K525">
        <f t="shared" si="42"/>
        <v>24.959656915539902</v>
      </c>
      <c r="M525" s="3">
        <f>+A525</f>
        <v>41671</v>
      </c>
      <c r="N525">
        <f>+C525</f>
        <v>4.6262004907523515</v>
      </c>
      <c r="O525" s="5">
        <f>+G525-G524</f>
        <v>5.5510853677787964E-2</v>
      </c>
      <c r="P525">
        <f>+K525-K524</f>
        <v>-1.3739772115563653E-2</v>
      </c>
      <c r="R525" s="3">
        <f>+M525</f>
        <v>41671</v>
      </c>
      <c r="S525">
        <f t="shared" si="43"/>
        <v>102.12529999999998</v>
      </c>
      <c r="T525">
        <f>EXP(TREND($N$8:N524,$O$8:P524,O525:P525,TRUE))</f>
        <v>160.95772632485748</v>
      </c>
      <c r="U525">
        <f t="shared" si="44"/>
        <v>1.5760808176314538</v>
      </c>
    </row>
    <row r="526" spans="1:21" x14ac:dyDescent="0.4">
      <c r="A526" s="3">
        <v>41699</v>
      </c>
      <c r="B526" s="2">
        <v>102.3395</v>
      </c>
      <c r="C526">
        <f t="shared" si="40"/>
        <v>4.6282957176898103</v>
      </c>
      <c r="E526" s="3">
        <v>41699</v>
      </c>
      <c r="F526" s="2">
        <v>57038903293.378304</v>
      </c>
      <c r="G526">
        <f t="shared" si="41"/>
        <v>24.766999385893179</v>
      </c>
      <c r="I526" s="3">
        <v>41699</v>
      </c>
      <c r="J526" s="2">
        <v>75598680321.191696</v>
      </c>
      <c r="K526">
        <f t="shared" si="42"/>
        <v>25.048704663910648</v>
      </c>
      <c r="M526" s="3">
        <f>+A526</f>
        <v>41699</v>
      </c>
      <c r="N526">
        <f>+C526</f>
        <v>4.6282957176898103</v>
      </c>
      <c r="O526" s="5">
        <f>+G526-G525</f>
        <v>-2.7003422411226552E-2</v>
      </c>
      <c r="P526">
        <f>+K526-K525</f>
        <v>8.9047748370745694E-2</v>
      </c>
      <c r="R526" s="3">
        <f>+M526</f>
        <v>41699</v>
      </c>
      <c r="S526">
        <f t="shared" si="43"/>
        <v>102.33949999999999</v>
      </c>
      <c r="T526">
        <f>EXP(TREND($N$8:N525,$O$8:P525,O526:P526,TRUE))</f>
        <v>143.68695090643388</v>
      </c>
      <c r="U526">
        <f t="shared" si="44"/>
        <v>1.4040224049016645</v>
      </c>
    </row>
    <row r="527" spans="1:21" x14ac:dyDescent="0.4">
      <c r="A527" s="3">
        <v>41730</v>
      </c>
      <c r="B527" s="2">
        <v>102.45820000000001</v>
      </c>
      <c r="C527">
        <f t="shared" si="40"/>
        <v>4.629454910525391</v>
      </c>
      <c r="E527" s="3">
        <v>41730</v>
      </c>
      <c r="F527" s="2">
        <v>57580135404.150597</v>
      </c>
      <c r="G527">
        <f t="shared" si="41"/>
        <v>24.7764434737107</v>
      </c>
      <c r="I527" s="3">
        <v>41730</v>
      </c>
      <c r="J527" s="2">
        <v>67965999991.132401</v>
      </c>
      <c r="K527">
        <f t="shared" si="42"/>
        <v>24.942273416950364</v>
      </c>
      <c r="M527" s="3">
        <f>+A527</f>
        <v>41730</v>
      </c>
      <c r="N527">
        <f>+C527</f>
        <v>4.629454910525391</v>
      </c>
      <c r="O527" s="5">
        <f>+G527-G526</f>
        <v>9.4440878175205967E-3</v>
      </c>
      <c r="P527">
        <f>+K527-K526</f>
        <v>-0.10643124696028394</v>
      </c>
      <c r="R527" s="3">
        <f>+M527</f>
        <v>41730</v>
      </c>
      <c r="S527">
        <f t="shared" si="43"/>
        <v>102.45819999999998</v>
      </c>
      <c r="T527">
        <f>EXP(TREND($N$8:N526,$O$8:P526,O527:P527,TRUE))</f>
        <v>153.87505032561111</v>
      </c>
      <c r="U527">
        <f t="shared" si="44"/>
        <v>1.5018324577789883</v>
      </c>
    </row>
    <row r="528" spans="1:21" x14ac:dyDescent="0.4">
      <c r="A528" s="3">
        <v>41760</v>
      </c>
      <c r="B528" s="2">
        <v>101.77379999999999</v>
      </c>
      <c r="C528">
        <f t="shared" si="40"/>
        <v>4.6227527036047196</v>
      </c>
      <c r="E528" s="3">
        <v>41760</v>
      </c>
      <c r="F528" s="2">
        <v>58379680399.946602</v>
      </c>
      <c r="G528">
        <f t="shared" si="41"/>
        <v>24.79023372787892</v>
      </c>
      <c r="I528" s="3">
        <v>41760</v>
      </c>
      <c r="J528" s="2">
        <v>68379668794.357903</v>
      </c>
      <c r="K528">
        <f t="shared" si="42"/>
        <v>24.948341377541826</v>
      </c>
      <c r="M528" s="3">
        <f>+A528</f>
        <v>41760</v>
      </c>
      <c r="N528">
        <f>+C528</f>
        <v>4.6227527036047196</v>
      </c>
      <c r="O528" s="5">
        <f>+G528-G527</f>
        <v>1.3790254168220883E-2</v>
      </c>
      <c r="P528">
        <f>+K528-K527</f>
        <v>6.0679605914621959E-3</v>
      </c>
      <c r="R528" s="3">
        <f>+M528</f>
        <v>41760</v>
      </c>
      <c r="S528">
        <f t="shared" si="43"/>
        <v>101.77380000000001</v>
      </c>
      <c r="T528">
        <f>EXP(TREND($N$8:N527,$O$8:P527,O528:P528,TRUE))</f>
        <v>152.09794814266112</v>
      </c>
      <c r="U528">
        <f t="shared" si="44"/>
        <v>1.4944705625874353</v>
      </c>
    </row>
    <row r="529" spans="1:21" x14ac:dyDescent="0.4">
      <c r="A529" s="3">
        <v>41791</v>
      </c>
      <c r="B529" s="2">
        <v>102.0629</v>
      </c>
      <c r="C529">
        <f t="shared" si="40"/>
        <v>4.6255892898901809</v>
      </c>
      <c r="E529" s="3">
        <v>41791</v>
      </c>
      <c r="F529" s="2">
        <v>57718134896.375198</v>
      </c>
      <c r="G529">
        <f t="shared" si="41"/>
        <v>24.778837257377393</v>
      </c>
      <c r="I529" s="3">
        <v>41791</v>
      </c>
      <c r="J529" s="2">
        <v>68108902712.767601</v>
      </c>
      <c r="K529">
        <f t="shared" si="42"/>
        <v>24.944373771554044</v>
      </c>
      <c r="M529" s="3">
        <f>+A529</f>
        <v>41791</v>
      </c>
      <c r="N529">
        <f>+C529</f>
        <v>4.6255892898901809</v>
      </c>
      <c r="O529" s="5">
        <f>+G529-G528</f>
        <v>-1.1396470501527034E-2</v>
      </c>
      <c r="P529">
        <f>+K529-K528</f>
        <v>-3.967605987782008E-3</v>
      </c>
      <c r="R529" s="3">
        <f>+M529</f>
        <v>41791</v>
      </c>
      <c r="S529">
        <f t="shared" si="43"/>
        <v>102.0629</v>
      </c>
      <c r="T529">
        <f>EXP(TREND($N$8:N528,$O$8:P528,O529:P529,TRUE))</f>
        <v>147.60596350823491</v>
      </c>
      <c r="U529">
        <f t="shared" si="44"/>
        <v>1.446225450268755</v>
      </c>
    </row>
    <row r="530" spans="1:21" x14ac:dyDescent="0.4">
      <c r="A530" s="3">
        <v>41821</v>
      </c>
      <c r="B530" s="2">
        <v>101.74</v>
      </c>
      <c r="C530">
        <f t="shared" si="40"/>
        <v>4.6224205393946187</v>
      </c>
      <c r="E530" s="3">
        <v>41821</v>
      </c>
      <c r="F530" s="2">
        <v>59414839592.194603</v>
      </c>
      <c r="G530">
        <f t="shared" si="41"/>
        <v>24.807809856898416</v>
      </c>
      <c r="I530" s="3">
        <v>41821</v>
      </c>
      <c r="J530" s="2">
        <v>68859936307.094101</v>
      </c>
      <c r="K530">
        <f t="shared" si="42"/>
        <v>24.955340369894031</v>
      </c>
      <c r="M530" s="3">
        <f>+A530</f>
        <v>41821</v>
      </c>
      <c r="N530">
        <f>+C530</f>
        <v>4.6224205393946187</v>
      </c>
      <c r="O530" s="5">
        <f>+G530-G529</f>
        <v>2.8972599521022602E-2</v>
      </c>
      <c r="P530">
        <f>+K530-K529</f>
        <v>1.0966598339987144E-2</v>
      </c>
      <c r="R530" s="3">
        <f>+M530</f>
        <v>41821</v>
      </c>
      <c r="S530">
        <f t="shared" si="43"/>
        <v>101.73999999999998</v>
      </c>
      <c r="T530">
        <f>EXP(TREND($N$8:N529,$O$8:P529,O530:P530,TRUE))</f>
        <v>154.60719784120138</v>
      </c>
      <c r="U530">
        <f t="shared" si="44"/>
        <v>1.5196304092903619</v>
      </c>
    </row>
    <row r="531" spans="1:21" x14ac:dyDescent="0.4">
      <c r="A531" s="3">
        <v>41852</v>
      </c>
      <c r="B531" s="2">
        <v>102.9438</v>
      </c>
      <c r="C531">
        <f t="shared" si="40"/>
        <v>4.6341832082508736</v>
      </c>
      <c r="E531" s="3">
        <v>41852</v>
      </c>
      <c r="F531" s="2">
        <v>59414352918.320503</v>
      </c>
      <c r="G531">
        <f t="shared" si="41"/>
        <v>24.80780166574835</v>
      </c>
      <c r="I531" s="3">
        <v>41852</v>
      </c>
      <c r="J531" s="2">
        <v>68625906857.983597</v>
      </c>
      <c r="K531">
        <f t="shared" si="42"/>
        <v>24.951935951377077</v>
      </c>
      <c r="M531" s="3">
        <f>+A531</f>
        <v>41852</v>
      </c>
      <c r="N531">
        <f>+C531</f>
        <v>4.6341832082508736</v>
      </c>
      <c r="O531" s="5">
        <f>+G531-G530</f>
        <v>-8.1911500657838587E-6</v>
      </c>
      <c r="P531">
        <f>+K531-K530</f>
        <v>-3.4044185169541663E-3</v>
      </c>
      <c r="R531" s="3">
        <f>+M531</f>
        <v>41852</v>
      </c>
      <c r="S531">
        <f t="shared" si="43"/>
        <v>102.94379999999995</v>
      </c>
      <c r="T531">
        <f>EXP(TREND($N$8:N530,$O$8:P530,O531:P531,TRUE))</f>
        <v>149.4014439774316</v>
      </c>
      <c r="U531">
        <f t="shared" si="44"/>
        <v>1.451291325727549</v>
      </c>
    </row>
    <row r="532" spans="1:21" x14ac:dyDescent="0.4">
      <c r="A532" s="3">
        <v>41883</v>
      </c>
      <c r="B532" s="2">
        <v>107.42570000000001</v>
      </c>
      <c r="C532">
        <f t="shared" si="40"/>
        <v>4.6767994458139039</v>
      </c>
      <c r="E532" s="3">
        <v>41883</v>
      </c>
      <c r="F532" s="2">
        <v>58248197224.412498</v>
      </c>
      <c r="G532">
        <f t="shared" si="41"/>
        <v>24.787978979976167</v>
      </c>
      <c r="I532" s="3">
        <v>41883</v>
      </c>
      <c r="J532" s="2">
        <v>67451242401.892403</v>
      </c>
      <c r="K532">
        <f t="shared" si="42"/>
        <v>24.934670839028644</v>
      </c>
      <c r="M532" s="3">
        <f>+A532</f>
        <v>41883</v>
      </c>
      <c r="N532">
        <f>+C532</f>
        <v>4.6767994458139039</v>
      </c>
      <c r="O532" s="5">
        <f>+G532-G531</f>
        <v>-1.982268577218349E-2</v>
      </c>
      <c r="P532">
        <f>+K532-K531</f>
        <v>-1.7265112348432865E-2</v>
      </c>
      <c r="R532" s="3">
        <f>+M532</f>
        <v>41883</v>
      </c>
      <c r="S532">
        <f t="shared" si="43"/>
        <v>107.42570000000003</v>
      </c>
      <c r="T532">
        <f>EXP(TREND($N$8:N531,$O$8:P531,O532:P532,TRUE))</f>
        <v>145.99046708580957</v>
      </c>
      <c r="U532">
        <f t="shared" si="44"/>
        <v>1.3589901400298954</v>
      </c>
    </row>
    <row r="533" spans="1:21" x14ac:dyDescent="0.4">
      <c r="A533" s="3">
        <v>41913</v>
      </c>
      <c r="B533" s="2">
        <v>108.0264</v>
      </c>
      <c r="C533">
        <f t="shared" si="40"/>
        <v>4.6823756416969884</v>
      </c>
      <c r="E533" s="3">
        <v>41913</v>
      </c>
      <c r="F533" s="2">
        <v>59266495608.844902</v>
      </c>
      <c r="G533">
        <f t="shared" si="41"/>
        <v>24.805309985113979</v>
      </c>
      <c r="I533" s="3">
        <v>41913</v>
      </c>
      <c r="J533" s="2">
        <v>66069377832.515999</v>
      </c>
      <c r="K533">
        <f t="shared" si="42"/>
        <v>24.913971206151313</v>
      </c>
      <c r="M533" s="3">
        <f>+A533</f>
        <v>41913</v>
      </c>
      <c r="N533">
        <f>+C533</f>
        <v>4.6823756416969884</v>
      </c>
      <c r="O533" s="5">
        <f>+G533-G532</f>
        <v>1.7331005137812383E-2</v>
      </c>
      <c r="P533">
        <f>+K533-K532</f>
        <v>-2.0699632877331453E-2</v>
      </c>
      <c r="R533" s="3">
        <f>+M533</f>
        <v>41913</v>
      </c>
      <c r="S533">
        <f t="shared" si="43"/>
        <v>108.02639999999995</v>
      </c>
      <c r="T533">
        <f>EXP(TREND($N$8:N532,$O$8:P532,O533:P533,TRUE))</f>
        <v>152.58888149882696</v>
      </c>
      <c r="U533">
        <f t="shared" si="44"/>
        <v>1.4125147324989729</v>
      </c>
    </row>
    <row r="534" spans="1:21" x14ac:dyDescent="0.4">
      <c r="A534" s="3">
        <v>41944</v>
      </c>
      <c r="B534" s="2">
        <v>116.29940000000001</v>
      </c>
      <c r="C534">
        <f t="shared" si="40"/>
        <v>4.7561679004399435</v>
      </c>
      <c r="E534" s="3">
        <v>41944</v>
      </c>
      <c r="F534" s="2">
        <v>54995622651.914703</v>
      </c>
      <c r="G534">
        <f t="shared" si="41"/>
        <v>24.730519430864572</v>
      </c>
      <c r="I534" s="3">
        <v>41944</v>
      </c>
      <c r="J534" s="2">
        <v>62405550959.914497</v>
      </c>
      <c r="K534">
        <f t="shared" si="42"/>
        <v>24.85692006605623</v>
      </c>
      <c r="M534" s="3">
        <f>+A534</f>
        <v>41944</v>
      </c>
      <c r="N534">
        <f>+C534</f>
        <v>4.7561679004399435</v>
      </c>
      <c r="O534" s="5">
        <f>+G534-G533</f>
        <v>-7.4790554249407393E-2</v>
      </c>
      <c r="P534">
        <f>+K534-K533</f>
        <v>-5.7051140095083497E-2</v>
      </c>
      <c r="R534" s="3">
        <f>+M534</f>
        <v>41944</v>
      </c>
      <c r="S534">
        <f t="shared" si="43"/>
        <v>116.29940000000001</v>
      </c>
      <c r="T534">
        <f>EXP(TREND($N$8:N533,$O$8:P533,O534:P534,TRUE))</f>
        <v>136.9757726880373</v>
      </c>
      <c r="U534">
        <f t="shared" si="44"/>
        <v>1.1777857210616502</v>
      </c>
    </row>
    <row r="535" spans="1:21" x14ac:dyDescent="0.4">
      <c r="A535" s="3">
        <v>41974</v>
      </c>
      <c r="B535" s="2">
        <v>119.3233</v>
      </c>
      <c r="C535">
        <f t="shared" si="40"/>
        <v>4.7818366159855294</v>
      </c>
      <c r="E535" s="3">
        <v>41974</v>
      </c>
      <c r="F535" s="2">
        <v>54329526780.085999</v>
      </c>
      <c r="G535">
        <f t="shared" si="41"/>
        <v>24.718333687368578</v>
      </c>
      <c r="I535" s="3">
        <v>41974</v>
      </c>
      <c r="J535" s="2">
        <v>58881597367.7211</v>
      </c>
      <c r="K535">
        <f t="shared" si="42"/>
        <v>24.798794440206262</v>
      </c>
      <c r="M535" s="3">
        <f>+A535</f>
        <v>41974</v>
      </c>
      <c r="N535">
        <f>+C535</f>
        <v>4.7818366159855294</v>
      </c>
      <c r="O535" s="5">
        <f>+G535-G534</f>
        <v>-1.2185743495994217E-2</v>
      </c>
      <c r="P535">
        <f>+K535-K534</f>
        <v>-5.8125625849967832E-2</v>
      </c>
      <c r="R535" s="3">
        <f>+M535</f>
        <v>41974</v>
      </c>
      <c r="S535">
        <f t="shared" si="43"/>
        <v>119.32330000000005</v>
      </c>
      <c r="T535">
        <f>EXP(TREND($N$8:N534,$O$8:P534,O535:P535,TRUE))</f>
        <v>147.51812070576588</v>
      </c>
      <c r="U535">
        <f t="shared" si="44"/>
        <v>1.2362893140381286</v>
      </c>
    </row>
    <row r="536" spans="1:21" x14ac:dyDescent="0.4">
      <c r="A536" s="3">
        <v>42005</v>
      </c>
      <c r="B536" s="2">
        <v>118.25</v>
      </c>
      <c r="C536">
        <f t="shared" si="40"/>
        <v>4.7728010273720427</v>
      </c>
      <c r="E536" s="3">
        <v>42005</v>
      </c>
      <c r="F536" s="2">
        <v>56728309084.559196</v>
      </c>
      <c r="G536">
        <f t="shared" si="41"/>
        <v>24.761539201469422</v>
      </c>
      <c r="I536" s="3">
        <v>42005</v>
      </c>
      <c r="J536" s="2">
        <v>58490551613.237602</v>
      </c>
      <c r="K536">
        <f t="shared" si="42"/>
        <v>24.792131067255106</v>
      </c>
      <c r="M536" s="3">
        <f>+A536</f>
        <v>42005</v>
      </c>
      <c r="N536">
        <f>+C536</f>
        <v>4.7728010273720427</v>
      </c>
      <c r="O536" s="5">
        <f>+G536-G535</f>
        <v>4.3205514100844056E-2</v>
      </c>
      <c r="P536">
        <f>+K536-K535</f>
        <v>-6.6633729511558215E-3</v>
      </c>
      <c r="R536" s="3">
        <f>+M536</f>
        <v>42005</v>
      </c>
      <c r="S536">
        <f t="shared" si="43"/>
        <v>118.25000000000004</v>
      </c>
      <c r="T536">
        <f>EXP(TREND($N$8:N535,$O$8:P535,O536:P536,TRUE))</f>
        <v>156.96751185596801</v>
      </c>
      <c r="U536">
        <f t="shared" si="44"/>
        <v>1.3274208190779531</v>
      </c>
    </row>
    <row r="537" spans="1:21" x14ac:dyDescent="0.4">
      <c r="A537" s="3">
        <v>42036</v>
      </c>
      <c r="B537" s="2">
        <v>118.76</v>
      </c>
      <c r="C537">
        <f t="shared" si="40"/>
        <v>4.7771046498955592</v>
      </c>
      <c r="E537" s="3">
        <v>42036</v>
      </c>
      <c r="F537" s="2">
        <v>51782144739.338501</v>
      </c>
      <c r="G537">
        <f t="shared" si="41"/>
        <v>24.67031123063871</v>
      </c>
      <c r="I537" s="3">
        <v>42036</v>
      </c>
      <c r="J537" s="2">
        <v>57776351792.904297</v>
      </c>
      <c r="K537">
        <f t="shared" si="42"/>
        <v>24.779845390373669</v>
      </c>
      <c r="M537" s="3">
        <f>+A537</f>
        <v>42036</v>
      </c>
      <c r="N537">
        <f>+C537</f>
        <v>4.7771046498955592</v>
      </c>
      <c r="O537" s="5">
        <f>+G537-G536</f>
        <v>-9.1227970830711769E-2</v>
      </c>
      <c r="P537">
        <f>+K537-K536</f>
        <v>-1.2285676881436558E-2</v>
      </c>
      <c r="R537" s="3">
        <f>+M537</f>
        <v>42036</v>
      </c>
      <c r="S537">
        <f t="shared" si="43"/>
        <v>118.76000000000002</v>
      </c>
      <c r="T537">
        <f>EXP(TREND($N$8:N536,$O$8:P536,O537:P537,TRUE))</f>
        <v>133.62766775759212</v>
      </c>
      <c r="U537">
        <f t="shared" si="44"/>
        <v>1.1251908703064339</v>
      </c>
    </row>
    <row r="538" spans="1:21" x14ac:dyDescent="0.4">
      <c r="A538" s="3">
        <v>42064</v>
      </c>
      <c r="B538" s="2">
        <v>120.39449999999999</v>
      </c>
      <c r="C538">
        <f t="shared" si="40"/>
        <v>4.7907738507681863</v>
      </c>
      <c r="E538" s="3">
        <v>42064</v>
      </c>
      <c r="F538" s="2">
        <v>53181890617.152702</v>
      </c>
      <c r="G538">
        <f t="shared" si="41"/>
        <v>24.696983773410899</v>
      </c>
      <c r="I538" s="3">
        <v>42064</v>
      </c>
      <c r="J538" s="2">
        <v>53696364604.456902</v>
      </c>
      <c r="K538">
        <f t="shared" si="42"/>
        <v>24.706611137928576</v>
      </c>
      <c r="M538" s="3">
        <f>+A538</f>
        <v>42064</v>
      </c>
      <c r="N538">
        <f>+C538</f>
        <v>4.7907738507681863</v>
      </c>
      <c r="O538" s="5">
        <f>+G538-G537</f>
        <v>2.6672542772189445E-2</v>
      </c>
      <c r="P538">
        <f>+K538-K537</f>
        <v>-7.3234252445093517E-2</v>
      </c>
      <c r="R538" s="3">
        <f>+M538</f>
        <v>42064</v>
      </c>
      <c r="S538">
        <f t="shared" si="43"/>
        <v>120.39450000000001</v>
      </c>
      <c r="T538">
        <f>EXP(TREND($N$8:N537,$O$8:P537,O538:P538,TRUE))</f>
        <v>154.44807887431514</v>
      </c>
      <c r="U538">
        <f t="shared" si="44"/>
        <v>1.2828499547264629</v>
      </c>
    </row>
    <row r="539" spans="1:21" x14ac:dyDescent="0.4">
      <c r="A539" s="3">
        <v>42095</v>
      </c>
      <c r="B539" s="2">
        <v>119.5095</v>
      </c>
      <c r="C539">
        <f t="shared" si="40"/>
        <v>4.783395866119724</v>
      </c>
      <c r="E539" s="3">
        <v>42095</v>
      </c>
      <c r="F539" s="2">
        <v>53339246359.1772</v>
      </c>
      <c r="G539">
        <f t="shared" si="41"/>
        <v>24.699938226601162</v>
      </c>
      <c r="I539" s="3">
        <v>42095</v>
      </c>
      <c r="J539" s="2">
        <v>55329109091.600502</v>
      </c>
      <c r="K539">
        <f t="shared" si="42"/>
        <v>24.736564992002606</v>
      </c>
      <c r="M539" s="3">
        <f>+A539</f>
        <v>42095</v>
      </c>
      <c r="N539">
        <f>+C539</f>
        <v>4.783395866119724</v>
      </c>
      <c r="O539" s="5">
        <f>+G539-G538</f>
        <v>2.9544531902629956E-3</v>
      </c>
      <c r="P539">
        <f>+K539-K538</f>
        <v>2.9953854074030062E-2</v>
      </c>
      <c r="R539" s="3">
        <f>+M539</f>
        <v>42095</v>
      </c>
      <c r="S539">
        <f t="shared" si="43"/>
        <v>119.5095</v>
      </c>
      <c r="T539">
        <f>EXP(TREND($N$8:N538,$O$8:P538,O539:P539,TRUE))</f>
        <v>149.02364172396625</v>
      </c>
      <c r="U539">
        <f t="shared" si="44"/>
        <v>1.2469606326188818</v>
      </c>
    </row>
    <row r="540" spans="1:21" x14ac:dyDescent="0.4">
      <c r="A540" s="3">
        <v>42125</v>
      </c>
      <c r="B540" s="2">
        <v>120.798</v>
      </c>
      <c r="C540">
        <f t="shared" si="40"/>
        <v>4.7941197290722668</v>
      </c>
      <c r="E540" s="3">
        <v>42125</v>
      </c>
      <c r="F540" s="2">
        <v>52292825149.270699</v>
      </c>
      <c r="G540">
        <f t="shared" si="41"/>
        <v>24.680125012167949</v>
      </c>
      <c r="I540" s="3">
        <v>42125</v>
      </c>
      <c r="J540" s="2">
        <v>54251808018.184998</v>
      </c>
      <c r="K540">
        <f t="shared" si="42"/>
        <v>24.716902156335777</v>
      </c>
      <c r="M540" s="3">
        <f>+A540</f>
        <v>42125</v>
      </c>
      <c r="N540">
        <f>+C540</f>
        <v>4.7941197290722668</v>
      </c>
      <c r="O540" s="5">
        <f>+G540-G539</f>
        <v>-1.9813214433213489E-2</v>
      </c>
      <c r="P540">
        <f>+K540-K539</f>
        <v>-1.9662835666828471E-2</v>
      </c>
      <c r="R540" s="3">
        <f>+M540</f>
        <v>42125</v>
      </c>
      <c r="S540">
        <f t="shared" si="43"/>
        <v>120.79799999999999</v>
      </c>
      <c r="T540">
        <f>EXP(TREND($N$8:N539,$O$8:P539,O540:P540,TRUE))</f>
        <v>145.35350490272603</v>
      </c>
      <c r="U540">
        <f t="shared" si="44"/>
        <v>1.2032774127280754</v>
      </c>
    </row>
    <row r="541" spans="1:21" x14ac:dyDescent="0.4">
      <c r="A541" s="3">
        <v>42156</v>
      </c>
      <c r="B541" s="2">
        <v>123.7186</v>
      </c>
      <c r="C541">
        <f t="shared" si="40"/>
        <v>4.8180096318782883</v>
      </c>
      <c r="E541" s="3">
        <v>42156</v>
      </c>
      <c r="F541" s="2">
        <v>51500981869.226097</v>
      </c>
      <c r="G541">
        <f t="shared" si="41"/>
        <v>24.664866709856224</v>
      </c>
      <c r="I541" s="3">
        <v>42156</v>
      </c>
      <c r="J541" s="2">
        <v>54228616784.378197</v>
      </c>
      <c r="K541">
        <f t="shared" si="42"/>
        <v>24.716474591008627</v>
      </c>
      <c r="M541" s="3">
        <f>+A541</f>
        <v>42156</v>
      </c>
      <c r="N541">
        <f>+C541</f>
        <v>4.8180096318782883</v>
      </c>
      <c r="O541" s="5">
        <f>+G541-G540</f>
        <v>-1.5258302311725203E-2</v>
      </c>
      <c r="P541">
        <f>+K541-K540</f>
        <v>-4.2756532715060303E-4</v>
      </c>
      <c r="R541" s="3">
        <f>+M541</f>
        <v>42156</v>
      </c>
      <c r="S541">
        <f t="shared" si="43"/>
        <v>123.7186</v>
      </c>
      <c r="T541">
        <f>EXP(TREND($N$8:N540,$O$8:P540,O541:P541,TRUE))</f>
        <v>145.92277559878283</v>
      </c>
      <c r="U541">
        <f t="shared" si="44"/>
        <v>1.1794732206699949</v>
      </c>
    </row>
    <row r="542" spans="1:21" x14ac:dyDescent="0.4">
      <c r="A542" s="3">
        <v>42186</v>
      </c>
      <c r="B542" s="2">
        <v>123.3109</v>
      </c>
      <c r="C542">
        <f t="shared" si="40"/>
        <v>4.8147088085339318</v>
      </c>
      <c r="E542" s="3">
        <v>42186</v>
      </c>
      <c r="F542" s="2">
        <v>52189151347.445297</v>
      </c>
      <c r="G542">
        <f t="shared" si="41"/>
        <v>24.678140481642647</v>
      </c>
      <c r="I542" s="3">
        <v>42186</v>
      </c>
      <c r="J542" s="2">
        <v>54159796957.893501</v>
      </c>
      <c r="K542">
        <f t="shared" si="42"/>
        <v>24.715204716612337</v>
      </c>
      <c r="M542" s="3">
        <f>+A542</f>
        <v>42186</v>
      </c>
      <c r="N542">
        <f>+C542</f>
        <v>4.8147088085339318</v>
      </c>
      <c r="O542" s="5">
        <f>+G542-G541</f>
        <v>1.3273771786423083E-2</v>
      </c>
      <c r="P542">
        <f>+K542-K541</f>
        <v>-1.2698743962893388E-3</v>
      </c>
      <c r="R542" s="3">
        <f>+M542</f>
        <v>42186</v>
      </c>
      <c r="S542">
        <f t="shared" si="43"/>
        <v>123.31089999999996</v>
      </c>
      <c r="T542">
        <f>EXP(TREND($N$8:N541,$O$8:P541,O542:P542,TRUE))</f>
        <v>150.9615698739978</v>
      </c>
      <c r="U542">
        <f t="shared" si="44"/>
        <v>1.2242354072024277</v>
      </c>
    </row>
    <row r="543" spans="1:21" x14ac:dyDescent="0.4">
      <c r="A543" s="3">
        <v>42217</v>
      </c>
      <c r="B543" s="2">
        <v>123.0038</v>
      </c>
      <c r="C543">
        <f t="shared" si="40"/>
        <v>4.812215249204141</v>
      </c>
      <c r="E543" s="3">
        <v>42217</v>
      </c>
      <c r="F543" s="2">
        <v>51782290196.745697</v>
      </c>
      <c r="G543">
        <f t="shared" si="41"/>
        <v>24.670314039661079</v>
      </c>
      <c r="I543" s="3">
        <v>42217</v>
      </c>
      <c r="J543" s="2">
        <v>54850570442.165298</v>
      </c>
      <c r="K543">
        <f t="shared" si="42"/>
        <v>24.727878423653046</v>
      </c>
      <c r="M543" s="3">
        <f>+A543</f>
        <v>42217</v>
      </c>
      <c r="N543">
        <f>+C543</f>
        <v>4.812215249204141</v>
      </c>
      <c r="O543" s="5">
        <f>+G543-G542</f>
        <v>-7.8264419815674557E-3</v>
      </c>
      <c r="P543">
        <f>+K543-K542</f>
        <v>1.2673707040708138E-2</v>
      </c>
      <c r="R543" s="3">
        <f>+M543</f>
        <v>42217</v>
      </c>
      <c r="S543">
        <f t="shared" si="43"/>
        <v>123.00379999999997</v>
      </c>
      <c r="T543">
        <f>EXP(TREND($N$8:N542,$O$8:P542,O543:P543,TRUE))</f>
        <v>147.01981239529022</v>
      </c>
      <c r="U543">
        <f t="shared" si="44"/>
        <v>1.1952461013016691</v>
      </c>
    </row>
    <row r="544" spans="1:21" x14ac:dyDescent="0.4">
      <c r="A544" s="3">
        <v>42248</v>
      </c>
      <c r="B544" s="2">
        <v>120.1476</v>
      </c>
      <c r="C544">
        <f t="shared" si="40"/>
        <v>4.7887209869517635</v>
      </c>
      <c r="E544" s="3">
        <v>42248</v>
      </c>
      <c r="F544" s="2">
        <v>52026630969.872498</v>
      </c>
      <c r="G544">
        <f t="shared" si="41"/>
        <v>24.675021558467972</v>
      </c>
      <c r="I544" s="3">
        <v>42248</v>
      </c>
      <c r="J544" s="2">
        <v>53898925309.380798</v>
      </c>
      <c r="K544">
        <f t="shared" si="42"/>
        <v>24.710376376061117</v>
      </c>
      <c r="M544" s="3">
        <f>+A544</f>
        <v>42248</v>
      </c>
      <c r="N544">
        <f>+C544</f>
        <v>4.7887209869517635</v>
      </c>
      <c r="O544" s="5">
        <f>+G544-G543</f>
        <v>4.7075188068923524E-3</v>
      </c>
      <c r="P544">
        <f>+K544-K543</f>
        <v>-1.7502047591928971E-2</v>
      </c>
      <c r="R544" s="3">
        <f>+M544</f>
        <v>42248</v>
      </c>
      <c r="S544">
        <f t="shared" si="43"/>
        <v>120.14760000000003</v>
      </c>
      <c r="T544">
        <f>EXP(TREND($N$8:N543,$O$8:P543,O544:P544,TRUE))</f>
        <v>149.44157402292208</v>
      </c>
      <c r="U544">
        <f t="shared" si="44"/>
        <v>1.2438165558273495</v>
      </c>
    </row>
    <row r="545" spans="1:21" x14ac:dyDescent="0.4">
      <c r="A545" s="3">
        <v>42278</v>
      </c>
      <c r="B545" s="2">
        <v>120.04810000000001</v>
      </c>
      <c r="C545">
        <f t="shared" si="40"/>
        <v>4.7878924958031597</v>
      </c>
      <c r="E545" s="3">
        <v>42278</v>
      </c>
      <c r="F545" s="2">
        <v>52070233617.067802</v>
      </c>
      <c r="G545">
        <f t="shared" si="41"/>
        <v>24.675859290707425</v>
      </c>
      <c r="I545" s="3">
        <v>42278</v>
      </c>
      <c r="J545" s="2">
        <v>54050024433.761597</v>
      </c>
      <c r="K545">
        <f t="shared" si="42"/>
        <v>24.71317583309002</v>
      </c>
      <c r="M545" s="3">
        <f>+A545</f>
        <v>42278</v>
      </c>
      <c r="N545">
        <f>+C545</f>
        <v>4.7878924958031597</v>
      </c>
      <c r="O545" s="5">
        <f>+G545-G544</f>
        <v>8.3773223945371456E-4</v>
      </c>
      <c r="P545">
        <f>+K545-K544</f>
        <v>2.7994570289031628E-3</v>
      </c>
      <c r="R545" s="3">
        <f>+M545</f>
        <v>42278</v>
      </c>
      <c r="S545">
        <f t="shared" si="43"/>
        <v>120.04810000000005</v>
      </c>
      <c r="T545">
        <f>EXP(TREND($N$8:N544,$O$8:P544,O545:P545,TRUE))</f>
        <v>148.52068030117957</v>
      </c>
      <c r="U545">
        <f t="shared" si="44"/>
        <v>1.237176434289085</v>
      </c>
    </row>
    <row r="546" spans="1:21" x14ac:dyDescent="0.4">
      <c r="A546" s="3">
        <v>42309</v>
      </c>
      <c r="B546" s="2">
        <v>122.64319999999999</v>
      </c>
      <c r="C546">
        <f t="shared" si="40"/>
        <v>4.8092793268519847</v>
      </c>
      <c r="E546" s="3">
        <v>42309</v>
      </c>
      <c r="F546" s="2">
        <v>49962631296.600304</v>
      </c>
      <c r="G546">
        <f t="shared" si="41"/>
        <v>24.634541188883333</v>
      </c>
      <c r="I546" s="3">
        <v>42309</v>
      </c>
      <c r="J546" s="2">
        <v>49758086160.113998</v>
      </c>
      <c r="K546">
        <f t="shared" si="42"/>
        <v>24.630438823225177</v>
      </c>
      <c r="M546" s="3">
        <f>+A546</f>
        <v>42309</v>
      </c>
      <c r="N546">
        <f>+C546</f>
        <v>4.8092793268519847</v>
      </c>
      <c r="O546" s="5">
        <f>+G546-G545</f>
        <v>-4.1318101824092679E-2</v>
      </c>
      <c r="P546">
        <f>+K546-K545</f>
        <v>-8.2737009864843003E-2</v>
      </c>
      <c r="R546" s="3">
        <f>+M546</f>
        <v>42309</v>
      </c>
      <c r="S546">
        <f t="shared" si="43"/>
        <v>122.64320000000004</v>
      </c>
      <c r="T546">
        <f>EXP(TREND($N$8:N545,$O$8:P545,O546:P546,TRUE))</f>
        <v>141.73430181006208</v>
      </c>
      <c r="U546">
        <f t="shared" si="44"/>
        <v>1.1556637613015808</v>
      </c>
    </row>
    <row r="547" spans="1:21" x14ac:dyDescent="0.4">
      <c r="A547" s="3">
        <v>42339</v>
      </c>
      <c r="B547" s="2">
        <v>121.63500000000001</v>
      </c>
      <c r="C547">
        <f t="shared" si="40"/>
        <v>4.8010247570646305</v>
      </c>
      <c r="E547" s="3">
        <v>42339</v>
      </c>
      <c r="F547" s="2">
        <v>48275807379.4067</v>
      </c>
      <c r="G547">
        <f t="shared" si="41"/>
        <v>24.600196389707499</v>
      </c>
      <c r="I547" s="3">
        <v>42339</v>
      </c>
      <c r="J547" s="2">
        <v>47410362396.2528</v>
      </c>
      <c r="K547">
        <f t="shared" si="42"/>
        <v>24.582106657709158</v>
      </c>
      <c r="M547" s="3">
        <f>+A547</f>
        <v>42339</v>
      </c>
      <c r="N547">
        <f>+C547</f>
        <v>4.8010247570646305</v>
      </c>
      <c r="O547" s="5">
        <f>+G547-G546</f>
        <v>-3.4344799175833884E-2</v>
      </c>
      <c r="P547">
        <f>+K547-K546</f>
        <v>-4.8332165516018932E-2</v>
      </c>
      <c r="R547" s="3">
        <f>+M547</f>
        <v>42339</v>
      </c>
      <c r="S547">
        <f t="shared" si="43"/>
        <v>121.63500000000002</v>
      </c>
      <c r="T547">
        <f>EXP(TREND($N$8:N546,$O$8:P546,O547:P547,TRUE))</f>
        <v>142.56426973993993</v>
      </c>
      <c r="U547">
        <f t="shared" si="44"/>
        <v>1.1720661794708753</v>
      </c>
    </row>
    <row r="548" spans="1:21" x14ac:dyDescent="0.4">
      <c r="A548" s="3">
        <v>42370</v>
      </c>
      <c r="B548" s="2">
        <v>118.22580000000001</v>
      </c>
      <c r="C548">
        <f t="shared" si="40"/>
        <v>4.7725963552653452</v>
      </c>
      <c r="E548" s="3">
        <v>42370</v>
      </c>
      <c r="F548" s="2">
        <v>50453845286.740997</v>
      </c>
      <c r="G548">
        <f t="shared" si="41"/>
        <v>24.644324800598458</v>
      </c>
      <c r="I548" s="3">
        <v>42370</v>
      </c>
      <c r="J548" s="2">
        <v>49269654783.711601</v>
      </c>
      <c r="K548">
        <f t="shared" si="42"/>
        <v>24.620574206855281</v>
      </c>
      <c r="M548" s="3">
        <f>+A548</f>
        <v>42370</v>
      </c>
      <c r="N548">
        <f>+C548</f>
        <v>4.7725963552653452</v>
      </c>
      <c r="O548" s="5">
        <f>+G548-G547</f>
        <v>4.4128410890959202E-2</v>
      </c>
      <c r="P548">
        <f>+K548-K547</f>
        <v>3.8467549146123048E-2</v>
      </c>
      <c r="R548" s="3">
        <f>+M548</f>
        <v>42370</v>
      </c>
      <c r="S548">
        <f t="shared" si="43"/>
        <v>118.22580000000004</v>
      </c>
      <c r="T548">
        <f>EXP(TREND($N$8:N547,$O$8:P547,O548:P548,TRUE))</f>
        <v>156.13168276924966</v>
      </c>
      <c r="U548">
        <f t="shared" si="44"/>
        <v>1.3206227639757957</v>
      </c>
    </row>
    <row r="549" spans="1:21" x14ac:dyDescent="0.4">
      <c r="A549" s="3">
        <v>42401</v>
      </c>
      <c r="B549" s="2">
        <v>114.6155</v>
      </c>
      <c r="C549">
        <f t="shared" si="40"/>
        <v>4.741583048188871</v>
      </c>
      <c r="E549" s="3">
        <v>42401</v>
      </c>
      <c r="F549" s="2">
        <v>49865841114.7229</v>
      </c>
      <c r="G549">
        <f t="shared" si="41"/>
        <v>24.632602058495603</v>
      </c>
      <c r="I549" s="3">
        <v>42401</v>
      </c>
      <c r="J549" s="2">
        <v>48803923476.676598</v>
      </c>
      <c r="K549">
        <f t="shared" si="42"/>
        <v>24.611076545685904</v>
      </c>
      <c r="M549" s="3">
        <f>+A549</f>
        <v>42401</v>
      </c>
      <c r="N549">
        <f>+C549</f>
        <v>4.741583048188871</v>
      </c>
      <c r="O549" s="5">
        <f>+G549-G548</f>
        <v>-1.1722742102854511E-2</v>
      </c>
      <c r="P549">
        <f>+K549-K548</f>
        <v>-9.4976611693766699E-3</v>
      </c>
      <c r="R549" s="3">
        <f>+M549</f>
        <v>42401</v>
      </c>
      <c r="S549">
        <f t="shared" si="43"/>
        <v>114.61550000000003</v>
      </c>
      <c r="T549">
        <f>EXP(TREND($N$8:N548,$O$8:P548,O549:P549,TRUE))</f>
        <v>146.15343580688472</v>
      </c>
      <c r="U549">
        <f t="shared" si="44"/>
        <v>1.2751629213054489</v>
      </c>
    </row>
    <row r="550" spans="1:21" x14ac:dyDescent="0.4">
      <c r="A550" s="3">
        <v>42430</v>
      </c>
      <c r="B550" s="2">
        <v>112.93170000000001</v>
      </c>
      <c r="C550">
        <f t="shared" si="40"/>
        <v>4.7267832111952846</v>
      </c>
      <c r="E550" s="3">
        <v>42430</v>
      </c>
      <c r="F550" s="2">
        <v>51164094491.825302</v>
      </c>
      <c r="G550">
        <f t="shared" si="41"/>
        <v>24.658303843523875</v>
      </c>
      <c r="I550" s="3">
        <v>42430</v>
      </c>
      <c r="J550" s="2">
        <v>48044658856.491798</v>
      </c>
      <c r="K550">
        <f t="shared" si="42"/>
        <v>24.595396808150731</v>
      </c>
      <c r="M550" s="3">
        <f>+A550</f>
        <v>42430</v>
      </c>
      <c r="N550">
        <f>+C550</f>
        <v>4.7267832111952846</v>
      </c>
      <c r="O550" s="5">
        <f>+G550-G549</f>
        <v>2.5701785028271473E-2</v>
      </c>
      <c r="P550">
        <f>+K550-K549</f>
        <v>-1.5679737535172933E-2</v>
      </c>
      <c r="R550" s="3">
        <f>+M550</f>
        <v>42430</v>
      </c>
      <c r="S550">
        <f t="shared" si="43"/>
        <v>112.93169999999996</v>
      </c>
      <c r="T550">
        <f>EXP(TREND($N$8:N549,$O$8:P549,O550:P550,TRUE))</f>
        <v>152.85196283298569</v>
      </c>
      <c r="U550">
        <f t="shared" si="44"/>
        <v>1.353490320547603</v>
      </c>
    </row>
    <row r="551" spans="1:21" x14ac:dyDescent="0.4">
      <c r="A551" s="3">
        <v>42461</v>
      </c>
      <c r="B551" s="2">
        <v>109.5519</v>
      </c>
      <c r="C551">
        <f t="shared" si="40"/>
        <v>4.6963984095697615</v>
      </c>
      <c r="E551" s="3">
        <v>42461</v>
      </c>
      <c r="F551" s="2">
        <v>52479827597.437798</v>
      </c>
      <c r="G551">
        <f t="shared" si="41"/>
        <v>24.68369469646705</v>
      </c>
      <c r="I551" s="3">
        <v>42461</v>
      </c>
      <c r="J551" s="2">
        <v>49270609922.918198</v>
      </c>
      <c r="K551">
        <f t="shared" si="42"/>
        <v>24.620593592620267</v>
      </c>
      <c r="M551" s="3">
        <f>+A551</f>
        <v>42461</v>
      </c>
      <c r="N551">
        <f>+C551</f>
        <v>4.6963984095697615</v>
      </c>
      <c r="O551" s="5">
        <f>+G551-G550</f>
        <v>2.5390852943175446E-2</v>
      </c>
      <c r="P551">
        <f>+K551-K550</f>
        <v>2.5196784469535771E-2</v>
      </c>
      <c r="R551" s="3">
        <f>+M551</f>
        <v>42461</v>
      </c>
      <c r="S551">
        <f t="shared" si="43"/>
        <v>109.55190000000003</v>
      </c>
      <c r="T551">
        <f>EXP(TREND($N$8:N550,$O$8:P550,O551:P551,TRUE))</f>
        <v>152.44517315180912</v>
      </c>
      <c r="U551">
        <f t="shared" si="44"/>
        <v>1.3915338132137285</v>
      </c>
    </row>
    <row r="552" spans="1:21" x14ac:dyDescent="0.4">
      <c r="A552" s="3">
        <v>42491</v>
      </c>
      <c r="B552" s="2">
        <v>108.8481</v>
      </c>
      <c r="C552">
        <f t="shared" si="40"/>
        <v>4.6899533323146159</v>
      </c>
      <c r="E552" s="3">
        <v>42491</v>
      </c>
      <c r="F552" s="2">
        <v>52648971513.041</v>
      </c>
      <c r="G552">
        <f t="shared" si="41"/>
        <v>24.686912540920421</v>
      </c>
      <c r="I552" s="3">
        <v>42491</v>
      </c>
      <c r="J552" s="2">
        <v>49614382949.582199</v>
      </c>
      <c r="K552">
        <f t="shared" si="42"/>
        <v>24.627546607463781</v>
      </c>
      <c r="M552" s="3">
        <f>+A552</f>
        <v>42491</v>
      </c>
      <c r="N552">
        <f>+C552</f>
        <v>4.6899533323146159</v>
      </c>
      <c r="O552" s="5">
        <f>+G552-G551</f>
        <v>3.2178444533705886E-3</v>
      </c>
      <c r="P552">
        <f>+K552-K551</f>
        <v>6.9530148435141825E-3</v>
      </c>
      <c r="R552" s="3">
        <f>+M552</f>
        <v>42491</v>
      </c>
      <c r="S552">
        <f t="shared" si="43"/>
        <v>108.84810000000002</v>
      </c>
      <c r="T552">
        <f>EXP(TREND($N$8:N551,$O$8:P551,O552:P552,TRUE))</f>
        <v>148.4635142284821</v>
      </c>
      <c r="U552">
        <f t="shared" si="44"/>
        <v>1.3639513618380301</v>
      </c>
    </row>
    <row r="553" spans="1:21" x14ac:dyDescent="0.4">
      <c r="A553" s="3">
        <v>42522</v>
      </c>
      <c r="B553" s="2">
        <v>105.3509</v>
      </c>
      <c r="C553">
        <f t="shared" si="40"/>
        <v>4.6572966831657716</v>
      </c>
      <c r="E553" s="3">
        <v>42522</v>
      </c>
      <c r="F553" s="2">
        <v>55261805624.415199</v>
      </c>
      <c r="G553">
        <f t="shared" si="41"/>
        <v>24.735347830978714</v>
      </c>
      <c r="I553" s="3">
        <v>42522</v>
      </c>
      <c r="J553" s="2">
        <v>51309406647.036201</v>
      </c>
      <c r="K553">
        <f t="shared" si="42"/>
        <v>24.661139937753049</v>
      </c>
      <c r="M553" s="3">
        <f>+A553</f>
        <v>42522</v>
      </c>
      <c r="N553">
        <f>+C553</f>
        <v>4.6572966831657716</v>
      </c>
      <c r="O553" s="5">
        <f>+G553-G552</f>
        <v>4.843529005829339E-2</v>
      </c>
      <c r="P553">
        <f>+K553-K552</f>
        <v>3.3593330289267698E-2</v>
      </c>
      <c r="R553" s="3">
        <f>+M553</f>
        <v>42522</v>
      </c>
      <c r="S553">
        <f t="shared" si="43"/>
        <v>105.35089999999998</v>
      </c>
      <c r="T553">
        <f>EXP(TREND($N$8:N552,$O$8:P552,O553:P553,TRUE))</f>
        <v>156.42956986627016</v>
      </c>
      <c r="U553">
        <f t="shared" si="44"/>
        <v>1.4848432226613175</v>
      </c>
    </row>
    <row r="554" spans="1:21" x14ac:dyDescent="0.4">
      <c r="A554" s="3">
        <v>42552</v>
      </c>
      <c r="B554" s="2">
        <v>104.191</v>
      </c>
      <c r="C554">
        <f t="shared" si="40"/>
        <v>4.6462257532281148</v>
      </c>
      <c r="E554" s="3">
        <v>42552</v>
      </c>
      <c r="F554" s="2">
        <v>54794034952.842697</v>
      </c>
      <c r="G554">
        <f t="shared" si="41"/>
        <v>24.726847173750159</v>
      </c>
      <c r="I554" s="3">
        <v>42552</v>
      </c>
      <c r="J554" s="2">
        <v>52229892505.594597</v>
      </c>
      <c r="K554">
        <f t="shared" si="42"/>
        <v>24.678920821295517</v>
      </c>
      <c r="M554" s="3">
        <f>+A554</f>
        <v>42552</v>
      </c>
      <c r="N554">
        <f>+C554</f>
        <v>4.6462257532281148</v>
      </c>
      <c r="O554" s="5">
        <f>+G554-G553</f>
        <v>-8.5006572285557525E-3</v>
      </c>
      <c r="P554">
        <f>+K554-K553</f>
        <v>1.7780883542467762E-2</v>
      </c>
      <c r="R554" s="3">
        <f>+M554</f>
        <v>42552</v>
      </c>
      <c r="S554">
        <f t="shared" si="43"/>
        <v>104.191</v>
      </c>
      <c r="T554">
        <f>EXP(TREND($N$8:N553,$O$8:P553,O554:P554,TRUE))</f>
        <v>146.19879472274309</v>
      </c>
      <c r="U554">
        <f t="shared" si="44"/>
        <v>1.4031806463393488</v>
      </c>
    </row>
    <row r="555" spans="1:21" x14ac:dyDescent="0.4">
      <c r="A555" s="3">
        <v>42583</v>
      </c>
      <c r="B555" s="2">
        <v>101.2383</v>
      </c>
      <c r="C555">
        <f t="shared" si="40"/>
        <v>4.6174771437540354</v>
      </c>
      <c r="E555" s="3">
        <v>42583</v>
      </c>
      <c r="F555" s="2">
        <v>55769332738.0746</v>
      </c>
      <c r="G555">
        <f t="shared" si="41"/>
        <v>24.744489962744733</v>
      </c>
      <c r="I555" s="3">
        <v>42583</v>
      </c>
      <c r="J555" s="2">
        <v>52201732116.487297</v>
      </c>
      <c r="K555">
        <f t="shared" si="42"/>
        <v>24.678381513592669</v>
      </c>
      <c r="M555" s="3">
        <f>+A555</f>
        <v>42583</v>
      </c>
      <c r="N555">
        <f>+C555</f>
        <v>4.6174771437540354</v>
      </c>
      <c r="O555" s="5">
        <f>+G555-G554</f>
        <v>1.7642788994574943E-2</v>
      </c>
      <c r="P555">
        <f>+K555-K554</f>
        <v>-5.3930770284793539E-4</v>
      </c>
      <c r="R555" s="3">
        <f>+M555</f>
        <v>42583</v>
      </c>
      <c r="S555">
        <f t="shared" si="43"/>
        <v>101.23830000000001</v>
      </c>
      <c r="T555">
        <f>EXP(TREND($N$8:N554,$O$8:P554,O555:P555,TRUE))</f>
        <v>150.7748334776887</v>
      </c>
      <c r="U555">
        <f t="shared" si="44"/>
        <v>1.4893062554160696</v>
      </c>
    </row>
    <row r="556" spans="1:21" x14ac:dyDescent="0.4">
      <c r="A556" s="3">
        <v>42614</v>
      </c>
      <c r="B556" s="2">
        <v>101.7843</v>
      </c>
      <c r="C556">
        <f t="shared" si="40"/>
        <v>4.6228558682541179</v>
      </c>
      <c r="E556" s="3">
        <v>42614</v>
      </c>
      <c r="F556" s="2">
        <v>56784856441.094498</v>
      </c>
      <c r="G556">
        <f t="shared" si="41"/>
        <v>24.762535515173671</v>
      </c>
      <c r="I556" s="3">
        <v>42614</v>
      </c>
      <c r="J556" s="2">
        <v>52780474562.369598</v>
      </c>
      <c r="K556">
        <f t="shared" si="42"/>
        <v>24.68940715931064</v>
      </c>
      <c r="M556" s="3">
        <f>+A556</f>
        <v>42614</v>
      </c>
      <c r="N556">
        <f>+C556</f>
        <v>4.6228558682541179</v>
      </c>
      <c r="O556" s="5">
        <f>+G556-G555</f>
        <v>1.8045552428937128E-2</v>
      </c>
      <c r="P556">
        <f>+K556-K555</f>
        <v>1.1025645717971599E-2</v>
      </c>
      <c r="R556" s="3">
        <f>+M556</f>
        <v>42614</v>
      </c>
      <c r="S556">
        <f t="shared" si="43"/>
        <v>101.78430000000004</v>
      </c>
      <c r="T556">
        <f>EXP(TREND($N$8:N555,$O$8:P555,O556:P556,TRUE))</f>
        <v>150.65358912448644</v>
      </c>
      <c r="U556">
        <f t="shared" si="44"/>
        <v>1.4801260029738021</v>
      </c>
    </row>
    <row r="557" spans="1:21" x14ac:dyDescent="0.4">
      <c r="A557" s="3">
        <v>42644</v>
      </c>
      <c r="B557" s="2">
        <v>103.9075</v>
      </c>
      <c r="C557">
        <f t="shared" si="40"/>
        <v>4.6435010802930554</v>
      </c>
      <c r="E557" s="3">
        <v>42644</v>
      </c>
      <c r="F557" s="2">
        <v>55757239576.1661</v>
      </c>
      <c r="G557">
        <f t="shared" si="41"/>
        <v>24.744273096724285</v>
      </c>
      <c r="I557" s="3">
        <v>42644</v>
      </c>
      <c r="J557" s="2">
        <v>52736162102.655701</v>
      </c>
      <c r="K557">
        <f t="shared" si="42"/>
        <v>24.68856724508063</v>
      </c>
      <c r="M557" s="3">
        <f>+A557</f>
        <v>42644</v>
      </c>
      <c r="N557">
        <f>+C557</f>
        <v>4.6435010802930554</v>
      </c>
      <c r="O557" s="5">
        <f>+G557-G556</f>
        <v>-1.8262418449385365E-2</v>
      </c>
      <c r="P557">
        <f>+K557-K556</f>
        <v>-8.3991423000995269E-4</v>
      </c>
      <c r="R557" s="3">
        <f>+M557</f>
        <v>42644</v>
      </c>
      <c r="S557">
        <f t="shared" si="43"/>
        <v>103.90750000000003</v>
      </c>
      <c r="T557">
        <f>EXP(TREND($N$8:N556,$O$8:P556,O557:P557,TRUE))</f>
        <v>144.35272609372888</v>
      </c>
      <c r="U557">
        <f t="shared" si="44"/>
        <v>1.389242606103783</v>
      </c>
    </row>
    <row r="558" spans="1:21" x14ac:dyDescent="0.4">
      <c r="A558" s="3">
        <v>42675</v>
      </c>
      <c r="B558" s="2">
        <v>108.443</v>
      </c>
      <c r="C558">
        <f t="shared" si="40"/>
        <v>4.6862246893160346</v>
      </c>
      <c r="E558" s="3">
        <v>42675</v>
      </c>
      <c r="F558" s="2">
        <v>54388107127.407799</v>
      </c>
      <c r="G558">
        <f t="shared" si="41"/>
        <v>24.719411347926222</v>
      </c>
      <c r="I558" s="3">
        <v>42675</v>
      </c>
      <c r="J558" s="2">
        <v>51077634192.7435</v>
      </c>
      <c r="K558">
        <f t="shared" si="42"/>
        <v>24.656612551312683</v>
      </c>
      <c r="M558" s="3">
        <f>+A558</f>
        <v>42675</v>
      </c>
      <c r="N558">
        <f>+C558</f>
        <v>4.6862246893160346</v>
      </c>
      <c r="O558" s="5">
        <f>+G558-G557</f>
        <v>-2.4861748798063132E-2</v>
      </c>
      <c r="P558">
        <f>+K558-K557</f>
        <v>-3.1954693767946907E-2</v>
      </c>
      <c r="R558" s="3">
        <f>+M558</f>
        <v>42675</v>
      </c>
      <c r="S558">
        <f t="shared" si="43"/>
        <v>108.44300000000003</v>
      </c>
      <c r="T558">
        <f>EXP(TREND($N$8:N557,$O$8:P557,O558:P558,TRUE))</f>
        <v>143.29050591015138</v>
      </c>
      <c r="U558">
        <f t="shared" si="44"/>
        <v>1.3213439863352301</v>
      </c>
    </row>
    <row r="559" spans="1:21" x14ac:dyDescent="0.4">
      <c r="A559" s="3">
        <v>42705</v>
      </c>
      <c r="B559" s="2">
        <v>115.99809999999999</v>
      </c>
      <c r="C559">
        <f t="shared" si="40"/>
        <v>4.7535738116618775</v>
      </c>
      <c r="E559" s="3">
        <v>42705</v>
      </c>
      <c r="F559" s="2">
        <v>52493398490.882103</v>
      </c>
      <c r="G559">
        <f t="shared" si="41"/>
        <v>24.683953255606855</v>
      </c>
      <c r="I559" s="3">
        <v>42705</v>
      </c>
      <c r="J559" s="2">
        <v>50041154980.205902</v>
      </c>
      <c r="K559">
        <f t="shared" si="42"/>
        <v>24.636111603417962</v>
      </c>
      <c r="M559" s="3">
        <f>+A559</f>
        <v>42705</v>
      </c>
      <c r="N559">
        <f>+C559</f>
        <v>4.7535738116618775</v>
      </c>
      <c r="O559" s="5">
        <f>+G559-G558</f>
        <v>-3.5458092319366585E-2</v>
      </c>
      <c r="P559">
        <f>+K559-K558</f>
        <v>-2.0500947894721122E-2</v>
      </c>
      <c r="R559" s="3">
        <f>+M559</f>
        <v>42705</v>
      </c>
      <c r="S559">
        <f t="shared" si="43"/>
        <v>115.99810000000001</v>
      </c>
      <c r="T559">
        <f>EXP(TREND($N$8:N558,$O$8:P558,O559:P559,TRUE))</f>
        <v>141.32099645429511</v>
      </c>
      <c r="U559">
        <f t="shared" si="44"/>
        <v>1.2183044071781788</v>
      </c>
    </row>
    <row r="560" spans="1:21" x14ac:dyDescent="0.4">
      <c r="A560" s="3">
        <v>42736</v>
      </c>
      <c r="B560" s="2">
        <v>114.8721</v>
      </c>
      <c r="C560">
        <f t="shared" si="40"/>
        <v>4.7438193355258562</v>
      </c>
      <c r="E560" s="3">
        <v>42736</v>
      </c>
      <c r="F560" s="2">
        <v>53496079005.004799</v>
      </c>
      <c r="G560">
        <f t="shared" si="41"/>
        <v>24.702874198536477</v>
      </c>
      <c r="I560" s="3">
        <v>42736</v>
      </c>
      <c r="J560" s="2">
        <v>52803278960.726601</v>
      </c>
      <c r="K560">
        <f t="shared" si="42"/>
        <v>24.689839127259319</v>
      </c>
      <c r="M560" s="3">
        <f>+A560</f>
        <v>42736</v>
      </c>
      <c r="N560">
        <f>+C560</f>
        <v>4.7438193355258562</v>
      </c>
      <c r="O560" s="5">
        <f>+G560-G559</f>
        <v>1.8920942929621987E-2</v>
      </c>
      <c r="P560">
        <f>+K560-K559</f>
        <v>5.3727523841356373E-2</v>
      </c>
      <c r="R560" s="3">
        <f>+M560</f>
        <v>42736</v>
      </c>
      <c r="S560">
        <f t="shared" si="43"/>
        <v>114.87209999999996</v>
      </c>
      <c r="T560">
        <f>EXP(TREND($N$8:N559,$O$8:P559,O560:P560,TRUE))</f>
        <v>150.30376747643015</v>
      </c>
      <c r="U560">
        <f t="shared" si="44"/>
        <v>1.3084445002435769</v>
      </c>
    </row>
    <row r="561" spans="1:21" x14ac:dyDescent="0.4">
      <c r="A561" s="3">
        <v>42767</v>
      </c>
      <c r="B561" s="2">
        <v>112.91160000000001</v>
      </c>
      <c r="C561">
        <f t="shared" si="40"/>
        <v>4.7266052116703658</v>
      </c>
      <c r="E561" s="3">
        <v>42767</v>
      </c>
      <c r="F561" s="2">
        <v>58285050013.0392</v>
      </c>
      <c r="G561">
        <f t="shared" si="41"/>
        <v>24.788611465395203</v>
      </c>
      <c r="I561" s="3">
        <v>42767</v>
      </c>
      <c r="J561" s="2">
        <v>53570829336.857597</v>
      </c>
      <c r="K561">
        <f t="shared" si="42"/>
        <v>24.704270528086958</v>
      </c>
      <c r="M561" s="3">
        <f>+A561</f>
        <v>42767</v>
      </c>
      <c r="N561">
        <f>+C561</f>
        <v>4.7266052116703658</v>
      </c>
      <c r="O561" s="5">
        <f>+G561-G560</f>
        <v>8.5737266858725292E-2</v>
      </c>
      <c r="P561">
        <f>+K561-K560</f>
        <v>1.4431400827639607E-2</v>
      </c>
      <c r="R561" s="3">
        <f>+M561</f>
        <v>42767</v>
      </c>
      <c r="S561">
        <f t="shared" si="43"/>
        <v>112.91160000000001</v>
      </c>
      <c r="T561">
        <f>EXP(TREND($N$8:N560,$O$8:P560,O561:P561,TRUE))</f>
        <v>162.91893198566351</v>
      </c>
      <c r="U561">
        <f t="shared" si="44"/>
        <v>1.4428892335744379</v>
      </c>
    </row>
    <row r="562" spans="1:21" x14ac:dyDescent="0.4">
      <c r="A562" s="3">
        <v>42795</v>
      </c>
      <c r="B562" s="2">
        <v>112.9165</v>
      </c>
      <c r="C562">
        <f t="shared" si="40"/>
        <v>4.7266486075099516</v>
      </c>
      <c r="E562" s="3">
        <v>42795</v>
      </c>
      <c r="F562" s="2">
        <v>56650451008.373802</v>
      </c>
      <c r="G562">
        <f t="shared" si="41"/>
        <v>24.760165785701599</v>
      </c>
      <c r="I562" s="3">
        <v>42795</v>
      </c>
      <c r="J562" s="2">
        <v>55055872340.588997</v>
      </c>
      <c r="K562">
        <f t="shared" si="42"/>
        <v>24.731614367279526</v>
      </c>
      <c r="M562" s="3">
        <f>+A562</f>
        <v>42795</v>
      </c>
      <c r="N562">
        <f>+C562</f>
        <v>4.7266486075099516</v>
      </c>
      <c r="O562" s="5">
        <f>+G562-G561</f>
        <v>-2.844567969360412E-2</v>
      </c>
      <c r="P562">
        <f>+K562-K561</f>
        <v>2.7343839192567998E-2</v>
      </c>
      <c r="R562" s="3">
        <f>+M562</f>
        <v>42795</v>
      </c>
      <c r="S562">
        <f t="shared" si="43"/>
        <v>112.91650000000001</v>
      </c>
      <c r="T562">
        <f>EXP(TREND($N$8:N561,$O$8:P561,O562:P562,TRUE))</f>
        <v>142.19744013168426</v>
      </c>
      <c r="U562">
        <f t="shared" si="44"/>
        <v>1.2593149817049256</v>
      </c>
    </row>
    <row r="563" spans="1:21" x14ac:dyDescent="0.4">
      <c r="A563" s="3">
        <v>42826</v>
      </c>
      <c r="B563" s="2">
        <v>110.09099999999999</v>
      </c>
      <c r="C563">
        <f t="shared" si="40"/>
        <v>4.7013072965182126</v>
      </c>
      <c r="E563" s="3">
        <v>42826</v>
      </c>
      <c r="F563" s="2">
        <v>57927339129.486801</v>
      </c>
      <c r="G563">
        <f t="shared" si="41"/>
        <v>24.782455288486407</v>
      </c>
      <c r="I563" s="3">
        <v>42826</v>
      </c>
      <c r="J563" s="2">
        <v>57689378866.752098</v>
      </c>
      <c r="K563">
        <f t="shared" si="42"/>
        <v>24.778338918416946</v>
      </c>
      <c r="M563" s="3">
        <f>+A563</f>
        <v>42826</v>
      </c>
      <c r="N563">
        <f>+C563</f>
        <v>4.7013072965182126</v>
      </c>
      <c r="O563" s="5">
        <f>+G563-G562</f>
        <v>2.2289502784808235E-2</v>
      </c>
      <c r="P563">
        <f>+K563-K562</f>
        <v>4.6724551137419468E-2</v>
      </c>
      <c r="R563" s="3">
        <f>+M563</f>
        <v>42826</v>
      </c>
      <c r="S563">
        <f t="shared" si="43"/>
        <v>110.09100000000002</v>
      </c>
      <c r="T563">
        <f>EXP(TREND($N$8:N562,$O$8:P562,O563:P563,TRUE))</f>
        <v>150.61990111156209</v>
      </c>
      <c r="U563">
        <f t="shared" si="44"/>
        <v>1.3681400033750448</v>
      </c>
    </row>
    <row r="564" spans="1:21" x14ac:dyDescent="0.4">
      <c r="A564" s="3">
        <v>42856</v>
      </c>
      <c r="B564" s="2">
        <v>112.2436</v>
      </c>
      <c r="C564">
        <f t="shared" si="40"/>
        <v>4.7206715094067127</v>
      </c>
      <c r="E564" s="3">
        <v>42856</v>
      </c>
      <c r="F564" s="2">
        <v>57613380469.945702</v>
      </c>
      <c r="G564">
        <f t="shared" si="41"/>
        <v>24.777020677496278</v>
      </c>
      <c r="I564" s="3">
        <v>42856</v>
      </c>
      <c r="J564" s="2">
        <v>54813602851.442299</v>
      </c>
      <c r="K564">
        <f t="shared" si="42"/>
        <v>24.727204227313202</v>
      </c>
      <c r="M564" s="3">
        <f>+A564</f>
        <v>42856</v>
      </c>
      <c r="N564">
        <f>+C564</f>
        <v>4.7206715094067127</v>
      </c>
      <c r="O564" s="5">
        <f>+G564-G563</f>
        <v>-5.4346109901288742E-3</v>
      </c>
      <c r="P564">
        <f>+K564-K563</f>
        <v>-5.1134691103744245E-2</v>
      </c>
      <c r="R564" s="3">
        <f>+M564</f>
        <v>42856</v>
      </c>
      <c r="S564">
        <f t="shared" si="43"/>
        <v>112.2436</v>
      </c>
      <c r="T564">
        <f>EXP(TREND($N$8:N563,$O$8:P563,O564:P564,TRUE))</f>
        <v>146.36124174740706</v>
      </c>
      <c r="U564">
        <f t="shared" si="44"/>
        <v>1.3039606868222959</v>
      </c>
    </row>
    <row r="565" spans="1:21" x14ac:dyDescent="0.4">
      <c r="A565" s="3">
        <v>42887</v>
      </c>
      <c r="B565" s="2">
        <v>110.9141</v>
      </c>
      <c r="C565">
        <f t="shared" si="40"/>
        <v>4.7087560278434983</v>
      </c>
      <c r="E565" s="3">
        <v>42887</v>
      </c>
      <c r="F565" s="2">
        <v>57930282036.566498</v>
      </c>
      <c r="G565">
        <f t="shared" si="41"/>
        <v>24.78250609061838</v>
      </c>
      <c r="I565" s="3">
        <v>42887</v>
      </c>
      <c r="J565" s="2">
        <v>57181647126.342598</v>
      </c>
      <c r="K565">
        <f t="shared" si="42"/>
        <v>24.769498829412797</v>
      </c>
      <c r="M565" s="3">
        <f>+A565</f>
        <v>42887</v>
      </c>
      <c r="N565">
        <f>+C565</f>
        <v>4.7087560278434983</v>
      </c>
      <c r="O565" s="5">
        <f>+G565-G564</f>
        <v>5.4854131221020452E-3</v>
      </c>
      <c r="P565">
        <f>+K565-K564</f>
        <v>4.2294602099595124E-2</v>
      </c>
      <c r="R565" s="3">
        <f>+M565</f>
        <v>42887</v>
      </c>
      <c r="S565">
        <f t="shared" si="43"/>
        <v>110.91410000000002</v>
      </c>
      <c r="T565">
        <f>EXP(TREND($N$8:N564,$O$8:P564,O565:P565,TRUE))</f>
        <v>147.57725630761396</v>
      </c>
      <c r="U565">
        <f t="shared" si="44"/>
        <v>1.3305545129754823</v>
      </c>
    </row>
    <row r="566" spans="1:21" x14ac:dyDescent="0.4">
      <c r="A566" s="3">
        <v>42917</v>
      </c>
      <c r="B566" s="2">
        <v>112.417</v>
      </c>
      <c r="C566">
        <f t="shared" si="40"/>
        <v>4.7222151715747369</v>
      </c>
      <c r="E566" s="3">
        <v>42917</v>
      </c>
      <c r="F566" s="2">
        <v>58231766692.196602</v>
      </c>
      <c r="G566">
        <f t="shared" si="41"/>
        <v>24.787696862232096</v>
      </c>
      <c r="I566" s="3">
        <v>42917</v>
      </c>
      <c r="J566" s="2">
        <v>55502192338.451897</v>
      </c>
      <c r="K566">
        <f t="shared" si="42"/>
        <v>24.73968835851236</v>
      </c>
      <c r="M566" s="3">
        <f>+A566</f>
        <v>42917</v>
      </c>
      <c r="N566">
        <f>+C566</f>
        <v>4.7222151715747369</v>
      </c>
      <c r="O566" s="5">
        <f>+G566-G565</f>
        <v>5.1907716137158388E-3</v>
      </c>
      <c r="P566">
        <f>+K566-K565</f>
        <v>-2.9810470900436314E-2</v>
      </c>
      <c r="R566" s="3">
        <f>+M566</f>
        <v>42917</v>
      </c>
      <c r="S566">
        <f t="shared" si="43"/>
        <v>112.41700000000002</v>
      </c>
      <c r="T566">
        <f>EXP(TREND($N$8:N565,$O$8:P565,O566:P566,TRUE))</f>
        <v>147.88131070401582</v>
      </c>
      <c r="U566">
        <f t="shared" si="44"/>
        <v>1.3154710649102519</v>
      </c>
    </row>
    <row r="567" spans="1:21" x14ac:dyDescent="0.4">
      <c r="A567" s="3">
        <v>42948</v>
      </c>
      <c r="B567" s="2">
        <v>109.827</v>
      </c>
      <c r="C567">
        <f t="shared" si="40"/>
        <v>4.6989064004859218</v>
      </c>
      <c r="E567" s="3">
        <v>42948</v>
      </c>
      <c r="F567" s="2">
        <v>60005165729.025902</v>
      </c>
      <c r="G567">
        <f t="shared" si="41"/>
        <v>24.817696490946272</v>
      </c>
      <c r="I567" s="3">
        <v>42948</v>
      </c>
      <c r="J567" s="2">
        <v>56156481591.3787</v>
      </c>
      <c r="K567">
        <f t="shared" si="42"/>
        <v>24.751407944975227</v>
      </c>
      <c r="M567" s="3">
        <f>+A567</f>
        <v>42948</v>
      </c>
      <c r="N567">
        <f>+C567</f>
        <v>4.6989064004859218</v>
      </c>
      <c r="O567" s="5">
        <f>+G567-G566</f>
        <v>2.9999628714175941E-2</v>
      </c>
      <c r="P567">
        <f>+K567-K566</f>
        <v>1.1719586462866971E-2</v>
      </c>
      <c r="R567" s="3">
        <f>+M567</f>
        <v>42948</v>
      </c>
      <c r="S567">
        <f t="shared" si="43"/>
        <v>109.827</v>
      </c>
      <c r="T567">
        <f>EXP(TREND($N$8:N566,$O$8:P566,O567:P567,TRUE))</f>
        <v>151.87412138117355</v>
      </c>
      <c r="U567">
        <f t="shared" si="44"/>
        <v>1.3828486745624806</v>
      </c>
    </row>
    <row r="568" spans="1:21" x14ac:dyDescent="0.4">
      <c r="A568" s="3">
        <v>42979</v>
      </c>
      <c r="B568" s="2">
        <v>110.776</v>
      </c>
      <c r="C568">
        <f t="shared" si="40"/>
        <v>4.7075101443524128</v>
      </c>
      <c r="E568" s="3">
        <v>42979</v>
      </c>
      <c r="F568" s="2">
        <v>60043425689.6604</v>
      </c>
      <c r="G568">
        <f t="shared" si="41"/>
        <v>24.81833389887381</v>
      </c>
      <c r="I568" s="3">
        <v>42979</v>
      </c>
      <c r="J568" s="2">
        <v>57396496942.731697</v>
      </c>
      <c r="K568">
        <f t="shared" si="42"/>
        <v>24.773249109537325</v>
      </c>
      <c r="M568" s="3">
        <f>+A568</f>
        <v>42979</v>
      </c>
      <c r="N568">
        <f>+C568</f>
        <v>4.7075101443524128</v>
      </c>
      <c r="O568" s="5">
        <f>+G568-G567</f>
        <v>6.3740792753819164E-4</v>
      </c>
      <c r="P568">
        <f>+K568-K567</f>
        <v>2.1841164562097504E-2</v>
      </c>
      <c r="R568" s="3">
        <f>+M568</f>
        <v>42979</v>
      </c>
      <c r="S568">
        <f t="shared" si="43"/>
        <v>110.776</v>
      </c>
      <c r="T568">
        <f>EXP(TREND($N$8:N567,$O$8:P567,O568:P568,TRUE))</f>
        <v>146.6336592728164</v>
      </c>
      <c r="U568">
        <f t="shared" si="44"/>
        <v>1.3236951981730376</v>
      </c>
    </row>
    <row r="569" spans="1:21" x14ac:dyDescent="0.4">
      <c r="A569" s="3">
        <v>43009</v>
      </c>
      <c r="B569" s="2">
        <v>112.9148</v>
      </c>
      <c r="C569">
        <f t="shared" si="40"/>
        <v>4.7266335520238432</v>
      </c>
      <c r="E569" s="3">
        <v>43009</v>
      </c>
      <c r="F569" s="2">
        <v>58464080717.669098</v>
      </c>
      <c r="G569">
        <f t="shared" si="41"/>
        <v>24.791678397779894</v>
      </c>
      <c r="I569" s="3">
        <v>43009</v>
      </c>
      <c r="J569" s="2">
        <v>55943666665.324898</v>
      </c>
      <c r="K569">
        <f t="shared" si="42"/>
        <v>24.74761106896695</v>
      </c>
      <c r="M569" s="3">
        <f>+A569</f>
        <v>43009</v>
      </c>
      <c r="N569">
        <f>+C569</f>
        <v>4.7266335520238432</v>
      </c>
      <c r="O569" s="5">
        <f>+G569-G568</f>
        <v>-2.6655501093916456E-2</v>
      </c>
      <c r="P569">
        <f>+K569-K568</f>
        <v>-2.5638040570374443E-2</v>
      </c>
      <c r="R569" s="3">
        <f>+M569</f>
        <v>43009</v>
      </c>
      <c r="S569">
        <f t="shared" si="43"/>
        <v>112.91480000000004</v>
      </c>
      <c r="T569">
        <f>EXP(TREND($N$8:N568,$O$8:P568,O569:P569,TRUE))</f>
        <v>142.24007889642817</v>
      </c>
      <c r="U569">
        <f t="shared" si="44"/>
        <v>1.2597115603661178</v>
      </c>
    </row>
    <row r="570" spans="1:21" x14ac:dyDescent="0.4">
      <c r="A570" s="3">
        <v>43040</v>
      </c>
      <c r="B570" s="2">
        <v>112.819</v>
      </c>
      <c r="C570">
        <f t="shared" si="40"/>
        <v>4.7257847645958941</v>
      </c>
      <c r="E570" s="3">
        <v>43040</v>
      </c>
      <c r="F570" s="2">
        <v>59637049532.774002</v>
      </c>
      <c r="G570">
        <f t="shared" si="41"/>
        <v>24.811542854337748</v>
      </c>
      <c r="I570" s="3">
        <v>43040</v>
      </c>
      <c r="J570" s="2">
        <v>56306770646.707703</v>
      </c>
      <c r="K570">
        <f t="shared" si="42"/>
        <v>24.754080625016048</v>
      </c>
      <c r="M570" s="3">
        <f>+A570</f>
        <v>43040</v>
      </c>
      <c r="N570">
        <f>+C570</f>
        <v>4.7257847645958941</v>
      </c>
      <c r="O570" s="5">
        <f>+G570-G569</f>
        <v>1.9864456557854737E-2</v>
      </c>
      <c r="P570">
        <f>+K570-K569</f>
        <v>6.4695560490974913E-3</v>
      </c>
      <c r="R570" s="3">
        <f>+M570</f>
        <v>43040</v>
      </c>
      <c r="S570">
        <f t="shared" si="43"/>
        <v>112.81899999999997</v>
      </c>
      <c r="T570">
        <f>EXP(TREND($N$8:N569,$O$8:P569,O570:P570,TRUE))</f>
        <v>149.89794692022903</v>
      </c>
      <c r="U570">
        <f t="shared" si="44"/>
        <v>1.3286587092619955</v>
      </c>
    </row>
    <row r="571" spans="1:21" x14ac:dyDescent="0.4">
      <c r="A571" s="3">
        <v>43070</v>
      </c>
      <c r="B571" s="2">
        <v>112.9405</v>
      </c>
      <c r="C571">
        <f t="shared" si="40"/>
        <v>4.7268611313643403</v>
      </c>
      <c r="E571" s="3">
        <v>43070</v>
      </c>
      <c r="F571" s="2">
        <v>60005362585.845497</v>
      </c>
      <c r="G571">
        <f t="shared" si="41"/>
        <v>24.817699771605437</v>
      </c>
      <c r="I571" s="3">
        <v>43070</v>
      </c>
      <c r="J571" s="2">
        <v>60357671828.295898</v>
      </c>
      <c r="K571">
        <f t="shared" si="42"/>
        <v>24.823553898669026</v>
      </c>
      <c r="M571" s="3">
        <f>+A571</f>
        <v>43070</v>
      </c>
      <c r="N571">
        <f>+C571</f>
        <v>4.7268611313643403</v>
      </c>
      <c r="O571" s="5">
        <f>+G571-G570</f>
        <v>6.1569172676882999E-3</v>
      </c>
      <c r="P571">
        <f>+K571-K570</f>
        <v>6.9473273652977952E-2</v>
      </c>
      <c r="R571" s="3">
        <f>+M571</f>
        <v>43070</v>
      </c>
      <c r="S571">
        <f t="shared" si="43"/>
        <v>112.94050000000001</v>
      </c>
      <c r="T571">
        <f>EXP(TREND($N$8:N570,$O$8:P570,O571:P571,TRUE))</f>
        <v>147.11928301011827</v>
      </c>
      <c r="U571">
        <f t="shared" si="44"/>
        <v>1.3026264538417862</v>
      </c>
    </row>
    <row r="572" spans="1:21" x14ac:dyDescent="0.4">
      <c r="A572" s="3">
        <v>43101</v>
      </c>
      <c r="B572" s="2">
        <v>110.871</v>
      </c>
      <c r="C572">
        <f t="shared" si="40"/>
        <v>4.7083673633160563</v>
      </c>
      <c r="E572" s="3">
        <v>43101</v>
      </c>
      <c r="F572" s="2">
        <v>60578459322.577698</v>
      </c>
      <c r="G572">
        <f t="shared" si="41"/>
        <v>24.827205210108826</v>
      </c>
      <c r="I572" s="3">
        <v>43101</v>
      </c>
      <c r="J572" s="2">
        <v>57665088180.729301</v>
      </c>
      <c r="K572">
        <f t="shared" si="42"/>
        <v>24.777917769812934</v>
      </c>
      <c r="M572" s="3">
        <f>+A572</f>
        <v>43101</v>
      </c>
      <c r="N572">
        <f>+C572</f>
        <v>4.7083673633160563</v>
      </c>
      <c r="O572" s="5">
        <f>+G572-G571</f>
        <v>9.5054385033890298E-3</v>
      </c>
      <c r="P572">
        <f>+K572-K571</f>
        <v>-4.5636128856092029E-2</v>
      </c>
      <c r="R572" s="3">
        <f>+M572</f>
        <v>43101</v>
      </c>
      <c r="S572">
        <f t="shared" si="43"/>
        <v>110.871</v>
      </c>
      <c r="T572">
        <f>EXP(TREND($N$8:N571,$O$8:P571,O572:P572,TRUE))</f>
        <v>148.3227744351158</v>
      </c>
      <c r="U572">
        <f t="shared" si="44"/>
        <v>1.3377959469574172</v>
      </c>
    </row>
    <row r="573" spans="1:21" x14ac:dyDescent="0.4">
      <c r="A573" s="3">
        <v>43132</v>
      </c>
      <c r="B573" s="2">
        <v>107.97</v>
      </c>
      <c r="C573">
        <f t="shared" si="40"/>
        <v>4.6818534107590493</v>
      </c>
      <c r="E573" s="3">
        <v>43132</v>
      </c>
      <c r="F573" s="2">
        <v>61888369637.208298</v>
      </c>
      <c r="G573">
        <f t="shared" si="41"/>
        <v>24.848598109439216</v>
      </c>
      <c r="I573" s="3">
        <v>43132</v>
      </c>
      <c r="J573" s="2">
        <v>65839117405.944099</v>
      </c>
      <c r="K573">
        <f t="shared" si="42"/>
        <v>24.91047998809087</v>
      </c>
      <c r="M573" s="3">
        <f>+A573</f>
        <v>43132</v>
      </c>
      <c r="N573">
        <f>+C573</f>
        <v>4.6818534107590493</v>
      </c>
      <c r="O573" s="5">
        <f>+G573-G572</f>
        <v>2.1392899330390236E-2</v>
      </c>
      <c r="P573">
        <f>+K573-K572</f>
        <v>0.13256221827793624</v>
      </c>
      <c r="R573" s="3">
        <f>+M573</f>
        <v>43132</v>
      </c>
      <c r="S573">
        <f t="shared" si="43"/>
        <v>107.97000000000003</v>
      </c>
      <c r="T573">
        <f>EXP(TREND($N$8:N572,$O$8:P572,O573:P573,TRUE))</f>
        <v>149.25526574063358</v>
      </c>
      <c r="U573">
        <f t="shared" si="44"/>
        <v>1.3823771949674311</v>
      </c>
    </row>
    <row r="574" spans="1:21" x14ac:dyDescent="0.4">
      <c r="A574" s="3">
        <v>43160</v>
      </c>
      <c r="B574" s="2">
        <v>106.0468</v>
      </c>
      <c r="C574">
        <f t="shared" si="40"/>
        <v>4.6638805061094173</v>
      </c>
      <c r="E574" s="3">
        <v>43160</v>
      </c>
      <c r="F574" s="2">
        <v>62011517916.091698</v>
      </c>
      <c r="G574">
        <f t="shared" si="41"/>
        <v>24.850585977578053</v>
      </c>
      <c r="I574" s="3">
        <v>43160</v>
      </c>
      <c r="J574" s="2">
        <v>61275980690.577904</v>
      </c>
      <c r="K574">
        <f t="shared" si="42"/>
        <v>24.838653770974705</v>
      </c>
      <c r="M574" s="3">
        <f>+A574</f>
        <v>43160</v>
      </c>
      <c r="N574">
        <f>+C574</f>
        <v>4.6638805061094173</v>
      </c>
      <c r="O574" s="5">
        <f>+G574-G573</f>
        <v>1.9878681388370012E-3</v>
      </c>
      <c r="P574">
        <f>+K574-K573</f>
        <v>-7.182621711616477E-2</v>
      </c>
      <c r="R574" s="3">
        <f>+M574</f>
        <v>43160</v>
      </c>
      <c r="S574">
        <f t="shared" si="43"/>
        <v>106.04679999999996</v>
      </c>
      <c r="T574">
        <f>EXP(TREND($N$8:N573,$O$8:P573,O574:P574,TRUE))</f>
        <v>147.24506448660486</v>
      </c>
      <c r="U574">
        <f t="shared" si="44"/>
        <v>1.3884913499191387</v>
      </c>
    </row>
    <row r="575" spans="1:21" x14ac:dyDescent="0.4">
      <c r="A575" s="3">
        <v>43191</v>
      </c>
      <c r="B575" s="2">
        <v>107.6562</v>
      </c>
      <c r="C575">
        <f t="shared" si="40"/>
        <v>4.678942816206705</v>
      </c>
      <c r="E575" s="3">
        <v>43191</v>
      </c>
      <c r="F575" s="2">
        <v>64414006073.43</v>
      </c>
      <c r="G575">
        <f t="shared" si="41"/>
        <v>24.88859693202242</v>
      </c>
      <c r="I575" s="3">
        <v>43191</v>
      </c>
      <c r="J575" s="2">
        <v>58906756026.949699</v>
      </c>
      <c r="K575">
        <f t="shared" si="42"/>
        <v>24.799221624369824</v>
      </c>
      <c r="M575" s="3">
        <f>+A575</f>
        <v>43191</v>
      </c>
      <c r="N575">
        <f>+C575</f>
        <v>4.678942816206705</v>
      </c>
      <c r="O575" s="5">
        <f>+G575-G574</f>
        <v>3.8010954444366973E-2</v>
      </c>
      <c r="P575">
        <f>+K575-K574</f>
        <v>-3.9432146604880813E-2</v>
      </c>
      <c r="R575" s="3">
        <f>+M575</f>
        <v>43191</v>
      </c>
      <c r="S575">
        <f t="shared" si="43"/>
        <v>107.65619999999997</v>
      </c>
      <c r="T575">
        <f>EXP(TREND($N$8:N574,$O$8:P574,O575:P575,TRUE))</f>
        <v>153.01077219758318</v>
      </c>
      <c r="U575">
        <f t="shared" si="44"/>
        <v>1.4212908517817202</v>
      </c>
    </row>
    <row r="576" spans="1:21" x14ac:dyDescent="0.4">
      <c r="A576" s="3">
        <v>43221</v>
      </c>
      <c r="B576" s="2">
        <v>109.68819999999999</v>
      </c>
      <c r="C576">
        <f t="shared" si="40"/>
        <v>4.6976417954062031</v>
      </c>
      <c r="E576" s="3">
        <v>43221</v>
      </c>
      <c r="F576" s="2">
        <v>64150947694.550797</v>
      </c>
      <c r="G576">
        <f t="shared" si="41"/>
        <v>24.884504701001831</v>
      </c>
      <c r="I576" s="3">
        <v>43221</v>
      </c>
      <c r="J576" s="2">
        <v>64168644067.7966</v>
      </c>
      <c r="K576">
        <f t="shared" si="42"/>
        <v>24.884780518172303</v>
      </c>
      <c r="M576" s="3">
        <f>+A576</f>
        <v>43221</v>
      </c>
      <c r="N576">
        <f>+C576</f>
        <v>4.6976417954062031</v>
      </c>
      <c r="O576" s="5">
        <f>+G576-G575</f>
        <v>-4.0922310205893098E-3</v>
      </c>
      <c r="P576">
        <f>+K576-K575</f>
        <v>8.5558893802478053E-2</v>
      </c>
      <c r="R576" s="3">
        <f>+M576</f>
        <v>43221</v>
      </c>
      <c r="S576">
        <f t="shared" si="43"/>
        <v>109.68819999999997</v>
      </c>
      <c r="T576">
        <f>EXP(TREND($N$8:N575,$O$8:P575,O576:P576,TRUE))</f>
        <v>144.99691081392538</v>
      </c>
      <c r="U576">
        <f t="shared" si="44"/>
        <v>1.3219007223559638</v>
      </c>
    </row>
    <row r="577" spans="1:21" x14ac:dyDescent="0.4">
      <c r="A577" s="3">
        <v>43252</v>
      </c>
      <c r="B577" s="2">
        <v>110.0638</v>
      </c>
      <c r="C577">
        <f t="shared" si="40"/>
        <v>4.7010601976574256</v>
      </c>
      <c r="E577" s="3">
        <v>43252</v>
      </c>
      <c r="F577" s="2">
        <v>63042114535.537804</v>
      </c>
      <c r="G577">
        <f t="shared" si="41"/>
        <v>24.867068824692655</v>
      </c>
      <c r="I577" s="3">
        <v>43252</v>
      </c>
      <c r="J577" s="2">
        <v>62252901047.528198</v>
      </c>
      <c r="K577">
        <f t="shared" si="42"/>
        <v>24.854470974378479</v>
      </c>
      <c r="M577" s="3">
        <f>+A577</f>
        <v>43252</v>
      </c>
      <c r="N577">
        <f>+C577</f>
        <v>4.7010601976574256</v>
      </c>
      <c r="O577" s="5">
        <f>+G577-G576</f>
        <v>-1.7435876309175313E-2</v>
      </c>
      <c r="P577">
        <f>+K577-K576</f>
        <v>-3.0309543793823224E-2</v>
      </c>
      <c r="R577" s="3">
        <f>+M577</f>
        <v>43252</v>
      </c>
      <c r="S577">
        <f t="shared" si="43"/>
        <v>110.06380000000003</v>
      </c>
      <c r="T577">
        <f>EXP(TREND($N$8:N576,$O$8:P576,O577:P577,TRUE))</f>
        <v>143.26073202026015</v>
      </c>
      <c r="U577">
        <f t="shared" si="44"/>
        <v>1.3016153541878448</v>
      </c>
    </row>
    <row r="578" spans="1:21" x14ac:dyDescent="0.4">
      <c r="A578" s="3">
        <v>43282</v>
      </c>
      <c r="B578" s="2">
        <v>111.521</v>
      </c>
      <c r="C578">
        <f t="shared" si="40"/>
        <v>4.7142129139734452</v>
      </c>
      <c r="E578" s="3">
        <v>43282</v>
      </c>
      <c r="F578" s="2">
        <v>61930425704.579903</v>
      </c>
      <c r="G578">
        <f t="shared" si="41"/>
        <v>24.849277425836583</v>
      </c>
      <c r="I578" s="3">
        <v>43282</v>
      </c>
      <c r="J578" s="2">
        <v>62513116137.951103</v>
      </c>
      <c r="K578">
        <f t="shared" si="42"/>
        <v>24.858642229878832</v>
      </c>
      <c r="M578" s="3">
        <f>+A578</f>
        <v>43282</v>
      </c>
      <c r="N578">
        <f>+C578</f>
        <v>4.7142129139734452</v>
      </c>
      <c r="O578" s="5">
        <f>+G578-G577</f>
        <v>-1.7791398856072504E-2</v>
      </c>
      <c r="P578">
        <f>+K578-K577</f>
        <v>4.1712555003527996E-3</v>
      </c>
      <c r="R578" s="3">
        <f>+M578</f>
        <v>43282</v>
      </c>
      <c r="S578">
        <f t="shared" si="43"/>
        <v>111.521</v>
      </c>
      <c r="T578">
        <f>EXP(TREND($N$8:N577,$O$8:P577,O578:P578,TRUE))</f>
        <v>142.88844807917118</v>
      </c>
      <c r="U578">
        <f t="shared" si="44"/>
        <v>1.2812694297860598</v>
      </c>
    </row>
    <row r="579" spans="1:21" x14ac:dyDescent="0.4">
      <c r="A579" s="3">
        <v>43313</v>
      </c>
      <c r="B579" s="2">
        <v>110.9965</v>
      </c>
      <c r="C579">
        <f t="shared" si="40"/>
        <v>4.7094986692836738</v>
      </c>
      <c r="E579" s="3">
        <v>43313</v>
      </c>
      <c r="F579" s="2">
        <v>62327523686.477402</v>
      </c>
      <c r="G579">
        <f t="shared" si="41"/>
        <v>24.855668957898491</v>
      </c>
      <c r="I579" s="3">
        <v>43313</v>
      </c>
      <c r="J579" s="2">
        <v>63316527288.388</v>
      </c>
      <c r="K579">
        <f t="shared" si="42"/>
        <v>24.871412226620564</v>
      </c>
      <c r="M579" s="3">
        <f>+A579</f>
        <v>43313</v>
      </c>
      <c r="N579">
        <f>+C579</f>
        <v>4.7094986692836738</v>
      </c>
      <c r="O579" s="5">
        <f>+G579-G578</f>
        <v>6.3915320619081228E-3</v>
      </c>
      <c r="P579">
        <f>+K579-K578</f>
        <v>1.2769996741731404E-2</v>
      </c>
      <c r="R579" s="3">
        <f>+M579</f>
        <v>43313</v>
      </c>
      <c r="S579">
        <f t="shared" si="43"/>
        <v>110.99650000000004</v>
      </c>
      <c r="T579">
        <f>EXP(TREND($N$8:N578,$O$8:P578,O579:P579,TRUE))</f>
        <v>146.83403783920087</v>
      </c>
      <c r="U579">
        <f t="shared" si="44"/>
        <v>1.3228708818674537</v>
      </c>
    </row>
    <row r="580" spans="1:21" x14ac:dyDescent="0.4">
      <c r="A580" s="3">
        <v>43344</v>
      </c>
      <c r="B580" s="2">
        <v>112.09739999999999</v>
      </c>
      <c r="C580">
        <f t="shared" si="40"/>
        <v>4.7193681362319762</v>
      </c>
      <c r="E580" s="3">
        <v>43344</v>
      </c>
      <c r="F580" s="2">
        <v>60172908989.391403</v>
      </c>
      <c r="G580">
        <f t="shared" si="41"/>
        <v>24.820488071185725</v>
      </c>
      <c r="I580" s="3">
        <v>43344</v>
      </c>
      <c r="J580" s="2">
        <v>62139613623.673897</v>
      </c>
      <c r="K580">
        <f t="shared" si="42"/>
        <v>24.85264952305603</v>
      </c>
      <c r="M580" s="3">
        <f>+A580</f>
        <v>43344</v>
      </c>
      <c r="N580">
        <f>+C580</f>
        <v>4.7193681362319762</v>
      </c>
      <c r="O580" s="5">
        <f>+G580-G579</f>
        <v>-3.5180886712765869E-2</v>
      </c>
      <c r="P580">
        <f>+K580-K579</f>
        <v>-1.8762703564533467E-2</v>
      </c>
      <c r="R580" s="3">
        <f>+M580</f>
        <v>43344</v>
      </c>
      <c r="S580">
        <f t="shared" si="43"/>
        <v>112.09740000000004</v>
      </c>
      <c r="T580">
        <f>EXP(TREND($N$8:N579,$O$8:P579,O580:P580,TRUE))</f>
        <v>140.00543654433648</v>
      </c>
      <c r="U580">
        <f t="shared" si="44"/>
        <v>1.248962389353691</v>
      </c>
    </row>
    <row r="581" spans="1:21" x14ac:dyDescent="0.4">
      <c r="A581" s="3">
        <v>43374</v>
      </c>
      <c r="B581" s="2">
        <v>112.7218</v>
      </c>
      <c r="C581">
        <f t="shared" si="40"/>
        <v>4.7249228362351046</v>
      </c>
      <c r="E581" s="3">
        <v>43374</v>
      </c>
      <c r="F581" s="2">
        <v>60854064393.837097</v>
      </c>
      <c r="G581">
        <f t="shared" si="41"/>
        <v>24.831744447803207</v>
      </c>
      <c r="I581" s="3">
        <v>43374</v>
      </c>
      <c r="J581" s="2">
        <v>65325081002.777496</v>
      </c>
      <c r="K581">
        <f t="shared" si="42"/>
        <v>24.902641888348914</v>
      </c>
      <c r="M581" s="3">
        <f>+A581</f>
        <v>43374</v>
      </c>
      <c r="N581">
        <f>+C581</f>
        <v>4.7249228362351046</v>
      </c>
      <c r="O581" s="5">
        <f>+G581-G580</f>
        <v>1.1256376617481578E-2</v>
      </c>
      <c r="P581">
        <f>+K581-K580</f>
        <v>4.9992365292883534E-2</v>
      </c>
      <c r="R581" s="3">
        <f>+M581</f>
        <v>43374</v>
      </c>
      <c r="S581">
        <f t="shared" si="43"/>
        <v>112.72180000000004</v>
      </c>
      <c r="T581">
        <f>EXP(TREND($N$8:N580,$O$8:P580,O581:P581,TRUE))</f>
        <v>147.29810797578304</v>
      </c>
      <c r="U581">
        <f t="shared" si="44"/>
        <v>1.3067402044305803</v>
      </c>
    </row>
    <row r="582" spans="1:21" x14ac:dyDescent="0.4">
      <c r="A582" s="3">
        <v>43405</v>
      </c>
      <c r="B582" s="2">
        <v>113.33799999999999</v>
      </c>
      <c r="C582">
        <f t="shared" si="40"/>
        <v>4.7303745045649581</v>
      </c>
      <c r="E582" s="3">
        <v>43405</v>
      </c>
      <c r="F582" s="2">
        <v>59032851001.026604</v>
      </c>
      <c r="G582">
        <f t="shared" si="41"/>
        <v>24.801359922525975</v>
      </c>
      <c r="I582" s="3">
        <v>43405</v>
      </c>
      <c r="J582" s="2">
        <v>63546846124.229897</v>
      </c>
      <c r="K582">
        <f t="shared" si="42"/>
        <v>24.875043205092759</v>
      </c>
      <c r="M582" s="3">
        <f>+A582</f>
        <v>43405</v>
      </c>
      <c r="N582">
        <f>+C582</f>
        <v>4.7303745045649581</v>
      </c>
      <c r="O582" s="5">
        <f>+G582-G581</f>
        <v>-3.0384525277231234E-2</v>
      </c>
      <c r="P582">
        <f>+K582-K581</f>
        <v>-2.7598683256154999E-2</v>
      </c>
      <c r="R582" s="3">
        <f>+M582</f>
        <v>43405</v>
      </c>
      <c r="S582">
        <f t="shared" si="43"/>
        <v>113.33800000000001</v>
      </c>
      <c r="T582">
        <f>EXP(TREND($N$8:N581,$O$8:P581,O582:P582,TRUE))</f>
        <v>140.70022247662337</v>
      </c>
      <c r="U582">
        <f t="shared" si="44"/>
        <v>1.2414214339111627</v>
      </c>
    </row>
    <row r="583" spans="1:21" x14ac:dyDescent="0.4">
      <c r="A583" s="3">
        <v>43435</v>
      </c>
      <c r="B583" s="2">
        <v>112.1994</v>
      </c>
      <c r="C583">
        <f t="shared" si="40"/>
        <v>4.7202776454807145</v>
      </c>
      <c r="E583" s="3">
        <v>43435</v>
      </c>
      <c r="F583" s="2">
        <v>58194616670.6269</v>
      </c>
      <c r="G583">
        <f t="shared" si="41"/>
        <v>24.787058690337421</v>
      </c>
      <c r="I583" s="3">
        <v>43435</v>
      </c>
      <c r="J583" s="2">
        <v>60834141094.402298</v>
      </c>
      <c r="K583">
        <f t="shared" si="42"/>
        <v>24.83141699947684</v>
      </c>
      <c r="M583" s="3">
        <f>+A583</f>
        <v>43435</v>
      </c>
      <c r="N583">
        <f>+C583</f>
        <v>4.7202776454807145</v>
      </c>
      <c r="O583" s="5">
        <f>+G583-G582</f>
        <v>-1.430123218855428E-2</v>
      </c>
      <c r="P583">
        <f>+K583-K582</f>
        <v>-4.3626205615918678E-2</v>
      </c>
      <c r="R583" s="3">
        <f>+M583</f>
        <v>43435</v>
      </c>
      <c r="S583">
        <f t="shared" si="43"/>
        <v>112.19939999999998</v>
      </c>
      <c r="T583">
        <f>EXP(TREND($N$8:N582,$O$8:P582,O583:P583,TRUE))</f>
        <v>143.43179652689034</v>
      </c>
      <c r="U583">
        <f t="shared" si="44"/>
        <v>1.2783650939923954</v>
      </c>
    </row>
    <row r="584" spans="1:21" x14ac:dyDescent="0.4">
      <c r="A584" s="3">
        <v>43466</v>
      </c>
      <c r="B584" s="2">
        <v>108.9605</v>
      </c>
      <c r="C584">
        <f t="shared" si="40"/>
        <v>4.6909854312306152</v>
      </c>
      <c r="E584" s="3">
        <v>43466</v>
      </c>
      <c r="F584" s="2">
        <v>56194875452.212997</v>
      </c>
      <c r="G584">
        <f t="shared" si="41"/>
        <v>24.752091405564208</v>
      </c>
      <c r="I584" s="3">
        <v>43466</v>
      </c>
      <c r="J584" s="2">
        <v>59144624444.196701</v>
      </c>
      <c r="K584">
        <f t="shared" si="42"/>
        <v>24.803251543176664</v>
      </c>
      <c r="M584" s="3">
        <f>+A584</f>
        <v>43466</v>
      </c>
      <c r="N584">
        <f>+C584</f>
        <v>4.6909854312306152</v>
      </c>
      <c r="O584" s="5">
        <f>+G584-G583</f>
        <v>-3.4967284773212981E-2</v>
      </c>
      <c r="P584">
        <f>+K584-K583</f>
        <v>-2.8165456300175862E-2</v>
      </c>
      <c r="R584" s="3">
        <f>+M584</f>
        <v>43466</v>
      </c>
      <c r="S584">
        <f t="shared" si="43"/>
        <v>108.96050000000004</v>
      </c>
      <c r="T584">
        <f>EXP(TREND($N$8:N583,$O$8:P583,O584:P584,TRUE))</f>
        <v>139.73802134637518</v>
      </c>
      <c r="U584">
        <f t="shared" si="44"/>
        <v>1.2824649423082231</v>
      </c>
    </row>
    <row r="585" spans="1:21" x14ac:dyDescent="0.4">
      <c r="A585" s="3">
        <v>43497</v>
      </c>
      <c r="B585" s="2">
        <v>110.44</v>
      </c>
      <c r="C585">
        <f t="shared" ref="C585:C605" si="45">LN(_xlfn.IFNA(B585,C584))</f>
        <v>4.704472387061954</v>
      </c>
      <c r="E585" s="3">
        <v>43497</v>
      </c>
      <c r="F585" s="2">
        <v>59095740920.338303</v>
      </c>
      <c r="G585">
        <f t="shared" ref="G585:G604" si="46">LN(_xlfn.IFNA(F585,G584))</f>
        <v>24.802424693115896</v>
      </c>
      <c r="I585" s="3">
        <v>43497</v>
      </c>
      <c r="J585" s="2">
        <v>60173771175.303001</v>
      </c>
      <c r="K585">
        <f t="shared" ref="K585:K604" si="47">LN(_xlfn.IFNA(J585,K584))</f>
        <v>24.820502399556236</v>
      </c>
      <c r="M585" s="3">
        <f>+A585</f>
        <v>43497</v>
      </c>
      <c r="N585">
        <f>+C585</f>
        <v>4.704472387061954</v>
      </c>
      <c r="O585" s="5">
        <f>+G585-G584</f>
        <v>5.0333287551687533E-2</v>
      </c>
      <c r="P585">
        <f>+K585-K584</f>
        <v>1.7250856379572355E-2</v>
      </c>
      <c r="R585" s="3">
        <f>+M585</f>
        <v>43497</v>
      </c>
      <c r="S585">
        <f t="shared" ref="S585:S590" si="48">+EXP(N585)</f>
        <v>110.44000000000004</v>
      </c>
      <c r="T585">
        <f>EXP(TREND($N$8:N584,$O$8:P584,O585:P585,TRUE))</f>
        <v>154.3590252668194</v>
      </c>
      <c r="U585">
        <f t="shared" si="44"/>
        <v>1.3976731733685199</v>
      </c>
    </row>
    <row r="586" spans="1:21" x14ac:dyDescent="0.4">
      <c r="A586" s="3">
        <v>43525</v>
      </c>
      <c r="B586" s="2">
        <v>111.1443</v>
      </c>
      <c r="C586">
        <f t="shared" si="45"/>
        <v>4.7108293570439539</v>
      </c>
      <c r="E586" s="3">
        <v>43525</v>
      </c>
      <c r="F586" s="2">
        <v>59090331322.5933</v>
      </c>
      <c r="G586">
        <f t="shared" si="46"/>
        <v>24.80233314937227</v>
      </c>
      <c r="I586" s="3">
        <v>43525</v>
      </c>
      <c r="J586" s="2">
        <v>60421245060.5578</v>
      </c>
      <c r="K586">
        <f t="shared" si="47"/>
        <v>24.824606619454585</v>
      </c>
      <c r="M586" s="3">
        <f>+A586</f>
        <v>43525</v>
      </c>
      <c r="N586">
        <f>+C586</f>
        <v>4.7108293570439539</v>
      </c>
      <c r="O586" s="5">
        <f>+G586-G585</f>
        <v>-9.1543743625521756E-5</v>
      </c>
      <c r="P586">
        <f>+K586-K585</f>
        <v>4.1042198983483047E-3</v>
      </c>
      <c r="R586" s="3">
        <f>+M586</f>
        <v>43525</v>
      </c>
      <c r="S586">
        <f t="shared" si="48"/>
        <v>111.14429999999997</v>
      </c>
      <c r="T586">
        <f>EXP(TREND($N$8:N585,$O$8:P585,O586:P586,TRUE))</f>
        <v>145.30919059814266</v>
      </c>
      <c r="U586">
        <f t="shared" si="44"/>
        <v>1.3073921973339406</v>
      </c>
    </row>
    <row r="587" spans="1:21" x14ac:dyDescent="0.4">
      <c r="A587" s="3">
        <v>43556</v>
      </c>
      <c r="B587" s="2">
        <v>111.6414</v>
      </c>
      <c r="C587">
        <f t="shared" si="45"/>
        <v>4.7152919488976259</v>
      </c>
      <c r="E587" s="3">
        <v>43556</v>
      </c>
      <c r="F587" s="2">
        <v>60062427722.127098</v>
      </c>
      <c r="G587">
        <f t="shared" si="46"/>
        <v>24.818650320298502</v>
      </c>
      <c r="I587" s="3">
        <v>43556</v>
      </c>
      <c r="J587" s="2">
        <v>59869553709.585297</v>
      </c>
      <c r="K587">
        <f t="shared" si="47"/>
        <v>24.815433927531274</v>
      </c>
      <c r="M587" s="3">
        <f>+A587</f>
        <v>43556</v>
      </c>
      <c r="N587">
        <f>+C587</f>
        <v>4.7152919488976259</v>
      </c>
      <c r="O587" s="5">
        <f>+G587-G586</f>
        <v>1.6317170926232194E-2</v>
      </c>
      <c r="P587">
        <f>+K587-K586</f>
        <v>-9.1726919233110493E-3</v>
      </c>
      <c r="R587" s="3">
        <f>+M587</f>
        <v>43556</v>
      </c>
      <c r="S587">
        <f t="shared" si="48"/>
        <v>111.64140000000002</v>
      </c>
      <c r="T587">
        <f>EXP(TREND($N$8:N586,$O$8:P586,O587:P587,TRUE))</f>
        <v>148.16567860675775</v>
      </c>
      <c r="U587">
        <f t="shared" ref="U587:U604" si="49">+T587/S587</f>
        <v>1.3271571174023054</v>
      </c>
    </row>
    <row r="588" spans="1:21" x14ac:dyDescent="0.4">
      <c r="A588" s="3">
        <v>43586</v>
      </c>
      <c r="B588" s="2">
        <v>109.9714</v>
      </c>
      <c r="C588">
        <f t="shared" si="45"/>
        <v>4.7002203319865563</v>
      </c>
      <c r="E588" s="3">
        <v>43586</v>
      </c>
      <c r="F588" s="2">
        <v>59790516400.402702</v>
      </c>
      <c r="G588">
        <f t="shared" si="46"/>
        <v>24.814112896704465</v>
      </c>
      <c r="I588" s="3">
        <v>43586</v>
      </c>
      <c r="J588" s="2">
        <v>61952495507.415001</v>
      </c>
      <c r="K588">
        <f t="shared" si="47"/>
        <v>24.84963372681581</v>
      </c>
      <c r="M588" s="3">
        <f>+A588</f>
        <v>43586</v>
      </c>
      <c r="N588">
        <f>+C588</f>
        <v>4.7002203319865563</v>
      </c>
      <c r="O588" s="5">
        <f>+G588-G587</f>
        <v>-4.5374235940371932E-3</v>
      </c>
      <c r="P588">
        <f>+K588-K587</f>
        <v>3.4199799284536425E-2</v>
      </c>
      <c r="R588" s="3">
        <f>+M588</f>
        <v>43586</v>
      </c>
      <c r="S588">
        <f t="shared" si="48"/>
        <v>109.97139999999999</v>
      </c>
      <c r="T588">
        <f>EXP(TREND($N$8:N587,$O$8:P587,O588:P588,TRUE))</f>
        <v>144.26497859692105</v>
      </c>
      <c r="U588">
        <f t="shared" si="49"/>
        <v>1.3118408840564098</v>
      </c>
    </row>
    <row r="589" spans="1:21" x14ac:dyDescent="0.4">
      <c r="A589" s="3">
        <v>43617</v>
      </c>
      <c r="B589" s="2">
        <v>108.0685</v>
      </c>
      <c r="C589">
        <f t="shared" si="45"/>
        <v>4.6827652853260853</v>
      </c>
      <c r="E589" s="3">
        <v>43617</v>
      </c>
      <c r="F589" s="2">
        <v>62559460684.970802</v>
      </c>
      <c r="G589">
        <f t="shared" si="46"/>
        <v>24.859383312381773</v>
      </c>
      <c r="I589" s="3">
        <v>43617</v>
      </c>
      <c r="J589" s="2">
        <v>61661623312.327103</v>
      </c>
      <c r="K589">
        <f t="shared" si="47"/>
        <v>24.844927585887696</v>
      </c>
      <c r="M589" s="3">
        <f>+A589</f>
        <v>43617</v>
      </c>
      <c r="N589">
        <f>+C589</f>
        <v>4.6827652853260853</v>
      </c>
      <c r="O589" s="5">
        <f>+G589-G588</f>
        <v>4.5270415677308051E-2</v>
      </c>
      <c r="P589">
        <f>+K589-K588</f>
        <v>-4.7061409281141664E-3</v>
      </c>
      <c r="R589" s="3">
        <f>+M589</f>
        <v>43617</v>
      </c>
      <c r="S589">
        <f t="shared" si="48"/>
        <v>108.06849999999997</v>
      </c>
      <c r="T589">
        <f>EXP(TREND($N$8:N588,$O$8:P588,O589:P589,TRUE))</f>
        <v>153.17080674721481</v>
      </c>
      <c r="U589">
        <f t="shared" si="49"/>
        <v>1.417349243740913</v>
      </c>
    </row>
    <row r="590" spans="1:21" x14ac:dyDescent="0.4">
      <c r="A590" s="3">
        <v>43647</v>
      </c>
      <c r="B590" s="2">
        <v>108.2864</v>
      </c>
      <c r="C590">
        <f t="shared" si="45"/>
        <v>4.6847795690208347</v>
      </c>
      <c r="E590" s="3">
        <v>43647</v>
      </c>
      <c r="F590" s="2">
        <v>61541321656.690498</v>
      </c>
      <c r="G590">
        <f t="shared" si="46"/>
        <v>24.842974682994004</v>
      </c>
      <c r="I590" s="3">
        <v>43647</v>
      </c>
      <c r="J590" s="2">
        <v>62131109548.868896</v>
      </c>
      <c r="K590">
        <f t="shared" si="47"/>
        <v>24.852512659366798</v>
      </c>
      <c r="M590" s="3">
        <f>+A590</f>
        <v>43647</v>
      </c>
      <c r="N590">
        <f>+C590</f>
        <v>4.6847795690208347</v>
      </c>
      <c r="O590" s="5">
        <f>+G590-G589</f>
        <v>-1.6408629387768769E-2</v>
      </c>
      <c r="P590">
        <f>+K590-K589</f>
        <v>7.5850734791025332E-3</v>
      </c>
      <c r="R590" s="3">
        <f>+M590</f>
        <v>43647</v>
      </c>
      <c r="S590">
        <f t="shared" si="48"/>
        <v>108.28640000000004</v>
      </c>
      <c r="T590">
        <f>EXP(TREND($N$8:N589,$O$8:P589,O590:P590,TRUE))</f>
        <v>142.28133691619547</v>
      </c>
      <c r="U590">
        <f t="shared" si="49"/>
        <v>1.313935424173261</v>
      </c>
    </row>
    <row r="591" spans="1:21" x14ac:dyDescent="0.4">
      <c r="A591" s="3">
        <v>43678</v>
      </c>
      <c r="B591" s="2">
        <v>106.18859999999999</v>
      </c>
      <c r="C591">
        <f t="shared" si="45"/>
        <v>4.6652167584132229</v>
      </c>
      <c r="E591" s="3">
        <v>43678</v>
      </c>
      <c r="F591" s="2">
        <v>59728860500.810402</v>
      </c>
      <c r="G591">
        <f t="shared" si="46"/>
        <v>24.813081166006729</v>
      </c>
      <c r="I591" s="3">
        <v>43678</v>
      </c>
      <c r="J591" s="2">
        <v>61376633704.003197</v>
      </c>
      <c r="K591">
        <f t="shared" si="47"/>
        <v>24.840295041101996</v>
      </c>
      <c r="M591" s="3">
        <f>+A591</f>
        <v>43678</v>
      </c>
      <c r="N591">
        <f>+C591</f>
        <v>4.6652167584132229</v>
      </c>
      <c r="O591" s="5">
        <f>+G591-G590</f>
        <v>-2.9893516987275603E-2</v>
      </c>
      <c r="P591">
        <f>+K591-K590</f>
        <v>-1.221761826480261E-2</v>
      </c>
      <c r="R591" s="3">
        <f>+M591</f>
        <v>43678</v>
      </c>
      <c r="S591">
        <f t="shared" ref="S591:S604" si="50">+EXP(N591)</f>
        <v>106.18860000000002</v>
      </c>
      <c r="T591">
        <f>EXP(TREND($N$8:N590,$O$8:P590,O591:P591,TRUE))</f>
        <v>140.0540135813805</v>
      </c>
      <c r="U591">
        <f t="shared" si="49"/>
        <v>1.318917601149092</v>
      </c>
    </row>
    <row r="592" spans="1:21" x14ac:dyDescent="0.4">
      <c r="A592" s="3">
        <v>43709</v>
      </c>
      <c r="B592" s="2">
        <v>107.54</v>
      </c>
      <c r="C592">
        <f t="shared" si="45"/>
        <v>4.6778628713815325</v>
      </c>
      <c r="E592" s="3">
        <v>43709</v>
      </c>
      <c r="F592" s="2">
        <v>59321118901.573997</v>
      </c>
      <c r="G592">
        <f t="shared" si="46"/>
        <v>24.806231216168634</v>
      </c>
      <c r="I592" s="3">
        <v>43709</v>
      </c>
      <c r="J592" s="2">
        <v>60297061587.008698</v>
      </c>
      <c r="K592">
        <f t="shared" si="47"/>
        <v>24.822549209591859</v>
      </c>
      <c r="M592" s="3">
        <f>+A592</f>
        <v>43709</v>
      </c>
      <c r="N592">
        <f>+C592</f>
        <v>4.6778628713815325</v>
      </c>
      <c r="O592" s="5">
        <f>+G592-G591</f>
        <v>-6.8499498380951707E-3</v>
      </c>
      <c r="P592">
        <f>+K592-K591</f>
        <v>-1.7745831510136867E-2</v>
      </c>
      <c r="R592" s="3">
        <f>+M592</f>
        <v>43709</v>
      </c>
      <c r="S592">
        <f t="shared" si="50"/>
        <v>107.54000000000005</v>
      </c>
      <c r="T592">
        <f>EXP(TREND($N$8:N591,$O$8:P591,O592:P592,TRUE))</f>
        <v>143.83484959683693</v>
      </c>
      <c r="U592">
        <f t="shared" si="49"/>
        <v>1.3375009261375941</v>
      </c>
    </row>
    <row r="593" spans="1:21" x14ac:dyDescent="0.4">
      <c r="A593" s="3">
        <v>43739</v>
      </c>
      <c r="B593" s="2">
        <v>108.13679999999999</v>
      </c>
      <c r="C593">
        <f t="shared" si="45"/>
        <v>4.6833970922454533</v>
      </c>
      <c r="E593" s="3">
        <v>43739</v>
      </c>
      <c r="F593" s="2">
        <v>56624561777.420502</v>
      </c>
      <c r="G593">
        <f t="shared" si="46"/>
        <v>24.75970868168956</v>
      </c>
      <c r="I593" s="3">
        <v>43739</v>
      </c>
      <c r="J593" s="2">
        <v>58646619483.261398</v>
      </c>
      <c r="K593">
        <f t="shared" si="47"/>
        <v>24.794795771565642</v>
      </c>
      <c r="M593" s="3">
        <f>+A593</f>
        <v>43739</v>
      </c>
      <c r="N593">
        <f>+C593</f>
        <v>4.6833970922454533</v>
      </c>
      <c r="O593" s="5">
        <f>+G593-G592</f>
        <v>-4.652253447907384E-2</v>
      </c>
      <c r="P593">
        <f>+K593-K592</f>
        <v>-2.775343802621677E-2</v>
      </c>
      <c r="R593" s="3">
        <f>+M593</f>
        <v>43739</v>
      </c>
      <c r="S593">
        <f t="shared" si="50"/>
        <v>108.13679999999999</v>
      </c>
      <c r="T593">
        <f>EXP(TREND($N$8:N592,$O$8:P592,O593:P593,TRUE))</f>
        <v>137.18212582237061</v>
      </c>
      <c r="U593">
        <f t="shared" si="49"/>
        <v>1.2685979779535794</v>
      </c>
    </row>
    <row r="594" spans="1:21" x14ac:dyDescent="0.4">
      <c r="A594" s="3">
        <v>43770</v>
      </c>
      <c r="B594" s="2">
        <v>108.8579</v>
      </c>
      <c r="C594">
        <f t="shared" si="45"/>
        <v>4.6900433619877218</v>
      </c>
      <c r="E594" s="3">
        <v>43770</v>
      </c>
      <c r="F594" s="2">
        <v>56298472103.0793</v>
      </c>
      <c r="G594">
        <f t="shared" si="46"/>
        <v>24.753933233234978</v>
      </c>
      <c r="I594" s="3">
        <v>43770</v>
      </c>
      <c r="J594" s="2">
        <v>58469426743.229202</v>
      </c>
      <c r="K594">
        <f t="shared" si="47"/>
        <v>24.791769834797048</v>
      </c>
      <c r="M594" s="3">
        <f>+A594</f>
        <v>43770</v>
      </c>
      <c r="N594">
        <f>+C594</f>
        <v>4.6900433619877218</v>
      </c>
      <c r="O594" s="5">
        <f>+G594-G593</f>
        <v>-5.7754484545817775E-3</v>
      </c>
      <c r="P594">
        <f>+K594-K593</f>
        <v>-3.0259367685943062E-3</v>
      </c>
      <c r="R594" s="3">
        <f>+M594</f>
        <v>43770</v>
      </c>
      <c r="S594">
        <f t="shared" si="50"/>
        <v>108.85789999999999</v>
      </c>
      <c r="T594">
        <f>EXP(TREND($N$8:N593,$O$8:P593,O594:P594,TRUE))</f>
        <v>143.78080759286829</v>
      </c>
      <c r="U594">
        <f t="shared" si="49"/>
        <v>1.3208118803767877</v>
      </c>
    </row>
    <row r="595" spans="1:21" x14ac:dyDescent="0.4">
      <c r="A595" s="3">
        <v>43800</v>
      </c>
      <c r="B595" s="2">
        <v>109.101</v>
      </c>
      <c r="C595">
        <f t="shared" si="45"/>
        <v>4.6922740586998604</v>
      </c>
      <c r="E595" s="3">
        <v>43800</v>
      </c>
      <c r="F595" s="2">
        <v>55915646167.873497</v>
      </c>
      <c r="G595">
        <f t="shared" si="46"/>
        <v>24.747110073612557</v>
      </c>
      <c r="I595" s="3">
        <v>43800</v>
      </c>
      <c r="J595" s="2">
        <v>57743641155.237801</v>
      </c>
      <c r="K595">
        <f t="shared" si="47"/>
        <v>24.779279070419765</v>
      </c>
      <c r="M595" s="3">
        <f>+A595</f>
        <v>43800</v>
      </c>
      <c r="N595">
        <f>+C595</f>
        <v>4.6922740586998604</v>
      </c>
      <c r="O595" s="5">
        <f>+G595-G594</f>
        <v>-6.8231596224208602E-3</v>
      </c>
      <c r="P595">
        <f>+K595-K594</f>
        <v>-1.2490764377282915E-2</v>
      </c>
      <c r="R595" s="3">
        <f>+M595</f>
        <v>43800</v>
      </c>
      <c r="S595">
        <f t="shared" si="50"/>
        <v>109.10100000000004</v>
      </c>
      <c r="T595">
        <f>EXP(TREND($N$8:N594,$O$8:P594,O595:P595,TRUE))</f>
        <v>143.56802992466896</v>
      </c>
      <c r="U595">
        <f t="shared" si="49"/>
        <v>1.3159185518434195</v>
      </c>
    </row>
    <row r="596" spans="1:21" x14ac:dyDescent="0.4">
      <c r="A596" s="3">
        <v>43831</v>
      </c>
      <c r="B596" s="2">
        <v>109.2667</v>
      </c>
      <c r="C596">
        <f t="shared" si="45"/>
        <v>4.693791682705637</v>
      </c>
      <c r="E596" s="3">
        <v>43831</v>
      </c>
      <c r="F596" s="2">
        <v>54081513677.7388</v>
      </c>
      <c r="G596">
        <f t="shared" si="46"/>
        <v>24.713758257892575</v>
      </c>
      <c r="I596" s="3">
        <v>43831</v>
      </c>
      <c r="J596" s="2">
        <v>56402833771.429001</v>
      </c>
      <c r="K596">
        <f t="shared" si="47"/>
        <v>24.755785238362503</v>
      </c>
      <c r="M596" s="3">
        <f>+A596</f>
        <v>43831</v>
      </c>
      <c r="N596">
        <f>+C596</f>
        <v>4.693791682705637</v>
      </c>
      <c r="O596" s="5">
        <f>+G596-G595</f>
        <v>-3.3351815719981914E-2</v>
      </c>
      <c r="P596">
        <f>+K596-K595</f>
        <v>-2.3493832057262409E-2</v>
      </c>
      <c r="R596" s="3">
        <f>+M596</f>
        <v>43831</v>
      </c>
      <c r="S596">
        <f t="shared" si="50"/>
        <v>109.26670000000004</v>
      </c>
      <c r="T596">
        <f>EXP(TREND($N$8:N595,$O$8:P595,O596:P596,TRUE))</f>
        <v>139.02000295609173</v>
      </c>
      <c r="U596">
        <f t="shared" si="49"/>
        <v>1.2722998219594046</v>
      </c>
    </row>
    <row r="597" spans="1:21" x14ac:dyDescent="0.4">
      <c r="A597" s="3">
        <v>43862</v>
      </c>
      <c r="B597" s="2">
        <v>110.0295</v>
      </c>
      <c r="C597">
        <f t="shared" si="45"/>
        <v>4.7007485116562826</v>
      </c>
      <c r="E597" s="3">
        <v>43862</v>
      </c>
      <c r="F597" s="2">
        <v>55584529603.4245</v>
      </c>
      <c r="G597">
        <f t="shared" si="46"/>
        <v>24.741170754943028</v>
      </c>
      <c r="I597" s="3">
        <v>43862</v>
      </c>
      <c r="J597" s="2">
        <v>51895936998.713997</v>
      </c>
      <c r="K597">
        <f t="shared" si="47"/>
        <v>24.672506338865254</v>
      </c>
      <c r="M597" s="3">
        <f>+A597</f>
        <v>43862</v>
      </c>
      <c r="N597">
        <f>+C597</f>
        <v>4.7007485116562826</v>
      </c>
      <c r="O597" s="5">
        <f>+G597-G596</f>
        <v>2.7412497050452345E-2</v>
      </c>
      <c r="P597">
        <f>+K597-K596</f>
        <v>-8.3278899497248204E-2</v>
      </c>
      <c r="R597" s="3">
        <f>+M597</f>
        <v>43862</v>
      </c>
      <c r="S597">
        <f t="shared" si="50"/>
        <v>110.02950000000003</v>
      </c>
      <c r="T597">
        <f>EXP(TREND($N$8:N596,$O$8:P596,O597:P597,TRUE))</f>
        <v>149.78997717425793</v>
      </c>
      <c r="U597">
        <f t="shared" si="49"/>
        <v>1.3613619726914863</v>
      </c>
    </row>
    <row r="598" spans="1:21" x14ac:dyDescent="0.4">
      <c r="A598" s="3">
        <v>43891</v>
      </c>
      <c r="B598" s="2">
        <v>107.6673</v>
      </c>
      <c r="C598">
        <f t="shared" si="45"/>
        <v>4.6790459168901872</v>
      </c>
      <c r="E598" s="3">
        <v>43891</v>
      </c>
      <c r="F598" s="2">
        <v>54732641246.9394</v>
      </c>
      <c r="G598">
        <f t="shared" si="46"/>
        <v>24.725726100520085</v>
      </c>
      <c r="I598" s="3">
        <v>43891</v>
      </c>
      <c r="J598" s="2">
        <v>56673617976.7677</v>
      </c>
      <c r="K598">
        <f t="shared" si="47"/>
        <v>24.760574647983447</v>
      </c>
      <c r="M598" s="3">
        <f>+A598</f>
        <v>43891</v>
      </c>
      <c r="N598">
        <f>+C598</f>
        <v>4.6790459168901872</v>
      </c>
      <c r="O598" s="5">
        <f>+G598-G597</f>
        <v>-1.5444654422942961E-2</v>
      </c>
      <c r="P598">
        <f>+K598-K597</f>
        <v>8.806830911819219E-2</v>
      </c>
      <c r="R598" s="3">
        <f>+M598</f>
        <v>43891</v>
      </c>
      <c r="S598">
        <f t="shared" si="50"/>
        <v>107.66730000000003</v>
      </c>
      <c r="T598">
        <f>EXP(TREND($N$8:N597,$O$8:P597,O598:P598,TRUE))</f>
        <v>141.78810440552775</v>
      </c>
      <c r="U598">
        <f t="shared" si="49"/>
        <v>1.3169096318522682</v>
      </c>
    </row>
    <row r="599" spans="1:21" x14ac:dyDescent="0.4">
      <c r="A599" s="3">
        <v>43922</v>
      </c>
      <c r="B599" s="2">
        <v>107.73860000000001</v>
      </c>
      <c r="C599">
        <f t="shared" si="45"/>
        <v>4.6797079229225558</v>
      </c>
      <c r="E599" s="3">
        <v>43922</v>
      </c>
      <c r="F599" s="2">
        <v>48423495830.065498</v>
      </c>
      <c r="G599">
        <f t="shared" si="46"/>
        <v>24.603250983910176</v>
      </c>
      <c r="I599" s="3">
        <v>43922</v>
      </c>
      <c r="J599" s="2">
        <v>56759617833.320396</v>
      </c>
      <c r="K599">
        <f t="shared" si="47"/>
        <v>24.762090956187404</v>
      </c>
      <c r="M599" s="3">
        <f>+A599</f>
        <v>43922</v>
      </c>
      <c r="N599">
        <f>+C599</f>
        <v>4.6797079229225558</v>
      </c>
      <c r="O599" s="5">
        <f>+G599-G598</f>
        <v>-0.12247511660990895</v>
      </c>
      <c r="P599">
        <f>+K599-K598</f>
        <v>1.5163082039570952E-3</v>
      </c>
      <c r="R599" s="3">
        <f>+M599</f>
        <v>43922</v>
      </c>
      <c r="S599">
        <f t="shared" si="50"/>
        <v>107.73859999999996</v>
      </c>
      <c r="T599">
        <f>EXP(TREND($N$8:N598,$O$8:P598,O599:P599,TRUE))</f>
        <v>124.50034451574616</v>
      </c>
      <c r="U599">
        <f t="shared" si="49"/>
        <v>1.1555778942342503</v>
      </c>
    </row>
    <row r="600" spans="1:21" x14ac:dyDescent="0.4">
      <c r="A600" s="3">
        <v>43952</v>
      </c>
      <c r="B600" s="2">
        <v>107.2</v>
      </c>
      <c r="C600">
        <f t="shared" si="45"/>
        <v>4.6746962486367014</v>
      </c>
      <c r="E600" s="3">
        <v>43952</v>
      </c>
      <c r="F600" s="2">
        <v>46353920353.864197</v>
      </c>
      <c r="G600">
        <f t="shared" si="46"/>
        <v>24.559571706910354</v>
      </c>
      <c r="I600" s="3">
        <v>43952</v>
      </c>
      <c r="J600" s="2">
        <v>50666767923.044998</v>
      </c>
      <c r="K600">
        <f t="shared" si="47"/>
        <v>24.648536067603732</v>
      </c>
      <c r="M600" s="3">
        <f>+A600</f>
        <v>43952</v>
      </c>
      <c r="N600">
        <f>+C600</f>
        <v>4.6746962486367014</v>
      </c>
      <c r="O600" s="5">
        <f>+G600-G599</f>
        <v>-4.3679276999821326E-2</v>
      </c>
      <c r="P600">
        <f>+K600-K599</f>
        <v>-0.11355488858367124</v>
      </c>
      <c r="R600" s="3">
        <f>+M600</f>
        <v>43952</v>
      </c>
      <c r="S600">
        <f t="shared" si="50"/>
        <v>107.19999999999997</v>
      </c>
      <c r="T600">
        <f>EXP(TREND($N$8:N599,$O$8:P599,O600:P600,TRUE))</f>
        <v>137.25985513387519</v>
      </c>
      <c r="U600">
        <f t="shared" si="49"/>
        <v>1.2804090963980899</v>
      </c>
    </row>
    <row r="601" spans="1:21" x14ac:dyDescent="0.4">
      <c r="A601" s="3">
        <v>43983</v>
      </c>
      <c r="B601" s="2">
        <v>107.5782</v>
      </c>
      <c r="C601">
        <f t="shared" si="45"/>
        <v>4.6782180249705965</v>
      </c>
      <c r="E601" s="3">
        <v>43983</v>
      </c>
      <c r="F601" s="2">
        <v>46750202164.021202</v>
      </c>
      <c r="G601">
        <f t="shared" si="46"/>
        <v>24.568084417035848</v>
      </c>
      <c r="I601" s="3">
        <v>43983</v>
      </c>
      <c r="J601" s="2">
        <v>49908329495.667397</v>
      </c>
      <c r="K601">
        <f t="shared" si="47"/>
        <v>24.633453749534532</v>
      </c>
      <c r="M601" s="3">
        <f>+A601</f>
        <v>43983</v>
      </c>
      <c r="N601">
        <f>+C601</f>
        <v>4.6782180249705965</v>
      </c>
      <c r="O601" s="5">
        <f>+G601-G600</f>
        <v>8.5127101254940385E-3</v>
      </c>
      <c r="P601">
        <f>+K601-K600</f>
        <v>-1.5082318069200795E-2</v>
      </c>
      <c r="R601" s="3">
        <f>+M601</f>
        <v>43983</v>
      </c>
      <c r="S601">
        <f t="shared" si="50"/>
        <v>107.57820000000001</v>
      </c>
      <c r="T601">
        <f>EXP(TREND($N$8:N600,$O$8:P600,O601:P601,TRUE))</f>
        <v>145.84539589519267</v>
      </c>
      <c r="U601">
        <f t="shared" si="49"/>
        <v>1.3557151532112701</v>
      </c>
    </row>
    <row r="602" spans="1:21" x14ac:dyDescent="0.4">
      <c r="A602" s="3">
        <v>44013</v>
      </c>
      <c r="B602" s="2">
        <v>106.6818</v>
      </c>
      <c r="C602">
        <f t="shared" si="45"/>
        <v>4.6698505720623569</v>
      </c>
      <c r="E602" s="3">
        <v>44013</v>
      </c>
      <c r="F602" s="2">
        <v>49927982845.203499</v>
      </c>
      <c r="G602">
        <f t="shared" si="46"/>
        <v>24.633847460987393</v>
      </c>
      <c r="I602" s="3">
        <v>44013</v>
      </c>
      <c r="J602" s="2">
        <v>48894154254.690697</v>
      </c>
      <c r="K602">
        <f t="shared" si="47"/>
        <v>24.612923681387326</v>
      </c>
      <c r="M602" s="3">
        <f>+A602</f>
        <v>44013</v>
      </c>
      <c r="N602">
        <f>+C602</f>
        <v>4.6698505720623569</v>
      </c>
      <c r="O602" s="5">
        <f>+G602-G601</f>
        <v>6.5763043951545086E-2</v>
      </c>
      <c r="P602">
        <f>+K602-K601</f>
        <v>-2.0530068147206038E-2</v>
      </c>
      <c r="R602" s="3">
        <f>+M602</f>
        <v>44013</v>
      </c>
      <c r="S602">
        <f t="shared" si="50"/>
        <v>106.68180000000004</v>
      </c>
      <c r="T602">
        <f>EXP(TREND($N$8:N601,$O$8:P601,O602:P602,TRUE))</f>
        <v>156.43042374316272</v>
      </c>
      <c r="U602">
        <f t="shared" si="49"/>
        <v>1.4663271874224344</v>
      </c>
    </row>
    <row r="603" spans="1:21" x14ac:dyDescent="0.4">
      <c r="A603" s="3">
        <v>44044</v>
      </c>
      <c r="B603" s="2">
        <v>106.0129</v>
      </c>
      <c r="C603">
        <f t="shared" si="45"/>
        <v>4.6635607848206604</v>
      </c>
      <c r="E603" s="3">
        <v>44044</v>
      </c>
      <c r="F603" s="2">
        <v>52665700832.543602</v>
      </c>
      <c r="G603">
        <f t="shared" si="46"/>
        <v>24.687230242514524</v>
      </c>
      <c r="I603" s="3">
        <v>44044</v>
      </c>
      <c r="J603" s="2">
        <v>49295554227.6399</v>
      </c>
      <c r="K603">
        <f t="shared" si="47"/>
        <v>24.621099735990441</v>
      </c>
      <c r="M603" s="3">
        <f>+A603</f>
        <v>44044</v>
      </c>
      <c r="N603">
        <f>+C603</f>
        <v>4.6635607848206604</v>
      </c>
      <c r="O603" s="5">
        <f>+G603-G602</f>
        <v>5.3382781527130163E-2</v>
      </c>
      <c r="P603">
        <f>+K603-K602</f>
        <v>8.1760546031155457E-3</v>
      </c>
      <c r="R603" s="3">
        <f>+M603</f>
        <v>44044</v>
      </c>
      <c r="S603">
        <f t="shared" si="50"/>
        <v>106.01290000000003</v>
      </c>
      <c r="T603">
        <f>EXP(TREND($N$8:N602,$O$8:P602,O603:P603,TRUE))</f>
        <v>153.68318174490855</v>
      </c>
      <c r="U603">
        <f t="shared" si="49"/>
        <v>1.4496649157310904</v>
      </c>
    </row>
    <row r="604" spans="1:21" x14ac:dyDescent="0.4">
      <c r="A604" s="3">
        <v>44075</v>
      </c>
      <c r="B604" s="2">
        <v>105.589</v>
      </c>
      <c r="C604">
        <f t="shared" si="45"/>
        <v>4.6595541991797704</v>
      </c>
      <c r="E604" s="3">
        <v>44075</v>
      </c>
      <c r="F604" s="2">
        <v>55253032540.875504</v>
      </c>
      <c r="G604">
        <f t="shared" si="46"/>
        <v>24.73518906345566</v>
      </c>
      <c r="I604" s="3">
        <v>44075</v>
      </c>
      <c r="J604" s="2">
        <v>50745443976.041298</v>
      </c>
      <c r="K604">
        <f t="shared" si="47"/>
        <v>24.650087676967285</v>
      </c>
      <c r="M604" s="3">
        <f>+A604</f>
        <v>44075</v>
      </c>
      <c r="N604">
        <f>+C604</f>
        <v>4.6595541991797704</v>
      </c>
      <c r="O604" s="5">
        <f>+G604-G603</f>
        <v>4.7958820941136793E-2</v>
      </c>
      <c r="P604">
        <f>+K604-K603</f>
        <v>2.8987940976843873E-2</v>
      </c>
      <c r="R604" s="3">
        <f>+M604</f>
        <v>44075</v>
      </c>
      <c r="S604">
        <f t="shared" si="50"/>
        <v>105.589</v>
      </c>
      <c r="T604">
        <f>EXP(TREND($N$8:N603,$O$8:P603,O604:P604,TRUE))</f>
        <v>152.49792777469844</v>
      </c>
      <c r="U604">
        <f t="shared" si="49"/>
        <v>1.4442596082423211</v>
      </c>
    </row>
    <row r="605" spans="1:21" x14ac:dyDescent="0.4">
      <c r="A605" s="3">
        <v>44105</v>
      </c>
      <c r="B605" s="2">
        <v>105.20950000000001</v>
      </c>
      <c r="C605">
        <f t="shared" si="45"/>
        <v>4.6559536004089415</v>
      </c>
    </row>
  </sheetData>
  <phoneticPr fontId="2"/>
  <hyperlinks>
    <hyperlink ref="A5" r:id="rId1" xr:uid="{7596B7FE-3D23-44B0-80BD-7F1E9FBDC3F4}"/>
    <hyperlink ref="E5" r:id="rId2" xr:uid="{A7C88A0B-353A-47E0-B655-EB36FFD40C8D}"/>
    <hyperlink ref="I5" r:id="rId3" xr:uid="{ABF9A99E-26AC-44F5-AFCA-604D69781D97}"/>
  </hyperlinks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92F95-3F1F-43FF-8E02-594410D5B5C4}">
  <dimension ref="A1:AE605"/>
  <sheetViews>
    <sheetView topLeftCell="W1" zoomScaleNormal="100" workbookViewId="0">
      <selection activeCell="AO27" sqref="AO27"/>
    </sheetView>
  </sheetViews>
  <sheetFormatPr defaultColWidth="11.875" defaultRowHeight="18.75" x14ac:dyDescent="0.4"/>
  <cols>
    <col min="1" max="1" width="11.875" style="3"/>
    <col min="2" max="2" width="11.875" style="2"/>
    <col min="5" max="5" width="11.875" style="3"/>
    <col min="6" max="6" width="11.875" style="2"/>
    <col min="9" max="9" width="11.875" style="3"/>
    <col min="10" max="10" width="11.875" style="2"/>
    <col min="13" max="13" width="11.875" style="3"/>
    <col min="14" max="14" width="11.875" style="2"/>
    <col min="17" max="17" width="11.875" style="3"/>
    <col min="18" max="18" width="11.875" style="2"/>
    <col min="31" max="31" width="11.875" customWidth="1"/>
  </cols>
  <sheetData>
    <row r="1" spans="1:31" x14ac:dyDescent="0.4">
      <c r="A1" s="3" t="s">
        <v>18</v>
      </c>
      <c r="E1" s="3" t="s">
        <v>12</v>
      </c>
      <c r="I1" s="3" t="s">
        <v>10</v>
      </c>
      <c r="M1" s="3" t="s">
        <v>19</v>
      </c>
      <c r="Q1" s="3" t="s">
        <v>20</v>
      </c>
    </row>
    <row r="2" spans="1:31" x14ac:dyDescent="0.4">
      <c r="A2" s="3" t="s">
        <v>1</v>
      </c>
      <c r="B2" s="2" t="s">
        <v>5</v>
      </c>
      <c r="C2" t="s">
        <v>13</v>
      </c>
      <c r="E2" s="3" t="s">
        <v>1</v>
      </c>
      <c r="F2" s="2" t="s">
        <v>9</v>
      </c>
      <c r="I2" s="3" t="s">
        <v>1</v>
      </c>
      <c r="J2" s="2" t="s">
        <v>9</v>
      </c>
      <c r="M2" s="3" t="s">
        <v>1</v>
      </c>
      <c r="N2" s="2" t="s">
        <v>22</v>
      </c>
      <c r="Q2" s="3" t="s">
        <v>1</v>
      </c>
      <c r="R2" s="2" t="s">
        <v>23</v>
      </c>
    </row>
    <row r="3" spans="1:31" x14ac:dyDescent="0.4">
      <c r="A3" s="3" t="s">
        <v>11</v>
      </c>
      <c r="B3" s="2" t="s">
        <v>16</v>
      </c>
      <c r="C3" t="s">
        <v>14</v>
      </c>
      <c r="E3" s="3" t="s">
        <v>11</v>
      </c>
      <c r="F3" s="2" t="s">
        <v>16</v>
      </c>
      <c r="I3" s="3" t="s">
        <v>11</v>
      </c>
      <c r="J3" s="2" t="s">
        <v>16</v>
      </c>
      <c r="M3" s="3" t="s">
        <v>11</v>
      </c>
      <c r="N3" s="2" t="s">
        <v>16</v>
      </c>
      <c r="Q3" s="3" t="s">
        <v>11</v>
      </c>
      <c r="R3" s="2" t="s">
        <v>16</v>
      </c>
    </row>
    <row r="4" spans="1:31" x14ac:dyDescent="0.4">
      <c r="A4" s="3">
        <v>25934</v>
      </c>
      <c r="B4" s="2" t="s">
        <v>56</v>
      </c>
      <c r="C4" s="1">
        <v>4750</v>
      </c>
      <c r="E4" s="3">
        <v>25934</v>
      </c>
      <c r="F4" s="2" t="s">
        <v>57</v>
      </c>
      <c r="I4" s="3">
        <v>25934</v>
      </c>
      <c r="J4" s="2" t="s">
        <v>57</v>
      </c>
      <c r="M4" s="3">
        <v>25934</v>
      </c>
      <c r="N4" s="2" t="s">
        <v>59</v>
      </c>
      <c r="Q4" s="3">
        <v>25934</v>
      </c>
      <c r="R4" s="2" t="s">
        <v>61</v>
      </c>
    </row>
    <row r="5" spans="1:31" x14ac:dyDescent="0.4">
      <c r="A5" s="4" t="s">
        <v>2</v>
      </c>
      <c r="E5" s="4" t="s">
        <v>15</v>
      </c>
      <c r="I5" s="4" t="s">
        <v>17</v>
      </c>
      <c r="M5" s="4" t="s">
        <v>58</v>
      </c>
      <c r="Q5" s="4" t="s">
        <v>60</v>
      </c>
    </row>
    <row r="6" spans="1:31" x14ac:dyDescent="0.4">
      <c r="A6" s="3" t="s">
        <v>3</v>
      </c>
      <c r="E6" s="3" t="s">
        <v>8</v>
      </c>
      <c r="I6" s="3" t="s">
        <v>8</v>
      </c>
      <c r="M6" s="3" t="s">
        <v>21</v>
      </c>
      <c r="Q6" s="3" t="s">
        <v>21</v>
      </c>
      <c r="W6" t="s">
        <v>26</v>
      </c>
      <c r="Y6" t="s">
        <v>27</v>
      </c>
    </row>
    <row r="7" spans="1:31" x14ac:dyDescent="0.4">
      <c r="A7" s="3" t="s">
        <v>6</v>
      </c>
      <c r="B7" s="2" t="s">
        <v>7</v>
      </c>
      <c r="E7" s="3" t="s">
        <v>6</v>
      </c>
      <c r="F7" s="2" t="s">
        <v>7</v>
      </c>
      <c r="I7" s="3" t="s">
        <v>6</v>
      </c>
      <c r="J7" s="2" t="s">
        <v>7</v>
      </c>
      <c r="M7" s="3" t="s">
        <v>6</v>
      </c>
      <c r="N7" s="2" t="s">
        <v>7</v>
      </c>
      <c r="Q7" s="3" t="s">
        <v>6</v>
      </c>
      <c r="R7" s="2" t="s">
        <v>7</v>
      </c>
      <c r="V7" t="s">
        <v>28</v>
      </c>
      <c r="W7" t="s">
        <v>50</v>
      </c>
      <c r="X7" t="s">
        <v>51</v>
      </c>
      <c r="Y7" t="s">
        <v>52</v>
      </c>
      <c r="Z7" t="s">
        <v>53</v>
      </c>
      <c r="AC7" t="s">
        <v>30</v>
      </c>
      <c r="AD7" t="s">
        <v>29</v>
      </c>
      <c r="AE7" t="s">
        <v>62</v>
      </c>
    </row>
    <row r="8" spans="1:31" x14ac:dyDescent="0.4">
      <c r="A8" s="3">
        <v>25934</v>
      </c>
      <c r="B8" s="2">
        <v>358.02</v>
      </c>
      <c r="C8">
        <f>LN(_xlfn.IFNA(B8,C7))</f>
        <v>5.8805888507620452</v>
      </c>
      <c r="E8" s="3">
        <v>25934</v>
      </c>
      <c r="F8" s="2">
        <v>32.799999999999997</v>
      </c>
      <c r="G8">
        <f>LN(_xlfn.IFNA(F8,G7))</f>
        <v>3.4904285153900978</v>
      </c>
      <c r="I8" s="3">
        <v>25934</v>
      </c>
      <c r="J8" s="2">
        <v>67.280862533692698</v>
      </c>
      <c r="K8">
        <f>LN(_xlfn.IFNA(J8,K7))</f>
        <v>4.2088758356433473</v>
      </c>
      <c r="M8" s="3">
        <v>25934</v>
      </c>
      <c r="N8" s="2">
        <v>39.9</v>
      </c>
      <c r="O8">
        <f>LN(_xlfn.IFNA(N8,O7))</f>
        <v>3.6863763238958178</v>
      </c>
      <c r="Q8" s="3">
        <v>25934</v>
      </c>
      <c r="R8" s="2">
        <v>37.299999999999997</v>
      </c>
      <c r="S8">
        <f>LN(_xlfn.IFNA(R8,S7))</f>
        <v>3.6189933266497696</v>
      </c>
      <c r="U8" s="3">
        <f>+A8</f>
        <v>25934</v>
      </c>
      <c r="V8">
        <f>+C8</f>
        <v>5.8805888507620452</v>
      </c>
      <c r="W8" s="5">
        <v>0</v>
      </c>
      <c r="X8">
        <v>0</v>
      </c>
      <c r="Y8">
        <v>0</v>
      </c>
      <c r="Z8">
        <v>0</v>
      </c>
      <c r="AB8" s="3">
        <f>+U8</f>
        <v>25934</v>
      </c>
    </row>
    <row r="9" spans="1:31" x14ac:dyDescent="0.4">
      <c r="A9" s="3">
        <v>25965</v>
      </c>
      <c r="B9" s="2">
        <v>357.54500000000002</v>
      </c>
      <c r="C9">
        <f t="shared" ref="C9:C72" si="0">LN(_xlfn.IFNA(B9,C8))</f>
        <v>5.8792612283384535</v>
      </c>
      <c r="E9" s="3">
        <v>25965</v>
      </c>
      <c r="F9" s="2">
        <v>32.799999999999997</v>
      </c>
      <c r="G9">
        <f t="shared" ref="G9:G72" si="1">LN(_xlfn.IFNA(F9,G8))</f>
        <v>3.4904285153900978</v>
      </c>
      <c r="I9" s="3">
        <v>25965</v>
      </c>
      <c r="J9" s="2">
        <v>67.280862533692698</v>
      </c>
      <c r="K9">
        <f t="shared" ref="K9:K72" si="2">LN(_xlfn.IFNA(J9,K8))</f>
        <v>4.2088758356433473</v>
      </c>
      <c r="M9" s="3">
        <v>25965</v>
      </c>
      <c r="N9" s="2">
        <v>39.9</v>
      </c>
      <c r="O9">
        <f t="shared" ref="O9:O72" si="3">LN(_xlfn.IFNA(N9,O8))</f>
        <v>3.6863763238958178</v>
      </c>
      <c r="Q9" s="3">
        <v>25965</v>
      </c>
      <c r="R9" s="2">
        <v>37.700000000000003</v>
      </c>
      <c r="S9">
        <f t="shared" ref="S9:S72" si="4">LN(_xlfn.IFNA(R9,S8))</f>
        <v>3.629660094453965</v>
      </c>
      <c r="U9" s="3">
        <f>+A9</f>
        <v>25965</v>
      </c>
      <c r="V9">
        <f>+C9</f>
        <v>5.8792612283384535</v>
      </c>
      <c r="W9" s="5">
        <f>+G9-G8</f>
        <v>0</v>
      </c>
      <c r="X9">
        <f>+K9-K8</f>
        <v>0</v>
      </c>
      <c r="Y9">
        <f>+O9-O8</f>
        <v>0</v>
      </c>
      <c r="Z9">
        <f>+S9-S8</f>
        <v>1.0666767804195398E-2</v>
      </c>
      <c r="AB9" s="3">
        <f t="shared" ref="AB9:AB72" si="5">+U9</f>
        <v>25965</v>
      </c>
      <c r="AC9">
        <f t="shared" ref="AC9:AC72" si="6">+EXP(V9)</f>
        <v>357.54500000000007</v>
      </c>
      <c r="AD9">
        <f>EXP(TREND($V$8:V8,$W$8:Z8,W9:Z9,TRUE))</f>
        <v>358.01999999999987</v>
      </c>
      <c r="AE9">
        <f>+AD9/AC9</f>
        <v>1.0013285041043778</v>
      </c>
    </row>
    <row r="10" spans="1:31" x14ac:dyDescent="0.4">
      <c r="A10" s="3">
        <v>25993</v>
      </c>
      <c r="B10" s="2">
        <v>357.51870000000002</v>
      </c>
      <c r="C10">
        <f t="shared" si="0"/>
        <v>5.8791876684583704</v>
      </c>
      <c r="E10" s="3">
        <v>25993</v>
      </c>
      <c r="F10" s="2">
        <v>32.9</v>
      </c>
      <c r="G10">
        <f t="shared" si="1"/>
        <v>3.493472657771326</v>
      </c>
      <c r="I10" s="3">
        <v>25993</v>
      </c>
      <c r="J10" s="2">
        <v>67.379514824797795</v>
      </c>
      <c r="K10">
        <f t="shared" si="2"/>
        <v>4.2103410373706751</v>
      </c>
      <c r="M10" s="3">
        <v>25993</v>
      </c>
      <c r="N10" s="2">
        <v>40</v>
      </c>
      <c r="O10">
        <f t="shared" si="3"/>
        <v>3.6888794541139363</v>
      </c>
      <c r="Q10" s="3">
        <v>25993</v>
      </c>
      <c r="R10" s="2">
        <v>37.799999999999997</v>
      </c>
      <c r="S10">
        <f t="shared" si="4"/>
        <v>3.6323091026255421</v>
      </c>
      <c r="U10" s="3">
        <f>+A10</f>
        <v>25993</v>
      </c>
      <c r="V10">
        <f>+C10</f>
        <v>5.8791876684583704</v>
      </c>
      <c r="W10" s="5">
        <f>+G10-G9</f>
        <v>3.0441423812281876E-3</v>
      </c>
      <c r="X10">
        <f>+K10-K9</f>
        <v>1.4652017273277806E-3</v>
      </c>
      <c r="Y10">
        <f>+O10-O9</f>
        <v>2.5031302181184323E-3</v>
      </c>
      <c r="Z10">
        <f>+S10-S9</f>
        <v>2.6490081715770941E-3</v>
      </c>
      <c r="AB10" s="3">
        <f t="shared" si="5"/>
        <v>25993</v>
      </c>
      <c r="AC10">
        <f t="shared" si="6"/>
        <v>357.51869999999997</v>
      </c>
      <c r="AD10">
        <f>EXP(TREND($V$8:V9,$W$8:Z9,W10:Z10,TRUE))</f>
        <v>357.90197860833183</v>
      </c>
      <c r="AE10">
        <f t="shared" ref="AE10:AE73" si="7">+AD10/AC10</f>
        <v>1.0010720519187719</v>
      </c>
    </row>
    <row r="11" spans="1:31" x14ac:dyDescent="0.4">
      <c r="A11" s="3">
        <v>26024</v>
      </c>
      <c r="B11" s="2">
        <v>357.50319999999999</v>
      </c>
      <c r="C11">
        <f t="shared" si="0"/>
        <v>5.8791443131429526</v>
      </c>
      <c r="E11" s="3">
        <v>26024</v>
      </c>
      <c r="F11" s="2">
        <v>33.299999999999997</v>
      </c>
      <c r="G11">
        <f t="shared" si="1"/>
        <v>3.505557396986398</v>
      </c>
      <c r="I11" s="3">
        <v>26024</v>
      </c>
      <c r="J11" s="2">
        <v>67.478167115903005</v>
      </c>
      <c r="K11">
        <f t="shared" si="2"/>
        <v>4.2118040954224361</v>
      </c>
      <c r="M11" s="3">
        <v>26024</v>
      </c>
      <c r="N11" s="2">
        <v>40.1</v>
      </c>
      <c r="O11">
        <f t="shared" si="3"/>
        <v>3.6913763343125234</v>
      </c>
      <c r="Q11" s="3">
        <v>26024</v>
      </c>
      <c r="R11" s="2">
        <v>37.9</v>
      </c>
      <c r="S11">
        <f t="shared" si="4"/>
        <v>3.6349511120883808</v>
      </c>
      <c r="U11" s="3">
        <f>+A11</f>
        <v>26024</v>
      </c>
      <c r="V11">
        <f>+C11</f>
        <v>5.8791443131429526</v>
      </c>
      <c r="W11" s="5">
        <f>+G11-G10</f>
        <v>1.2084739215072027E-2</v>
      </c>
      <c r="X11">
        <f>+K11-K10</f>
        <v>1.4630580517609459E-3</v>
      </c>
      <c r="Y11">
        <f>+O11-O10</f>
        <v>2.4968801985871814E-3</v>
      </c>
      <c r="Z11">
        <f>+S11-S10</f>
        <v>2.642009462838768E-3</v>
      </c>
      <c r="AB11" s="3">
        <f t="shared" si="5"/>
        <v>26024</v>
      </c>
      <c r="AC11">
        <f t="shared" si="6"/>
        <v>357.50319999999988</v>
      </c>
      <c r="AD11">
        <f>EXP(TREND($V$8:V10,$W$8:Z10,W11:Z11,TRUE))</f>
        <v>356.38315456277934</v>
      </c>
      <c r="AE11">
        <f t="shared" si="7"/>
        <v>0.99686703381334618</v>
      </c>
    </row>
    <row r="12" spans="1:31" x14ac:dyDescent="0.4">
      <c r="A12" s="3">
        <v>26054</v>
      </c>
      <c r="B12" s="2">
        <v>357.41300000000001</v>
      </c>
      <c r="C12">
        <f t="shared" si="0"/>
        <v>5.8788919758746729</v>
      </c>
      <c r="E12" s="3">
        <v>26054</v>
      </c>
      <c r="F12" s="2">
        <v>33.4</v>
      </c>
      <c r="G12">
        <f t="shared" si="1"/>
        <v>3.5085558999826545</v>
      </c>
      <c r="I12" s="3">
        <v>26054</v>
      </c>
      <c r="J12" s="2">
        <v>67.774123989218296</v>
      </c>
      <c r="K12">
        <f t="shared" si="2"/>
        <v>4.2161804700222341</v>
      </c>
      <c r="M12" s="3">
        <v>26054</v>
      </c>
      <c r="N12" s="2">
        <v>40.299999999999997</v>
      </c>
      <c r="O12">
        <f t="shared" si="3"/>
        <v>3.6963514689526371</v>
      </c>
      <c r="Q12" s="3">
        <v>26054</v>
      </c>
      <c r="R12" s="2">
        <v>38.1</v>
      </c>
      <c r="S12">
        <f t="shared" si="4"/>
        <v>3.6402142821326553</v>
      </c>
      <c r="U12" s="3">
        <f>+A12</f>
        <v>26054</v>
      </c>
      <c r="V12">
        <f>+C12</f>
        <v>5.8788919758746729</v>
      </c>
      <c r="W12" s="5">
        <f>+G12-G11</f>
        <v>2.9985029962564802E-3</v>
      </c>
      <c r="X12">
        <f>+K12-K11</f>
        <v>4.3763745997980052E-3</v>
      </c>
      <c r="Y12">
        <f>+O12-O11</f>
        <v>4.9751346401136765E-3</v>
      </c>
      <c r="Z12">
        <f>+S12-S11</f>
        <v>5.2631700442744567E-3</v>
      </c>
      <c r="AB12" s="3">
        <f t="shared" si="5"/>
        <v>26054</v>
      </c>
      <c r="AC12">
        <f t="shared" si="6"/>
        <v>357.41300000000001</v>
      </c>
      <c r="AD12">
        <f>EXP(TREND($V$8:V11,$W$8:Z11,W12:Z12,TRUE))</f>
        <v>357.03005525081062</v>
      </c>
      <c r="AE12">
        <f t="shared" si="7"/>
        <v>0.99892856513560113</v>
      </c>
    </row>
    <row r="13" spans="1:31" x14ac:dyDescent="0.4">
      <c r="A13" s="3">
        <v>26085</v>
      </c>
      <c r="B13" s="2">
        <v>357.41180000000003</v>
      </c>
      <c r="C13">
        <f t="shared" si="0"/>
        <v>5.8788886184086193</v>
      </c>
      <c r="E13" s="3">
        <v>26085</v>
      </c>
      <c r="F13" s="2">
        <v>33.5</v>
      </c>
      <c r="G13">
        <f t="shared" si="1"/>
        <v>3.5115454388310208</v>
      </c>
      <c r="I13" s="3">
        <v>26085</v>
      </c>
      <c r="J13" s="2">
        <v>67.774123989218296</v>
      </c>
      <c r="K13">
        <f t="shared" si="2"/>
        <v>4.2161804700222341</v>
      </c>
      <c r="M13" s="3">
        <v>26085</v>
      </c>
      <c r="N13" s="2">
        <v>40.5</v>
      </c>
      <c r="O13">
        <f t="shared" si="3"/>
        <v>3.7013019741124933</v>
      </c>
      <c r="Q13" s="3">
        <v>26085</v>
      </c>
      <c r="R13" s="2">
        <v>38.200000000000003</v>
      </c>
      <c r="S13">
        <f t="shared" si="4"/>
        <v>3.6428355156125294</v>
      </c>
      <c r="U13" s="3">
        <f>+A13</f>
        <v>26085</v>
      </c>
      <c r="V13">
        <f>+C13</f>
        <v>5.8788886184086193</v>
      </c>
      <c r="W13" s="5">
        <f>+G13-G12</f>
        <v>2.9895388483662799E-3</v>
      </c>
      <c r="X13">
        <f>+K13-K12</f>
        <v>0</v>
      </c>
      <c r="Y13">
        <f>+O13-O12</f>
        <v>4.9505051598561778E-3</v>
      </c>
      <c r="Z13">
        <f>+S13-S12</f>
        <v>2.6212334798740855E-3</v>
      </c>
      <c r="AB13" s="3">
        <f t="shared" si="5"/>
        <v>26085</v>
      </c>
      <c r="AC13">
        <f t="shared" si="6"/>
        <v>357.41179999999991</v>
      </c>
      <c r="AD13">
        <f>EXP(TREND($V$8:V12,$W$8:Z12,W13:Z13,TRUE))</f>
        <v>356.39466700810107</v>
      </c>
      <c r="AE13">
        <f t="shared" si="7"/>
        <v>0.99715417064601997</v>
      </c>
    </row>
    <row r="14" spans="1:31" x14ac:dyDescent="0.4">
      <c r="A14" s="3">
        <v>26115</v>
      </c>
      <c r="B14" s="2">
        <v>357.40429999999998</v>
      </c>
      <c r="C14">
        <f t="shared" si="0"/>
        <v>5.8788676339903887</v>
      </c>
      <c r="E14" s="3">
        <v>26115</v>
      </c>
      <c r="F14" s="2">
        <v>33.5</v>
      </c>
      <c r="G14">
        <f t="shared" si="1"/>
        <v>3.5115454388310208</v>
      </c>
      <c r="I14" s="3">
        <v>26115</v>
      </c>
      <c r="J14" s="2">
        <v>68.0700808625337</v>
      </c>
      <c r="K14">
        <f t="shared" si="2"/>
        <v>4.2205377753911906</v>
      </c>
      <c r="M14" s="3">
        <v>26115</v>
      </c>
      <c r="N14" s="2">
        <v>40.6</v>
      </c>
      <c r="O14">
        <f t="shared" si="3"/>
        <v>3.7037680666076871</v>
      </c>
      <c r="Q14" s="3">
        <v>26115</v>
      </c>
      <c r="R14" s="2">
        <v>38.299999999999997</v>
      </c>
      <c r="S14">
        <f t="shared" si="4"/>
        <v>3.6454498961866002</v>
      </c>
      <c r="U14" s="3">
        <f>+A14</f>
        <v>26115</v>
      </c>
      <c r="V14">
        <f>+C14</f>
        <v>5.8788676339903887</v>
      </c>
      <c r="W14" s="5">
        <f>+G14-G13</f>
        <v>0</v>
      </c>
      <c r="X14">
        <f>+K14-K13</f>
        <v>4.35730536895651E-3</v>
      </c>
      <c r="Y14">
        <f>+O14-O13</f>
        <v>2.4660924951938057E-3</v>
      </c>
      <c r="Z14">
        <f>+S14-S13</f>
        <v>2.6143805740708181E-3</v>
      </c>
      <c r="AB14" s="3">
        <f t="shared" si="5"/>
        <v>26115</v>
      </c>
      <c r="AC14">
        <f t="shared" si="6"/>
        <v>357.40429999999998</v>
      </c>
      <c r="AD14">
        <f>EXP(TREND($V$8:V13,$W$8:Z13,W14:Z14,TRUE))</f>
        <v>357.75145944715115</v>
      </c>
      <c r="AE14">
        <f t="shared" si="7"/>
        <v>1.0009713353956602</v>
      </c>
    </row>
    <row r="15" spans="1:31" x14ac:dyDescent="0.4">
      <c r="A15" s="3">
        <v>26146</v>
      </c>
      <c r="B15" s="2">
        <v>355.78</v>
      </c>
      <c r="C15">
        <f t="shared" si="0"/>
        <v>5.8743125622971233</v>
      </c>
      <c r="E15" s="3">
        <v>26146</v>
      </c>
      <c r="F15" s="2">
        <v>33.5</v>
      </c>
      <c r="G15">
        <f t="shared" si="1"/>
        <v>3.5115454388310208</v>
      </c>
      <c r="I15" s="3">
        <v>26146</v>
      </c>
      <c r="J15" s="2">
        <v>68.267385444743894</v>
      </c>
      <c r="K15">
        <f t="shared" si="2"/>
        <v>4.2234321334175542</v>
      </c>
      <c r="M15" s="3">
        <v>26146</v>
      </c>
      <c r="N15" s="2">
        <v>40.700000000000003</v>
      </c>
      <c r="O15">
        <f t="shared" si="3"/>
        <v>3.7062280924485496</v>
      </c>
      <c r="Q15" s="3">
        <v>26146</v>
      </c>
      <c r="R15" s="2">
        <v>38.5</v>
      </c>
      <c r="S15">
        <f t="shared" si="4"/>
        <v>3.6506582412937387</v>
      </c>
      <c r="U15" s="3">
        <f>+A15</f>
        <v>26146</v>
      </c>
      <c r="V15">
        <f>+C15</f>
        <v>5.8743125622971233</v>
      </c>
      <c r="W15" s="5">
        <f>+G15-G14</f>
        <v>0</v>
      </c>
      <c r="X15">
        <f>+K15-K14</f>
        <v>2.8943580263636193E-3</v>
      </c>
      <c r="Y15">
        <f>+O15-O14</f>
        <v>2.4600258408624676E-3</v>
      </c>
      <c r="Z15">
        <f>+S15-S14</f>
        <v>5.2083451071385234E-3</v>
      </c>
      <c r="AB15" s="3">
        <f t="shared" si="5"/>
        <v>26146</v>
      </c>
      <c r="AC15">
        <f t="shared" si="6"/>
        <v>355.77999999999986</v>
      </c>
      <c r="AD15">
        <f>EXP(TREND($V$8:V14,$W$8:Z14,W15:Z15,TRUE))</f>
        <v>357.49168278090184</v>
      </c>
      <c r="AE15">
        <f t="shared" si="7"/>
        <v>1.0048110708328235</v>
      </c>
    </row>
    <row r="16" spans="1:31" x14ac:dyDescent="0.4">
      <c r="A16" s="3">
        <v>26177</v>
      </c>
      <c r="B16" s="2">
        <v>338.02100000000002</v>
      </c>
      <c r="C16">
        <f t="shared" si="0"/>
        <v>5.8231080237305344</v>
      </c>
      <c r="E16" s="3">
        <v>26177</v>
      </c>
      <c r="F16" s="2">
        <v>34.299999999999997</v>
      </c>
      <c r="G16">
        <f t="shared" si="1"/>
        <v>3.535145354171894</v>
      </c>
      <c r="I16" s="3">
        <v>26177</v>
      </c>
      <c r="J16" s="2">
        <v>68.464690026954202</v>
      </c>
      <c r="K16">
        <f t="shared" si="2"/>
        <v>4.2263181383066906</v>
      </c>
      <c r="M16" s="3">
        <v>26177</v>
      </c>
      <c r="N16" s="2">
        <v>40.799999999999997</v>
      </c>
      <c r="O16">
        <f t="shared" si="3"/>
        <v>3.708682081410116</v>
      </c>
      <c r="Q16" s="3">
        <v>26177</v>
      </c>
      <c r="R16" s="2">
        <v>38.299999999999997</v>
      </c>
      <c r="S16">
        <f t="shared" si="4"/>
        <v>3.6454498961866002</v>
      </c>
      <c r="U16" s="3">
        <f>+A16</f>
        <v>26177</v>
      </c>
      <c r="V16">
        <f>+C16</f>
        <v>5.8231080237305344</v>
      </c>
      <c r="W16" s="5">
        <f>+G16-G15</f>
        <v>2.3599915340873245E-2</v>
      </c>
      <c r="X16">
        <f>+K16-K15</f>
        <v>2.8860048891363732E-3</v>
      </c>
      <c r="Y16">
        <f>+O16-O15</f>
        <v>2.4539889615664556E-3</v>
      </c>
      <c r="Z16">
        <f>+S16-S15</f>
        <v>-5.2083451071385234E-3</v>
      </c>
      <c r="AB16" s="3">
        <f t="shared" si="5"/>
        <v>26177</v>
      </c>
      <c r="AC16">
        <f t="shared" si="6"/>
        <v>338.02100000000013</v>
      </c>
      <c r="AD16">
        <f>EXP(TREND($V$8:V15,$W$8:Z15,W16:Z16,TRUE))</f>
        <v>358.19356045844279</v>
      </c>
      <c r="AE16">
        <f t="shared" si="7"/>
        <v>1.0596784237027956</v>
      </c>
    </row>
    <row r="17" spans="1:31" x14ac:dyDescent="0.4">
      <c r="A17" s="3">
        <v>26207</v>
      </c>
      <c r="B17" s="2">
        <v>331.1105</v>
      </c>
      <c r="C17">
        <f t="shared" si="0"/>
        <v>5.8024521565239437</v>
      </c>
      <c r="E17" s="3">
        <v>26207</v>
      </c>
      <c r="F17" s="2">
        <v>34.4</v>
      </c>
      <c r="G17">
        <f t="shared" si="1"/>
        <v>3.5380565643793527</v>
      </c>
      <c r="I17" s="3">
        <v>26207</v>
      </c>
      <c r="J17" s="2">
        <v>68.366037735849105</v>
      </c>
      <c r="K17">
        <f t="shared" si="2"/>
        <v>4.2248761769897891</v>
      </c>
      <c r="M17" s="3">
        <v>26207</v>
      </c>
      <c r="N17" s="2">
        <v>40.9</v>
      </c>
      <c r="O17">
        <f t="shared" si="3"/>
        <v>3.7111300630487558</v>
      </c>
      <c r="Q17" s="3">
        <v>26207</v>
      </c>
      <c r="R17" s="2">
        <v>38.299999999999997</v>
      </c>
      <c r="S17">
        <f t="shared" si="4"/>
        <v>3.6454498961866002</v>
      </c>
      <c r="U17" s="3">
        <f>+A17</f>
        <v>26207</v>
      </c>
      <c r="V17">
        <f>+C17</f>
        <v>5.8024521565239437</v>
      </c>
      <c r="W17" s="5">
        <f>+G17-G16</f>
        <v>2.9112102074586588E-3</v>
      </c>
      <c r="X17">
        <f>+K17-K16</f>
        <v>-1.4419613169014411E-3</v>
      </c>
      <c r="Y17">
        <f>+O17-O16</f>
        <v>2.4479816386397957E-3</v>
      </c>
      <c r="Z17">
        <f>+S17-S16</f>
        <v>0</v>
      </c>
      <c r="AB17" s="3">
        <f t="shared" si="5"/>
        <v>26207</v>
      </c>
      <c r="AC17">
        <f t="shared" si="6"/>
        <v>331.1105</v>
      </c>
      <c r="AD17">
        <f>EXP(TREND($V$8:V16,$W$8:Z16,W17:Z17,TRUE))</f>
        <v>357.81702937200805</v>
      </c>
      <c r="AE17">
        <f t="shared" si="7"/>
        <v>1.080657452336933</v>
      </c>
    </row>
    <row r="18" spans="1:31" x14ac:dyDescent="0.4">
      <c r="A18" s="3">
        <v>26238</v>
      </c>
      <c r="B18" s="2">
        <v>328.75200000000001</v>
      </c>
      <c r="C18">
        <f t="shared" si="0"/>
        <v>5.7953036671236591</v>
      </c>
      <c r="E18" s="3">
        <v>26238</v>
      </c>
      <c r="F18" s="2">
        <v>34.1</v>
      </c>
      <c r="G18">
        <f t="shared" si="1"/>
        <v>3.529297384289471</v>
      </c>
      <c r="I18" s="3">
        <v>26238</v>
      </c>
      <c r="J18" s="2">
        <v>68.464690026954202</v>
      </c>
      <c r="K18">
        <f t="shared" si="2"/>
        <v>4.2263181383066906</v>
      </c>
      <c r="M18" s="3">
        <v>26238</v>
      </c>
      <c r="N18" s="2">
        <v>41</v>
      </c>
      <c r="O18">
        <f t="shared" si="3"/>
        <v>3.713572066704308</v>
      </c>
      <c r="Q18" s="3">
        <v>26238</v>
      </c>
      <c r="R18" s="2">
        <v>38.299999999999997</v>
      </c>
      <c r="S18">
        <f t="shared" si="4"/>
        <v>3.6454498961866002</v>
      </c>
      <c r="U18" s="3">
        <f>+A18</f>
        <v>26238</v>
      </c>
      <c r="V18">
        <f>+C18</f>
        <v>5.7953036671236591</v>
      </c>
      <c r="W18" s="5">
        <f>+G18-G17</f>
        <v>-8.7591800898816352E-3</v>
      </c>
      <c r="X18">
        <f>+K18-K17</f>
        <v>1.4419613169014411E-3</v>
      </c>
      <c r="Y18">
        <f>+O18-O17</f>
        <v>2.4420036555521385E-3</v>
      </c>
      <c r="Z18">
        <f>+S18-S17</f>
        <v>0</v>
      </c>
      <c r="AB18" s="3">
        <f t="shared" si="5"/>
        <v>26238</v>
      </c>
      <c r="AC18">
        <f t="shared" si="6"/>
        <v>328.75200000000001</v>
      </c>
      <c r="AD18">
        <f>EXP(TREND($V$8:V17,$W$8:Z17,W18:Z18,TRUE))</f>
        <v>353.69350341585357</v>
      </c>
      <c r="AE18">
        <f t="shared" si="7"/>
        <v>1.0758672294491092</v>
      </c>
    </row>
    <row r="19" spans="1:31" x14ac:dyDescent="0.4">
      <c r="A19" s="3">
        <v>26268</v>
      </c>
      <c r="B19" s="2">
        <v>320.0727</v>
      </c>
      <c r="C19">
        <f t="shared" si="0"/>
        <v>5.7685481574906001</v>
      </c>
      <c r="E19" s="3">
        <v>26268</v>
      </c>
      <c r="F19" s="2">
        <v>34.1</v>
      </c>
      <c r="G19">
        <f t="shared" si="1"/>
        <v>3.529297384289471</v>
      </c>
      <c r="I19" s="3">
        <v>26268</v>
      </c>
      <c r="J19" s="2">
        <v>68.661994609164395</v>
      </c>
      <c r="K19">
        <f t="shared" si="2"/>
        <v>4.2291958381343049</v>
      </c>
      <c r="M19" s="3">
        <v>26268</v>
      </c>
      <c r="N19" s="2">
        <v>41.1</v>
      </c>
      <c r="O19">
        <f t="shared" si="3"/>
        <v>3.7160081215021892</v>
      </c>
      <c r="Q19" s="3">
        <v>26268</v>
      </c>
      <c r="R19" s="2">
        <v>38.6</v>
      </c>
      <c r="S19">
        <f t="shared" si="4"/>
        <v>3.6532522764707851</v>
      </c>
      <c r="U19" s="3">
        <f>+A19</f>
        <v>26268</v>
      </c>
      <c r="V19">
        <f>+C19</f>
        <v>5.7685481574906001</v>
      </c>
      <c r="W19" s="5">
        <f>+G19-G18</f>
        <v>0</v>
      </c>
      <c r="X19">
        <f>+K19-K18</f>
        <v>2.8776998276143217E-3</v>
      </c>
      <c r="Y19">
        <f>+O19-O18</f>
        <v>2.4360547978812264E-3</v>
      </c>
      <c r="Z19">
        <f>+S19-S18</f>
        <v>7.8023802841848955E-3</v>
      </c>
      <c r="AB19" s="3">
        <f t="shared" si="5"/>
        <v>26268</v>
      </c>
      <c r="AC19">
        <f t="shared" si="6"/>
        <v>320.0727</v>
      </c>
      <c r="AD19">
        <f>EXP(TREND($V$8:V18,$W$8:Z18,W19:Z19,TRUE))</f>
        <v>362.40944578400024</v>
      </c>
      <c r="AE19">
        <f t="shared" si="7"/>
        <v>1.1322722799663958</v>
      </c>
    </row>
    <row r="20" spans="1:31" x14ac:dyDescent="0.4">
      <c r="A20" s="3">
        <v>26299</v>
      </c>
      <c r="B20" s="2">
        <v>312.72000000000003</v>
      </c>
      <c r="C20">
        <f t="shared" si="0"/>
        <v>5.7453082214846996</v>
      </c>
      <c r="E20" s="3">
        <v>26299</v>
      </c>
      <c r="F20" s="2">
        <v>34.1</v>
      </c>
      <c r="G20">
        <f t="shared" si="1"/>
        <v>3.529297384289471</v>
      </c>
      <c r="I20" s="3">
        <v>26299</v>
      </c>
      <c r="J20" s="2">
        <v>68.168733153638797</v>
      </c>
      <c r="K20">
        <f t="shared" si="2"/>
        <v>4.2219860015675552</v>
      </c>
      <c r="M20" s="3">
        <v>26299</v>
      </c>
      <c r="N20" s="2">
        <v>41.2</v>
      </c>
      <c r="O20">
        <f t="shared" si="3"/>
        <v>3.7184382563554808</v>
      </c>
      <c r="Q20" s="3">
        <v>26299</v>
      </c>
      <c r="R20" s="2">
        <v>38.799999999999997</v>
      </c>
      <c r="S20">
        <f t="shared" si="4"/>
        <v>3.6584202466292277</v>
      </c>
      <c r="U20" s="3">
        <f>+A20</f>
        <v>26299</v>
      </c>
      <c r="V20">
        <f>+C20</f>
        <v>5.7453082214846996</v>
      </c>
      <c r="W20" s="5">
        <f>+G20-G19</f>
        <v>0</v>
      </c>
      <c r="X20">
        <f>+K20-K19</f>
        <v>-7.2098365667496722E-3</v>
      </c>
      <c r="Y20">
        <f>+O20-O19</f>
        <v>2.4301348532915767E-3</v>
      </c>
      <c r="Z20">
        <f>+S20-S19</f>
        <v>5.1679701584426141E-3</v>
      </c>
      <c r="AB20" s="3">
        <f t="shared" si="5"/>
        <v>26299</v>
      </c>
      <c r="AC20">
        <f t="shared" si="6"/>
        <v>312.72000000000008</v>
      </c>
      <c r="AD20">
        <f>EXP(TREND($V$8:V19,$W$8:Z19,W20:Z20,TRUE))</f>
        <v>347.8290273782664</v>
      </c>
      <c r="AE20">
        <f t="shared" si="7"/>
        <v>1.1122698496363081</v>
      </c>
    </row>
    <row r="21" spans="1:31" x14ac:dyDescent="0.4">
      <c r="A21" s="3">
        <v>26330</v>
      </c>
      <c r="B21" s="2">
        <v>305.18700000000001</v>
      </c>
      <c r="C21">
        <f t="shared" si="0"/>
        <v>5.7209247034834494</v>
      </c>
      <c r="E21" s="3">
        <v>26330</v>
      </c>
      <c r="F21" s="2">
        <v>34.299999999999997</v>
      </c>
      <c r="G21">
        <f t="shared" si="1"/>
        <v>3.535145354171894</v>
      </c>
      <c r="I21" s="3">
        <v>26330</v>
      </c>
      <c r="J21" s="2">
        <v>68.366037735849105</v>
      </c>
      <c r="K21">
        <f t="shared" si="2"/>
        <v>4.2248761769897891</v>
      </c>
      <c r="M21" s="3">
        <v>26330</v>
      </c>
      <c r="N21" s="2">
        <v>41.4</v>
      </c>
      <c r="O21">
        <f t="shared" si="3"/>
        <v>3.7232808808312687</v>
      </c>
      <c r="Q21" s="3">
        <v>26330</v>
      </c>
      <c r="R21" s="2">
        <v>39.200000000000003</v>
      </c>
      <c r="S21">
        <f t="shared" si="4"/>
        <v>3.6686767467964168</v>
      </c>
      <c r="U21" s="3">
        <f>+A21</f>
        <v>26330</v>
      </c>
      <c r="V21">
        <f>+C21</f>
        <v>5.7209247034834494</v>
      </c>
      <c r="W21" s="5">
        <f>+G21-G20</f>
        <v>5.8479698824229764E-3</v>
      </c>
      <c r="X21">
        <f>+K21-K20</f>
        <v>2.8901754222339093E-3</v>
      </c>
      <c r="Y21">
        <f>+O21-O20</f>
        <v>4.8426244757879822E-3</v>
      </c>
      <c r="Z21">
        <f>+S21-S20</f>
        <v>1.0256500167189042E-2</v>
      </c>
      <c r="AB21" s="3">
        <f t="shared" si="5"/>
        <v>26330</v>
      </c>
      <c r="AC21">
        <f t="shared" si="6"/>
        <v>305.18700000000007</v>
      </c>
      <c r="AD21">
        <f>EXP(TREND($V$8:V20,$W$8:Z20,W21:Z21,TRUE))</f>
        <v>352.85092776933737</v>
      </c>
      <c r="AE21">
        <f t="shared" si="7"/>
        <v>1.1561794171093045</v>
      </c>
    </row>
    <row r="22" spans="1:31" x14ac:dyDescent="0.4">
      <c r="A22" s="3">
        <v>26359</v>
      </c>
      <c r="B22" s="2">
        <v>302.53649999999999</v>
      </c>
      <c r="C22">
        <f t="shared" si="0"/>
        <v>5.7122019313489494</v>
      </c>
      <c r="E22" s="3">
        <v>26359</v>
      </c>
      <c r="F22" s="2">
        <v>34.6</v>
      </c>
      <c r="G22">
        <f t="shared" si="1"/>
        <v>3.5438536820636788</v>
      </c>
      <c r="I22" s="3">
        <v>26359</v>
      </c>
      <c r="J22" s="2">
        <v>68.661994609164395</v>
      </c>
      <c r="K22">
        <f t="shared" si="2"/>
        <v>4.2291958381343049</v>
      </c>
      <c r="M22" s="3">
        <v>26359</v>
      </c>
      <c r="N22" s="2">
        <v>41.4</v>
      </c>
      <c r="O22">
        <f t="shared" si="3"/>
        <v>3.7232808808312687</v>
      </c>
      <c r="Q22" s="3">
        <v>26359</v>
      </c>
      <c r="R22" s="2">
        <v>39.200000000000003</v>
      </c>
      <c r="S22">
        <f t="shared" si="4"/>
        <v>3.6686767467964168</v>
      </c>
      <c r="U22" s="3">
        <f>+A22</f>
        <v>26359</v>
      </c>
      <c r="V22">
        <f>+C22</f>
        <v>5.7122019313489494</v>
      </c>
      <c r="W22" s="5">
        <f>+G22-G21</f>
        <v>8.7083278917847728E-3</v>
      </c>
      <c r="X22">
        <f>+K22-K21</f>
        <v>4.3196611445157629E-3</v>
      </c>
      <c r="Y22">
        <f>+O22-O21</f>
        <v>0</v>
      </c>
      <c r="Z22">
        <f>+S22-S21</f>
        <v>0</v>
      </c>
      <c r="AB22" s="3">
        <f t="shared" si="5"/>
        <v>26359</v>
      </c>
      <c r="AC22">
        <f t="shared" si="6"/>
        <v>302.5365000000001</v>
      </c>
      <c r="AD22">
        <f>EXP(TREND($V$8:V21,$W$8:Z21,W22:Z22,TRUE))</f>
        <v>364.4777091012578</v>
      </c>
      <c r="AE22">
        <f t="shared" si="7"/>
        <v>1.2047396234876047</v>
      </c>
    </row>
    <row r="23" spans="1:31" x14ac:dyDescent="0.4">
      <c r="A23" s="3">
        <v>26390</v>
      </c>
      <c r="B23" s="2">
        <v>303.56049999999999</v>
      </c>
      <c r="C23">
        <f t="shared" si="0"/>
        <v>5.7155809316551887</v>
      </c>
      <c r="E23" s="3">
        <v>26390</v>
      </c>
      <c r="F23" s="2">
        <v>35</v>
      </c>
      <c r="G23">
        <f t="shared" si="1"/>
        <v>3.5553480614894135</v>
      </c>
      <c r="I23" s="3">
        <v>26390</v>
      </c>
      <c r="J23" s="2">
        <v>68.661994609164395</v>
      </c>
      <c r="K23">
        <f t="shared" si="2"/>
        <v>4.2291958381343049</v>
      </c>
      <c r="M23" s="3">
        <v>26390</v>
      </c>
      <c r="N23" s="2">
        <v>41.5</v>
      </c>
      <c r="O23">
        <f t="shared" si="3"/>
        <v>3.7256934272366524</v>
      </c>
      <c r="Q23" s="3">
        <v>26390</v>
      </c>
      <c r="R23" s="2">
        <v>39.299999999999997</v>
      </c>
      <c r="S23">
        <f t="shared" si="4"/>
        <v>3.6712245188752153</v>
      </c>
      <c r="U23" s="3">
        <f>+A23</f>
        <v>26390</v>
      </c>
      <c r="V23">
        <f>+C23</f>
        <v>5.7155809316551887</v>
      </c>
      <c r="W23" s="5">
        <f>+G23-G22</f>
        <v>1.1494379425734724E-2</v>
      </c>
      <c r="X23">
        <f>+K23-K22</f>
        <v>0</v>
      </c>
      <c r="Y23">
        <f>+O23-O22</f>
        <v>2.4125464053836865E-3</v>
      </c>
      <c r="Z23">
        <f>+S23-S22</f>
        <v>2.547772078798527E-3</v>
      </c>
      <c r="AB23" s="3">
        <f t="shared" si="5"/>
        <v>26390</v>
      </c>
      <c r="AC23">
        <f t="shared" si="6"/>
        <v>303.5605000000001</v>
      </c>
      <c r="AD23">
        <f>EXP(TREND($V$8:V22,$W$8:Z22,W23:Z23,TRUE))</f>
        <v>334.56046479414726</v>
      </c>
      <c r="AE23">
        <f t="shared" si="7"/>
        <v>1.1021212074500706</v>
      </c>
    </row>
    <row r="24" spans="1:31" x14ac:dyDescent="0.4">
      <c r="A24" s="3">
        <v>26420</v>
      </c>
      <c r="B24" s="2">
        <v>304.37950000000001</v>
      </c>
      <c r="C24">
        <f t="shared" si="0"/>
        <v>5.7182752781218165</v>
      </c>
      <c r="E24" s="3">
        <v>26420</v>
      </c>
      <c r="F24" s="2">
        <v>35.1</v>
      </c>
      <c r="G24">
        <f t="shared" si="1"/>
        <v>3.55820113047182</v>
      </c>
      <c r="I24" s="3">
        <v>26420</v>
      </c>
      <c r="J24" s="2">
        <v>68.661994609164395</v>
      </c>
      <c r="K24">
        <f t="shared" si="2"/>
        <v>4.2291958381343049</v>
      </c>
      <c r="M24" s="3">
        <v>26420</v>
      </c>
      <c r="N24" s="2">
        <v>41.6</v>
      </c>
      <c r="O24">
        <f t="shared" si="3"/>
        <v>3.7281001672672178</v>
      </c>
      <c r="Q24" s="3">
        <v>26420</v>
      </c>
      <c r="R24" s="2">
        <v>39.5</v>
      </c>
      <c r="S24">
        <f t="shared" si="4"/>
        <v>3.6763006719070761</v>
      </c>
      <c r="U24" s="3">
        <f>+A24</f>
        <v>26420</v>
      </c>
      <c r="V24">
        <f>+C24</f>
        <v>5.7182752781218165</v>
      </c>
      <c r="W24" s="5">
        <f>+G24-G23</f>
        <v>2.8530689824064481E-3</v>
      </c>
      <c r="X24">
        <f>+K24-K23</f>
        <v>0</v>
      </c>
      <c r="Y24">
        <f>+O24-O23</f>
        <v>2.4067400305654019E-3</v>
      </c>
      <c r="Z24">
        <f>+S24-S23</f>
        <v>5.0761530318608195E-3</v>
      </c>
      <c r="AB24" s="3">
        <f t="shared" si="5"/>
        <v>26420</v>
      </c>
      <c r="AC24">
        <f t="shared" si="6"/>
        <v>304.37949999999995</v>
      </c>
      <c r="AD24">
        <f>EXP(TREND($V$8:V23,$W$8:Z23,W24:Z24,TRUE))</f>
        <v>334.15747883353151</v>
      </c>
      <c r="AE24">
        <f t="shared" si="7"/>
        <v>1.0978317489631582</v>
      </c>
    </row>
    <row r="25" spans="1:31" x14ac:dyDescent="0.4">
      <c r="A25" s="3">
        <v>26451</v>
      </c>
      <c r="B25" s="2">
        <v>302.41449999999998</v>
      </c>
      <c r="C25">
        <f t="shared" si="0"/>
        <v>5.7117985928912756</v>
      </c>
      <c r="E25" s="3">
        <v>26451</v>
      </c>
      <c r="F25" s="2">
        <v>35.200000000000003</v>
      </c>
      <c r="G25">
        <f t="shared" si="1"/>
        <v>3.5610460826040513</v>
      </c>
      <c r="I25" s="3">
        <v>26451</v>
      </c>
      <c r="J25" s="2">
        <v>68.661994609164395</v>
      </c>
      <c r="K25">
        <f t="shared" si="2"/>
        <v>4.2291958381343049</v>
      </c>
      <c r="M25" s="3">
        <v>26451</v>
      </c>
      <c r="N25" s="2">
        <v>41.7</v>
      </c>
      <c r="O25">
        <f t="shared" si="3"/>
        <v>3.730501128804756</v>
      </c>
      <c r="Q25" s="3">
        <v>26451</v>
      </c>
      <c r="R25" s="2">
        <v>39.700000000000003</v>
      </c>
      <c r="S25">
        <f t="shared" si="4"/>
        <v>3.6813511876931448</v>
      </c>
      <c r="U25" s="3">
        <f>+A25</f>
        <v>26451</v>
      </c>
      <c r="V25">
        <f>+C25</f>
        <v>5.7117985928912756</v>
      </c>
      <c r="W25" s="5">
        <f>+G25-G24</f>
        <v>2.8449521322313487E-3</v>
      </c>
      <c r="X25">
        <f>+K25-K24</f>
        <v>0</v>
      </c>
      <c r="Y25">
        <f>+O25-O24</f>
        <v>2.4009615375382154E-3</v>
      </c>
      <c r="Z25">
        <f>+S25-S24</f>
        <v>5.0505157860687433E-3</v>
      </c>
      <c r="AB25" s="3">
        <f t="shared" si="5"/>
        <v>26451</v>
      </c>
      <c r="AC25">
        <f t="shared" si="6"/>
        <v>302.41449999999992</v>
      </c>
      <c r="AD25">
        <f>EXP(TREND($V$8:V24,$W$8:Z24,W25:Z25,TRUE))</f>
        <v>331.67175043734653</v>
      </c>
      <c r="AE25">
        <f t="shared" si="7"/>
        <v>1.0967455278677003</v>
      </c>
    </row>
    <row r="26" spans="1:31" x14ac:dyDescent="0.4">
      <c r="A26" s="3">
        <v>26481</v>
      </c>
      <c r="B26" s="2">
        <v>301.03050000000002</v>
      </c>
      <c r="C26">
        <f t="shared" si="0"/>
        <v>5.7072115885191037</v>
      </c>
      <c r="E26" s="3">
        <v>26481</v>
      </c>
      <c r="F26" s="2">
        <v>35.200000000000003</v>
      </c>
      <c r="G26">
        <f t="shared" si="1"/>
        <v>3.5610460826040513</v>
      </c>
      <c r="I26" s="3">
        <v>26481</v>
      </c>
      <c r="J26" s="2">
        <v>68.661994609164395</v>
      </c>
      <c r="K26">
        <f t="shared" si="2"/>
        <v>4.2291958381343049</v>
      </c>
      <c r="M26" s="3">
        <v>26481</v>
      </c>
      <c r="N26" s="2">
        <v>41.8</v>
      </c>
      <c r="O26">
        <f t="shared" si="3"/>
        <v>3.7328963395307104</v>
      </c>
      <c r="Q26" s="3">
        <v>26481</v>
      </c>
      <c r="R26" s="2">
        <v>40</v>
      </c>
      <c r="S26">
        <f t="shared" si="4"/>
        <v>3.6888794541139363</v>
      </c>
      <c r="U26" s="3">
        <f>+A26</f>
        <v>26481</v>
      </c>
      <c r="V26">
        <f>+C26</f>
        <v>5.7072115885191037</v>
      </c>
      <c r="W26" s="5">
        <f>+G26-G25</f>
        <v>0</v>
      </c>
      <c r="X26">
        <f>+K26-K25</f>
        <v>0</v>
      </c>
      <c r="Y26">
        <f>+O26-O25</f>
        <v>2.3952107259543887E-3</v>
      </c>
      <c r="Z26">
        <f>+S26-S25</f>
        <v>7.5282664207914074E-3</v>
      </c>
      <c r="AB26" s="3">
        <f t="shared" si="5"/>
        <v>26481</v>
      </c>
      <c r="AC26">
        <f t="shared" si="6"/>
        <v>301.03050000000002</v>
      </c>
      <c r="AD26">
        <f>EXP(TREND($V$8:V25,$W$8:Z25,W26:Z26,TRUE))</f>
        <v>328.70429738798492</v>
      </c>
      <c r="AE26">
        <f t="shared" si="7"/>
        <v>1.0919302110184348</v>
      </c>
    </row>
    <row r="27" spans="1:31" x14ac:dyDescent="0.4">
      <c r="A27" s="3">
        <v>26512</v>
      </c>
      <c r="B27" s="2">
        <v>301.16090000000003</v>
      </c>
      <c r="C27">
        <f t="shared" si="0"/>
        <v>5.7076446734221369</v>
      </c>
      <c r="E27" s="3">
        <v>26512</v>
      </c>
      <c r="F27" s="2">
        <v>35.4</v>
      </c>
      <c r="G27">
        <f t="shared" si="1"/>
        <v>3.5667118201397288</v>
      </c>
      <c r="I27" s="3">
        <v>26512</v>
      </c>
      <c r="J27" s="2">
        <v>69.253908355795204</v>
      </c>
      <c r="K27">
        <f t="shared" si="2"/>
        <v>4.2377795818256976</v>
      </c>
      <c r="M27" s="3">
        <v>26512</v>
      </c>
      <c r="N27" s="2">
        <v>41.9</v>
      </c>
      <c r="O27">
        <f t="shared" si="3"/>
        <v>3.735285826928092</v>
      </c>
      <c r="Q27" s="3">
        <v>26512</v>
      </c>
      <c r="R27" s="2">
        <v>40.1</v>
      </c>
      <c r="S27">
        <f t="shared" si="4"/>
        <v>3.6913763343125234</v>
      </c>
      <c r="U27" s="3">
        <f>+A27</f>
        <v>26512</v>
      </c>
      <c r="V27">
        <f>+C27</f>
        <v>5.7076446734221369</v>
      </c>
      <c r="W27" s="5">
        <f>+G27-G26</f>
        <v>5.6657375356774509E-3</v>
      </c>
      <c r="X27">
        <f>+K27-K26</f>
        <v>8.5837436913926979E-3</v>
      </c>
      <c r="Y27">
        <f>+O27-O26</f>
        <v>2.38948739738154E-3</v>
      </c>
      <c r="Z27">
        <f>+S27-S26</f>
        <v>2.4968801985871814E-3</v>
      </c>
      <c r="AB27" s="3">
        <f t="shared" si="5"/>
        <v>26512</v>
      </c>
      <c r="AC27">
        <f t="shared" si="6"/>
        <v>301.16090000000003</v>
      </c>
      <c r="AD27">
        <f>EXP(TREND($V$8:V26,$W$8:Z26,W27:Z27,TRUE))</f>
        <v>349.08739136781804</v>
      </c>
      <c r="AE27">
        <f t="shared" si="7"/>
        <v>1.1591391557397326</v>
      </c>
    </row>
    <row r="28" spans="1:31" x14ac:dyDescent="0.4">
      <c r="A28" s="3">
        <v>26543</v>
      </c>
      <c r="B28" s="2">
        <v>301.11900000000003</v>
      </c>
      <c r="C28">
        <f t="shared" si="0"/>
        <v>5.7075055354563249</v>
      </c>
      <c r="E28" s="3">
        <v>26543</v>
      </c>
      <c r="F28" s="2">
        <v>35.6</v>
      </c>
      <c r="G28">
        <f t="shared" si="1"/>
        <v>3.572345637857985</v>
      </c>
      <c r="I28" s="3">
        <v>26543</v>
      </c>
      <c r="J28" s="2">
        <v>69.451212938005398</v>
      </c>
      <c r="K28">
        <f t="shared" si="2"/>
        <v>4.240624533957928</v>
      </c>
      <c r="M28" s="3">
        <v>26543</v>
      </c>
      <c r="N28" s="2">
        <v>42.1</v>
      </c>
      <c r="O28">
        <f t="shared" si="3"/>
        <v>3.7400477406883357</v>
      </c>
      <c r="Q28" s="3">
        <v>26543</v>
      </c>
      <c r="R28" s="2">
        <v>40.200000000000003</v>
      </c>
      <c r="S28">
        <f t="shared" si="4"/>
        <v>3.6938669956249757</v>
      </c>
      <c r="U28" s="3">
        <f>+A28</f>
        <v>26543</v>
      </c>
      <c r="V28">
        <f>+C28</f>
        <v>5.7075055354563249</v>
      </c>
      <c r="W28" s="5">
        <f>+G28-G27</f>
        <v>5.6338177182562177E-3</v>
      </c>
      <c r="X28">
        <f>+K28-K27</f>
        <v>2.8449521322304605E-3</v>
      </c>
      <c r="Y28">
        <f>+O28-O27</f>
        <v>4.7619137602437078E-3</v>
      </c>
      <c r="Z28">
        <f>+S28-S27</f>
        <v>2.4906613124522359E-3</v>
      </c>
      <c r="AB28" s="3">
        <f t="shared" si="5"/>
        <v>26543</v>
      </c>
      <c r="AC28">
        <f t="shared" si="6"/>
        <v>301.11899999999991</v>
      </c>
      <c r="AD28">
        <f>EXP(TREND($V$8:V27,$W$8:Z27,W28:Z28,TRUE))</f>
        <v>333.91202075618486</v>
      </c>
      <c r="AE28">
        <f t="shared" si="7"/>
        <v>1.1089038577976977</v>
      </c>
    </row>
    <row r="29" spans="1:31" x14ac:dyDescent="0.4">
      <c r="A29" s="3">
        <v>26573</v>
      </c>
      <c r="B29" s="2">
        <v>301.01100000000002</v>
      </c>
      <c r="C29">
        <f t="shared" si="0"/>
        <v>5.7071468089316273</v>
      </c>
      <c r="E29" s="3">
        <v>26573</v>
      </c>
      <c r="F29" s="2">
        <v>35.799999999999997</v>
      </c>
      <c r="G29">
        <f t="shared" si="1"/>
        <v>3.5779478934066544</v>
      </c>
      <c r="I29" s="3">
        <v>26573</v>
      </c>
      <c r="J29" s="2">
        <v>69.845822102425899</v>
      </c>
      <c r="K29">
        <f t="shared" si="2"/>
        <v>4.2462902714936055</v>
      </c>
      <c r="M29" s="3">
        <v>26573</v>
      </c>
      <c r="N29" s="2">
        <v>42.2</v>
      </c>
      <c r="O29">
        <f t="shared" si="3"/>
        <v>3.7424202210419661</v>
      </c>
      <c r="Q29" s="3">
        <v>26573</v>
      </c>
      <c r="R29" s="2">
        <v>40.1</v>
      </c>
      <c r="S29">
        <f t="shared" si="4"/>
        <v>3.6913763343125234</v>
      </c>
      <c r="U29" s="3">
        <f>+A29</f>
        <v>26573</v>
      </c>
      <c r="V29">
        <f>+C29</f>
        <v>5.7071468089316273</v>
      </c>
      <c r="W29" s="5">
        <f>+G29-G28</f>
        <v>5.6022555486694436E-3</v>
      </c>
      <c r="X29">
        <f>+K29-K28</f>
        <v>5.6657375356774509E-3</v>
      </c>
      <c r="Y29">
        <f>+O29-O28</f>
        <v>2.3724803536304684E-3</v>
      </c>
      <c r="Z29">
        <f>+S29-S28</f>
        <v>-2.4906613124522359E-3</v>
      </c>
      <c r="AB29" s="3">
        <f t="shared" si="5"/>
        <v>26573</v>
      </c>
      <c r="AC29">
        <f t="shared" si="6"/>
        <v>301.01100000000002</v>
      </c>
      <c r="AD29">
        <f>EXP(TREND($V$8:V28,$W$8:Z28,W29:Z29,TRUE))</f>
        <v>336.29388746838526</v>
      </c>
      <c r="AE29">
        <f t="shared" si="7"/>
        <v>1.1172146116533457</v>
      </c>
    </row>
    <row r="30" spans="1:31" x14ac:dyDescent="0.4">
      <c r="A30" s="3">
        <v>26604</v>
      </c>
      <c r="B30" s="2">
        <v>300.98849999999999</v>
      </c>
      <c r="C30">
        <f t="shared" si="0"/>
        <v>5.7070720580389418</v>
      </c>
      <c r="E30" s="3">
        <v>26604</v>
      </c>
      <c r="F30" s="2">
        <v>35.799999999999997</v>
      </c>
      <c r="G30">
        <f t="shared" si="1"/>
        <v>3.5779478934066544</v>
      </c>
      <c r="I30" s="3">
        <v>26604</v>
      </c>
      <c r="J30" s="2">
        <v>70.2404312668464</v>
      </c>
      <c r="K30">
        <f t="shared" si="2"/>
        <v>4.2519240892118617</v>
      </c>
      <c r="M30" s="3">
        <v>26604</v>
      </c>
      <c r="N30" s="2">
        <v>42.4</v>
      </c>
      <c r="O30">
        <f t="shared" si="3"/>
        <v>3.7471483622379123</v>
      </c>
      <c r="Q30" s="3">
        <v>26604</v>
      </c>
      <c r="R30" s="2">
        <v>40.299999999999997</v>
      </c>
      <c r="S30">
        <f t="shared" si="4"/>
        <v>3.6963514689526371</v>
      </c>
      <c r="U30" s="3">
        <f>+A30</f>
        <v>26604</v>
      </c>
      <c r="V30">
        <f>+C30</f>
        <v>5.7070720580389418</v>
      </c>
      <c r="W30" s="5">
        <f>+G30-G29</f>
        <v>0</v>
      </c>
      <c r="X30">
        <f>+K30-K29</f>
        <v>5.6338177182562177E-3</v>
      </c>
      <c r="Y30">
        <f>+O30-O29</f>
        <v>4.7281411959461117E-3</v>
      </c>
      <c r="Z30">
        <f>+S30-S29</f>
        <v>4.9751346401136765E-3</v>
      </c>
      <c r="AB30" s="3">
        <f t="shared" si="5"/>
        <v>26604</v>
      </c>
      <c r="AC30">
        <f t="shared" si="6"/>
        <v>300.98849999999987</v>
      </c>
      <c r="AD30">
        <f>EXP(TREND($V$8:V29,$W$8:Z29,W30:Z30,TRUE))</f>
        <v>325.4254726266617</v>
      </c>
      <c r="AE30">
        <f t="shared" si="7"/>
        <v>1.0811890574778167</v>
      </c>
    </row>
    <row r="31" spans="1:31" x14ac:dyDescent="0.4">
      <c r="A31" s="3">
        <v>26634</v>
      </c>
      <c r="B31" s="2">
        <v>301.2405</v>
      </c>
      <c r="C31">
        <f t="shared" si="0"/>
        <v>5.7079089490379085</v>
      </c>
      <c r="E31" s="3">
        <v>26634</v>
      </c>
      <c r="F31" s="2">
        <v>36</v>
      </c>
      <c r="G31">
        <f t="shared" si="1"/>
        <v>3.5835189384561099</v>
      </c>
      <c r="I31" s="3">
        <v>26634</v>
      </c>
      <c r="J31" s="2">
        <v>70.635040431266802</v>
      </c>
      <c r="K31">
        <f t="shared" si="2"/>
        <v>4.2575263447605307</v>
      </c>
      <c r="M31" s="3">
        <v>26634</v>
      </c>
      <c r="N31" s="2">
        <v>42.5</v>
      </c>
      <c r="O31">
        <f t="shared" si="3"/>
        <v>3.7495040759303713</v>
      </c>
      <c r="Q31" s="3">
        <v>26634</v>
      </c>
      <c r="R31" s="2">
        <v>41.1</v>
      </c>
      <c r="S31">
        <f t="shared" si="4"/>
        <v>3.7160081215021892</v>
      </c>
      <c r="U31" s="3">
        <f>+A31</f>
        <v>26634</v>
      </c>
      <c r="V31">
        <f>+C31</f>
        <v>5.7079089490379085</v>
      </c>
      <c r="W31" s="5">
        <f>+G31-G30</f>
        <v>5.5710450494554919E-3</v>
      </c>
      <c r="X31">
        <f>+K31-K30</f>
        <v>5.6022555486689996E-3</v>
      </c>
      <c r="Y31">
        <f>+O31-O30</f>
        <v>2.3557136924590161E-3</v>
      </c>
      <c r="Z31">
        <f>+S31-S30</f>
        <v>1.9656652549552067E-2</v>
      </c>
      <c r="AB31" s="3">
        <f t="shared" si="5"/>
        <v>26634</v>
      </c>
      <c r="AC31">
        <f t="shared" si="6"/>
        <v>301.24050000000011</v>
      </c>
      <c r="AD31">
        <f>EXP(TREND($V$8:V30,$W$8:Z30,W31:Z31,TRUE))</f>
        <v>311.37321407888612</v>
      </c>
      <c r="AE31">
        <f t="shared" si="7"/>
        <v>1.0336366261471681</v>
      </c>
    </row>
    <row r="32" spans="1:31" x14ac:dyDescent="0.4">
      <c r="A32" s="3">
        <v>26665</v>
      </c>
      <c r="B32" s="2">
        <v>301.78820000000002</v>
      </c>
      <c r="C32">
        <f t="shared" si="0"/>
        <v>5.709725446828485</v>
      </c>
      <c r="E32" s="3">
        <v>26665</v>
      </c>
      <c r="F32" s="2">
        <v>36.4</v>
      </c>
      <c r="G32">
        <f t="shared" si="1"/>
        <v>3.5945687746426951</v>
      </c>
      <c r="I32" s="3">
        <v>26665</v>
      </c>
      <c r="J32" s="2">
        <v>70.832345013477095</v>
      </c>
      <c r="K32">
        <f t="shared" si="2"/>
        <v>4.2603157468481099</v>
      </c>
      <c r="M32" s="3">
        <v>26665</v>
      </c>
      <c r="N32" s="2">
        <v>42.7</v>
      </c>
      <c r="O32">
        <f t="shared" si="3"/>
        <v>3.7541989202345789</v>
      </c>
      <c r="Q32" s="3">
        <v>26665</v>
      </c>
      <c r="R32" s="2">
        <v>41.6</v>
      </c>
      <c r="S32">
        <f t="shared" si="4"/>
        <v>3.7281001672672178</v>
      </c>
      <c r="U32" s="3">
        <f>+A32</f>
        <v>26665</v>
      </c>
      <c r="V32">
        <f>+C32</f>
        <v>5.709725446828485</v>
      </c>
      <c r="W32" s="5">
        <f>+G32-G31</f>
        <v>1.1049836186585171E-2</v>
      </c>
      <c r="X32">
        <f>+K32-K31</f>
        <v>2.7894020875791625E-3</v>
      </c>
      <c r="Y32">
        <f>+O32-O31</f>
        <v>4.6948443042076349E-3</v>
      </c>
      <c r="Z32">
        <f>+S32-S31</f>
        <v>1.2092045765028647E-2</v>
      </c>
      <c r="AB32" s="3">
        <f t="shared" si="5"/>
        <v>26665</v>
      </c>
      <c r="AC32">
        <f t="shared" si="6"/>
        <v>301.78820000000007</v>
      </c>
      <c r="AD32">
        <f>EXP(TREND($V$8:V31,$W$8:Z31,W32:Z32,TRUE))</f>
        <v>310.12256514891942</v>
      </c>
      <c r="AE32">
        <f t="shared" si="7"/>
        <v>1.0276166037933867</v>
      </c>
    </row>
    <row r="33" spans="1:31" x14ac:dyDescent="0.4">
      <c r="A33" s="3">
        <v>26696</v>
      </c>
      <c r="B33" s="2">
        <v>278.42059999999998</v>
      </c>
      <c r="C33">
        <f t="shared" si="0"/>
        <v>5.6291329199756985</v>
      </c>
      <c r="E33" s="3">
        <v>26696</v>
      </c>
      <c r="F33" s="2">
        <v>36.700000000000003</v>
      </c>
      <c r="G33">
        <f t="shared" si="1"/>
        <v>3.6027767550605247</v>
      </c>
      <c r="I33" s="3">
        <v>26696</v>
      </c>
      <c r="J33" s="2">
        <v>72.016172506738599</v>
      </c>
      <c r="K33">
        <f t="shared" si="2"/>
        <v>4.2768907119423227</v>
      </c>
      <c r="M33" s="3">
        <v>26696</v>
      </c>
      <c r="N33" s="2">
        <v>43</v>
      </c>
      <c r="O33">
        <f t="shared" si="3"/>
        <v>3.7612001156935624</v>
      </c>
      <c r="Q33" s="3">
        <v>26696</v>
      </c>
      <c r="R33" s="2">
        <v>42.4</v>
      </c>
      <c r="S33">
        <f t="shared" si="4"/>
        <v>3.7471483622379123</v>
      </c>
      <c r="U33" s="3">
        <f>+A33</f>
        <v>26696</v>
      </c>
      <c r="V33">
        <f>+C33</f>
        <v>5.6291329199756985</v>
      </c>
      <c r="W33" s="5">
        <f>+G33-G32</f>
        <v>8.2079804178296634E-3</v>
      </c>
      <c r="X33">
        <f>+K33-K32</f>
        <v>1.6574965094212857E-2</v>
      </c>
      <c r="Y33">
        <f>+O33-O32</f>
        <v>7.0011954589834779E-3</v>
      </c>
      <c r="Z33">
        <f>+S33-S32</f>
        <v>1.9048194970694432E-2</v>
      </c>
      <c r="AB33" s="3">
        <f t="shared" si="5"/>
        <v>26696</v>
      </c>
      <c r="AC33">
        <f t="shared" si="6"/>
        <v>278.42060000000004</v>
      </c>
      <c r="AD33">
        <f>EXP(TREND($V$8:V32,$W$8:Z32,W33:Z33,TRUE))</f>
        <v>287.45000807130856</v>
      </c>
      <c r="AE33">
        <f t="shared" si="7"/>
        <v>1.0324308189527232</v>
      </c>
    </row>
    <row r="34" spans="1:31" x14ac:dyDescent="0.4">
      <c r="A34" s="3">
        <v>26724</v>
      </c>
      <c r="B34" s="2">
        <v>261.90140000000002</v>
      </c>
      <c r="C34">
        <f t="shared" si="0"/>
        <v>5.5679680970511161</v>
      </c>
      <c r="E34" s="3">
        <v>26724</v>
      </c>
      <c r="F34" s="2">
        <v>37.6</v>
      </c>
      <c r="G34">
        <f t="shared" si="1"/>
        <v>3.6270040503958487</v>
      </c>
      <c r="I34" s="3">
        <v>26724</v>
      </c>
      <c r="J34" s="2">
        <v>74.186522911051199</v>
      </c>
      <c r="K34">
        <f t="shared" si="2"/>
        <v>4.306582501749725</v>
      </c>
      <c r="M34" s="3">
        <v>26724</v>
      </c>
      <c r="N34" s="2">
        <v>43.4</v>
      </c>
      <c r="O34">
        <f t="shared" si="3"/>
        <v>3.7704594411063592</v>
      </c>
      <c r="Q34" s="3">
        <v>26724</v>
      </c>
      <c r="R34" s="2">
        <v>43.4</v>
      </c>
      <c r="S34">
        <f t="shared" si="4"/>
        <v>3.7704594411063592</v>
      </c>
      <c r="U34" s="3">
        <f>+A34</f>
        <v>26724</v>
      </c>
      <c r="V34">
        <f>+C34</f>
        <v>5.5679680970511161</v>
      </c>
      <c r="W34" s="5">
        <f>+G34-G33</f>
        <v>2.4227295335323973E-2</v>
      </c>
      <c r="X34">
        <f>+K34-K33</f>
        <v>2.969178980740228E-2</v>
      </c>
      <c r="Y34">
        <f>+O34-O33</f>
        <v>9.2593254127968372E-3</v>
      </c>
      <c r="Z34">
        <f>+S34-S33</f>
        <v>2.3311078868446966E-2</v>
      </c>
      <c r="AB34" s="3">
        <f t="shared" si="5"/>
        <v>26724</v>
      </c>
      <c r="AC34">
        <f t="shared" si="6"/>
        <v>261.90139999999997</v>
      </c>
      <c r="AD34">
        <f>EXP(TREND($V$8:V33,$W$8:Z33,W34:Z34,TRUE))</f>
        <v>254.46746546799034</v>
      </c>
      <c r="AE34">
        <f t="shared" si="7"/>
        <v>0.97161552197884538</v>
      </c>
    </row>
    <row r="35" spans="1:31" x14ac:dyDescent="0.4">
      <c r="A35" s="3">
        <v>26755</v>
      </c>
      <c r="B35" s="2">
        <v>265.4914</v>
      </c>
      <c r="C35">
        <f t="shared" si="0"/>
        <v>5.5815824484436227</v>
      </c>
      <c r="E35" s="3">
        <v>26755</v>
      </c>
      <c r="F35" s="2">
        <v>38.200000000000003</v>
      </c>
      <c r="G35">
        <f t="shared" si="1"/>
        <v>3.6428355156125294</v>
      </c>
      <c r="I35" s="3">
        <v>26755</v>
      </c>
      <c r="J35" s="2">
        <v>74.087870619946102</v>
      </c>
      <c r="K35">
        <f t="shared" si="2"/>
        <v>4.3052518295640203</v>
      </c>
      <c r="M35" s="3">
        <v>26755</v>
      </c>
      <c r="N35" s="2">
        <v>43.7</v>
      </c>
      <c r="O35">
        <f t="shared" si="3"/>
        <v>3.7773481021015445</v>
      </c>
      <c r="Q35" s="3">
        <v>26755</v>
      </c>
      <c r="R35" s="2">
        <v>43.6</v>
      </c>
      <c r="S35">
        <f t="shared" si="4"/>
        <v>3.7750571503549888</v>
      </c>
      <c r="U35" s="3">
        <f>+A35</f>
        <v>26755</v>
      </c>
      <c r="V35">
        <f>+C35</f>
        <v>5.5815824484436227</v>
      </c>
      <c r="W35" s="5">
        <f>+G35-G34</f>
        <v>1.5831465216680662E-2</v>
      </c>
      <c r="X35">
        <f>+K35-K34</f>
        <v>-1.3306721857047066E-3</v>
      </c>
      <c r="Y35">
        <f>+O35-O34</f>
        <v>6.8886609951852584E-3</v>
      </c>
      <c r="Z35">
        <f>+S35-S34</f>
        <v>4.5977092486295668E-3</v>
      </c>
      <c r="AB35" s="3">
        <f t="shared" si="5"/>
        <v>26755</v>
      </c>
      <c r="AC35">
        <f t="shared" si="6"/>
        <v>265.49139999999994</v>
      </c>
      <c r="AD35">
        <f>EXP(TREND($V$8:V34,$W$8:Z34,W35:Z35,TRUE))</f>
        <v>313.89497299374744</v>
      </c>
      <c r="AE35">
        <f t="shared" si="7"/>
        <v>1.1823169149499664</v>
      </c>
    </row>
    <row r="36" spans="1:31" x14ac:dyDescent="0.4">
      <c r="A36" s="3">
        <v>26785</v>
      </c>
      <c r="B36" s="2">
        <v>264.65050000000002</v>
      </c>
      <c r="C36">
        <f t="shared" si="0"/>
        <v>5.5784100875899503</v>
      </c>
      <c r="E36" s="3">
        <v>26785</v>
      </c>
      <c r="F36" s="2">
        <v>38.9</v>
      </c>
      <c r="G36">
        <f t="shared" si="1"/>
        <v>3.6609942506244004</v>
      </c>
      <c r="I36" s="3">
        <v>26785</v>
      </c>
      <c r="J36" s="2">
        <v>74.383827493261506</v>
      </c>
      <c r="K36">
        <f t="shared" si="2"/>
        <v>4.3092385458078422</v>
      </c>
      <c r="M36" s="3">
        <v>26785</v>
      </c>
      <c r="N36" s="2">
        <v>43.9</v>
      </c>
      <c r="O36">
        <f t="shared" si="3"/>
        <v>3.7819143200811256</v>
      </c>
      <c r="Q36" s="3">
        <v>26785</v>
      </c>
      <c r="R36" s="2">
        <v>44.5</v>
      </c>
      <c r="S36">
        <f t="shared" si="4"/>
        <v>3.7954891891721947</v>
      </c>
      <c r="U36" s="3">
        <f>+A36</f>
        <v>26785</v>
      </c>
      <c r="V36">
        <f>+C36</f>
        <v>5.5784100875899503</v>
      </c>
      <c r="W36" s="5">
        <f>+G36-G35</f>
        <v>1.8158735011871041E-2</v>
      </c>
      <c r="X36">
        <f>+K36-K35</f>
        <v>3.9867162438218529E-3</v>
      </c>
      <c r="Y36">
        <f>+O36-O35</f>
        <v>4.566217979581122E-3</v>
      </c>
      <c r="Z36">
        <f>+S36-S35</f>
        <v>2.04320388172059E-2</v>
      </c>
      <c r="AB36" s="3">
        <f t="shared" si="5"/>
        <v>26785</v>
      </c>
      <c r="AC36">
        <f t="shared" si="6"/>
        <v>264.65049999999997</v>
      </c>
      <c r="AD36">
        <f>EXP(TREND($V$8:V35,$W$8:Z35,W36:Z36,TRUE))</f>
        <v>284.375358593263</v>
      </c>
      <c r="AE36">
        <f t="shared" si="7"/>
        <v>1.0745317261568108</v>
      </c>
    </row>
    <row r="37" spans="1:31" x14ac:dyDescent="0.4">
      <c r="A37" s="3">
        <v>26816</v>
      </c>
      <c r="B37" s="2">
        <v>264.49810000000002</v>
      </c>
      <c r="C37">
        <f t="shared" si="0"/>
        <v>5.5778340679077143</v>
      </c>
      <c r="E37" s="3">
        <v>26816</v>
      </c>
      <c r="F37" s="2">
        <v>39</v>
      </c>
      <c r="G37">
        <f t="shared" si="1"/>
        <v>3.6635616461296463</v>
      </c>
      <c r="I37" s="3">
        <v>26816</v>
      </c>
      <c r="J37" s="2">
        <v>74.975741239892201</v>
      </c>
      <c r="K37">
        <f t="shared" si="2"/>
        <v>4.3171646110802628</v>
      </c>
      <c r="M37" s="3">
        <v>26816</v>
      </c>
      <c r="N37" s="2">
        <v>44.2</v>
      </c>
      <c r="O37">
        <f t="shared" si="3"/>
        <v>3.7887247890836524</v>
      </c>
      <c r="Q37" s="3">
        <v>26816</v>
      </c>
      <c r="R37" s="2">
        <v>45.5</v>
      </c>
      <c r="S37">
        <f t="shared" si="4"/>
        <v>3.8177123259569048</v>
      </c>
      <c r="U37" s="3">
        <f>+A37</f>
        <v>26816</v>
      </c>
      <c r="V37">
        <f>+C37</f>
        <v>5.5778340679077143</v>
      </c>
      <c r="W37" s="5">
        <f>+G37-G36</f>
        <v>2.567395505245873E-3</v>
      </c>
      <c r="X37">
        <f>+K37-K36</f>
        <v>7.9260652724206793E-3</v>
      </c>
      <c r="Y37">
        <f>+O37-O36</f>
        <v>6.8104690025267978E-3</v>
      </c>
      <c r="Z37">
        <f>+S37-S36</f>
        <v>2.2223136784710107E-2</v>
      </c>
      <c r="AB37" s="3">
        <f t="shared" si="5"/>
        <v>26816</v>
      </c>
      <c r="AC37">
        <f t="shared" si="6"/>
        <v>264.49810000000002</v>
      </c>
      <c r="AD37">
        <f>EXP(TREND($V$8:V36,$W$8:Z36,W37:Z37,TRUE))</f>
        <v>283.96050042235407</v>
      </c>
      <c r="AE37">
        <f t="shared" si="7"/>
        <v>1.0735823827178874</v>
      </c>
    </row>
    <row r="38" spans="1:31" x14ac:dyDescent="0.4">
      <c r="A38" s="3">
        <v>26846</v>
      </c>
      <c r="B38" s="2">
        <v>264.55380000000002</v>
      </c>
      <c r="C38">
        <f t="shared" si="0"/>
        <v>5.5780446332613431</v>
      </c>
      <c r="E38" s="3">
        <v>26846</v>
      </c>
      <c r="F38" s="2">
        <v>39.299999999999997</v>
      </c>
      <c r="G38">
        <f t="shared" si="1"/>
        <v>3.6712245188752153</v>
      </c>
      <c r="I38" s="3">
        <v>26846</v>
      </c>
      <c r="J38" s="2">
        <v>75.764959568733204</v>
      </c>
      <c r="K38">
        <f t="shared" si="2"/>
        <v>4.3276359109475582</v>
      </c>
      <c r="M38" s="3">
        <v>26846</v>
      </c>
      <c r="N38" s="2">
        <v>44.2</v>
      </c>
      <c r="O38">
        <f t="shared" si="3"/>
        <v>3.7887247890836524</v>
      </c>
      <c r="Q38" s="3">
        <v>26846</v>
      </c>
      <c r="R38" s="2">
        <v>44.9</v>
      </c>
      <c r="S38">
        <f t="shared" si="4"/>
        <v>3.8044377947482086</v>
      </c>
      <c r="U38" s="3">
        <f>+A38</f>
        <v>26846</v>
      </c>
      <c r="V38">
        <f>+C38</f>
        <v>5.5780446332613431</v>
      </c>
      <c r="W38" s="5">
        <f>+G38-G37</f>
        <v>7.6628727455689827E-3</v>
      </c>
      <c r="X38">
        <f>+K38-K37</f>
        <v>1.0471299867295336E-2</v>
      </c>
      <c r="Y38">
        <f>+O38-O37</f>
        <v>0</v>
      </c>
      <c r="Z38">
        <f>+S38-S37</f>
        <v>-1.327453120869615E-2</v>
      </c>
      <c r="AB38" s="3">
        <f t="shared" si="5"/>
        <v>26846</v>
      </c>
      <c r="AC38">
        <f t="shared" si="6"/>
        <v>264.55379999999997</v>
      </c>
      <c r="AD38">
        <f>EXP(TREND($V$8:V37,$W$8:Z37,W38:Z38,TRUE))</f>
        <v>366.55128425206874</v>
      </c>
      <c r="AE38">
        <f t="shared" si="7"/>
        <v>1.3855453380449223</v>
      </c>
    </row>
    <row r="39" spans="1:31" x14ac:dyDescent="0.4">
      <c r="A39" s="3">
        <v>26877</v>
      </c>
      <c r="B39" s="2">
        <v>265.22000000000003</v>
      </c>
      <c r="C39">
        <f t="shared" si="0"/>
        <v>5.5805596702494533</v>
      </c>
      <c r="E39" s="3">
        <v>26877</v>
      </c>
      <c r="F39" s="2">
        <v>39.6</v>
      </c>
      <c r="G39">
        <f t="shared" si="1"/>
        <v>3.6788291182604347</v>
      </c>
      <c r="I39" s="3">
        <v>26877</v>
      </c>
      <c r="J39" s="2">
        <v>76.652830188679303</v>
      </c>
      <c r="K39">
        <f t="shared" si="2"/>
        <v>4.3392865281675332</v>
      </c>
      <c r="M39" s="3">
        <v>26877</v>
      </c>
      <c r="N39" s="2">
        <v>45</v>
      </c>
      <c r="O39">
        <f t="shared" si="3"/>
        <v>3.8066624897703196</v>
      </c>
      <c r="Q39" s="3">
        <v>26877</v>
      </c>
      <c r="R39" s="2">
        <v>47.5</v>
      </c>
      <c r="S39">
        <f t="shared" si="4"/>
        <v>3.8607297110405954</v>
      </c>
      <c r="U39" s="3">
        <f>+A39</f>
        <v>26877</v>
      </c>
      <c r="V39">
        <f>+C39</f>
        <v>5.5805596702494533</v>
      </c>
      <c r="W39" s="5">
        <f>+G39-G38</f>
        <v>7.6045993852194016E-3</v>
      </c>
      <c r="X39">
        <f>+K39-K38</f>
        <v>1.1650617219975068E-2</v>
      </c>
      <c r="Y39">
        <f>+O39-O38</f>
        <v>1.7937700686667224E-2</v>
      </c>
      <c r="Z39">
        <f>+S39-S38</f>
        <v>5.6291916292386723E-2</v>
      </c>
      <c r="AB39" s="3">
        <f t="shared" si="5"/>
        <v>26877</v>
      </c>
      <c r="AC39">
        <f t="shared" si="6"/>
        <v>265.22000000000008</v>
      </c>
      <c r="AD39">
        <f>EXP(TREND($V$8:V38,$W$8:Z38,W39:Z39,TRUE))</f>
        <v>245.22234408311581</v>
      </c>
      <c r="AE39">
        <f t="shared" si="7"/>
        <v>0.92459974392246336</v>
      </c>
    </row>
    <row r="40" spans="1:31" x14ac:dyDescent="0.4">
      <c r="A40" s="3">
        <v>26908</v>
      </c>
      <c r="B40" s="2">
        <v>265.47469999999998</v>
      </c>
      <c r="C40">
        <f t="shared" si="0"/>
        <v>5.5815195442393604</v>
      </c>
      <c r="E40" s="3">
        <v>26908</v>
      </c>
      <c r="F40" s="2">
        <v>40.700000000000003</v>
      </c>
      <c r="G40">
        <f t="shared" si="1"/>
        <v>3.7062280924485496</v>
      </c>
      <c r="I40" s="3">
        <v>26908</v>
      </c>
      <c r="J40" s="2">
        <v>77.639353099730499</v>
      </c>
      <c r="K40">
        <f t="shared" si="2"/>
        <v>4.352074426217289</v>
      </c>
      <c r="M40" s="3">
        <v>26908</v>
      </c>
      <c r="N40" s="2">
        <v>45.2</v>
      </c>
      <c r="O40">
        <f t="shared" si="3"/>
        <v>3.8110970868381857</v>
      </c>
      <c r="Q40" s="3">
        <v>26908</v>
      </c>
      <c r="R40" s="2">
        <v>46.7</v>
      </c>
      <c r="S40">
        <f t="shared" si="4"/>
        <v>3.8437441646748516</v>
      </c>
      <c r="U40" s="3">
        <f>+A40</f>
        <v>26908</v>
      </c>
      <c r="V40">
        <f>+C40</f>
        <v>5.5815195442393604</v>
      </c>
      <c r="W40" s="5">
        <f>+G40-G39</f>
        <v>2.7398974188114877E-2</v>
      </c>
      <c r="X40">
        <f>+K40-K39</f>
        <v>1.2787898049755775E-2</v>
      </c>
      <c r="Y40">
        <f>+O40-O39</f>
        <v>4.4345970678660862E-3</v>
      </c>
      <c r="Z40">
        <f>+S40-S39</f>
        <v>-1.6985546365743787E-2</v>
      </c>
      <c r="AB40" s="3">
        <f t="shared" si="5"/>
        <v>26908</v>
      </c>
      <c r="AC40">
        <f t="shared" si="6"/>
        <v>265.47470000000004</v>
      </c>
      <c r="AD40">
        <f>EXP(TREND($V$8:V39,$W$8:Z39,W40:Z40,TRUE))</f>
        <v>284.95479471879224</v>
      </c>
      <c r="AE40">
        <f t="shared" si="7"/>
        <v>1.0733783472353191</v>
      </c>
    </row>
    <row r="41" spans="1:31" x14ac:dyDescent="0.4">
      <c r="A41" s="3">
        <v>26938</v>
      </c>
      <c r="B41" s="2">
        <v>266.33479999999997</v>
      </c>
      <c r="C41">
        <f t="shared" si="0"/>
        <v>5.5847541639666067</v>
      </c>
      <c r="E41" s="3">
        <v>26938</v>
      </c>
      <c r="F41" s="2">
        <v>40.9</v>
      </c>
      <c r="G41">
        <f t="shared" si="1"/>
        <v>3.7111300630487558</v>
      </c>
      <c r="I41" s="3">
        <v>26938</v>
      </c>
      <c r="J41" s="2">
        <v>78.132614555256097</v>
      </c>
      <c r="K41">
        <f t="shared" si="2"/>
        <v>4.3584075696143119</v>
      </c>
      <c r="M41" s="3">
        <v>26938</v>
      </c>
      <c r="N41" s="2">
        <v>45.6</v>
      </c>
      <c r="O41">
        <f t="shared" si="3"/>
        <v>3.8199077165203406</v>
      </c>
      <c r="Q41" s="3">
        <v>26938</v>
      </c>
      <c r="R41" s="2">
        <v>46.3</v>
      </c>
      <c r="S41">
        <f t="shared" si="4"/>
        <v>3.8351419610921882</v>
      </c>
      <c r="U41" s="3">
        <f>+A41</f>
        <v>26938</v>
      </c>
      <c r="V41">
        <f>+C41</f>
        <v>5.5847541639666067</v>
      </c>
      <c r="W41" s="5">
        <f>+G41-G40</f>
        <v>4.9019706002062513E-3</v>
      </c>
      <c r="X41">
        <f>+K41-K40</f>
        <v>6.3331433970228446E-3</v>
      </c>
      <c r="Y41">
        <f>+O41-O40</f>
        <v>8.8106296821548469E-3</v>
      </c>
      <c r="Z41">
        <f>+S41-S40</f>
        <v>-8.6022035826633925E-3</v>
      </c>
      <c r="AB41" s="3">
        <f t="shared" si="5"/>
        <v>26938</v>
      </c>
      <c r="AC41">
        <f t="shared" si="6"/>
        <v>266.33480000000003</v>
      </c>
      <c r="AD41">
        <f>EXP(TREND($V$8:V40,$W$8:Z40,W41:Z41,TRUE))</f>
        <v>299.6132501964168</v>
      </c>
      <c r="AE41">
        <f t="shared" si="7"/>
        <v>1.1249496881234324</v>
      </c>
    </row>
    <row r="42" spans="1:31" x14ac:dyDescent="0.4">
      <c r="A42" s="3">
        <v>26969</v>
      </c>
      <c r="B42" s="2">
        <v>278.26249999999999</v>
      </c>
      <c r="C42">
        <f t="shared" si="0"/>
        <v>5.6285649127764472</v>
      </c>
      <c r="E42" s="3">
        <v>26969</v>
      </c>
      <c r="F42" s="2">
        <v>41.2</v>
      </c>
      <c r="G42">
        <f t="shared" si="1"/>
        <v>3.7184382563554808</v>
      </c>
      <c r="I42" s="3">
        <v>26969</v>
      </c>
      <c r="J42" s="2">
        <v>79.8097035040431</v>
      </c>
      <c r="K42">
        <f t="shared" si="2"/>
        <v>4.3796450948583772</v>
      </c>
      <c r="M42" s="3">
        <v>26969</v>
      </c>
      <c r="N42" s="2">
        <v>45.9</v>
      </c>
      <c r="O42">
        <f t="shared" si="3"/>
        <v>3.8264651170664994</v>
      </c>
      <c r="Q42" s="3">
        <v>26969</v>
      </c>
      <c r="R42" s="2">
        <v>46.5</v>
      </c>
      <c r="S42">
        <f t="shared" si="4"/>
        <v>3.8394523125933104</v>
      </c>
      <c r="U42" s="3">
        <f>+A42</f>
        <v>26969</v>
      </c>
      <c r="V42">
        <f>+C42</f>
        <v>5.6285649127764472</v>
      </c>
      <c r="W42" s="5">
        <f>+G42-G41</f>
        <v>7.3081933067249416E-3</v>
      </c>
      <c r="X42">
        <f>+K42-K41</f>
        <v>2.1237525244065303E-2</v>
      </c>
      <c r="Y42">
        <f>+O42-O41</f>
        <v>6.5574005461588314E-3</v>
      </c>
      <c r="Z42">
        <f>+S42-S41</f>
        <v>4.3103515011222449E-3</v>
      </c>
      <c r="AB42" s="3">
        <f t="shared" si="5"/>
        <v>26969</v>
      </c>
      <c r="AC42">
        <f t="shared" si="6"/>
        <v>278.26249999999993</v>
      </c>
      <c r="AD42">
        <f>EXP(TREND($V$8:V41,$W$8:Z41,W42:Z42,TRUE))</f>
        <v>275.60728440381854</v>
      </c>
      <c r="AE42">
        <f t="shared" si="7"/>
        <v>0.99045787486211256</v>
      </c>
    </row>
    <row r="43" spans="1:31" x14ac:dyDescent="0.4">
      <c r="A43" s="3">
        <v>26999</v>
      </c>
      <c r="B43" s="2">
        <v>280.17750000000001</v>
      </c>
      <c r="C43">
        <f t="shared" si="0"/>
        <v>5.6354233308928388</v>
      </c>
      <c r="E43" s="3">
        <v>26999</v>
      </c>
      <c r="F43" s="2">
        <v>42.6</v>
      </c>
      <c r="G43">
        <f t="shared" si="1"/>
        <v>3.751854253275325</v>
      </c>
      <c r="I43" s="3">
        <v>26999</v>
      </c>
      <c r="J43" s="2">
        <v>82.670619946091605</v>
      </c>
      <c r="K43">
        <f t="shared" si="2"/>
        <v>4.4148642782819678</v>
      </c>
      <c r="M43" s="3">
        <v>26999</v>
      </c>
      <c r="N43" s="2">
        <v>46.3</v>
      </c>
      <c r="O43">
        <f t="shared" si="3"/>
        <v>3.8351419610921882</v>
      </c>
      <c r="Q43" s="3">
        <v>26999</v>
      </c>
      <c r="R43" s="2">
        <v>47.4</v>
      </c>
      <c r="S43">
        <f t="shared" si="4"/>
        <v>3.858622228701031</v>
      </c>
      <c r="U43" s="3">
        <f>+A43</f>
        <v>26999</v>
      </c>
      <c r="V43">
        <f>+C43</f>
        <v>5.6354233308928388</v>
      </c>
      <c r="W43" s="5">
        <f>+G43-G42</f>
        <v>3.3415996919844204E-2</v>
      </c>
      <c r="X43">
        <f>+K43-K42</f>
        <v>3.521918342359065E-2</v>
      </c>
      <c r="Y43">
        <f>+O43-O42</f>
        <v>8.6768440256888013E-3</v>
      </c>
      <c r="Z43">
        <f>+S43-S42</f>
        <v>1.9169916107720564E-2</v>
      </c>
      <c r="AB43" s="3">
        <f t="shared" si="5"/>
        <v>26999</v>
      </c>
      <c r="AC43">
        <f t="shared" si="6"/>
        <v>280.17749999999995</v>
      </c>
      <c r="AD43">
        <f>EXP(TREND($V$8:V42,$W$8:Z42,W43:Z43,TRUE))</f>
        <v>234.51532625037822</v>
      </c>
      <c r="AE43">
        <f t="shared" si="7"/>
        <v>0.83702412310188457</v>
      </c>
    </row>
    <row r="44" spans="1:31" x14ac:dyDescent="0.4">
      <c r="A44" s="3">
        <v>27030</v>
      </c>
      <c r="B44" s="2">
        <v>298.1336</v>
      </c>
      <c r="C44">
        <f t="shared" si="0"/>
        <v>5.6975417081867077</v>
      </c>
      <c r="E44" s="3">
        <v>27030</v>
      </c>
      <c r="F44" s="2">
        <v>44.4</v>
      </c>
      <c r="G44">
        <f t="shared" si="1"/>
        <v>3.7932394694381792</v>
      </c>
      <c r="I44" s="3">
        <v>27030</v>
      </c>
      <c r="J44" s="2">
        <v>86.616711590296504</v>
      </c>
      <c r="K44">
        <f t="shared" si="2"/>
        <v>4.4614927714350019</v>
      </c>
      <c r="M44" s="3">
        <v>27030</v>
      </c>
      <c r="N44" s="2">
        <v>46.8</v>
      </c>
      <c r="O44">
        <f t="shared" si="3"/>
        <v>3.8458832029236012</v>
      </c>
      <c r="Q44" s="3">
        <v>27030</v>
      </c>
      <c r="R44" s="2">
        <v>49</v>
      </c>
      <c r="S44">
        <f t="shared" si="4"/>
        <v>3.8918202981106265</v>
      </c>
      <c r="U44" s="3">
        <f>+A44</f>
        <v>27030</v>
      </c>
      <c r="V44">
        <f>+C44</f>
        <v>5.6975417081867077</v>
      </c>
      <c r="W44" s="5">
        <f>+G44-G43</f>
        <v>4.1385216162854288E-2</v>
      </c>
      <c r="X44">
        <f>+K44-K43</f>
        <v>4.6628493153034078E-2</v>
      </c>
      <c r="Y44">
        <f>+O44-O43</f>
        <v>1.0741241831413006E-2</v>
      </c>
      <c r="Z44">
        <f>+S44-S43</f>
        <v>3.3198069409595465E-2</v>
      </c>
      <c r="AB44" s="3">
        <f t="shared" si="5"/>
        <v>27030</v>
      </c>
      <c r="AC44">
        <f t="shared" si="6"/>
        <v>298.13359999999994</v>
      </c>
      <c r="AD44">
        <f>EXP(TREND($V$8:V43,$W$8:Z43,W44:Z44,TRUE))</f>
        <v>237.36951003155946</v>
      </c>
      <c r="AE44">
        <f t="shared" si="7"/>
        <v>0.79618503258793882</v>
      </c>
    </row>
    <row r="45" spans="1:31" x14ac:dyDescent="0.4">
      <c r="A45" s="3">
        <v>27061</v>
      </c>
      <c r="B45" s="2">
        <v>291.0872</v>
      </c>
      <c r="C45">
        <f t="shared" si="0"/>
        <v>5.6736228786408818</v>
      </c>
      <c r="E45" s="3">
        <v>27061</v>
      </c>
      <c r="F45" s="2">
        <v>45.8</v>
      </c>
      <c r="G45">
        <f t="shared" si="1"/>
        <v>3.824284091120139</v>
      </c>
      <c r="I45" s="3">
        <v>27061</v>
      </c>
      <c r="J45" s="2">
        <v>89.576280323450106</v>
      </c>
      <c r="K45">
        <f t="shared" si="2"/>
        <v>4.4950905564011787</v>
      </c>
      <c r="M45" s="3">
        <v>27061</v>
      </c>
      <c r="N45" s="2">
        <v>47.3</v>
      </c>
      <c r="O45">
        <f t="shared" si="3"/>
        <v>3.8565102954978872</v>
      </c>
      <c r="Q45" s="3">
        <v>27061</v>
      </c>
      <c r="R45" s="2">
        <v>50</v>
      </c>
      <c r="S45">
        <f t="shared" si="4"/>
        <v>3.912023005428146</v>
      </c>
      <c r="U45" s="3">
        <f>+A45</f>
        <v>27061</v>
      </c>
      <c r="V45">
        <f>+C45</f>
        <v>5.6736228786408818</v>
      </c>
      <c r="W45" s="5">
        <f>+G45-G44</f>
        <v>3.1044621681959761E-2</v>
      </c>
      <c r="X45">
        <f>+K45-K44</f>
        <v>3.3597784966176825E-2</v>
      </c>
      <c r="Y45">
        <f>+O45-O44</f>
        <v>1.0627092574285957E-2</v>
      </c>
      <c r="Z45">
        <f>+S45-S44</f>
        <v>2.0202707317519497E-2</v>
      </c>
      <c r="AB45" s="3">
        <f t="shared" si="5"/>
        <v>27061</v>
      </c>
      <c r="AC45">
        <f t="shared" si="6"/>
        <v>291.08720000000005</v>
      </c>
      <c r="AD45">
        <f>EXP(TREND($V$8:V44,$W$8:Z44,W45:Z45,TRUE))</f>
        <v>264.71011005485741</v>
      </c>
      <c r="AE45">
        <f t="shared" si="7"/>
        <v>0.90938423281702996</v>
      </c>
    </row>
    <row r="46" spans="1:31" x14ac:dyDescent="0.4">
      <c r="A46" s="3">
        <v>27089</v>
      </c>
      <c r="B46" s="2">
        <v>282.16480000000001</v>
      </c>
      <c r="C46">
        <f t="shared" si="0"/>
        <v>5.6424912974077106</v>
      </c>
      <c r="E46" s="3">
        <v>27089</v>
      </c>
      <c r="F46" s="2">
        <v>46.1</v>
      </c>
      <c r="G46">
        <f t="shared" si="1"/>
        <v>3.8308129500026027</v>
      </c>
      <c r="I46" s="3">
        <v>27089</v>
      </c>
      <c r="J46" s="2">
        <v>89.7735849056604</v>
      </c>
      <c r="K46">
        <f t="shared" si="2"/>
        <v>4.4972907773107815</v>
      </c>
      <c r="M46" s="3">
        <v>27089</v>
      </c>
      <c r="N46" s="2">
        <v>47.8</v>
      </c>
      <c r="O46">
        <f t="shared" si="3"/>
        <v>3.8670256394974101</v>
      </c>
      <c r="Q46" s="3">
        <v>27089</v>
      </c>
      <c r="R46" s="2">
        <v>50.6</v>
      </c>
      <c r="S46">
        <f t="shared" si="4"/>
        <v>3.9239515762934198</v>
      </c>
      <c r="U46" s="3">
        <f>+A46</f>
        <v>27089</v>
      </c>
      <c r="V46">
        <f>+C46</f>
        <v>5.6424912974077106</v>
      </c>
      <c r="W46" s="5">
        <f>+G46-G45</f>
        <v>6.528858882463684E-3</v>
      </c>
      <c r="X46">
        <f>+K46-K45</f>
        <v>2.2002209096028125E-3</v>
      </c>
      <c r="Y46">
        <f>+O46-O45</f>
        <v>1.0515343999522919E-2</v>
      </c>
      <c r="Z46">
        <f>+S46-S45</f>
        <v>1.192857086527388E-2</v>
      </c>
      <c r="AB46" s="3">
        <f t="shared" si="5"/>
        <v>27089</v>
      </c>
      <c r="AC46">
        <f t="shared" si="6"/>
        <v>282.16479999999996</v>
      </c>
      <c r="AD46">
        <f>EXP(TREND($V$8:V45,$W$8:Z45,W46:Z46,TRUE))</f>
        <v>279.29617815175504</v>
      </c>
      <c r="AE46">
        <f t="shared" si="7"/>
        <v>0.98983352335853048</v>
      </c>
    </row>
    <row r="47" spans="1:31" x14ac:dyDescent="0.4">
      <c r="A47" s="3">
        <v>27120</v>
      </c>
      <c r="B47" s="2">
        <v>277.77409999999998</v>
      </c>
      <c r="C47">
        <f t="shared" si="0"/>
        <v>5.6268081934324234</v>
      </c>
      <c r="E47" s="3">
        <v>27120</v>
      </c>
      <c r="F47" s="2">
        <v>47.3</v>
      </c>
      <c r="G47">
        <f t="shared" si="1"/>
        <v>3.8565102954978872</v>
      </c>
      <c r="I47" s="3">
        <v>27120</v>
      </c>
      <c r="J47" s="2">
        <v>90.069541778975804</v>
      </c>
      <c r="K47">
        <f t="shared" si="2"/>
        <v>4.5005820583948548</v>
      </c>
      <c r="M47" s="3">
        <v>27120</v>
      </c>
      <c r="N47" s="2">
        <v>48.1</v>
      </c>
      <c r="O47">
        <f t="shared" si="3"/>
        <v>3.8732821771117156</v>
      </c>
      <c r="Q47" s="3">
        <v>27120</v>
      </c>
      <c r="R47" s="2">
        <v>51</v>
      </c>
      <c r="S47">
        <f t="shared" si="4"/>
        <v>3.9318256327243257</v>
      </c>
      <c r="U47" s="3">
        <f>+A47</f>
        <v>27120</v>
      </c>
      <c r="V47">
        <f>+C47</f>
        <v>5.6268081934324234</v>
      </c>
      <c r="W47" s="5">
        <f>+G47-G46</f>
        <v>2.5697345495284463E-2</v>
      </c>
      <c r="X47">
        <f>+K47-K46</f>
        <v>3.2912810840732831E-3</v>
      </c>
      <c r="Y47">
        <f>+O47-O46</f>
        <v>6.2565376143055573E-3</v>
      </c>
      <c r="Z47">
        <f>+S47-S46</f>
        <v>7.8740564309058847E-3</v>
      </c>
      <c r="AB47" s="3">
        <f t="shared" si="5"/>
        <v>27120</v>
      </c>
      <c r="AC47">
        <f t="shared" si="6"/>
        <v>277.77410000000009</v>
      </c>
      <c r="AD47">
        <f>EXP(TREND($V$8:V46,$W$8:Z46,W47:Z47,TRUE))</f>
        <v>289.03709116778754</v>
      </c>
      <c r="AE47">
        <f t="shared" si="7"/>
        <v>1.0405473050503538</v>
      </c>
    </row>
    <row r="48" spans="1:31" x14ac:dyDescent="0.4">
      <c r="A48" s="3">
        <v>27150</v>
      </c>
      <c r="B48" s="2">
        <v>278.96640000000002</v>
      </c>
      <c r="C48">
        <f t="shared" si="0"/>
        <v>5.6310913444615514</v>
      </c>
      <c r="E48" s="3">
        <v>27150</v>
      </c>
      <c r="F48" s="2">
        <v>47.5</v>
      </c>
      <c r="G48">
        <f t="shared" si="1"/>
        <v>3.8607297110405954</v>
      </c>
      <c r="I48" s="3">
        <v>27150</v>
      </c>
      <c r="J48" s="2">
        <v>90.069541778975804</v>
      </c>
      <c r="K48">
        <f t="shared" si="2"/>
        <v>4.5005820583948548</v>
      </c>
      <c r="M48" s="3">
        <v>27150</v>
      </c>
      <c r="N48" s="2">
        <v>48.6</v>
      </c>
      <c r="O48">
        <f t="shared" si="3"/>
        <v>3.8836235309064482</v>
      </c>
      <c r="Q48" s="3">
        <v>27150</v>
      </c>
      <c r="R48" s="2">
        <v>51.8</v>
      </c>
      <c r="S48">
        <f t="shared" si="4"/>
        <v>3.9473901492654373</v>
      </c>
      <c r="U48" s="3">
        <f>+A48</f>
        <v>27150</v>
      </c>
      <c r="V48">
        <f>+C48</f>
        <v>5.6310913444615514</v>
      </c>
      <c r="W48" s="5">
        <f>+G48-G47</f>
        <v>4.2194155427082158E-3</v>
      </c>
      <c r="X48">
        <f>+K48-K47</f>
        <v>0</v>
      </c>
      <c r="Y48">
        <f>+O48-O47</f>
        <v>1.0341353794732555E-2</v>
      </c>
      <c r="Z48">
        <f>+S48-S47</f>
        <v>1.5564516541111573E-2</v>
      </c>
      <c r="AB48" s="3">
        <f t="shared" si="5"/>
        <v>27150</v>
      </c>
      <c r="AC48">
        <f t="shared" si="6"/>
        <v>278.96640000000008</v>
      </c>
      <c r="AD48">
        <f>EXP(TREND($V$8:V47,$W$8:Z47,W48:Z48,TRUE))</f>
        <v>282.77589758508879</v>
      </c>
      <c r="AE48">
        <f t="shared" si="7"/>
        <v>1.0136557577725802</v>
      </c>
    </row>
    <row r="49" spans="1:31" x14ac:dyDescent="0.4">
      <c r="A49" s="3">
        <v>27181</v>
      </c>
      <c r="B49" s="2">
        <v>282.97000000000003</v>
      </c>
      <c r="C49">
        <f t="shared" si="0"/>
        <v>5.645340884956954</v>
      </c>
      <c r="E49" s="3">
        <v>27181</v>
      </c>
      <c r="F49" s="2">
        <v>47.7</v>
      </c>
      <c r="G49">
        <f t="shared" si="1"/>
        <v>3.8649313978942956</v>
      </c>
      <c r="I49" s="3">
        <v>27181</v>
      </c>
      <c r="J49" s="2">
        <v>90.760107816711596</v>
      </c>
      <c r="K49">
        <f t="shared" si="2"/>
        <v>4.5082198478429714</v>
      </c>
      <c r="M49" s="3">
        <v>27181</v>
      </c>
      <c r="N49" s="2">
        <v>49</v>
      </c>
      <c r="O49">
        <f t="shared" si="3"/>
        <v>3.8918202981106265</v>
      </c>
      <c r="Q49" s="3">
        <v>27181</v>
      </c>
      <c r="R49" s="2">
        <v>52</v>
      </c>
      <c r="S49">
        <f t="shared" si="4"/>
        <v>3.9512437185814275</v>
      </c>
      <c r="U49" s="3">
        <f>+A49</f>
        <v>27181</v>
      </c>
      <c r="V49">
        <f>+C49</f>
        <v>5.645340884956954</v>
      </c>
      <c r="W49" s="5">
        <f>+G49-G48</f>
        <v>4.2016868537002594E-3</v>
      </c>
      <c r="X49">
        <f>+K49-K48</f>
        <v>7.6377894481165498E-3</v>
      </c>
      <c r="Y49">
        <f>+O49-O48</f>
        <v>8.1967672041782791E-3</v>
      </c>
      <c r="Z49">
        <f>+S49-S48</f>
        <v>3.8535693159902351E-3</v>
      </c>
      <c r="AB49" s="3">
        <f t="shared" si="5"/>
        <v>27181</v>
      </c>
      <c r="AC49">
        <f t="shared" si="6"/>
        <v>282.97000000000014</v>
      </c>
      <c r="AD49">
        <f>EXP(TREND($V$8:V48,$W$8:Z48,W49:Z49,TRUE))</f>
        <v>287.26294092853124</v>
      </c>
      <c r="AE49">
        <f t="shared" si="7"/>
        <v>1.0151710108086762</v>
      </c>
    </row>
    <row r="50" spans="1:31" x14ac:dyDescent="0.4">
      <c r="A50" s="3">
        <v>27211</v>
      </c>
      <c r="B50" s="2">
        <v>290.98</v>
      </c>
      <c r="C50">
        <f t="shared" si="0"/>
        <v>5.6732545362872431</v>
      </c>
      <c r="E50" s="3">
        <v>27211</v>
      </c>
      <c r="F50" s="2">
        <v>48.7</v>
      </c>
      <c r="G50">
        <f t="shared" si="1"/>
        <v>3.8856790300885442</v>
      </c>
      <c r="I50" s="3">
        <v>27211</v>
      </c>
      <c r="J50" s="2">
        <v>92.239892183288404</v>
      </c>
      <c r="K50">
        <f t="shared" si="2"/>
        <v>4.5243927070885723</v>
      </c>
      <c r="M50" s="3">
        <v>27211</v>
      </c>
      <c r="N50" s="2">
        <v>49.3</v>
      </c>
      <c r="O50">
        <f t="shared" si="3"/>
        <v>3.8979240810486444</v>
      </c>
      <c r="Q50" s="3">
        <v>27211</v>
      </c>
      <c r="R50" s="2">
        <v>54</v>
      </c>
      <c r="S50">
        <f t="shared" si="4"/>
        <v>3.9889840465642745</v>
      </c>
      <c r="U50" s="3">
        <f>+A50</f>
        <v>27211</v>
      </c>
      <c r="V50">
        <f>+C50</f>
        <v>5.6732545362872431</v>
      </c>
      <c r="W50" s="5">
        <f>+G50-G49</f>
        <v>2.0747632194248578E-2</v>
      </c>
      <c r="X50">
        <f>+K50-K49</f>
        <v>1.6172859245600968E-2</v>
      </c>
      <c r="Y50">
        <f>+O50-O49</f>
        <v>6.1037829380179431E-3</v>
      </c>
      <c r="Z50">
        <f>+S50-S49</f>
        <v>3.7740327982846988E-2</v>
      </c>
      <c r="AB50" s="3">
        <f t="shared" si="5"/>
        <v>27211</v>
      </c>
      <c r="AC50">
        <f t="shared" si="6"/>
        <v>290.98000000000013</v>
      </c>
      <c r="AD50">
        <f>EXP(TREND($V$8:V49,$W$8:Z49,W50:Z50,TRUE))</f>
        <v>304.56457782449542</v>
      </c>
      <c r="AE50">
        <f t="shared" si="7"/>
        <v>1.0466856066550803</v>
      </c>
    </row>
    <row r="51" spans="1:31" x14ac:dyDescent="0.4">
      <c r="A51" s="3">
        <v>27242</v>
      </c>
      <c r="B51" s="2">
        <v>302.28359999999998</v>
      </c>
      <c r="C51">
        <f t="shared" si="0"/>
        <v>5.711365649569494</v>
      </c>
      <c r="E51" s="3">
        <v>27242</v>
      </c>
      <c r="F51" s="2">
        <v>49.2</v>
      </c>
      <c r="G51">
        <f t="shared" si="1"/>
        <v>3.8958936234982624</v>
      </c>
      <c r="I51" s="3">
        <v>27242</v>
      </c>
      <c r="J51" s="2">
        <v>92.733153638814002</v>
      </c>
      <c r="K51">
        <f t="shared" si="2"/>
        <v>4.5297260530639347</v>
      </c>
      <c r="M51" s="3">
        <v>27242</v>
      </c>
      <c r="N51" s="2">
        <v>49.9</v>
      </c>
      <c r="O51">
        <f t="shared" si="3"/>
        <v>3.9100210027574729</v>
      </c>
      <c r="Q51" s="3">
        <v>27242</v>
      </c>
      <c r="R51" s="2">
        <v>55.9</v>
      </c>
      <c r="S51">
        <f t="shared" si="4"/>
        <v>4.0235643801610532</v>
      </c>
      <c r="U51" s="3">
        <f>+A51</f>
        <v>27242</v>
      </c>
      <c r="V51">
        <f>+C51</f>
        <v>5.711365649569494</v>
      </c>
      <c r="W51" s="5">
        <f>+G51-G50</f>
        <v>1.0214593409718198E-2</v>
      </c>
      <c r="X51">
        <f>+K51-K50</f>
        <v>5.3333459753623913E-3</v>
      </c>
      <c r="Y51">
        <f>+O51-O50</f>
        <v>1.2096921708828479E-2</v>
      </c>
      <c r="Z51">
        <f>+S51-S50</f>
        <v>3.4580333596778701E-2</v>
      </c>
      <c r="AB51" s="3">
        <f t="shared" si="5"/>
        <v>27242</v>
      </c>
      <c r="AC51">
        <f t="shared" si="6"/>
        <v>302.28360000000009</v>
      </c>
      <c r="AD51">
        <f>EXP(TREND($V$8:V50,$W$8:Z50,W51:Z51,TRUE))</f>
        <v>277.84213850951221</v>
      </c>
      <c r="AE51">
        <f t="shared" si="7"/>
        <v>0.91914393804199801</v>
      </c>
    </row>
    <row r="52" spans="1:31" x14ac:dyDescent="0.4">
      <c r="A52" s="3">
        <v>27273</v>
      </c>
      <c r="B52" s="2">
        <v>299.084</v>
      </c>
      <c r="C52">
        <f t="shared" si="0"/>
        <v>5.7007244703902797</v>
      </c>
      <c r="E52" s="3">
        <v>27273</v>
      </c>
      <c r="F52" s="2">
        <v>49.8</v>
      </c>
      <c r="G52">
        <f t="shared" si="1"/>
        <v>3.9080149840306073</v>
      </c>
      <c r="I52" s="3">
        <v>27273</v>
      </c>
      <c r="J52" s="2">
        <v>93.719676549865198</v>
      </c>
      <c r="K52">
        <f t="shared" si="2"/>
        <v>4.5403081623944717</v>
      </c>
      <c r="M52" s="3">
        <v>27273</v>
      </c>
      <c r="N52" s="2">
        <v>50.6</v>
      </c>
      <c r="O52">
        <f t="shared" si="3"/>
        <v>3.9239515762934198</v>
      </c>
      <c r="Q52" s="3">
        <v>27273</v>
      </c>
      <c r="R52" s="2">
        <v>55.9</v>
      </c>
      <c r="S52">
        <f t="shared" si="4"/>
        <v>4.0235643801610532</v>
      </c>
      <c r="U52" s="3">
        <f>+A52</f>
        <v>27273</v>
      </c>
      <c r="V52">
        <f>+C52</f>
        <v>5.7007244703902797</v>
      </c>
      <c r="W52" s="5">
        <f>+G52-G51</f>
        <v>1.2121360532344916E-2</v>
      </c>
      <c r="X52">
        <f>+K52-K51</f>
        <v>1.0582109330536937E-2</v>
      </c>
      <c r="Y52">
        <f>+O52-O51</f>
        <v>1.3930573535946955E-2</v>
      </c>
      <c r="Z52">
        <f>+S52-S51</f>
        <v>0</v>
      </c>
      <c r="AB52" s="3">
        <f t="shared" si="5"/>
        <v>27273</v>
      </c>
      <c r="AC52">
        <f t="shared" si="6"/>
        <v>299.08400000000006</v>
      </c>
      <c r="AD52">
        <f>EXP(TREND($V$8:V51,$W$8:Z51,W52:Z52,TRUE))</f>
        <v>258.25160613264825</v>
      </c>
      <c r="AE52">
        <f t="shared" si="7"/>
        <v>0.86347516461144092</v>
      </c>
    </row>
    <row r="53" spans="1:31" x14ac:dyDescent="0.4">
      <c r="A53" s="3">
        <v>27303</v>
      </c>
      <c r="B53" s="2">
        <v>299.36450000000002</v>
      </c>
      <c r="C53">
        <f t="shared" si="0"/>
        <v>5.7016618944812114</v>
      </c>
      <c r="E53" s="3">
        <v>27303</v>
      </c>
      <c r="F53" s="2">
        <v>51</v>
      </c>
      <c r="G53">
        <f t="shared" si="1"/>
        <v>3.9318256327243257</v>
      </c>
      <c r="I53" s="3">
        <v>27303</v>
      </c>
      <c r="J53" s="2">
        <v>95.199460916442007</v>
      </c>
      <c r="K53">
        <f t="shared" si="2"/>
        <v>4.5559742791388711</v>
      </c>
      <c r="M53" s="3">
        <v>27303</v>
      </c>
      <c r="N53" s="2">
        <v>51</v>
      </c>
      <c r="O53">
        <f t="shared" si="3"/>
        <v>3.9318256327243257</v>
      </c>
      <c r="Q53" s="3">
        <v>27303</v>
      </c>
      <c r="R53" s="2">
        <v>56.9</v>
      </c>
      <c r="S53">
        <f t="shared" si="4"/>
        <v>4.0412953411322849</v>
      </c>
      <c r="U53" s="3">
        <f>+A53</f>
        <v>27303</v>
      </c>
      <c r="V53">
        <f>+C53</f>
        <v>5.7016618944812114</v>
      </c>
      <c r="W53" s="5">
        <f>+G53-G52</f>
        <v>2.3810648693718406E-2</v>
      </c>
      <c r="X53">
        <f>+K53-K52</f>
        <v>1.5666116744399439E-2</v>
      </c>
      <c r="Y53">
        <f>+O53-O52</f>
        <v>7.8740564309058847E-3</v>
      </c>
      <c r="Z53">
        <f>+S53-S52</f>
        <v>1.7730960971231724E-2</v>
      </c>
      <c r="AB53" s="3">
        <f t="shared" si="5"/>
        <v>27303</v>
      </c>
      <c r="AC53">
        <f t="shared" si="6"/>
        <v>299.36449999999991</v>
      </c>
      <c r="AD53">
        <f>EXP(TREND($V$8:V52,$W$8:Z52,W53:Z53,TRUE))</f>
        <v>285.55042173150008</v>
      </c>
      <c r="AE53">
        <f t="shared" si="7"/>
        <v>0.95385532263010531</v>
      </c>
    </row>
    <row r="54" spans="1:31" x14ac:dyDescent="0.4">
      <c r="A54" s="3">
        <v>27334</v>
      </c>
      <c r="B54" s="2">
        <v>300.07499999999999</v>
      </c>
      <c r="C54">
        <f t="shared" si="0"/>
        <v>5.7040324434114087</v>
      </c>
      <c r="E54" s="3">
        <v>27334</v>
      </c>
      <c r="F54" s="2">
        <v>51.4</v>
      </c>
      <c r="G54">
        <f t="shared" si="1"/>
        <v>3.9396381724611196</v>
      </c>
      <c r="I54" s="3">
        <v>27334</v>
      </c>
      <c r="J54" s="2">
        <v>96.383288409703496</v>
      </c>
      <c r="K54">
        <f t="shared" si="2"/>
        <v>4.5683328298426682</v>
      </c>
      <c r="M54" s="3">
        <v>27334</v>
      </c>
      <c r="N54" s="2">
        <v>51.5</v>
      </c>
      <c r="O54">
        <f t="shared" si="3"/>
        <v>3.9415818076696905</v>
      </c>
      <c r="Q54" s="3">
        <v>27334</v>
      </c>
      <c r="R54" s="2">
        <v>57.4</v>
      </c>
      <c r="S54">
        <f t="shared" si="4"/>
        <v>4.0500443033255209</v>
      </c>
      <c r="U54" s="3">
        <f>+A54</f>
        <v>27334</v>
      </c>
      <c r="V54">
        <f>+C54</f>
        <v>5.7040324434114087</v>
      </c>
      <c r="W54" s="5">
        <f>+G54-G53</f>
        <v>7.8125397367938554E-3</v>
      </c>
      <c r="X54">
        <f>+K54-K53</f>
        <v>1.23585507037971E-2</v>
      </c>
      <c r="Y54">
        <f>+O54-O53</f>
        <v>9.7561749453647373E-3</v>
      </c>
      <c r="Z54">
        <f>+S54-S53</f>
        <v>8.748962193235954E-3</v>
      </c>
      <c r="AB54" s="3">
        <f t="shared" si="5"/>
        <v>27334</v>
      </c>
      <c r="AC54">
        <f t="shared" si="6"/>
        <v>300.0750000000001</v>
      </c>
      <c r="AD54">
        <f>EXP(TREND($V$8:V53,$W$8:Z53,W54:Z54,TRUE))</f>
        <v>287.28828439173026</v>
      </c>
      <c r="AE54">
        <f t="shared" si="7"/>
        <v>0.95738826757220752</v>
      </c>
    </row>
    <row r="55" spans="1:31" x14ac:dyDescent="0.4">
      <c r="A55" s="3">
        <v>27364</v>
      </c>
      <c r="B55" s="2">
        <v>300.41140000000001</v>
      </c>
      <c r="C55">
        <f t="shared" si="0"/>
        <v>5.7051528685707185</v>
      </c>
      <c r="E55" s="3">
        <v>27364</v>
      </c>
      <c r="F55" s="2">
        <v>51.6</v>
      </c>
      <c r="G55">
        <f t="shared" si="1"/>
        <v>3.9435216724875173</v>
      </c>
      <c r="I55" s="3">
        <v>27364</v>
      </c>
      <c r="J55" s="2">
        <v>96.876549865229094</v>
      </c>
      <c r="K55">
        <f t="shared" si="2"/>
        <v>4.5734374861543508</v>
      </c>
      <c r="M55" s="3">
        <v>27364</v>
      </c>
      <c r="N55" s="2">
        <v>51.9</v>
      </c>
      <c r="O55">
        <f t="shared" si="3"/>
        <v>3.949318790171843</v>
      </c>
      <c r="Q55" s="3">
        <v>27364</v>
      </c>
      <c r="R55" s="2">
        <v>57.3</v>
      </c>
      <c r="S55">
        <f t="shared" si="4"/>
        <v>4.048300623720694</v>
      </c>
      <c r="U55" s="3">
        <f>+A55</f>
        <v>27364</v>
      </c>
      <c r="V55">
        <f>+C55</f>
        <v>5.7051528685707185</v>
      </c>
      <c r="W55" s="5">
        <f>+G55-G54</f>
        <v>3.8835000263977015E-3</v>
      </c>
      <c r="X55">
        <f>+K55-K54</f>
        <v>5.1046563116825538E-3</v>
      </c>
      <c r="Y55">
        <f>+O55-O54</f>
        <v>7.7369825021524896E-3</v>
      </c>
      <c r="Z55">
        <f>+S55-S54</f>
        <v>-1.7436796048269088E-3</v>
      </c>
      <c r="AB55" s="3">
        <f t="shared" si="5"/>
        <v>27364</v>
      </c>
      <c r="AC55">
        <f t="shared" si="6"/>
        <v>300.41140000000001</v>
      </c>
      <c r="AD55">
        <f>EXP(TREND($V$8:V54,$W$8:Z54,W55:Z55,TRUE))</f>
        <v>295.81013589519716</v>
      </c>
      <c r="AE55">
        <f t="shared" si="7"/>
        <v>0.98468345706986204</v>
      </c>
    </row>
    <row r="56" spans="1:31" x14ac:dyDescent="0.4">
      <c r="A56" s="3">
        <v>27395</v>
      </c>
      <c r="B56" s="2">
        <v>299.68450000000001</v>
      </c>
      <c r="C56">
        <f t="shared" si="0"/>
        <v>5.7027302546001239</v>
      </c>
      <c r="E56" s="3">
        <v>27395</v>
      </c>
      <c r="F56" s="2">
        <v>52.2</v>
      </c>
      <c r="G56">
        <f t="shared" si="1"/>
        <v>3.9550824948885932</v>
      </c>
      <c r="I56" s="3">
        <v>27395</v>
      </c>
      <c r="J56" s="2">
        <v>96.876549865229094</v>
      </c>
      <c r="K56">
        <f t="shared" si="2"/>
        <v>4.5734374861543508</v>
      </c>
      <c r="M56" s="3">
        <v>27395</v>
      </c>
      <c r="N56" s="2">
        <v>52.3</v>
      </c>
      <c r="O56">
        <f t="shared" si="3"/>
        <v>3.9569963710708773</v>
      </c>
      <c r="Q56" s="3">
        <v>27395</v>
      </c>
      <c r="R56" s="2">
        <v>57.4</v>
      </c>
      <c r="S56">
        <f t="shared" si="4"/>
        <v>4.0500443033255209</v>
      </c>
      <c r="U56" s="3">
        <f>+A56</f>
        <v>27395</v>
      </c>
      <c r="V56">
        <f>+C56</f>
        <v>5.7027302546001239</v>
      </c>
      <c r="W56" s="5">
        <f>+G56-G55</f>
        <v>1.1560822401075921E-2</v>
      </c>
      <c r="X56">
        <f>+K56-K55</f>
        <v>0</v>
      </c>
      <c r="Y56">
        <f>+O56-O55</f>
        <v>7.6775808990343641E-3</v>
      </c>
      <c r="Z56">
        <f>+S56-S55</f>
        <v>1.7436796048269088E-3</v>
      </c>
      <c r="AB56" s="3">
        <f t="shared" si="5"/>
        <v>27395</v>
      </c>
      <c r="AC56">
        <f t="shared" si="6"/>
        <v>299.68449999999996</v>
      </c>
      <c r="AD56">
        <f>EXP(TREND($V$8:V55,$W$8:Z55,W56:Z56,TRUE))</f>
        <v>292.79370216452412</v>
      </c>
      <c r="AE56">
        <f t="shared" si="7"/>
        <v>0.9770064923762295</v>
      </c>
    </row>
    <row r="57" spans="1:31" x14ac:dyDescent="0.4">
      <c r="A57" s="3">
        <v>27426</v>
      </c>
      <c r="B57" s="2">
        <v>291.6583</v>
      </c>
      <c r="C57">
        <f t="shared" si="0"/>
        <v>5.6755829115637759</v>
      </c>
      <c r="E57" s="3">
        <v>27426</v>
      </c>
      <c r="F57" s="2">
        <v>52.2</v>
      </c>
      <c r="G57">
        <f t="shared" si="1"/>
        <v>3.9550824948885932</v>
      </c>
      <c r="I57" s="3">
        <v>27426</v>
      </c>
      <c r="J57" s="2">
        <v>96.876549865229094</v>
      </c>
      <c r="K57">
        <f t="shared" si="2"/>
        <v>4.5734374861543508</v>
      </c>
      <c r="M57" s="3">
        <v>27426</v>
      </c>
      <c r="N57" s="2">
        <v>52.6</v>
      </c>
      <c r="O57">
        <f t="shared" si="3"/>
        <v>3.9627161197436642</v>
      </c>
      <c r="Q57" s="3">
        <v>27426</v>
      </c>
      <c r="R57" s="2">
        <v>57.2</v>
      </c>
      <c r="S57">
        <f t="shared" si="4"/>
        <v>4.0465538983857519</v>
      </c>
      <c r="U57" s="3">
        <f>+A57</f>
        <v>27426</v>
      </c>
      <c r="V57">
        <f>+C57</f>
        <v>5.6755829115637759</v>
      </c>
      <c r="W57" s="5">
        <f>+G57-G56</f>
        <v>0</v>
      </c>
      <c r="X57">
        <f>+K57-K56</f>
        <v>0</v>
      </c>
      <c r="Y57">
        <f>+O57-O56</f>
        <v>5.7197486727869062E-3</v>
      </c>
      <c r="Z57">
        <f>+S57-S56</f>
        <v>-3.4904049397690429E-3</v>
      </c>
      <c r="AB57" s="3">
        <f t="shared" si="5"/>
        <v>27426</v>
      </c>
      <c r="AC57">
        <f t="shared" si="6"/>
        <v>291.65829999999994</v>
      </c>
      <c r="AD57">
        <f>EXP(TREND($V$8:V56,$W$8:Z56,W57:Z57,TRUE))</f>
        <v>305.82712341397979</v>
      </c>
      <c r="AE57">
        <f t="shared" si="7"/>
        <v>1.0485802166918612</v>
      </c>
    </row>
    <row r="58" spans="1:31" x14ac:dyDescent="0.4">
      <c r="A58" s="3">
        <v>27454</v>
      </c>
      <c r="B58" s="2">
        <v>287.9486</v>
      </c>
      <c r="C58">
        <f t="shared" si="0"/>
        <v>5.6627819919856615</v>
      </c>
      <c r="E58" s="3">
        <v>27454</v>
      </c>
      <c r="F58" s="2">
        <v>52.7</v>
      </c>
      <c r="G58">
        <f t="shared" si="1"/>
        <v>3.9646154555473165</v>
      </c>
      <c r="I58" s="3">
        <v>27454</v>
      </c>
      <c r="J58" s="2">
        <v>97.567115902965</v>
      </c>
      <c r="K58">
        <f t="shared" si="2"/>
        <v>4.5805405094225984</v>
      </c>
      <c r="M58" s="3">
        <v>27454</v>
      </c>
      <c r="N58" s="2">
        <v>52.8</v>
      </c>
      <c r="O58">
        <f t="shared" si="3"/>
        <v>3.9665111907122159</v>
      </c>
      <c r="Q58" s="3">
        <v>27454</v>
      </c>
      <c r="R58" s="2">
        <v>56.9</v>
      </c>
      <c r="S58">
        <f t="shared" si="4"/>
        <v>4.0412953411322849</v>
      </c>
      <c r="U58" s="3">
        <f>+A58</f>
        <v>27454</v>
      </c>
      <c r="V58">
        <f>+C58</f>
        <v>5.6627819919856615</v>
      </c>
      <c r="W58" s="5">
        <f>+G58-G57</f>
        <v>9.5329606587233329E-3</v>
      </c>
      <c r="X58">
        <f>+K58-K57</f>
        <v>7.1030232682476324E-3</v>
      </c>
      <c r="Y58">
        <f>+O58-O57</f>
        <v>3.7950709685516948E-3</v>
      </c>
      <c r="Z58">
        <f>+S58-S57</f>
        <v>-5.2585572534669112E-3</v>
      </c>
      <c r="AB58" s="3">
        <f t="shared" si="5"/>
        <v>27454</v>
      </c>
      <c r="AC58">
        <f t="shared" si="6"/>
        <v>287.9486</v>
      </c>
      <c r="AD58">
        <f>EXP(TREND($V$8:V57,$W$8:Z57,W58:Z58,TRUE))</f>
        <v>304.76327063918023</v>
      </c>
      <c r="AE58">
        <f t="shared" si="7"/>
        <v>1.0583946948836711</v>
      </c>
    </row>
    <row r="59" spans="1:31" x14ac:dyDescent="0.4">
      <c r="A59" s="3">
        <v>27485</v>
      </c>
      <c r="B59" s="2">
        <v>292.1968</v>
      </c>
      <c r="C59">
        <f t="shared" si="0"/>
        <v>5.6774275478534832</v>
      </c>
      <c r="E59" s="3">
        <v>27485</v>
      </c>
      <c r="F59" s="2">
        <v>53.6</v>
      </c>
      <c r="G59">
        <f t="shared" si="1"/>
        <v>3.9815490680767565</v>
      </c>
      <c r="I59" s="3">
        <v>27485</v>
      </c>
      <c r="J59" s="2">
        <v>97.567115902965</v>
      </c>
      <c r="K59">
        <f t="shared" si="2"/>
        <v>4.5805405094225984</v>
      </c>
      <c r="M59" s="3">
        <v>27485</v>
      </c>
      <c r="N59" s="2">
        <v>53</v>
      </c>
      <c r="O59">
        <f t="shared" si="3"/>
        <v>3.970291913552122</v>
      </c>
      <c r="Q59" s="3">
        <v>27485</v>
      </c>
      <c r="R59" s="2">
        <v>57.5</v>
      </c>
      <c r="S59">
        <f t="shared" si="4"/>
        <v>4.0517849478033048</v>
      </c>
      <c r="U59" s="3">
        <f>+A59</f>
        <v>27485</v>
      </c>
      <c r="V59">
        <f>+C59</f>
        <v>5.6774275478534832</v>
      </c>
      <c r="W59" s="5">
        <f>+G59-G58</f>
        <v>1.6933612529439923E-2</v>
      </c>
      <c r="X59">
        <f>+K59-K58</f>
        <v>0</v>
      </c>
      <c r="Y59">
        <f>+O59-O58</f>
        <v>3.7807228399060477E-3</v>
      </c>
      <c r="Z59">
        <f>+S59-S58</f>
        <v>1.0489606671019835E-2</v>
      </c>
      <c r="AB59" s="3">
        <f t="shared" si="5"/>
        <v>27485</v>
      </c>
      <c r="AC59">
        <f t="shared" si="6"/>
        <v>292.19679999999994</v>
      </c>
      <c r="AD59">
        <f>EXP(TREND($V$8:V58,$W$8:Z58,W59:Z59,TRUE))</f>
        <v>304.59559405942457</v>
      </c>
      <c r="AE59">
        <f t="shared" si="7"/>
        <v>1.0424330247950171</v>
      </c>
    </row>
    <row r="60" spans="1:31" x14ac:dyDescent="0.4">
      <c r="A60" s="3">
        <v>27515</v>
      </c>
      <c r="B60" s="2">
        <v>291.43049999999999</v>
      </c>
      <c r="C60">
        <f t="shared" si="0"/>
        <v>5.674801555408111</v>
      </c>
      <c r="E60" s="3">
        <v>27515</v>
      </c>
      <c r="F60" s="2">
        <v>53.9</v>
      </c>
      <c r="G60">
        <f t="shared" si="1"/>
        <v>3.9871304779149512</v>
      </c>
      <c r="I60" s="3">
        <v>27515</v>
      </c>
      <c r="J60" s="2">
        <v>97.567115902965</v>
      </c>
      <c r="K60">
        <f t="shared" si="2"/>
        <v>4.5805405094225984</v>
      </c>
      <c r="M60" s="3">
        <v>27515</v>
      </c>
      <c r="N60" s="2">
        <v>53.1</v>
      </c>
      <c r="O60">
        <f t="shared" si="3"/>
        <v>3.9721769282478934</v>
      </c>
      <c r="Q60" s="3">
        <v>27515</v>
      </c>
      <c r="R60" s="2">
        <v>57.9</v>
      </c>
      <c r="S60">
        <f t="shared" si="4"/>
        <v>4.0587173845789497</v>
      </c>
      <c r="U60" s="3">
        <f>+A60</f>
        <v>27515</v>
      </c>
      <c r="V60">
        <f>+C60</f>
        <v>5.674801555408111</v>
      </c>
      <c r="W60" s="5">
        <f>+G60-G59</f>
        <v>5.581409838194773E-3</v>
      </c>
      <c r="X60">
        <f>+K60-K59</f>
        <v>0</v>
      </c>
      <c r="Y60">
        <f>+O60-O59</f>
        <v>1.8850146957714031E-3</v>
      </c>
      <c r="Z60">
        <f>+S60-S59</f>
        <v>6.9324367756449234E-3</v>
      </c>
      <c r="AB60" s="3">
        <f t="shared" si="5"/>
        <v>27515</v>
      </c>
      <c r="AC60">
        <f t="shared" si="6"/>
        <v>291.43049999999999</v>
      </c>
      <c r="AD60">
        <f>EXP(TREND($V$8:V59,$W$8:Z59,W60:Z60,TRUE))</f>
        <v>316.54126875335675</v>
      </c>
      <c r="AE60">
        <f t="shared" si="7"/>
        <v>1.0861638323832157</v>
      </c>
    </row>
    <row r="61" spans="1:31" x14ac:dyDescent="0.4">
      <c r="A61" s="3">
        <v>27546</v>
      </c>
      <c r="B61" s="2">
        <v>293.46620000000001</v>
      </c>
      <c r="C61">
        <f t="shared" si="0"/>
        <v>5.6817624707966541</v>
      </c>
      <c r="E61" s="3">
        <v>27546</v>
      </c>
      <c r="F61" s="2">
        <v>53.9</v>
      </c>
      <c r="G61">
        <f t="shared" si="1"/>
        <v>3.9871304779149512</v>
      </c>
      <c r="I61" s="3">
        <v>27546</v>
      </c>
      <c r="J61" s="2">
        <v>97.567115902965</v>
      </c>
      <c r="K61">
        <f t="shared" si="2"/>
        <v>4.5805405094225984</v>
      </c>
      <c r="M61" s="3">
        <v>27546</v>
      </c>
      <c r="N61" s="2">
        <v>53.5</v>
      </c>
      <c r="O61">
        <f t="shared" si="3"/>
        <v>3.9796816539019608</v>
      </c>
      <c r="Q61" s="3">
        <v>27546</v>
      </c>
      <c r="R61" s="2">
        <v>58</v>
      </c>
      <c r="S61">
        <f t="shared" si="4"/>
        <v>4.0604430105464191</v>
      </c>
      <c r="U61" s="3">
        <f>+A61</f>
        <v>27546</v>
      </c>
      <c r="V61">
        <f>+C61</f>
        <v>5.6817624707966541</v>
      </c>
      <c r="W61" s="5">
        <f>+G61-G60</f>
        <v>0</v>
      </c>
      <c r="X61">
        <f>+K61-K60</f>
        <v>0</v>
      </c>
      <c r="Y61">
        <f>+O61-O60</f>
        <v>7.5047256540674567E-3</v>
      </c>
      <c r="Z61">
        <f>+S61-S60</f>
        <v>1.7256259674693908E-3</v>
      </c>
      <c r="AB61" s="3">
        <f t="shared" si="5"/>
        <v>27546</v>
      </c>
      <c r="AC61">
        <f t="shared" si="6"/>
        <v>293.46620000000013</v>
      </c>
      <c r="AD61">
        <f>EXP(TREND($V$8:V60,$W$8:Z60,W61:Z61,TRUE))</f>
        <v>299.53303581381653</v>
      </c>
      <c r="AE61">
        <f t="shared" si="7"/>
        <v>1.0206730308765248</v>
      </c>
    </row>
    <row r="62" spans="1:31" x14ac:dyDescent="0.4">
      <c r="A62" s="3">
        <v>27576</v>
      </c>
      <c r="B62" s="2">
        <v>296.3741</v>
      </c>
      <c r="C62">
        <f t="shared" si="0"/>
        <v>5.6916225076875806</v>
      </c>
      <c r="E62" s="3">
        <v>27576</v>
      </c>
      <c r="F62" s="2">
        <v>54</v>
      </c>
      <c r="G62">
        <f t="shared" si="1"/>
        <v>3.9889840465642745</v>
      </c>
      <c r="I62" s="3">
        <v>27576</v>
      </c>
      <c r="J62" s="2">
        <v>98.060377358490598</v>
      </c>
      <c r="K62">
        <f t="shared" si="2"/>
        <v>4.5855833844564602</v>
      </c>
      <c r="M62" s="3">
        <v>27576</v>
      </c>
      <c r="N62" s="2">
        <v>54</v>
      </c>
      <c r="O62">
        <f t="shared" si="3"/>
        <v>3.9889840465642745</v>
      </c>
      <c r="Q62" s="3">
        <v>27576</v>
      </c>
      <c r="R62" s="2">
        <v>58.7</v>
      </c>
      <c r="S62">
        <f t="shared" si="4"/>
        <v>4.0724397268340509</v>
      </c>
      <c r="U62" s="3">
        <f>+A62</f>
        <v>27576</v>
      </c>
      <c r="V62">
        <f>+C62</f>
        <v>5.6916225076875806</v>
      </c>
      <c r="W62" s="5">
        <f>+G62-G61</f>
        <v>1.8535686493232895E-3</v>
      </c>
      <c r="X62">
        <f>+K62-K61</f>
        <v>5.0428750338618045E-3</v>
      </c>
      <c r="Y62">
        <f>+O62-O61</f>
        <v>9.3023926623136965E-3</v>
      </c>
      <c r="Z62">
        <f>+S62-S61</f>
        <v>1.199671628763177E-2</v>
      </c>
      <c r="AB62" s="3">
        <f t="shared" si="5"/>
        <v>27576</v>
      </c>
      <c r="AC62">
        <f t="shared" si="6"/>
        <v>296.37410000000006</v>
      </c>
      <c r="AD62">
        <f>EXP(TREND($V$8:V61,$W$8:Z61,W62:Z62,TRUE))</f>
        <v>294.17071674415018</v>
      </c>
      <c r="AE62">
        <f t="shared" si="7"/>
        <v>0.9925655337094238</v>
      </c>
    </row>
    <row r="63" spans="1:31" x14ac:dyDescent="0.4">
      <c r="A63" s="3">
        <v>27607</v>
      </c>
      <c r="B63" s="2">
        <v>297.97620000000001</v>
      </c>
      <c r="C63">
        <f t="shared" si="0"/>
        <v>5.6970136175441519</v>
      </c>
      <c r="E63" s="3">
        <v>27607</v>
      </c>
      <c r="F63" s="2">
        <v>53.9</v>
      </c>
      <c r="G63">
        <f t="shared" si="1"/>
        <v>3.9871304779149512</v>
      </c>
      <c r="I63" s="3">
        <v>27607</v>
      </c>
      <c r="J63" s="2">
        <v>98.454986522911099</v>
      </c>
      <c r="K63">
        <f t="shared" si="2"/>
        <v>4.5895994541113501</v>
      </c>
      <c r="M63" s="3">
        <v>27607</v>
      </c>
      <c r="N63" s="2">
        <v>54.2</v>
      </c>
      <c r="O63">
        <f t="shared" si="3"/>
        <v>3.9926809084456005</v>
      </c>
      <c r="Q63" s="3">
        <v>27607</v>
      </c>
      <c r="R63" s="2">
        <v>59</v>
      </c>
      <c r="S63">
        <f t="shared" si="4"/>
        <v>4.0775374439057197</v>
      </c>
      <c r="U63" s="3">
        <f>+A63</f>
        <v>27607</v>
      </c>
      <c r="V63">
        <f>+C63</f>
        <v>5.6970136175441519</v>
      </c>
      <c r="W63" s="5">
        <f>+G63-G62</f>
        <v>-1.8535686493232895E-3</v>
      </c>
      <c r="X63">
        <f>+K63-K62</f>
        <v>4.0160696548898756E-3</v>
      </c>
      <c r="Y63">
        <f>+O63-O62</f>
        <v>3.6968618813260079E-3</v>
      </c>
      <c r="Z63">
        <f>+S63-S62</f>
        <v>5.0977170716688391E-3</v>
      </c>
      <c r="AB63" s="3">
        <f t="shared" si="5"/>
        <v>27607</v>
      </c>
      <c r="AC63">
        <f t="shared" si="6"/>
        <v>297.97620000000006</v>
      </c>
      <c r="AD63">
        <f>EXP(TREND($V$8:V62,$W$8:Z62,W63:Z63,TRUE))</f>
        <v>313.71563419194808</v>
      </c>
      <c r="AE63">
        <f t="shared" si="7"/>
        <v>1.0528211118604371</v>
      </c>
    </row>
    <row r="64" spans="1:31" x14ac:dyDescent="0.4">
      <c r="A64" s="3">
        <v>27638</v>
      </c>
      <c r="B64" s="2">
        <v>299.90899999999999</v>
      </c>
      <c r="C64">
        <f t="shared" si="0"/>
        <v>5.7034790953080066</v>
      </c>
      <c r="E64" s="3">
        <v>27638</v>
      </c>
      <c r="F64" s="2">
        <v>55.1</v>
      </c>
      <c r="G64">
        <f t="shared" si="1"/>
        <v>4.0091497161588689</v>
      </c>
      <c r="I64" s="3">
        <v>27638</v>
      </c>
      <c r="J64" s="2">
        <v>99.046900269541794</v>
      </c>
      <c r="K64">
        <f t="shared" si="2"/>
        <v>4.5955934780515602</v>
      </c>
      <c r="M64" s="3">
        <v>27638</v>
      </c>
      <c r="N64" s="2">
        <v>54.6</v>
      </c>
      <c r="O64">
        <f t="shared" si="3"/>
        <v>4.0000338827508592</v>
      </c>
      <c r="Q64" s="3">
        <v>27638</v>
      </c>
      <c r="R64" s="2">
        <v>59.4</v>
      </c>
      <c r="S64">
        <f t="shared" si="4"/>
        <v>4.0842942263685993</v>
      </c>
      <c r="U64" s="3">
        <f>+A64</f>
        <v>27638</v>
      </c>
      <c r="V64">
        <f>+C64</f>
        <v>5.7034790953080066</v>
      </c>
      <c r="W64" s="5">
        <f>+G64-G63</f>
        <v>2.2019238243917716E-2</v>
      </c>
      <c r="X64">
        <f>+K64-K63</f>
        <v>5.9940239402100914E-3</v>
      </c>
      <c r="Y64">
        <f>+O64-O63</f>
        <v>7.3529743052587193E-3</v>
      </c>
      <c r="Z64">
        <f>+S64-S63</f>
        <v>6.7567824628795847E-3</v>
      </c>
      <c r="AB64" s="3">
        <f t="shared" si="5"/>
        <v>27638</v>
      </c>
      <c r="AC64">
        <f t="shared" si="6"/>
        <v>299.90899999999993</v>
      </c>
      <c r="AD64">
        <f>EXP(TREND($V$8:V63,$W$8:Z63,W64:Z64,TRUE))</f>
        <v>287.09445993259834</v>
      </c>
      <c r="AE64">
        <f t="shared" si="7"/>
        <v>0.95727190558668929</v>
      </c>
    </row>
    <row r="65" spans="1:31" x14ac:dyDescent="0.4">
      <c r="A65" s="3">
        <v>27668</v>
      </c>
      <c r="B65" s="2">
        <v>302.33640000000003</v>
      </c>
      <c r="C65">
        <f t="shared" si="0"/>
        <v>5.7115403047252418</v>
      </c>
      <c r="E65" s="3">
        <v>27668</v>
      </c>
      <c r="F65" s="2">
        <v>55.9</v>
      </c>
      <c r="G65">
        <f t="shared" si="1"/>
        <v>4.0235643801610532</v>
      </c>
      <c r="I65" s="3">
        <v>27668</v>
      </c>
      <c r="J65" s="2">
        <v>99.441509433962295</v>
      </c>
      <c r="K65">
        <f t="shared" si="2"/>
        <v>4.5995696264312</v>
      </c>
      <c r="M65" s="3">
        <v>27668</v>
      </c>
      <c r="N65" s="2">
        <v>54.9</v>
      </c>
      <c r="O65">
        <f t="shared" si="3"/>
        <v>4.0055133485154846</v>
      </c>
      <c r="Q65" s="3">
        <v>27668</v>
      </c>
      <c r="R65" s="2">
        <v>59.8</v>
      </c>
      <c r="S65">
        <f t="shared" si="4"/>
        <v>4.0910056609565864</v>
      </c>
      <c r="U65" s="3">
        <f>+A65</f>
        <v>27668</v>
      </c>
      <c r="V65">
        <f>+C65</f>
        <v>5.7115403047252418</v>
      </c>
      <c r="W65" s="5">
        <f>+G65-G64</f>
        <v>1.4414664002184274E-2</v>
      </c>
      <c r="X65">
        <f>+K65-K64</f>
        <v>3.9761483796398878E-3</v>
      </c>
      <c r="Y65">
        <f>+O65-O64</f>
        <v>5.4794657646253242E-3</v>
      </c>
      <c r="Z65">
        <f>+S65-S64</f>
        <v>6.711434587987064E-3</v>
      </c>
      <c r="AB65" s="3">
        <f t="shared" si="5"/>
        <v>27668</v>
      </c>
      <c r="AC65">
        <f t="shared" si="6"/>
        <v>302.33639999999997</v>
      </c>
      <c r="AD65">
        <f>EXP(TREND($V$8:V64,$W$8:Z64,W65:Z65,TRUE))</f>
        <v>298.21410415608443</v>
      </c>
      <c r="AE65">
        <f t="shared" si="7"/>
        <v>0.98636520166306296</v>
      </c>
    </row>
    <row r="66" spans="1:31" x14ac:dyDescent="0.4">
      <c r="A66" s="3">
        <v>27699</v>
      </c>
      <c r="B66" s="2">
        <v>302.5453</v>
      </c>
      <c r="C66">
        <f t="shared" si="0"/>
        <v>5.7122310183252907</v>
      </c>
      <c r="E66" s="3">
        <v>27699</v>
      </c>
      <c r="F66" s="2">
        <v>55.6</v>
      </c>
      <c r="G66">
        <f t="shared" si="1"/>
        <v>4.0181832012565364</v>
      </c>
      <c r="I66" s="3">
        <v>27699</v>
      </c>
      <c r="J66" s="2">
        <v>99.540161725067406</v>
      </c>
      <c r="K66">
        <f t="shared" si="2"/>
        <v>4.6005611981534944</v>
      </c>
      <c r="M66" s="3">
        <v>27699</v>
      </c>
      <c r="N66" s="2">
        <v>55.3</v>
      </c>
      <c r="O66">
        <f t="shared" si="3"/>
        <v>4.0127729085282891</v>
      </c>
      <c r="Q66" s="3">
        <v>27699</v>
      </c>
      <c r="R66" s="2">
        <v>59.5</v>
      </c>
      <c r="S66">
        <f t="shared" si="4"/>
        <v>4.0859763125515842</v>
      </c>
      <c r="U66" s="3">
        <f>+A66</f>
        <v>27699</v>
      </c>
      <c r="V66">
        <f>+C66</f>
        <v>5.7122310183252907</v>
      </c>
      <c r="W66" s="5">
        <f>+G66-G65</f>
        <v>-5.3811789045168368E-3</v>
      </c>
      <c r="X66">
        <f>+K66-K65</f>
        <v>9.9157172229435986E-4</v>
      </c>
      <c r="Y66">
        <f>+O66-O65</f>
        <v>7.2595600128044779E-3</v>
      </c>
      <c r="Z66">
        <f>+S66-S65</f>
        <v>-5.029348405002132E-3</v>
      </c>
      <c r="AB66" s="3">
        <f t="shared" si="5"/>
        <v>27699</v>
      </c>
      <c r="AC66">
        <f t="shared" si="6"/>
        <v>302.54530000000005</v>
      </c>
      <c r="AD66">
        <f>EXP(TREND($V$8:V65,$W$8:Z65,W66:Z66,TRUE))</f>
        <v>301.18251423622701</v>
      </c>
      <c r="AE66">
        <f t="shared" si="7"/>
        <v>0.99549559763852535</v>
      </c>
    </row>
    <row r="67" spans="1:31" x14ac:dyDescent="0.4">
      <c r="A67" s="3">
        <v>27729</v>
      </c>
      <c r="B67" s="2">
        <v>305.67</v>
      </c>
      <c r="C67">
        <f t="shared" si="0"/>
        <v>5.7225060886543035</v>
      </c>
      <c r="E67" s="3">
        <v>27729</v>
      </c>
      <c r="F67" s="2">
        <v>55.6</v>
      </c>
      <c r="G67">
        <f t="shared" si="1"/>
        <v>4.0181832012565364</v>
      </c>
      <c r="I67" s="3">
        <v>27729</v>
      </c>
      <c r="J67" s="2">
        <v>100.526684636119</v>
      </c>
      <c r="K67">
        <f t="shared" si="2"/>
        <v>4.6104232110226144</v>
      </c>
      <c r="M67" s="3">
        <v>27729</v>
      </c>
      <c r="N67" s="2">
        <v>55.6</v>
      </c>
      <c r="O67">
        <f t="shared" si="3"/>
        <v>4.0181832012565364</v>
      </c>
      <c r="Q67" s="3">
        <v>27729</v>
      </c>
      <c r="R67" s="2">
        <v>59.7</v>
      </c>
      <c r="S67">
        <f t="shared" si="4"/>
        <v>4.0893320203985564</v>
      </c>
      <c r="U67" s="3">
        <f>+A67</f>
        <v>27729</v>
      </c>
      <c r="V67">
        <f>+C67</f>
        <v>5.7225060886543035</v>
      </c>
      <c r="W67" s="5">
        <f>+G67-G66</f>
        <v>0</v>
      </c>
      <c r="X67">
        <f>+K67-K66</f>
        <v>9.8620128691200293E-3</v>
      </c>
      <c r="Y67">
        <f>+O67-O66</f>
        <v>5.4102927282473345E-3</v>
      </c>
      <c r="Z67">
        <f>+S67-S66</f>
        <v>3.3557078469721446E-3</v>
      </c>
      <c r="AB67" s="3">
        <f t="shared" si="5"/>
        <v>27729</v>
      </c>
      <c r="AC67">
        <f t="shared" si="6"/>
        <v>305.66999999999996</v>
      </c>
      <c r="AD67">
        <f>EXP(TREND($V$8:V66,$W$8:Z66,W67:Z67,TRUE))</f>
        <v>304.9183716629484</v>
      </c>
      <c r="AE67">
        <f t="shared" si="7"/>
        <v>0.99754104643225849</v>
      </c>
    </row>
    <row r="68" spans="1:31" x14ac:dyDescent="0.4">
      <c r="A68" s="3">
        <v>27760</v>
      </c>
      <c r="B68" s="2">
        <v>304.63569999999999</v>
      </c>
      <c r="C68">
        <f t="shared" si="0"/>
        <v>5.719116636482374</v>
      </c>
      <c r="E68" s="3">
        <v>27760</v>
      </c>
      <c r="F68" s="2">
        <v>56.7</v>
      </c>
      <c r="G68">
        <f t="shared" si="1"/>
        <v>4.0377742107337067</v>
      </c>
      <c r="I68" s="3">
        <v>27760</v>
      </c>
      <c r="J68" s="2">
        <v>101.51320754717</v>
      </c>
      <c r="K68">
        <f t="shared" si="2"/>
        <v>4.6201889136339371</v>
      </c>
      <c r="M68" s="3">
        <v>27760</v>
      </c>
      <c r="N68" s="2">
        <v>55.8</v>
      </c>
      <c r="O68">
        <f t="shared" si="3"/>
        <v>4.0217738693872649</v>
      </c>
      <c r="Q68" s="3">
        <v>27760</v>
      </c>
      <c r="R68" s="2">
        <v>59.9</v>
      </c>
      <c r="S68">
        <f t="shared" si="4"/>
        <v>4.0926765051214034</v>
      </c>
      <c r="U68" s="3">
        <f>+A68</f>
        <v>27760</v>
      </c>
      <c r="V68">
        <f>+C68</f>
        <v>5.719116636482374</v>
      </c>
      <c r="W68" s="5">
        <f>+G68-G67</f>
        <v>1.9591009477170296E-2</v>
      </c>
      <c r="X68">
        <f>+K68-K67</f>
        <v>9.7657026113227019E-3</v>
      </c>
      <c r="Y68">
        <f>+O68-O67</f>
        <v>3.5906681307285027E-3</v>
      </c>
      <c r="Z68">
        <f>+S68-S67</f>
        <v>3.3444847228469854E-3</v>
      </c>
      <c r="AB68" s="3">
        <f t="shared" si="5"/>
        <v>27760</v>
      </c>
      <c r="AC68">
        <f t="shared" si="6"/>
        <v>304.63569999999993</v>
      </c>
      <c r="AD68">
        <f>EXP(TREND($V$8:V67,$W$8:Z67,W68:Z68,TRUE))</f>
        <v>300.16934883286137</v>
      </c>
      <c r="AE68">
        <f t="shared" si="7"/>
        <v>0.98533871385678518</v>
      </c>
    </row>
    <row r="69" spans="1:31" x14ac:dyDescent="0.4">
      <c r="A69" s="3">
        <v>27791</v>
      </c>
      <c r="B69" s="2">
        <v>301.59440000000001</v>
      </c>
      <c r="C69">
        <f t="shared" si="0"/>
        <v>5.7090830683221627</v>
      </c>
      <c r="E69" s="3">
        <v>27791</v>
      </c>
      <c r="F69" s="2">
        <v>57.1</v>
      </c>
      <c r="G69">
        <f t="shared" si="1"/>
        <v>4.0448041166619646</v>
      </c>
      <c r="I69" s="3">
        <v>27791</v>
      </c>
      <c r="J69" s="2">
        <v>102.401078167116</v>
      </c>
      <c r="K69">
        <f t="shared" si="2"/>
        <v>4.6288972415257206</v>
      </c>
      <c r="M69" s="3">
        <v>27791</v>
      </c>
      <c r="N69" s="2">
        <v>55.9</v>
      </c>
      <c r="O69">
        <f t="shared" si="3"/>
        <v>4.0235643801610532</v>
      </c>
      <c r="Q69" s="3">
        <v>27791</v>
      </c>
      <c r="R69" s="2">
        <v>59.9</v>
      </c>
      <c r="S69">
        <f t="shared" si="4"/>
        <v>4.0926765051214034</v>
      </c>
      <c r="U69" s="3">
        <f>+A69</f>
        <v>27791</v>
      </c>
      <c r="V69">
        <f>+C69</f>
        <v>5.7090830683221627</v>
      </c>
      <c r="W69" s="5">
        <f>+G69-G68</f>
        <v>7.0299059282579179E-3</v>
      </c>
      <c r="X69">
        <f>+K69-K68</f>
        <v>8.7083278917834406E-3</v>
      </c>
      <c r="Y69">
        <f>+O69-O68</f>
        <v>1.7905107737883341E-3</v>
      </c>
      <c r="Z69">
        <f>+S69-S68</f>
        <v>0</v>
      </c>
      <c r="AB69" s="3">
        <f t="shared" si="5"/>
        <v>27791</v>
      </c>
      <c r="AC69">
        <f t="shared" si="6"/>
        <v>301.59439999999995</v>
      </c>
      <c r="AD69">
        <f>EXP(TREND($V$8:V68,$W$8:Z68,W69:Z69,TRUE))</f>
        <v>312.3938383017977</v>
      </c>
      <c r="AE69">
        <f t="shared" si="7"/>
        <v>1.0358078210397732</v>
      </c>
    </row>
    <row r="70" spans="1:31" x14ac:dyDescent="0.4">
      <c r="A70" s="3">
        <v>27820</v>
      </c>
      <c r="B70" s="2">
        <v>300.51830000000001</v>
      </c>
      <c r="C70">
        <f t="shared" si="0"/>
        <v>5.7055086506235195</v>
      </c>
      <c r="E70" s="3">
        <v>27820</v>
      </c>
      <c r="F70" s="2">
        <v>57.3</v>
      </c>
      <c r="G70">
        <f t="shared" si="1"/>
        <v>4.048300623720694</v>
      </c>
      <c r="I70" s="3">
        <v>27820</v>
      </c>
      <c r="J70" s="2">
        <v>102.59838274932601</v>
      </c>
      <c r="K70">
        <f t="shared" si="2"/>
        <v>4.6308221699353025</v>
      </c>
      <c r="M70" s="3">
        <v>27820</v>
      </c>
      <c r="N70" s="2">
        <v>56</v>
      </c>
      <c r="O70">
        <f t="shared" si="3"/>
        <v>4.0253516907351496</v>
      </c>
      <c r="Q70" s="3">
        <v>27820</v>
      </c>
      <c r="R70" s="2">
        <v>60</v>
      </c>
      <c r="S70">
        <f t="shared" si="4"/>
        <v>4.0943445622221004</v>
      </c>
      <c r="U70" s="3">
        <f>+A70</f>
        <v>27820</v>
      </c>
      <c r="V70">
        <f>+C70</f>
        <v>5.7055086506235195</v>
      </c>
      <c r="W70" s="5">
        <f>+G70-G69</f>
        <v>3.4965070587293923E-3</v>
      </c>
      <c r="X70">
        <f>+K70-K69</f>
        <v>1.9249284095819164E-3</v>
      </c>
      <c r="Y70">
        <f>+O70-O69</f>
        <v>1.7873105740964235E-3</v>
      </c>
      <c r="Z70">
        <f>+S70-S69</f>
        <v>1.6680571006970624E-3</v>
      </c>
      <c r="AB70" s="3">
        <f t="shared" si="5"/>
        <v>27820</v>
      </c>
      <c r="AC70">
        <f t="shared" si="6"/>
        <v>300.51830000000001</v>
      </c>
      <c r="AD70">
        <f>EXP(TREND($V$8:V69,$W$8:Z69,W70:Z70,TRUE))</f>
        <v>315.17616223683029</v>
      </c>
      <c r="AE70">
        <f t="shared" si="7"/>
        <v>1.0487752733754658</v>
      </c>
    </row>
    <row r="71" spans="1:31" x14ac:dyDescent="0.4">
      <c r="A71" s="3">
        <v>27851</v>
      </c>
      <c r="B71" s="2">
        <v>299.10860000000002</v>
      </c>
      <c r="C71">
        <f t="shared" si="0"/>
        <v>5.7008067181479882</v>
      </c>
      <c r="E71" s="3">
        <v>27851</v>
      </c>
      <c r="F71" s="2">
        <v>58.6</v>
      </c>
      <c r="G71">
        <f t="shared" si="1"/>
        <v>4.0707346965829672</v>
      </c>
      <c r="I71" s="3">
        <v>27851</v>
      </c>
      <c r="J71" s="2">
        <v>102.89433962264199</v>
      </c>
      <c r="K71">
        <f t="shared" si="2"/>
        <v>4.633702632800663</v>
      </c>
      <c r="M71" s="3">
        <v>27851</v>
      </c>
      <c r="N71" s="2">
        <v>56.1</v>
      </c>
      <c r="O71">
        <f t="shared" si="3"/>
        <v>4.0271358125286509</v>
      </c>
      <c r="Q71" s="3">
        <v>27851</v>
      </c>
      <c r="R71" s="2">
        <v>60.6</v>
      </c>
      <c r="S71">
        <f t="shared" si="4"/>
        <v>4.1042948930752692</v>
      </c>
      <c r="U71" s="3">
        <f>+A71</f>
        <v>27851</v>
      </c>
      <c r="V71">
        <f>+C71</f>
        <v>5.7008067181479882</v>
      </c>
      <c r="W71" s="5">
        <f>+G71-G70</f>
        <v>2.2434072862273169E-2</v>
      </c>
      <c r="X71">
        <f>+K71-K70</f>
        <v>2.880462865360478E-3</v>
      </c>
      <c r="Y71">
        <f>+O71-O70</f>
        <v>1.7841217935012921E-3</v>
      </c>
      <c r="Z71">
        <f>+S71-S70</f>
        <v>9.9503308531687651E-3</v>
      </c>
      <c r="AB71" s="3">
        <f t="shared" si="5"/>
        <v>27851</v>
      </c>
      <c r="AC71">
        <f t="shared" si="6"/>
        <v>299.10860000000008</v>
      </c>
      <c r="AD71">
        <f>EXP(TREND($V$8:V70,$W$8:Z70,W71:Z71,TRUE))</f>
        <v>306.32518178233266</v>
      </c>
      <c r="AE71">
        <f t="shared" si="7"/>
        <v>1.0241269618537634</v>
      </c>
    </row>
    <row r="72" spans="1:31" x14ac:dyDescent="0.4">
      <c r="A72" s="3">
        <v>27881</v>
      </c>
      <c r="B72" s="2">
        <v>299.00400000000002</v>
      </c>
      <c r="C72">
        <f t="shared" si="0"/>
        <v>5.7004569512276246</v>
      </c>
      <c r="E72" s="3">
        <v>27881</v>
      </c>
      <c r="F72" s="2">
        <v>58.9</v>
      </c>
      <c r="G72">
        <f t="shared" si="1"/>
        <v>4.0758410906575406</v>
      </c>
      <c r="I72" s="3">
        <v>27881</v>
      </c>
      <c r="J72" s="2">
        <v>102.99299191374701</v>
      </c>
      <c r="K72">
        <f t="shared" si="2"/>
        <v>4.634660946242473</v>
      </c>
      <c r="M72" s="3">
        <v>27881</v>
      </c>
      <c r="N72" s="2">
        <v>56.4</v>
      </c>
      <c r="O72">
        <f t="shared" si="3"/>
        <v>4.0324691585040133</v>
      </c>
      <c r="Q72" s="3">
        <v>27881</v>
      </c>
      <c r="R72" s="2">
        <v>60.8</v>
      </c>
      <c r="S72">
        <f t="shared" si="4"/>
        <v>4.1075897889721213</v>
      </c>
      <c r="U72" s="3">
        <f>+A72</f>
        <v>27881</v>
      </c>
      <c r="V72">
        <f>+C72</f>
        <v>5.7004569512276246</v>
      </c>
      <c r="W72" s="5">
        <f>+G72-G71</f>
        <v>5.1063940745734726E-3</v>
      </c>
      <c r="X72">
        <f>+K72-K71</f>
        <v>9.5831344181007694E-4</v>
      </c>
      <c r="Y72">
        <f>+O72-O71</f>
        <v>5.3333459753623913E-3</v>
      </c>
      <c r="Z72">
        <f>+S72-S71</f>
        <v>3.294895896852168E-3</v>
      </c>
      <c r="AB72" s="3">
        <f t="shared" si="5"/>
        <v>27881</v>
      </c>
      <c r="AC72">
        <f t="shared" si="6"/>
        <v>299.00400000000013</v>
      </c>
      <c r="AD72">
        <f>EXP(TREND($V$8:V71,$W$8:Z71,W72:Z72,TRUE))</f>
        <v>303.12185445673703</v>
      </c>
      <c r="AE72">
        <f t="shared" si="7"/>
        <v>1.0137719042445481</v>
      </c>
    </row>
    <row r="73" spans="1:31" x14ac:dyDescent="0.4">
      <c r="A73" s="3">
        <v>27912</v>
      </c>
      <c r="B73" s="2">
        <v>299.1909</v>
      </c>
      <c r="C73">
        <f t="shared" ref="C73:C136" si="8">LN(_xlfn.IFNA(B73,C72))</f>
        <v>5.701081831199291</v>
      </c>
      <c r="E73" s="3">
        <v>27912</v>
      </c>
      <c r="F73" s="2">
        <v>59</v>
      </c>
      <c r="G73">
        <f t="shared" ref="G73:G136" si="9">LN(_xlfn.IFNA(F73,G72))</f>
        <v>4.0775374439057197</v>
      </c>
      <c r="I73" s="3">
        <v>27912</v>
      </c>
      <c r="J73" s="2">
        <v>103.190296495957</v>
      </c>
      <c r="K73">
        <f t="shared" ref="K73:K136" si="10">LN(_xlfn.IFNA(J73,K72))</f>
        <v>4.6365748224247545</v>
      </c>
      <c r="M73" s="3">
        <v>27912</v>
      </c>
      <c r="N73" s="2">
        <v>56.7</v>
      </c>
      <c r="O73">
        <f t="shared" ref="O73:O136" si="11">LN(_xlfn.IFNA(N73,O72))</f>
        <v>4.0377742107337067</v>
      </c>
      <c r="Q73" s="3">
        <v>27912</v>
      </c>
      <c r="R73" s="2">
        <v>61.2</v>
      </c>
      <c r="S73">
        <f t="shared" ref="S73:S136" si="12">LN(_xlfn.IFNA(R73,S72))</f>
        <v>4.1141471895182802</v>
      </c>
      <c r="U73" s="3">
        <f>+A73</f>
        <v>27912</v>
      </c>
      <c r="V73">
        <f>+C73</f>
        <v>5.701081831199291</v>
      </c>
      <c r="W73" s="5">
        <f>+G73-G72</f>
        <v>1.6963532481790722E-3</v>
      </c>
      <c r="X73">
        <f>+K73-K72</f>
        <v>1.9138761822814487E-3</v>
      </c>
      <c r="Y73">
        <f>+O73-O72</f>
        <v>5.3050522296933522E-3</v>
      </c>
      <c r="Z73">
        <f>+S73-S72</f>
        <v>6.5574005461588314E-3</v>
      </c>
      <c r="AB73" s="3">
        <f t="shared" ref="AB73:AB136" si="13">+U73</f>
        <v>27912</v>
      </c>
      <c r="AC73">
        <f t="shared" ref="AC73:AC136" si="14">+EXP(V73)</f>
        <v>299.1909</v>
      </c>
      <c r="AD73">
        <f>EXP(TREND($V$8:V72,$W$8:Z72,W73:Z73,TRUE))</f>
        <v>305.49549507037045</v>
      </c>
      <c r="AE73">
        <f t="shared" si="7"/>
        <v>1.0210721484857008</v>
      </c>
    </row>
    <row r="74" spans="1:31" x14ac:dyDescent="0.4">
      <c r="A74" s="3">
        <v>27942</v>
      </c>
      <c r="B74" s="2">
        <v>294.64100000000002</v>
      </c>
      <c r="C74">
        <f t="shared" si="8"/>
        <v>5.6857576661033553</v>
      </c>
      <c r="E74" s="3">
        <v>27942</v>
      </c>
      <c r="F74" s="2">
        <v>59.3</v>
      </c>
      <c r="G74">
        <f t="shared" si="9"/>
        <v>4.0826093060036799</v>
      </c>
      <c r="I74" s="3">
        <v>27942</v>
      </c>
      <c r="J74" s="2">
        <v>103.584905660377</v>
      </c>
      <c r="K74">
        <f t="shared" si="10"/>
        <v>4.6403916209514513</v>
      </c>
      <c r="M74" s="3">
        <v>27942</v>
      </c>
      <c r="N74" s="2">
        <v>57</v>
      </c>
      <c r="O74">
        <f t="shared" si="11"/>
        <v>4.0430512678345503</v>
      </c>
      <c r="Q74" s="3">
        <v>27942</v>
      </c>
      <c r="R74" s="2">
        <v>61.6</v>
      </c>
      <c r="S74">
        <f t="shared" si="12"/>
        <v>4.1206618705394744</v>
      </c>
      <c r="U74" s="3">
        <f>+A74</f>
        <v>27942</v>
      </c>
      <c r="V74">
        <f>+C74</f>
        <v>5.6857576661033553</v>
      </c>
      <c r="W74" s="5">
        <f>+G74-G73</f>
        <v>5.0718620979601781E-3</v>
      </c>
      <c r="X74">
        <f>+K74-K73</f>
        <v>3.8167985266968074E-3</v>
      </c>
      <c r="Y74">
        <f>+O74-O73</f>
        <v>5.2770571008435851E-3</v>
      </c>
      <c r="Z74">
        <f>+S74-S73</f>
        <v>6.5146810211942352E-3</v>
      </c>
      <c r="AB74" s="3">
        <f t="shared" si="13"/>
        <v>27942</v>
      </c>
      <c r="AC74">
        <f t="shared" si="14"/>
        <v>294.64099999999991</v>
      </c>
      <c r="AD74">
        <f>EXP(TREND($V$8:V73,$W$8:Z73,W74:Z74,TRUE))</f>
        <v>303.37480582341033</v>
      </c>
      <c r="AE74">
        <f t="shared" ref="AE74:AE137" si="15">+AD74/AC74</f>
        <v>1.0296421944787399</v>
      </c>
    </row>
    <row r="75" spans="1:31" x14ac:dyDescent="0.4">
      <c r="A75" s="3">
        <v>27973</v>
      </c>
      <c r="B75" s="2">
        <v>290.6259</v>
      </c>
      <c r="C75">
        <f t="shared" si="8"/>
        <v>5.6720368731110193</v>
      </c>
      <c r="E75" s="3">
        <v>27973</v>
      </c>
      <c r="F75" s="2">
        <v>59</v>
      </c>
      <c r="G75">
        <f t="shared" si="9"/>
        <v>4.0775374439057197</v>
      </c>
      <c r="I75" s="3">
        <v>27973</v>
      </c>
      <c r="J75" s="2">
        <v>103.979514824798</v>
      </c>
      <c r="K75">
        <f t="shared" si="10"/>
        <v>4.6441939069011946</v>
      </c>
      <c r="M75" s="3">
        <v>27973</v>
      </c>
      <c r="N75" s="2">
        <v>57.3</v>
      </c>
      <c r="O75">
        <f t="shared" si="11"/>
        <v>4.048300623720694</v>
      </c>
      <c r="Q75" s="3">
        <v>27973</v>
      </c>
      <c r="R75" s="2">
        <v>61.4</v>
      </c>
      <c r="S75">
        <f t="shared" si="12"/>
        <v>4.1174098351530963</v>
      </c>
      <c r="U75" s="3">
        <f>+A75</f>
        <v>27973</v>
      </c>
      <c r="V75">
        <f>+C75</f>
        <v>5.6720368731110193</v>
      </c>
      <c r="W75" s="5">
        <f>+G75-G74</f>
        <v>-5.0718620979601781E-3</v>
      </c>
      <c r="X75">
        <f>+K75-K74</f>
        <v>3.8022859497433004E-3</v>
      </c>
      <c r="Y75">
        <f>+O75-O74</f>
        <v>5.2493558861437251E-3</v>
      </c>
      <c r="Z75">
        <f>+S75-S74</f>
        <v>-3.2520353863780826E-3</v>
      </c>
      <c r="AB75" s="3">
        <f t="shared" si="13"/>
        <v>27973</v>
      </c>
      <c r="AC75">
        <f t="shared" si="14"/>
        <v>290.6259</v>
      </c>
      <c r="AD75">
        <f>EXP(TREND($V$8:V74,$W$8:Z74,W75:Z75,TRUE))</f>
        <v>306.84725500432228</v>
      </c>
      <c r="AE75">
        <f t="shared" si="15"/>
        <v>1.055815242221434</v>
      </c>
    </row>
    <row r="76" spans="1:31" x14ac:dyDescent="0.4">
      <c r="A76" s="3">
        <v>28004</v>
      </c>
      <c r="B76" s="2">
        <v>287.36099999999999</v>
      </c>
      <c r="C76">
        <f t="shared" si="8"/>
        <v>5.6607392650632367</v>
      </c>
      <c r="E76" s="3">
        <v>28004</v>
      </c>
      <c r="F76" s="2">
        <v>60.4</v>
      </c>
      <c r="G76">
        <f t="shared" si="9"/>
        <v>4.1009891049407692</v>
      </c>
      <c r="I76" s="3">
        <v>28004</v>
      </c>
      <c r="J76" s="2">
        <v>104.768733153639</v>
      </c>
      <c r="K76">
        <f t="shared" si="10"/>
        <v>4.651755379601771</v>
      </c>
      <c r="M76" s="3">
        <v>28004</v>
      </c>
      <c r="N76" s="2">
        <v>57.6</v>
      </c>
      <c r="O76">
        <f t="shared" si="11"/>
        <v>4.0535225677018456</v>
      </c>
      <c r="Q76" s="3">
        <v>28004</v>
      </c>
      <c r="R76" s="2">
        <v>61.8</v>
      </c>
      <c r="S76">
        <f t="shared" si="12"/>
        <v>4.1239033644636454</v>
      </c>
      <c r="U76" s="3">
        <f>+A76</f>
        <v>28004</v>
      </c>
      <c r="V76">
        <f>+C76</f>
        <v>5.6607392650632367</v>
      </c>
      <c r="W76" s="5">
        <f>+G76-G75</f>
        <v>2.3451661035049476E-2</v>
      </c>
      <c r="X76">
        <f>+K76-K75</f>
        <v>7.5614727005763882E-3</v>
      </c>
      <c r="Y76">
        <f>+O76-O75</f>
        <v>5.2219439811516111E-3</v>
      </c>
      <c r="Z76">
        <f>+S76-S75</f>
        <v>6.4935293105490288E-3</v>
      </c>
      <c r="AB76" s="3">
        <f t="shared" si="13"/>
        <v>28004</v>
      </c>
      <c r="AC76">
        <f t="shared" si="14"/>
        <v>287.3610000000001</v>
      </c>
      <c r="AD76">
        <f>EXP(TREND($V$8:V75,$W$8:Z75,W76:Z76,TRUE))</f>
        <v>293.76565892925504</v>
      </c>
      <c r="AE76">
        <f t="shared" si="15"/>
        <v>1.0222878502276054</v>
      </c>
    </row>
    <row r="77" spans="1:31" x14ac:dyDescent="0.4">
      <c r="A77" s="3">
        <v>28034</v>
      </c>
      <c r="B77" s="2">
        <v>291.18900000000002</v>
      </c>
      <c r="C77">
        <f t="shared" si="8"/>
        <v>5.6739725408837733</v>
      </c>
      <c r="E77" s="3">
        <v>28034</v>
      </c>
      <c r="F77" s="2">
        <v>60.8</v>
      </c>
      <c r="G77">
        <f t="shared" si="9"/>
        <v>4.1075897889721213</v>
      </c>
      <c r="I77" s="3">
        <v>28034</v>
      </c>
      <c r="J77" s="2">
        <v>105.064690026954</v>
      </c>
      <c r="K77">
        <f t="shared" si="10"/>
        <v>4.6545762559434092</v>
      </c>
      <c r="M77" s="3">
        <v>28034</v>
      </c>
      <c r="N77" s="2">
        <v>57.9</v>
      </c>
      <c r="O77">
        <f t="shared" si="11"/>
        <v>4.0587173845789497</v>
      </c>
      <c r="Q77" s="3">
        <v>28034</v>
      </c>
      <c r="R77" s="2">
        <v>61.9</v>
      </c>
      <c r="S77">
        <f t="shared" si="12"/>
        <v>4.1255201796905503</v>
      </c>
      <c r="U77" s="3">
        <f>+A77</f>
        <v>28034</v>
      </c>
      <c r="V77">
        <f>+C77</f>
        <v>5.6739725408837733</v>
      </c>
      <c r="W77" s="5">
        <f>+G77-G76</f>
        <v>6.6006840313521664E-3</v>
      </c>
      <c r="X77">
        <f>+K77-K76</f>
        <v>2.8208763416381899E-3</v>
      </c>
      <c r="Y77">
        <f>+O77-O76</f>
        <v>5.1948168771041026E-3</v>
      </c>
      <c r="Z77">
        <f>+S77-S76</f>
        <v>1.616815226904933E-3</v>
      </c>
      <c r="AB77" s="3">
        <f t="shared" si="13"/>
        <v>28034</v>
      </c>
      <c r="AC77">
        <f t="shared" si="14"/>
        <v>291.18900000000002</v>
      </c>
      <c r="AD77">
        <f>EXP(TREND($V$8:V76,$W$8:Z76,W77:Z77,TRUE))</f>
        <v>301.36925022584182</v>
      </c>
      <c r="AE77">
        <f t="shared" si="15"/>
        <v>1.0349609711419105</v>
      </c>
    </row>
    <row r="78" spans="1:31" x14ac:dyDescent="0.4">
      <c r="A78" s="3">
        <v>28065</v>
      </c>
      <c r="B78" s="2">
        <v>295.1653</v>
      </c>
      <c r="C78">
        <f t="shared" si="8"/>
        <v>5.6875355383916029</v>
      </c>
      <c r="E78" s="3">
        <v>28065</v>
      </c>
      <c r="F78" s="2">
        <v>60.8</v>
      </c>
      <c r="G78">
        <f t="shared" si="9"/>
        <v>4.1075897889721213</v>
      </c>
      <c r="I78" s="3">
        <v>28065</v>
      </c>
      <c r="J78" s="2">
        <v>105.36064690027</v>
      </c>
      <c r="K78">
        <f t="shared" si="10"/>
        <v>4.6573891973200299</v>
      </c>
      <c r="M78" s="3">
        <v>28065</v>
      </c>
      <c r="N78" s="2">
        <v>58.1</v>
      </c>
      <c r="O78">
        <f t="shared" si="11"/>
        <v>4.0621656638578658</v>
      </c>
      <c r="Q78" s="3">
        <v>28065</v>
      </c>
      <c r="R78" s="2">
        <v>62</v>
      </c>
      <c r="S78">
        <f t="shared" si="12"/>
        <v>4.1271343850450917</v>
      </c>
      <c r="U78" s="3">
        <f>+A78</f>
        <v>28065</v>
      </c>
      <c r="V78">
        <f>+C78</f>
        <v>5.6875355383916029</v>
      </c>
      <c r="W78" s="5">
        <f>+G78-G77</f>
        <v>0</v>
      </c>
      <c r="X78">
        <f>+K78-K77</f>
        <v>2.8129413766206923E-3</v>
      </c>
      <c r="Y78">
        <f>+O78-O77</f>
        <v>3.448279278916111E-3</v>
      </c>
      <c r="Z78">
        <f>+S78-S77</f>
        <v>1.6142053545413759E-3</v>
      </c>
      <c r="AB78" s="3">
        <f t="shared" si="13"/>
        <v>28065</v>
      </c>
      <c r="AC78">
        <f t="shared" si="14"/>
        <v>295.16529999999995</v>
      </c>
      <c r="AD78">
        <f>EXP(TREND($V$8:V77,$W$8:Z77,W78:Z78,TRUE))</f>
        <v>310.02034809962817</v>
      </c>
      <c r="AE78">
        <f t="shared" si="15"/>
        <v>1.0503278945717136</v>
      </c>
    </row>
    <row r="79" spans="1:31" x14ac:dyDescent="0.4">
      <c r="A79" s="3">
        <v>28095</v>
      </c>
      <c r="B79" s="2">
        <v>294.70170000000002</v>
      </c>
      <c r="C79">
        <f t="shared" si="8"/>
        <v>5.6859636583052264</v>
      </c>
      <c r="E79" s="3">
        <v>28095</v>
      </c>
      <c r="F79" s="2">
        <v>61.5</v>
      </c>
      <c r="G79">
        <f t="shared" si="9"/>
        <v>4.1190371748124726</v>
      </c>
      <c r="I79" s="3">
        <v>28095</v>
      </c>
      <c r="J79" s="2">
        <v>106.149865229111</v>
      </c>
      <c r="K79">
        <f t="shared" si="10"/>
        <v>4.6648519185216202</v>
      </c>
      <c r="M79" s="3">
        <v>28095</v>
      </c>
      <c r="N79" s="2">
        <v>58.4</v>
      </c>
      <c r="O79">
        <f t="shared" si="11"/>
        <v>4.0673158898341812</v>
      </c>
      <c r="Q79" s="3">
        <v>28095</v>
      </c>
      <c r="R79" s="2">
        <v>62.5</v>
      </c>
      <c r="S79">
        <f t="shared" si="12"/>
        <v>4.1351665567423561</v>
      </c>
      <c r="U79" s="3">
        <f>+A79</f>
        <v>28095</v>
      </c>
      <c r="V79">
        <f>+C79</f>
        <v>5.6859636583052264</v>
      </c>
      <c r="W79" s="5">
        <f>+G79-G78</f>
        <v>1.144738584035121E-2</v>
      </c>
      <c r="X79">
        <f>+K79-K78</f>
        <v>7.4627212015903055E-3</v>
      </c>
      <c r="Y79">
        <f>+O79-O78</f>
        <v>5.1502259763154257E-3</v>
      </c>
      <c r="Z79">
        <f>+S79-S78</f>
        <v>8.0321716972644452E-3</v>
      </c>
      <c r="AB79" s="3">
        <f t="shared" si="13"/>
        <v>28095</v>
      </c>
      <c r="AC79">
        <f t="shared" si="14"/>
        <v>294.70170000000013</v>
      </c>
      <c r="AD79">
        <f>EXP(TREND($V$8:V78,$W$8:Z78,W79:Z79,TRUE))</f>
        <v>299.55486378509431</v>
      </c>
      <c r="AE79">
        <f t="shared" si="15"/>
        <v>1.016468054935191</v>
      </c>
    </row>
    <row r="80" spans="1:31" x14ac:dyDescent="0.4">
      <c r="A80" s="3">
        <v>28126</v>
      </c>
      <c r="B80" s="2">
        <v>291.05239999999998</v>
      </c>
      <c r="C80">
        <f t="shared" si="8"/>
        <v>5.673503319689587</v>
      </c>
      <c r="E80" s="3">
        <v>28126</v>
      </c>
      <c r="F80" s="2">
        <v>62.1</v>
      </c>
      <c r="G80">
        <f t="shared" si="9"/>
        <v>4.1287459889394329</v>
      </c>
      <c r="I80" s="3">
        <v>28126</v>
      </c>
      <c r="J80" s="2">
        <v>106.149865229111</v>
      </c>
      <c r="K80">
        <f t="shared" si="10"/>
        <v>4.6648519185216202</v>
      </c>
      <c r="M80" s="3">
        <v>28126</v>
      </c>
      <c r="N80" s="2">
        <v>58.7</v>
      </c>
      <c r="O80">
        <f t="shared" si="11"/>
        <v>4.0724397268340509</v>
      </c>
      <c r="Q80" s="3">
        <v>28126</v>
      </c>
      <c r="R80" s="2">
        <v>62.8</v>
      </c>
      <c r="S80">
        <f t="shared" si="12"/>
        <v>4.1399550734741526</v>
      </c>
      <c r="U80" s="3">
        <f>+A80</f>
        <v>28126</v>
      </c>
      <c r="V80">
        <f>+C80</f>
        <v>5.673503319689587</v>
      </c>
      <c r="W80" s="5">
        <f>+G80-G79</f>
        <v>9.7088141269603412E-3</v>
      </c>
      <c r="X80">
        <f>+K80-K79</f>
        <v>0</v>
      </c>
      <c r="Y80">
        <f>+O80-O79</f>
        <v>5.1238369998696243E-3</v>
      </c>
      <c r="Z80">
        <f>+S80-S79</f>
        <v>4.7885167317964772E-3</v>
      </c>
      <c r="AB80" s="3">
        <f t="shared" si="13"/>
        <v>28126</v>
      </c>
      <c r="AC80">
        <f t="shared" si="14"/>
        <v>291.05239999999992</v>
      </c>
      <c r="AD80">
        <f>EXP(TREND($V$8:V79,$W$8:Z79,W80:Z80,TRUE))</f>
        <v>300.69944658547365</v>
      </c>
      <c r="AE80">
        <f t="shared" si="15"/>
        <v>1.0331453943876558</v>
      </c>
    </row>
    <row r="81" spans="1:31" x14ac:dyDescent="0.4">
      <c r="A81" s="3">
        <v>28157</v>
      </c>
      <c r="B81" s="2">
        <v>285.02210000000002</v>
      </c>
      <c r="C81">
        <f t="shared" si="8"/>
        <v>5.6525667211219304</v>
      </c>
      <c r="E81" s="3">
        <v>28157</v>
      </c>
      <c r="F81" s="2">
        <v>62.4</v>
      </c>
      <c r="G81">
        <f t="shared" si="9"/>
        <v>4.133565275375382</v>
      </c>
      <c r="I81" s="3">
        <v>28157</v>
      </c>
      <c r="J81" s="2">
        <v>106.544474393531</v>
      </c>
      <c r="K81">
        <f t="shared" si="10"/>
        <v>4.6685624979181508</v>
      </c>
      <c r="M81" s="3">
        <v>28157</v>
      </c>
      <c r="N81" s="2">
        <v>59.3</v>
      </c>
      <c r="O81">
        <f t="shared" si="11"/>
        <v>4.0826093060036799</v>
      </c>
      <c r="Q81" s="3">
        <v>28157</v>
      </c>
      <c r="R81" s="2">
        <v>63.5</v>
      </c>
      <c r="S81">
        <f t="shared" si="12"/>
        <v>4.1510399058986458</v>
      </c>
      <c r="U81" s="3">
        <f>+A81</f>
        <v>28157</v>
      </c>
      <c r="V81">
        <f>+C81</f>
        <v>5.6525667211219304</v>
      </c>
      <c r="W81" s="5">
        <f>+G81-G80</f>
        <v>4.8192864359490883E-3</v>
      </c>
      <c r="X81">
        <f>+K81-K80</f>
        <v>3.7105793965306333E-3</v>
      </c>
      <c r="Y81">
        <f>+O81-O80</f>
        <v>1.0169579169629017E-2</v>
      </c>
      <c r="Z81">
        <f>+S81-S80</f>
        <v>1.1084832424493207E-2</v>
      </c>
      <c r="AB81" s="3">
        <f t="shared" si="13"/>
        <v>28157</v>
      </c>
      <c r="AC81">
        <f t="shared" si="14"/>
        <v>285.02210000000014</v>
      </c>
      <c r="AD81">
        <f>EXP(TREND($V$8:V80,$W$8:Z80,W81:Z81,TRUE))</f>
        <v>288.57529524842397</v>
      </c>
      <c r="AE81">
        <f t="shared" si="15"/>
        <v>1.0124663850572424</v>
      </c>
    </row>
    <row r="82" spans="1:31" x14ac:dyDescent="0.4">
      <c r="A82" s="3">
        <v>28185</v>
      </c>
      <c r="B82" s="2">
        <v>280.22649999999999</v>
      </c>
      <c r="C82">
        <f t="shared" si="8"/>
        <v>5.6355982047342996</v>
      </c>
      <c r="E82" s="3">
        <v>28185</v>
      </c>
      <c r="F82" s="2">
        <v>62.7</v>
      </c>
      <c r="G82">
        <f t="shared" si="9"/>
        <v>4.138361447638875</v>
      </c>
      <c r="I82" s="3">
        <v>28185</v>
      </c>
      <c r="J82" s="2">
        <v>106.741778975741</v>
      </c>
      <c r="K82">
        <f t="shared" si="10"/>
        <v>4.6704126372063097</v>
      </c>
      <c r="M82" s="3">
        <v>28185</v>
      </c>
      <c r="N82" s="2">
        <v>59.6</v>
      </c>
      <c r="O82">
        <f t="shared" si="11"/>
        <v>4.0876555740713041</v>
      </c>
      <c r="Q82" s="3">
        <v>28185</v>
      </c>
      <c r="R82" s="2">
        <v>64.099999999999994</v>
      </c>
      <c r="S82">
        <f t="shared" si="12"/>
        <v>4.160444363926624</v>
      </c>
      <c r="U82" s="3">
        <f>+A82</f>
        <v>28185</v>
      </c>
      <c r="V82">
        <f>+C82</f>
        <v>5.6355982047342996</v>
      </c>
      <c r="W82" s="5">
        <f>+G82-G81</f>
        <v>4.7961722634930481E-3</v>
      </c>
      <c r="X82">
        <f>+K82-K81</f>
        <v>1.850139288158914E-3</v>
      </c>
      <c r="Y82">
        <f>+O82-O81</f>
        <v>5.0462680676242044E-3</v>
      </c>
      <c r="Z82">
        <f>+S82-S81</f>
        <v>9.4044580279781798E-3</v>
      </c>
      <c r="AB82" s="3">
        <f t="shared" si="13"/>
        <v>28185</v>
      </c>
      <c r="AC82">
        <f t="shared" si="14"/>
        <v>280.2265000000001</v>
      </c>
      <c r="AD82">
        <f>EXP(TREND($V$8:V81,$W$8:Z81,W82:Z82,TRUE))</f>
        <v>303.88095326512109</v>
      </c>
      <c r="AE82">
        <f t="shared" si="15"/>
        <v>1.0844119070292102</v>
      </c>
    </row>
    <row r="83" spans="1:31" x14ac:dyDescent="0.4">
      <c r="A83" s="3">
        <v>28216</v>
      </c>
      <c r="B83" s="2">
        <v>275.20710000000003</v>
      </c>
      <c r="C83">
        <f t="shared" si="8"/>
        <v>5.6175239051449939</v>
      </c>
      <c r="E83" s="3">
        <v>28216</v>
      </c>
      <c r="F83" s="2">
        <v>63.8</v>
      </c>
      <c r="G83">
        <f t="shared" si="9"/>
        <v>4.1557531903507439</v>
      </c>
      <c r="I83" s="3">
        <v>28216</v>
      </c>
      <c r="J83" s="2">
        <v>106.741778975741</v>
      </c>
      <c r="K83">
        <f t="shared" si="10"/>
        <v>4.6704126372063097</v>
      </c>
      <c r="M83" s="3">
        <v>28216</v>
      </c>
      <c r="N83" s="2">
        <v>60</v>
      </c>
      <c r="O83">
        <f t="shared" si="11"/>
        <v>4.0943445622221004</v>
      </c>
      <c r="Q83" s="3">
        <v>28216</v>
      </c>
      <c r="R83" s="2">
        <v>64.900000000000006</v>
      </c>
      <c r="S83">
        <f t="shared" si="12"/>
        <v>4.1728476237100445</v>
      </c>
      <c r="U83" s="3">
        <f>+A83</f>
        <v>28216</v>
      </c>
      <c r="V83">
        <f>+C83</f>
        <v>5.6175239051449939</v>
      </c>
      <c r="W83" s="5">
        <f>+G83-G82</f>
        <v>1.7391742711868829E-2</v>
      </c>
      <c r="X83">
        <f>+K83-K82</f>
        <v>0</v>
      </c>
      <c r="Y83">
        <f>+O83-O82</f>
        <v>6.6889881507963267E-3</v>
      </c>
      <c r="Z83">
        <f>+S83-S82</f>
        <v>1.2403259783420495E-2</v>
      </c>
      <c r="AB83" s="3">
        <f t="shared" si="13"/>
        <v>28216</v>
      </c>
      <c r="AC83">
        <f t="shared" si="14"/>
        <v>275.20709999999997</v>
      </c>
      <c r="AD83">
        <f>EXP(TREND($V$8:V82,$W$8:Z82,W83:Z83,TRUE))</f>
        <v>293.04441299611386</v>
      </c>
      <c r="AE83">
        <f t="shared" si="15"/>
        <v>1.0648141454058195</v>
      </c>
    </row>
    <row r="84" spans="1:31" x14ac:dyDescent="0.4">
      <c r="A84" s="3">
        <v>28246</v>
      </c>
      <c r="B84" s="2">
        <v>277.42619999999999</v>
      </c>
      <c r="C84">
        <f t="shared" si="8"/>
        <v>5.6255549518706491</v>
      </c>
      <c r="E84" s="3">
        <v>28246</v>
      </c>
      <c r="F84" s="2">
        <v>64.400000000000006</v>
      </c>
      <c r="G84">
        <f t="shared" si="9"/>
        <v>4.165113633110308</v>
      </c>
      <c r="I84" s="3">
        <v>28246</v>
      </c>
      <c r="J84" s="2">
        <v>107.235040431267</v>
      </c>
      <c r="K84">
        <f t="shared" si="10"/>
        <v>4.6750230649210964</v>
      </c>
      <c r="M84" s="3">
        <v>28246</v>
      </c>
      <c r="N84" s="2">
        <v>60.2</v>
      </c>
      <c r="O84">
        <f t="shared" si="11"/>
        <v>4.0976723523147758</v>
      </c>
      <c r="Q84" s="3">
        <v>28246</v>
      </c>
      <c r="R84" s="2">
        <v>65.2</v>
      </c>
      <c r="S84">
        <f t="shared" si="12"/>
        <v>4.1774594689326072</v>
      </c>
      <c r="U84" s="3">
        <f>+A84</f>
        <v>28246</v>
      </c>
      <c r="V84">
        <f>+C84</f>
        <v>5.6255549518706491</v>
      </c>
      <c r="W84" s="5">
        <f>+G84-G83</f>
        <v>9.3604427595641582E-3</v>
      </c>
      <c r="X84">
        <f>+K84-K83</f>
        <v>4.6104277147867023E-3</v>
      </c>
      <c r="Y84">
        <f>+O84-O83</f>
        <v>3.3277900926753645E-3</v>
      </c>
      <c r="Z84">
        <f>+S84-S83</f>
        <v>4.6118452225627493E-3</v>
      </c>
      <c r="AB84" s="3">
        <f t="shared" si="13"/>
        <v>28246</v>
      </c>
      <c r="AC84">
        <f t="shared" si="14"/>
        <v>277.42620000000005</v>
      </c>
      <c r="AD84">
        <f>EXP(TREND($V$8:V83,$W$8:Z83,W84:Z84,TRUE))</f>
        <v>304.95914564441415</v>
      </c>
      <c r="AE84">
        <f t="shared" si="15"/>
        <v>1.0992442157388671</v>
      </c>
    </row>
    <row r="85" spans="1:31" x14ac:dyDescent="0.4">
      <c r="A85" s="3">
        <v>28277</v>
      </c>
      <c r="B85" s="2">
        <v>272.86090000000002</v>
      </c>
      <c r="C85">
        <f t="shared" si="8"/>
        <v>5.6089621415240698</v>
      </c>
      <c r="E85" s="3">
        <v>28277</v>
      </c>
      <c r="F85" s="2">
        <v>64.099999999999994</v>
      </c>
      <c r="G85">
        <f t="shared" si="9"/>
        <v>4.160444363926624</v>
      </c>
      <c r="I85" s="3">
        <v>28277</v>
      </c>
      <c r="J85" s="2">
        <v>107.33369272237201</v>
      </c>
      <c r="K85">
        <f t="shared" si="10"/>
        <v>4.6759426052157735</v>
      </c>
      <c r="M85" s="3">
        <v>28277</v>
      </c>
      <c r="N85" s="2">
        <v>60.5</v>
      </c>
      <c r="O85">
        <f t="shared" si="11"/>
        <v>4.1026433650367959</v>
      </c>
      <c r="Q85" s="3">
        <v>28277</v>
      </c>
      <c r="R85" s="2">
        <v>65</v>
      </c>
      <c r="S85">
        <f t="shared" si="12"/>
        <v>4.1743872698956368</v>
      </c>
      <c r="U85" s="3">
        <f>+A85</f>
        <v>28277</v>
      </c>
      <c r="V85">
        <f>+C85</f>
        <v>5.6089621415240698</v>
      </c>
      <c r="W85" s="5">
        <f>+G85-G84</f>
        <v>-4.6692691836840439E-3</v>
      </c>
      <c r="X85">
        <f>+K85-K84</f>
        <v>9.1954029467711251E-4</v>
      </c>
      <c r="Y85">
        <f>+O85-O84</f>
        <v>4.9710127220201628E-3</v>
      </c>
      <c r="Z85">
        <f>+S85-S84</f>
        <v>-3.0721990369704244E-3</v>
      </c>
      <c r="AB85" s="3">
        <f t="shared" si="13"/>
        <v>28277</v>
      </c>
      <c r="AC85">
        <f t="shared" si="14"/>
        <v>272.86090000000007</v>
      </c>
      <c r="AD85">
        <f>EXP(TREND($V$8:V84,$W$8:Z84,W85:Z85,TRUE))</f>
        <v>305.74713129438931</v>
      </c>
      <c r="AE85">
        <f t="shared" si="15"/>
        <v>1.1205237954371228</v>
      </c>
    </row>
    <row r="86" spans="1:31" x14ac:dyDescent="0.4">
      <c r="A86" s="3">
        <v>28307</v>
      </c>
      <c r="B86" s="2">
        <v>264.86320000000001</v>
      </c>
      <c r="C86">
        <f t="shared" si="8"/>
        <v>5.5792134662803976</v>
      </c>
      <c r="E86" s="3">
        <v>28307</v>
      </c>
      <c r="F86" s="2">
        <v>63.9</v>
      </c>
      <c r="G86">
        <f t="shared" si="9"/>
        <v>4.1573193613834887</v>
      </c>
      <c r="I86" s="3">
        <v>28307</v>
      </c>
      <c r="J86" s="2">
        <v>107.235040431267</v>
      </c>
      <c r="K86">
        <f t="shared" si="10"/>
        <v>4.6750230649210964</v>
      </c>
      <c r="M86" s="3">
        <v>28307</v>
      </c>
      <c r="N86" s="2">
        <v>60.8</v>
      </c>
      <c r="O86">
        <f t="shared" si="11"/>
        <v>4.1075897889721213</v>
      </c>
      <c r="Q86" s="3">
        <v>28307</v>
      </c>
      <c r="R86" s="2">
        <v>65.099999999999994</v>
      </c>
      <c r="S86">
        <f t="shared" si="12"/>
        <v>4.1759245492145238</v>
      </c>
      <c r="U86" s="3">
        <f>+A86</f>
        <v>28307</v>
      </c>
      <c r="V86">
        <f>+C86</f>
        <v>5.5792134662803976</v>
      </c>
      <c r="W86" s="5">
        <f>+G86-G85</f>
        <v>-3.1250025431353023E-3</v>
      </c>
      <c r="X86">
        <f>+K86-K85</f>
        <v>-9.1954029467711251E-4</v>
      </c>
      <c r="Y86">
        <f>+O86-O85</f>
        <v>4.9464239353254058E-3</v>
      </c>
      <c r="Z86">
        <f>+S86-S85</f>
        <v>1.5372793188870304E-3</v>
      </c>
      <c r="AB86" s="3">
        <f t="shared" si="13"/>
        <v>28307</v>
      </c>
      <c r="AC86">
        <f t="shared" si="14"/>
        <v>264.86319999999989</v>
      </c>
      <c r="AD86">
        <f>EXP(TREND($V$8:V85,$W$8:Z85,W86:Z86,TRUE))</f>
        <v>304.61128990818736</v>
      </c>
      <c r="AE86">
        <f t="shared" si="15"/>
        <v>1.1500702623399079</v>
      </c>
    </row>
    <row r="87" spans="1:31" x14ac:dyDescent="0.4">
      <c r="A87" s="3">
        <v>28338</v>
      </c>
      <c r="B87" s="2">
        <v>266.67739999999998</v>
      </c>
      <c r="C87">
        <f t="shared" si="8"/>
        <v>5.5860396881898078</v>
      </c>
      <c r="E87" s="3">
        <v>28338</v>
      </c>
      <c r="F87" s="2">
        <v>64</v>
      </c>
      <c r="G87">
        <f t="shared" si="9"/>
        <v>4.1588830833596715</v>
      </c>
      <c r="I87" s="3">
        <v>28338</v>
      </c>
      <c r="J87" s="2">
        <v>107.530997304582</v>
      </c>
      <c r="K87">
        <f t="shared" si="10"/>
        <v>4.6777791530230726</v>
      </c>
      <c r="M87" s="3">
        <v>28338</v>
      </c>
      <c r="N87" s="2">
        <v>61.1</v>
      </c>
      <c r="O87">
        <f t="shared" si="11"/>
        <v>4.1125118661775497</v>
      </c>
      <c r="Q87" s="3">
        <v>28338</v>
      </c>
      <c r="R87" s="2">
        <v>65</v>
      </c>
      <c r="S87">
        <f t="shared" si="12"/>
        <v>4.1743872698956368</v>
      </c>
      <c r="U87" s="3">
        <f>+A87</f>
        <v>28338</v>
      </c>
      <c r="V87">
        <f>+C87</f>
        <v>5.5860396881898078</v>
      </c>
      <c r="W87" s="5">
        <f>+G87-G86</f>
        <v>1.5637219761828192E-3</v>
      </c>
      <c r="X87">
        <f>+K87-K86</f>
        <v>2.7560881019761396E-3</v>
      </c>
      <c r="Y87">
        <f>+O87-O86</f>
        <v>4.9220772054283657E-3</v>
      </c>
      <c r="Z87">
        <f>+S87-S86</f>
        <v>-1.5372793188870304E-3</v>
      </c>
      <c r="AB87" s="3">
        <f t="shared" si="13"/>
        <v>28338</v>
      </c>
      <c r="AC87">
        <f t="shared" si="14"/>
        <v>266.67739999999992</v>
      </c>
      <c r="AD87">
        <f>EXP(TREND($V$8:V86,$W$8:Z86,W87:Z87,TRUE))</f>
        <v>300.41242628324352</v>
      </c>
      <c r="AE87">
        <f t="shared" si="15"/>
        <v>1.1265012568865738</v>
      </c>
    </row>
    <row r="88" spans="1:31" x14ac:dyDescent="0.4">
      <c r="A88" s="3">
        <v>28369</v>
      </c>
      <c r="B88" s="2">
        <v>266.77</v>
      </c>
      <c r="C88">
        <f t="shared" si="8"/>
        <v>5.5863868639410823</v>
      </c>
      <c r="E88" s="3">
        <v>28369</v>
      </c>
      <c r="F88" s="2">
        <v>65</v>
      </c>
      <c r="G88">
        <f t="shared" si="9"/>
        <v>4.1743872698956368</v>
      </c>
      <c r="I88" s="3">
        <v>28369</v>
      </c>
      <c r="J88" s="2">
        <v>108.22156334231801</v>
      </c>
      <c r="K88">
        <f t="shared" si="10"/>
        <v>4.684180638075115</v>
      </c>
      <c r="M88" s="3">
        <v>28369</v>
      </c>
      <c r="N88" s="2">
        <v>61.3</v>
      </c>
      <c r="O88">
        <f t="shared" si="11"/>
        <v>4.1157798429421657</v>
      </c>
      <c r="Q88" s="3">
        <v>28369</v>
      </c>
      <c r="R88" s="2">
        <v>65.3</v>
      </c>
      <c r="S88">
        <f t="shared" si="12"/>
        <v>4.1789920362823851</v>
      </c>
      <c r="U88" s="3">
        <f>+A88</f>
        <v>28369</v>
      </c>
      <c r="V88">
        <f>+C88</f>
        <v>5.5863868639410823</v>
      </c>
      <c r="W88" s="5">
        <f>+G88-G87</f>
        <v>1.5504186535965303E-2</v>
      </c>
      <c r="X88">
        <f>+K88-K87</f>
        <v>6.4014850520424105E-3</v>
      </c>
      <c r="Y88">
        <f>+O88-O87</f>
        <v>3.2679767646159874E-3</v>
      </c>
      <c r="Z88">
        <f>+S88-S87</f>
        <v>4.6047663867483379E-3</v>
      </c>
      <c r="AB88" s="3">
        <f t="shared" si="13"/>
        <v>28369</v>
      </c>
      <c r="AC88">
        <f t="shared" si="14"/>
        <v>266.77000000000004</v>
      </c>
      <c r="AD88">
        <f>EXP(TREND($V$8:V87,$W$8:Z87,W88:Z88,TRUE))</f>
        <v>301.09168526226512</v>
      </c>
      <c r="AE88">
        <f t="shared" si="15"/>
        <v>1.1286564653531697</v>
      </c>
    </row>
    <row r="89" spans="1:31" x14ac:dyDescent="0.4">
      <c r="A89" s="3">
        <v>28399</v>
      </c>
      <c r="B89" s="2">
        <v>254.74449999999999</v>
      </c>
      <c r="C89">
        <f t="shared" si="8"/>
        <v>5.5402610820758555</v>
      </c>
      <c r="E89" s="3">
        <v>28399</v>
      </c>
      <c r="F89" s="2">
        <v>65.5</v>
      </c>
      <c r="G89">
        <f t="shared" si="9"/>
        <v>4.1820501426412067</v>
      </c>
      <c r="I89" s="3">
        <v>28399</v>
      </c>
      <c r="J89" s="2">
        <v>108.12291105121299</v>
      </c>
      <c r="K89">
        <f t="shared" si="10"/>
        <v>4.6832686453078471</v>
      </c>
      <c r="M89" s="3">
        <v>28399</v>
      </c>
      <c r="N89" s="2">
        <v>61.6</v>
      </c>
      <c r="O89">
        <f t="shared" si="11"/>
        <v>4.1206618705394744</v>
      </c>
      <c r="Q89" s="3">
        <v>28399</v>
      </c>
      <c r="R89" s="2">
        <v>65.599999999999994</v>
      </c>
      <c r="S89">
        <f t="shared" si="12"/>
        <v>4.1835756959500436</v>
      </c>
      <c r="U89" s="3">
        <f>+A89</f>
        <v>28399</v>
      </c>
      <c r="V89">
        <f>+C89</f>
        <v>5.5402610820758555</v>
      </c>
      <c r="W89" s="5">
        <f>+G89-G88</f>
        <v>7.6628727455698709E-3</v>
      </c>
      <c r="X89">
        <f>+K89-K88</f>
        <v>-9.1199276726783296E-4</v>
      </c>
      <c r="Y89">
        <f>+O89-O88</f>
        <v>4.8820275973087135E-3</v>
      </c>
      <c r="Z89">
        <f>+S89-S88</f>
        <v>4.5836596676585017E-3</v>
      </c>
      <c r="AB89" s="3">
        <f t="shared" si="13"/>
        <v>28399</v>
      </c>
      <c r="AC89">
        <f t="shared" si="14"/>
        <v>254.74449999999999</v>
      </c>
      <c r="AD89">
        <f>EXP(TREND($V$8:V88,$W$8:Z88,W89:Z89,TRUE))</f>
        <v>298.64792241953739</v>
      </c>
      <c r="AE89">
        <f t="shared" si="15"/>
        <v>1.1723429648904584</v>
      </c>
    </row>
    <row r="90" spans="1:31" x14ac:dyDescent="0.4">
      <c r="A90" s="3">
        <v>28430</v>
      </c>
      <c r="B90" s="2">
        <v>244.70259999999999</v>
      </c>
      <c r="C90">
        <f t="shared" si="8"/>
        <v>5.5000435956475933</v>
      </c>
      <c r="E90" s="3">
        <v>28430</v>
      </c>
      <c r="F90" s="2">
        <v>64.8</v>
      </c>
      <c r="G90">
        <f t="shared" si="9"/>
        <v>4.1713056033582285</v>
      </c>
      <c r="I90" s="3">
        <v>28430</v>
      </c>
      <c r="J90" s="2">
        <v>108.22156334231801</v>
      </c>
      <c r="K90">
        <f t="shared" si="10"/>
        <v>4.684180638075115</v>
      </c>
      <c r="M90" s="3">
        <v>28430</v>
      </c>
      <c r="N90" s="2">
        <v>62</v>
      </c>
      <c r="O90">
        <f t="shared" si="11"/>
        <v>4.1271343850450917</v>
      </c>
      <c r="Q90" s="3">
        <v>28430</v>
      </c>
      <c r="R90" s="2">
        <v>65.8</v>
      </c>
      <c r="S90">
        <f t="shared" si="12"/>
        <v>4.1866198383312714</v>
      </c>
      <c r="U90" s="3">
        <f>+A90</f>
        <v>28430</v>
      </c>
      <c r="V90">
        <f>+C90</f>
        <v>5.5000435956475933</v>
      </c>
      <c r="W90" s="5">
        <f>+G90-G89</f>
        <v>-1.0744539282978138E-2</v>
      </c>
      <c r="X90">
        <f>+K90-K89</f>
        <v>9.1199276726783296E-4</v>
      </c>
      <c r="Y90">
        <f>+O90-O89</f>
        <v>6.4725145056172551E-3</v>
      </c>
      <c r="Z90">
        <f>+S90-S89</f>
        <v>3.0441423812277435E-3</v>
      </c>
      <c r="AB90" s="3">
        <f t="shared" si="13"/>
        <v>28430</v>
      </c>
      <c r="AC90">
        <f t="shared" si="14"/>
        <v>244.70260000000002</v>
      </c>
      <c r="AD90">
        <f>EXP(TREND($V$8:V89,$W$8:Z89,W90:Z90,TRUE))</f>
        <v>301.04945084258804</v>
      </c>
      <c r="AE90">
        <f t="shared" si="15"/>
        <v>1.2302666618278189</v>
      </c>
    </row>
    <row r="91" spans="1:31" x14ac:dyDescent="0.4">
      <c r="A91" s="3">
        <v>28460</v>
      </c>
      <c r="B91" s="2">
        <v>241.02289999999999</v>
      </c>
      <c r="C91">
        <f t="shared" si="8"/>
        <v>5.4848919497233579</v>
      </c>
      <c r="E91" s="3">
        <v>28460</v>
      </c>
      <c r="F91" s="2">
        <v>64.599999999999994</v>
      </c>
      <c r="G91">
        <f t="shared" si="9"/>
        <v>4.1682144107885559</v>
      </c>
      <c r="I91" s="3">
        <v>28460</v>
      </c>
      <c r="J91" s="2">
        <v>108.22156334231801</v>
      </c>
      <c r="K91">
        <f t="shared" si="10"/>
        <v>4.684180638075115</v>
      </c>
      <c r="M91" s="3">
        <v>28460</v>
      </c>
      <c r="N91" s="2">
        <v>62.3</v>
      </c>
      <c r="O91">
        <f t="shared" si="11"/>
        <v>4.1319614257934072</v>
      </c>
      <c r="Q91" s="3">
        <v>28460</v>
      </c>
      <c r="R91" s="2">
        <v>66.2</v>
      </c>
      <c r="S91">
        <f t="shared" si="12"/>
        <v>4.1926804629429624</v>
      </c>
      <c r="U91" s="3">
        <f>+A91</f>
        <v>28460</v>
      </c>
      <c r="V91">
        <f>+C91</f>
        <v>5.4848919497233579</v>
      </c>
      <c r="W91" s="5">
        <f>+G91-G90</f>
        <v>-3.0911925696726072E-3</v>
      </c>
      <c r="X91">
        <f>+K91-K90</f>
        <v>0</v>
      </c>
      <c r="Y91">
        <f>+O91-O90</f>
        <v>4.8270407483155253E-3</v>
      </c>
      <c r="Z91">
        <f>+S91-S90</f>
        <v>6.0606246116909901E-3</v>
      </c>
      <c r="AB91" s="3">
        <f t="shared" si="13"/>
        <v>28460</v>
      </c>
      <c r="AC91">
        <f t="shared" si="14"/>
        <v>241.02290000000005</v>
      </c>
      <c r="AD91">
        <f>EXP(TREND($V$8:V90,$W$8:Z90,W91:Z91,TRUE))</f>
        <v>300.88370145734012</v>
      </c>
      <c r="AE91">
        <f t="shared" si="15"/>
        <v>1.248361468795455</v>
      </c>
    </row>
    <row r="92" spans="1:31" x14ac:dyDescent="0.4">
      <c r="A92" s="3">
        <v>28491</v>
      </c>
      <c r="B92" s="2">
        <v>241.08099999999999</v>
      </c>
      <c r="C92">
        <f t="shared" si="8"/>
        <v>5.4851329766069039</v>
      </c>
      <c r="E92" s="3">
        <v>28491</v>
      </c>
      <c r="F92" s="2">
        <v>64.900000000000006</v>
      </c>
      <c r="G92">
        <f t="shared" si="9"/>
        <v>4.1728476237100445</v>
      </c>
      <c r="I92" s="3">
        <v>28491</v>
      </c>
      <c r="J92" s="2">
        <v>107.826954177898</v>
      </c>
      <c r="K92">
        <f t="shared" si="10"/>
        <v>4.6805276659764283</v>
      </c>
      <c r="M92" s="3">
        <v>28491</v>
      </c>
      <c r="N92" s="2">
        <v>62.7</v>
      </c>
      <c r="O92">
        <f t="shared" si="11"/>
        <v>4.138361447638875</v>
      </c>
      <c r="Q92" s="3">
        <v>28491</v>
      </c>
      <c r="R92" s="2">
        <v>66.8</v>
      </c>
      <c r="S92">
        <f t="shared" si="12"/>
        <v>4.2017030805426003</v>
      </c>
      <c r="U92" s="3">
        <f>+A92</f>
        <v>28491</v>
      </c>
      <c r="V92">
        <f>+C92</f>
        <v>5.4851329766069039</v>
      </c>
      <c r="W92" s="5">
        <f>+G92-G91</f>
        <v>4.6332129214885498E-3</v>
      </c>
      <c r="X92">
        <f>+K92-K91</f>
        <v>-3.6529720986866465E-3</v>
      </c>
      <c r="Y92">
        <f>+O92-O91</f>
        <v>6.4000218454678404E-3</v>
      </c>
      <c r="Z92">
        <f>+S92-S91</f>
        <v>9.022617599637961E-3</v>
      </c>
      <c r="AB92" s="3">
        <f t="shared" si="13"/>
        <v>28491</v>
      </c>
      <c r="AC92">
        <f t="shared" si="14"/>
        <v>241.08099999999996</v>
      </c>
      <c r="AD92">
        <f>EXP(TREND($V$8:V91,$W$8:Z91,W92:Z92,TRUE))</f>
        <v>293.2153289077761</v>
      </c>
      <c r="AE92">
        <f t="shared" si="15"/>
        <v>1.2162523338951479</v>
      </c>
    </row>
    <row r="93" spans="1:31" x14ac:dyDescent="0.4">
      <c r="A93" s="3">
        <v>28522</v>
      </c>
      <c r="B93" s="2">
        <v>240.37219999999999</v>
      </c>
      <c r="C93">
        <f t="shared" si="8"/>
        <v>5.4821885553751608</v>
      </c>
      <c r="E93" s="3">
        <v>28522</v>
      </c>
      <c r="F93" s="2">
        <v>65.2</v>
      </c>
      <c r="G93">
        <f t="shared" si="9"/>
        <v>4.1774594689326072</v>
      </c>
      <c r="I93" s="3">
        <v>28522</v>
      </c>
      <c r="J93" s="2">
        <v>107.826954177898</v>
      </c>
      <c r="K93">
        <f t="shared" si="10"/>
        <v>4.6805276659764283</v>
      </c>
      <c r="M93" s="3">
        <v>28522</v>
      </c>
      <c r="N93" s="2">
        <v>63</v>
      </c>
      <c r="O93">
        <f t="shared" si="11"/>
        <v>4.1431347263915326</v>
      </c>
      <c r="Q93" s="3">
        <v>28522</v>
      </c>
      <c r="R93" s="2">
        <v>67.5</v>
      </c>
      <c r="S93">
        <f t="shared" si="12"/>
        <v>4.2121275978784842</v>
      </c>
      <c r="U93" s="3">
        <f>+A93</f>
        <v>28522</v>
      </c>
      <c r="V93">
        <f>+C93</f>
        <v>5.4821885553751608</v>
      </c>
      <c r="W93" s="5">
        <f>+G93-G92</f>
        <v>4.6118452225627493E-3</v>
      </c>
      <c r="X93">
        <f>+K93-K92</f>
        <v>0</v>
      </c>
      <c r="Y93">
        <f>+O93-O92</f>
        <v>4.7732787526575393E-3</v>
      </c>
      <c r="Z93">
        <f>+S93-S92</f>
        <v>1.0424517335883898E-2</v>
      </c>
      <c r="AB93" s="3">
        <f t="shared" si="13"/>
        <v>28522</v>
      </c>
      <c r="AC93">
        <f t="shared" si="14"/>
        <v>240.37219999999988</v>
      </c>
      <c r="AD93">
        <f>EXP(TREND($V$8:V92,$W$8:Z92,W93:Z93,TRUE))</f>
        <v>297.54092227582203</v>
      </c>
      <c r="AE93">
        <f t="shared" si="15"/>
        <v>1.2378341683265459</v>
      </c>
    </row>
    <row r="94" spans="1:31" x14ac:dyDescent="0.4">
      <c r="A94" s="3">
        <v>28550</v>
      </c>
      <c r="B94" s="2">
        <v>231.85740000000001</v>
      </c>
      <c r="C94">
        <f t="shared" si="8"/>
        <v>5.4461225275159642</v>
      </c>
      <c r="E94" s="3">
        <v>28550</v>
      </c>
      <c r="F94" s="2">
        <v>65.8</v>
      </c>
      <c r="G94">
        <f t="shared" si="9"/>
        <v>4.1866198383312714</v>
      </c>
      <c r="I94" s="3">
        <v>28550</v>
      </c>
      <c r="J94" s="2">
        <v>107.826954177898</v>
      </c>
      <c r="K94">
        <f t="shared" si="10"/>
        <v>4.6805276659764283</v>
      </c>
      <c r="M94" s="3">
        <v>28550</v>
      </c>
      <c r="N94" s="2">
        <v>63.4</v>
      </c>
      <c r="O94">
        <f t="shared" si="11"/>
        <v>4.1494638614431798</v>
      </c>
      <c r="Q94" s="3">
        <v>28550</v>
      </c>
      <c r="R94" s="2">
        <v>68.099999999999994</v>
      </c>
      <c r="S94">
        <f t="shared" si="12"/>
        <v>4.220977213155467</v>
      </c>
      <c r="U94" s="3">
        <f>+A94</f>
        <v>28550</v>
      </c>
      <c r="V94">
        <f>+C94</f>
        <v>5.4461225275159642</v>
      </c>
      <c r="W94" s="5">
        <f>+G94-G93</f>
        <v>9.1603693986641588E-3</v>
      </c>
      <c r="X94">
        <f>+K94-K93</f>
        <v>0</v>
      </c>
      <c r="Y94">
        <f>+O94-O93</f>
        <v>6.3291350516472278E-3</v>
      </c>
      <c r="Z94">
        <f>+S94-S93</f>
        <v>8.8496152769828029E-3</v>
      </c>
      <c r="AB94" s="3">
        <f t="shared" si="13"/>
        <v>28550</v>
      </c>
      <c r="AC94">
        <f t="shared" si="14"/>
        <v>231.85739999999998</v>
      </c>
      <c r="AD94">
        <f>EXP(TREND($V$8:V93,$W$8:Z93,W94:Z94,TRUE))</f>
        <v>289.52467569791702</v>
      </c>
      <c r="AE94">
        <f t="shared" si="15"/>
        <v>1.2487187197730891</v>
      </c>
    </row>
    <row r="95" spans="1:31" x14ac:dyDescent="0.4">
      <c r="A95" s="3">
        <v>28581</v>
      </c>
      <c r="B95" s="2">
        <v>221.857</v>
      </c>
      <c r="C95">
        <f t="shared" si="8"/>
        <v>5.4020330301781634</v>
      </c>
      <c r="E95" s="3">
        <v>28581</v>
      </c>
      <c r="F95" s="2">
        <v>66.5</v>
      </c>
      <c r="G95">
        <f t="shared" si="9"/>
        <v>4.1972019476618083</v>
      </c>
      <c r="I95" s="3">
        <v>28581</v>
      </c>
      <c r="J95" s="2">
        <v>107.629649595687</v>
      </c>
      <c r="K95">
        <f t="shared" si="10"/>
        <v>4.6786961636329529</v>
      </c>
      <c r="M95" s="3">
        <v>28581</v>
      </c>
      <c r="N95" s="2">
        <v>63.9</v>
      </c>
      <c r="O95">
        <f t="shared" si="11"/>
        <v>4.1573193613834887</v>
      </c>
      <c r="Q95" s="3">
        <v>28581</v>
      </c>
      <c r="R95" s="2">
        <v>69</v>
      </c>
      <c r="S95">
        <f t="shared" si="12"/>
        <v>4.2341065045972597</v>
      </c>
      <c r="U95" s="3">
        <f>+A95</f>
        <v>28581</v>
      </c>
      <c r="V95">
        <f>+C95</f>
        <v>5.4020330301781634</v>
      </c>
      <c r="W95" s="5">
        <f>+G95-G94</f>
        <v>1.0582109330536937E-2</v>
      </c>
      <c r="X95">
        <f>+K95-K94</f>
        <v>-1.8315023434753996E-3</v>
      </c>
      <c r="Y95">
        <f>+O95-O94</f>
        <v>7.8554999403088743E-3</v>
      </c>
      <c r="Z95">
        <f>+S95-S94</f>
        <v>1.3129291441792645E-2</v>
      </c>
      <c r="AB95" s="3">
        <f t="shared" si="13"/>
        <v>28581</v>
      </c>
      <c r="AC95">
        <f t="shared" si="14"/>
        <v>221.85700000000003</v>
      </c>
      <c r="AD95">
        <f>EXP(TREND($V$8:V94,$W$8:Z94,W95:Z95,TRUE))</f>
        <v>282.19804429910897</v>
      </c>
      <c r="AE95">
        <f t="shared" si="15"/>
        <v>1.2719817012720307</v>
      </c>
    </row>
    <row r="96" spans="1:31" x14ac:dyDescent="0.4">
      <c r="A96" s="3">
        <v>28611</v>
      </c>
      <c r="B96" s="2">
        <v>226.17859999999999</v>
      </c>
      <c r="C96">
        <f t="shared" si="8"/>
        <v>5.4213249526636567</v>
      </c>
      <c r="E96" s="3">
        <v>28611</v>
      </c>
      <c r="F96" s="2">
        <v>66.900000000000006</v>
      </c>
      <c r="G96">
        <f t="shared" si="9"/>
        <v>4.203198967134183</v>
      </c>
      <c r="I96" s="3">
        <v>28611</v>
      </c>
      <c r="J96" s="2">
        <v>107.925606469003</v>
      </c>
      <c r="K96">
        <f t="shared" si="10"/>
        <v>4.6814421607818151</v>
      </c>
      <c r="M96" s="3">
        <v>28611</v>
      </c>
      <c r="N96" s="2">
        <v>64.5</v>
      </c>
      <c r="O96">
        <f t="shared" si="11"/>
        <v>4.1666652238017265</v>
      </c>
      <c r="Q96" s="3">
        <v>28611</v>
      </c>
      <c r="R96" s="2">
        <v>69.5</v>
      </c>
      <c r="S96">
        <f t="shared" si="12"/>
        <v>4.2413267525707461</v>
      </c>
      <c r="U96" s="3">
        <f>+A96</f>
        <v>28611</v>
      </c>
      <c r="V96">
        <f>+C96</f>
        <v>5.4213249526636567</v>
      </c>
      <c r="W96" s="5">
        <f>+G96-G95</f>
        <v>5.9970194723746317E-3</v>
      </c>
      <c r="X96">
        <f>+K96-K95</f>
        <v>2.7459971488621449E-3</v>
      </c>
      <c r="Y96">
        <f>+O96-O95</f>
        <v>9.3458624182378713E-3</v>
      </c>
      <c r="Z96">
        <f>+S96-S95</f>
        <v>7.2202479734864156E-3</v>
      </c>
      <c r="AB96" s="3">
        <f t="shared" si="13"/>
        <v>28611</v>
      </c>
      <c r="AC96">
        <f t="shared" si="14"/>
        <v>226.17860000000005</v>
      </c>
      <c r="AD96">
        <f>EXP(TREND($V$8:V95,$W$8:Z95,W96:Z96,TRUE))</f>
        <v>276.76003511751651</v>
      </c>
      <c r="AE96">
        <f t="shared" si="15"/>
        <v>1.2236349288461263</v>
      </c>
    </row>
    <row r="97" spans="1:31" x14ac:dyDescent="0.4">
      <c r="A97" s="3">
        <v>28642</v>
      </c>
      <c r="B97" s="2">
        <v>214.10640000000001</v>
      </c>
      <c r="C97">
        <f t="shared" si="8"/>
        <v>5.3664730877224267</v>
      </c>
      <c r="E97" s="3">
        <v>28642</v>
      </c>
      <c r="F97" s="2">
        <v>66.599999999999994</v>
      </c>
      <c r="G97">
        <f t="shared" si="9"/>
        <v>4.1987045775463434</v>
      </c>
      <c r="I97" s="3">
        <v>28642</v>
      </c>
      <c r="J97" s="2">
        <v>108.22156334231801</v>
      </c>
      <c r="K97">
        <f t="shared" si="10"/>
        <v>4.684180638075115</v>
      </c>
      <c r="M97" s="3">
        <v>28642</v>
      </c>
      <c r="N97" s="2">
        <v>65</v>
      </c>
      <c r="O97">
        <f t="shared" si="11"/>
        <v>4.1743872698956368</v>
      </c>
      <c r="Q97" s="3">
        <v>28642</v>
      </c>
      <c r="R97" s="2">
        <v>70</v>
      </c>
      <c r="S97">
        <f t="shared" si="12"/>
        <v>4.2484952420493594</v>
      </c>
      <c r="U97" s="3">
        <f>+A97</f>
        <v>28642</v>
      </c>
      <c r="V97">
        <f>+C97</f>
        <v>5.3664730877224267</v>
      </c>
      <c r="W97" s="5">
        <f>+G97-G96</f>
        <v>-4.4943895878395423E-3</v>
      </c>
      <c r="X97">
        <f>+K97-K96</f>
        <v>2.7384772932999013E-3</v>
      </c>
      <c r="Y97">
        <f>+O97-O96</f>
        <v>7.7220460939102509E-3</v>
      </c>
      <c r="Z97">
        <f>+S97-S96</f>
        <v>7.1684894786132602E-3</v>
      </c>
      <c r="AB97" s="3">
        <f t="shared" si="13"/>
        <v>28642</v>
      </c>
      <c r="AC97">
        <f t="shared" si="14"/>
        <v>214.10639999999998</v>
      </c>
      <c r="AD97">
        <f>EXP(TREND($V$8:V96,$W$8:Z96,W97:Z97,TRUE))</f>
        <v>285.10086782350032</v>
      </c>
      <c r="AE97">
        <f t="shared" si="15"/>
        <v>1.3315849868266449</v>
      </c>
    </row>
    <row r="98" spans="1:31" x14ac:dyDescent="0.4">
      <c r="A98" s="3">
        <v>28672</v>
      </c>
      <c r="B98" s="2">
        <v>199.69550000000001</v>
      </c>
      <c r="C98">
        <f t="shared" si="8"/>
        <v>5.2967937063671791</v>
      </c>
      <c r="E98" s="3">
        <v>28672</v>
      </c>
      <c r="F98" s="2">
        <v>66.8</v>
      </c>
      <c r="G98">
        <f t="shared" si="9"/>
        <v>4.2017030805426003</v>
      </c>
      <c r="I98" s="3">
        <v>28672</v>
      </c>
      <c r="J98" s="2">
        <v>108.22156334231801</v>
      </c>
      <c r="K98">
        <f t="shared" si="10"/>
        <v>4.684180638075115</v>
      </c>
      <c r="M98" s="3">
        <v>28672</v>
      </c>
      <c r="N98" s="2">
        <v>65.5</v>
      </c>
      <c r="O98">
        <f t="shared" si="11"/>
        <v>4.1820501426412067</v>
      </c>
      <c r="Q98" s="3">
        <v>28672</v>
      </c>
      <c r="R98" s="2">
        <v>70.400000000000006</v>
      </c>
      <c r="S98">
        <f t="shared" si="12"/>
        <v>4.2541932631639972</v>
      </c>
      <c r="U98" s="3">
        <f>+A98</f>
        <v>28672</v>
      </c>
      <c r="V98">
        <f>+C98</f>
        <v>5.2967937063671791</v>
      </c>
      <c r="W98" s="5">
        <f>+G98-G97</f>
        <v>2.9985029962569243E-3</v>
      </c>
      <c r="X98">
        <f>+K98-K97</f>
        <v>0</v>
      </c>
      <c r="Y98">
        <f>+O98-O97</f>
        <v>7.6628727455698709E-3</v>
      </c>
      <c r="Z98">
        <f>+S98-S97</f>
        <v>5.6980211146377968E-3</v>
      </c>
      <c r="AB98" s="3">
        <f t="shared" si="13"/>
        <v>28672</v>
      </c>
      <c r="AC98">
        <f t="shared" si="14"/>
        <v>199.6955000000001</v>
      </c>
      <c r="AD98">
        <f>EXP(TREND($V$8:V97,$W$8:Z97,W98:Z98,TRUE))</f>
        <v>278.34218768643655</v>
      </c>
      <c r="AE98">
        <f t="shared" si="15"/>
        <v>1.3938330492496647</v>
      </c>
    </row>
    <row r="99" spans="1:31" x14ac:dyDescent="0.4">
      <c r="A99" s="3">
        <v>28703</v>
      </c>
      <c r="B99" s="2">
        <v>188.70959999999999</v>
      </c>
      <c r="C99">
        <f t="shared" si="8"/>
        <v>5.2402093254842619</v>
      </c>
      <c r="E99" s="3">
        <v>28703</v>
      </c>
      <c r="F99" s="2">
        <v>67</v>
      </c>
      <c r="G99">
        <f t="shared" si="9"/>
        <v>4.2046926193909657</v>
      </c>
      <c r="I99" s="3">
        <v>28703</v>
      </c>
      <c r="J99" s="2">
        <v>108.12291105121299</v>
      </c>
      <c r="K99">
        <f t="shared" si="10"/>
        <v>4.6832686453078471</v>
      </c>
      <c r="M99" s="3">
        <v>28703</v>
      </c>
      <c r="N99" s="2">
        <v>65.900000000000006</v>
      </c>
      <c r="O99">
        <f t="shared" si="11"/>
        <v>4.1881384415084613</v>
      </c>
      <c r="Q99" s="3">
        <v>28703</v>
      </c>
      <c r="R99" s="2">
        <v>70.400000000000006</v>
      </c>
      <c r="S99">
        <f t="shared" si="12"/>
        <v>4.2541932631639972</v>
      </c>
      <c r="U99" s="3">
        <f>+A99</f>
        <v>28703</v>
      </c>
      <c r="V99">
        <f>+C99</f>
        <v>5.2402093254842619</v>
      </c>
      <c r="W99" s="5">
        <f>+G99-G98</f>
        <v>2.9895388483653917E-3</v>
      </c>
      <c r="X99">
        <f>+K99-K98</f>
        <v>-9.1199276726783296E-4</v>
      </c>
      <c r="Y99">
        <f>+O99-O98</f>
        <v>6.0882988672545935E-3</v>
      </c>
      <c r="Z99">
        <f>+S99-S98</f>
        <v>0</v>
      </c>
      <c r="AB99" s="3">
        <f t="shared" si="13"/>
        <v>28703</v>
      </c>
      <c r="AC99">
        <f t="shared" si="14"/>
        <v>188.70960000000008</v>
      </c>
      <c r="AD99">
        <f>EXP(TREND($V$8:V98,$W$8:Z98,W99:Z99,TRUE))</f>
        <v>281.29677010708764</v>
      </c>
      <c r="AE99">
        <f t="shared" si="15"/>
        <v>1.4906330685195004</v>
      </c>
    </row>
    <row r="100" spans="1:31" x14ac:dyDescent="0.4">
      <c r="A100" s="3">
        <v>28734</v>
      </c>
      <c r="B100" s="2">
        <v>189.9195</v>
      </c>
      <c r="C100">
        <f t="shared" si="8"/>
        <v>5.2466002981704447</v>
      </c>
      <c r="E100" s="3">
        <v>28734</v>
      </c>
      <c r="F100" s="2">
        <v>67.7</v>
      </c>
      <c r="G100">
        <f t="shared" si="9"/>
        <v>4.2150861799182291</v>
      </c>
      <c r="I100" s="3">
        <v>28734</v>
      </c>
      <c r="J100" s="2">
        <v>108.61617250673901</v>
      </c>
      <c r="K100">
        <f t="shared" si="10"/>
        <v>4.6878203145225692</v>
      </c>
      <c r="M100" s="3">
        <v>28734</v>
      </c>
      <c r="N100" s="2">
        <v>66.5</v>
      </c>
      <c r="O100">
        <f t="shared" si="11"/>
        <v>4.1972019476618083</v>
      </c>
      <c r="Q100" s="3">
        <v>28734</v>
      </c>
      <c r="R100" s="2">
        <v>71</v>
      </c>
      <c r="S100">
        <f t="shared" si="12"/>
        <v>4.2626798770413155</v>
      </c>
      <c r="U100" s="3">
        <f>+A100</f>
        <v>28734</v>
      </c>
      <c r="V100">
        <f>+C100</f>
        <v>5.2466002981704447</v>
      </c>
      <c r="W100" s="5">
        <f>+G100-G99</f>
        <v>1.0393560527263368E-2</v>
      </c>
      <c r="X100">
        <f>+K100-K99</f>
        <v>4.5516692147220539E-3</v>
      </c>
      <c r="Y100">
        <f>+O100-O99</f>
        <v>9.0635061533470562E-3</v>
      </c>
      <c r="Z100">
        <f>+S100-S99</f>
        <v>8.4866138773183053E-3</v>
      </c>
      <c r="AB100" s="3">
        <f t="shared" si="13"/>
        <v>28734</v>
      </c>
      <c r="AC100">
        <f t="shared" si="14"/>
        <v>189.91949999999994</v>
      </c>
      <c r="AD100">
        <f>EXP(TREND($V$8:V99,$W$8:Z99,W100:Z100,TRUE))</f>
        <v>268.98484753560791</v>
      </c>
      <c r="AE100">
        <f t="shared" si="15"/>
        <v>1.4163097919676915</v>
      </c>
    </row>
    <row r="101" spans="1:31" x14ac:dyDescent="0.4">
      <c r="A101" s="3">
        <v>28764</v>
      </c>
      <c r="B101" s="2">
        <v>183.631</v>
      </c>
      <c r="C101">
        <f t="shared" si="8"/>
        <v>5.212928309249528</v>
      </c>
      <c r="E101" s="3">
        <v>28764</v>
      </c>
      <c r="F101" s="2">
        <v>67.900000000000006</v>
      </c>
      <c r="G101">
        <f t="shared" si="9"/>
        <v>4.2180360345646504</v>
      </c>
      <c r="I101" s="3">
        <v>28764</v>
      </c>
      <c r="J101" s="2">
        <v>108.024258760108</v>
      </c>
      <c r="K101">
        <f t="shared" si="10"/>
        <v>4.6823558200504882</v>
      </c>
      <c r="M101" s="3">
        <v>28764</v>
      </c>
      <c r="N101" s="2">
        <v>67.099999999999994</v>
      </c>
      <c r="O101">
        <f t="shared" si="11"/>
        <v>4.2061840439776361</v>
      </c>
      <c r="Q101" s="3">
        <v>28764</v>
      </c>
      <c r="R101" s="2">
        <v>71.8</v>
      </c>
      <c r="S101">
        <f t="shared" si="12"/>
        <v>4.2738844760541781</v>
      </c>
      <c r="U101" s="3">
        <f>+A101</f>
        <v>28764</v>
      </c>
      <c r="V101">
        <f>+C101</f>
        <v>5.212928309249528</v>
      </c>
      <c r="W101" s="5">
        <f>+G101-G100</f>
        <v>2.9498546464212794E-3</v>
      </c>
      <c r="X101">
        <f>+K101-K100</f>
        <v>-5.4644944720809718E-3</v>
      </c>
      <c r="Y101">
        <f>+O101-O100</f>
        <v>8.9820963158278033E-3</v>
      </c>
      <c r="Z101">
        <f>+S101-S100</f>
        <v>1.1204599012862637E-2</v>
      </c>
      <c r="AB101" s="3">
        <f t="shared" si="13"/>
        <v>28764</v>
      </c>
      <c r="AC101">
        <f t="shared" si="14"/>
        <v>183.63099999999997</v>
      </c>
      <c r="AD101">
        <f>EXP(TREND($V$8:V100,$W$8:Z100,W101:Z101,TRUE))</f>
        <v>260.93335307506328</v>
      </c>
      <c r="AE101">
        <f t="shared" si="15"/>
        <v>1.4209657033674234</v>
      </c>
    </row>
    <row r="102" spans="1:31" x14ac:dyDescent="0.4">
      <c r="A102" s="3">
        <v>28795</v>
      </c>
      <c r="B102" s="2">
        <v>192.14250000000001</v>
      </c>
      <c r="C102">
        <f t="shared" si="8"/>
        <v>5.2582372842428393</v>
      </c>
      <c r="E102" s="3">
        <v>28795</v>
      </c>
      <c r="F102" s="2">
        <v>67.2</v>
      </c>
      <c r="G102">
        <f t="shared" si="9"/>
        <v>4.2076732475291037</v>
      </c>
      <c r="I102" s="3">
        <v>28795</v>
      </c>
      <c r="J102" s="2">
        <v>107.826954177898</v>
      </c>
      <c r="K102">
        <f t="shared" si="10"/>
        <v>4.6805276659764283</v>
      </c>
      <c r="M102" s="3">
        <v>28795</v>
      </c>
      <c r="N102" s="2">
        <v>67.5</v>
      </c>
      <c r="O102">
        <f t="shared" si="11"/>
        <v>4.2121275978784842</v>
      </c>
      <c r="Q102" s="3">
        <v>28795</v>
      </c>
      <c r="R102" s="2">
        <v>72.099999999999994</v>
      </c>
      <c r="S102">
        <f t="shared" si="12"/>
        <v>4.2780540442909034</v>
      </c>
      <c r="U102" s="3">
        <f>+A102</f>
        <v>28795</v>
      </c>
      <c r="V102">
        <f>+C102</f>
        <v>5.2582372842428393</v>
      </c>
      <c r="W102" s="5">
        <f>+G102-G101</f>
        <v>-1.0362787035546717E-2</v>
      </c>
      <c r="X102">
        <f>+K102-K101</f>
        <v>-1.8281540740598956E-3</v>
      </c>
      <c r="Y102">
        <f>+O102-O101</f>
        <v>5.9435539008481086E-3</v>
      </c>
      <c r="Z102">
        <f>+S102-S101</f>
        <v>4.1695682367253184E-3</v>
      </c>
      <c r="AB102" s="3">
        <f t="shared" si="13"/>
        <v>28795</v>
      </c>
      <c r="AC102">
        <f t="shared" si="14"/>
        <v>192.14250000000001</v>
      </c>
      <c r="AD102">
        <f>EXP(TREND($V$8:V101,$W$8:Z101,W102:Z102,TRUE))</f>
        <v>279.5671915316891</v>
      </c>
      <c r="AE102">
        <f t="shared" si="15"/>
        <v>1.4549992403122114</v>
      </c>
    </row>
    <row r="103" spans="1:31" x14ac:dyDescent="0.4">
      <c r="A103" s="3">
        <v>28825</v>
      </c>
      <c r="B103" s="2">
        <v>195.95500000000001</v>
      </c>
      <c r="C103">
        <f t="shared" si="8"/>
        <v>5.2778850410335423</v>
      </c>
      <c r="E103" s="3">
        <v>28825</v>
      </c>
      <c r="F103" s="2">
        <v>67.099999999999994</v>
      </c>
      <c r="G103">
        <f t="shared" si="9"/>
        <v>4.2061840439776361</v>
      </c>
      <c r="I103" s="3">
        <v>28825</v>
      </c>
      <c r="J103" s="2">
        <v>107.925606469003</v>
      </c>
      <c r="K103">
        <f t="shared" si="10"/>
        <v>4.6814421607818151</v>
      </c>
      <c r="M103" s="3">
        <v>28825</v>
      </c>
      <c r="N103" s="2">
        <v>67.900000000000006</v>
      </c>
      <c r="O103">
        <f t="shared" si="11"/>
        <v>4.2180360345646504</v>
      </c>
      <c r="Q103" s="3">
        <v>28825</v>
      </c>
      <c r="R103" s="2">
        <v>72.7</v>
      </c>
      <c r="S103">
        <f t="shared" si="12"/>
        <v>4.2863413845394733</v>
      </c>
      <c r="U103" s="3">
        <f>+A103</f>
        <v>28825</v>
      </c>
      <c r="V103">
        <f>+C103</f>
        <v>5.2778850410335423</v>
      </c>
      <c r="W103" s="5">
        <f>+G103-G102</f>
        <v>-1.4892035514675328E-3</v>
      </c>
      <c r="X103">
        <f>+K103-K102</f>
        <v>9.1449480538674521E-4</v>
      </c>
      <c r="Y103">
        <f>+O103-O102</f>
        <v>5.9084366861661408E-3</v>
      </c>
      <c r="Z103">
        <f>+S103-S102</f>
        <v>8.2873402485699188E-3</v>
      </c>
      <c r="AB103" s="3">
        <f t="shared" si="13"/>
        <v>28825</v>
      </c>
      <c r="AC103">
        <f t="shared" si="14"/>
        <v>195.95500000000007</v>
      </c>
      <c r="AD103">
        <f>EXP(TREND($V$8:V102,$W$8:Z102,W103:Z103,TRUE))</f>
        <v>278.21935803772834</v>
      </c>
      <c r="AE103">
        <f t="shared" si="15"/>
        <v>1.4198124979598798</v>
      </c>
    </row>
    <row r="104" spans="1:31" x14ac:dyDescent="0.4">
      <c r="A104" s="3">
        <v>28856</v>
      </c>
      <c r="B104" s="2">
        <v>197.755</v>
      </c>
      <c r="C104">
        <f t="shared" si="8"/>
        <v>5.2870288907781804</v>
      </c>
      <c r="E104" s="3">
        <v>28856</v>
      </c>
      <c r="F104" s="2">
        <v>67.2</v>
      </c>
      <c r="G104">
        <f t="shared" si="9"/>
        <v>4.2076732475291037</v>
      </c>
      <c r="I104" s="3">
        <v>28856</v>
      </c>
      <c r="J104" s="2">
        <v>107.826954177898</v>
      </c>
      <c r="K104">
        <f t="shared" si="10"/>
        <v>4.6805276659764283</v>
      </c>
      <c r="M104" s="3">
        <v>28856</v>
      </c>
      <c r="N104" s="2">
        <v>68.5</v>
      </c>
      <c r="O104">
        <f t="shared" si="11"/>
        <v>4.2268337452681797</v>
      </c>
      <c r="Q104" s="3">
        <v>28856</v>
      </c>
      <c r="R104" s="2">
        <v>73.8</v>
      </c>
      <c r="S104">
        <f t="shared" si="12"/>
        <v>4.3013587316064266</v>
      </c>
      <c r="U104" s="3">
        <f>+A104</f>
        <v>28856</v>
      </c>
      <c r="V104">
        <f>+C104</f>
        <v>5.2870288907781804</v>
      </c>
      <c r="W104" s="5">
        <f>+G104-G103</f>
        <v>1.4892035514675328E-3</v>
      </c>
      <c r="X104">
        <f>+K104-K103</f>
        <v>-9.1449480538674521E-4</v>
      </c>
      <c r="Y104">
        <f>+O104-O103</f>
        <v>8.7977107035293045E-3</v>
      </c>
      <c r="Z104">
        <f>+S104-S103</f>
        <v>1.5017347066953235E-2</v>
      </c>
      <c r="AB104" s="3">
        <f t="shared" si="13"/>
        <v>28856</v>
      </c>
      <c r="AC104">
        <f t="shared" si="14"/>
        <v>197.75500000000005</v>
      </c>
      <c r="AD104">
        <f>EXP(TREND($V$8:V103,$W$8:Z103,W104:Z104,TRUE))</f>
        <v>258.52799169706304</v>
      </c>
      <c r="AE104">
        <f t="shared" si="15"/>
        <v>1.3073145644715076</v>
      </c>
    </row>
    <row r="105" spans="1:31" x14ac:dyDescent="0.4">
      <c r="A105" s="3">
        <v>28887</v>
      </c>
      <c r="B105" s="2">
        <v>200.50720000000001</v>
      </c>
      <c r="C105">
        <f t="shared" si="8"/>
        <v>5.3008501563263062</v>
      </c>
      <c r="E105" s="3">
        <v>28887</v>
      </c>
      <c r="F105" s="2">
        <v>67</v>
      </c>
      <c r="G105">
        <f t="shared" si="9"/>
        <v>4.2046926193909657</v>
      </c>
      <c r="I105" s="3">
        <v>28887</v>
      </c>
      <c r="J105" s="2">
        <v>107.826954177898</v>
      </c>
      <c r="K105">
        <f t="shared" si="10"/>
        <v>4.6805276659764283</v>
      </c>
      <c r="M105" s="3">
        <v>28887</v>
      </c>
      <c r="N105" s="2">
        <v>69.2</v>
      </c>
      <c r="O105">
        <f t="shared" si="11"/>
        <v>4.2370008626236242</v>
      </c>
      <c r="Q105" s="3">
        <v>28887</v>
      </c>
      <c r="R105" s="2">
        <v>74.900000000000006</v>
      </c>
      <c r="S105">
        <f t="shared" si="12"/>
        <v>4.3161538905231742</v>
      </c>
      <c r="U105" s="3">
        <f>+A105</f>
        <v>28887</v>
      </c>
      <c r="V105">
        <f>+C105</f>
        <v>5.3008501563263062</v>
      </c>
      <c r="W105" s="5">
        <f>+G105-G104</f>
        <v>-2.9806281381379307E-3</v>
      </c>
      <c r="X105">
        <f>+K105-K104</f>
        <v>0</v>
      </c>
      <c r="Y105">
        <f>+O105-O104</f>
        <v>1.016711735544451E-2</v>
      </c>
      <c r="Z105">
        <f>+S105-S104</f>
        <v>1.4795158916747653E-2</v>
      </c>
      <c r="AB105" s="3">
        <f t="shared" si="13"/>
        <v>28887</v>
      </c>
      <c r="AC105">
        <f t="shared" si="14"/>
        <v>200.50720000000001</v>
      </c>
      <c r="AD105">
        <f>EXP(TREND($V$8:V104,$W$8:Z104,W105:Z105,TRUE))</f>
        <v>248.19801024130462</v>
      </c>
      <c r="AE105">
        <f t="shared" si="15"/>
        <v>1.237850861421957</v>
      </c>
    </row>
    <row r="106" spans="1:31" x14ac:dyDescent="0.4">
      <c r="A106" s="3">
        <v>28915</v>
      </c>
      <c r="B106" s="2">
        <v>206.3236</v>
      </c>
      <c r="C106">
        <f t="shared" si="8"/>
        <v>5.3294458100443611</v>
      </c>
      <c r="E106" s="3">
        <v>28915</v>
      </c>
      <c r="F106" s="2">
        <v>67.599999999999994</v>
      </c>
      <c r="G106">
        <f t="shared" si="9"/>
        <v>4.2136079830489184</v>
      </c>
      <c r="I106" s="3">
        <v>28915</v>
      </c>
      <c r="J106" s="2">
        <v>108.024258760108</v>
      </c>
      <c r="K106">
        <f t="shared" si="10"/>
        <v>4.6823558200504882</v>
      </c>
      <c r="M106" s="3">
        <v>28915</v>
      </c>
      <c r="N106" s="2">
        <v>69.900000000000006</v>
      </c>
      <c r="O106">
        <f t="shared" si="11"/>
        <v>4.2470656492397643</v>
      </c>
      <c r="Q106" s="3">
        <v>28915</v>
      </c>
      <c r="R106" s="2">
        <v>75.8</v>
      </c>
      <c r="S106">
        <f t="shared" si="12"/>
        <v>4.3280982926483258</v>
      </c>
      <c r="U106" s="3">
        <f>+A106</f>
        <v>28915</v>
      </c>
      <c r="V106">
        <f>+C106</f>
        <v>5.3294458100443611</v>
      </c>
      <c r="W106" s="5">
        <f>+G106-G105</f>
        <v>8.9153636579526463E-3</v>
      </c>
      <c r="X106">
        <f>+K106-K105</f>
        <v>1.8281540740598956E-3</v>
      </c>
      <c r="Y106">
        <f>+O106-O105</f>
        <v>1.0064786616140076E-2</v>
      </c>
      <c r="Z106">
        <f>+S106-S105</f>
        <v>1.1944402125151576E-2</v>
      </c>
      <c r="AB106" s="3">
        <f t="shared" si="13"/>
        <v>28915</v>
      </c>
      <c r="AC106">
        <f t="shared" si="14"/>
        <v>206.32359999999994</v>
      </c>
      <c r="AD106">
        <f>EXP(TREND($V$8:V105,$W$8:Z105,W106:Z106,TRUE))</f>
        <v>249.2094599620508</v>
      </c>
      <c r="AE106">
        <f t="shared" si="15"/>
        <v>1.2078572686888502</v>
      </c>
    </row>
    <row r="107" spans="1:31" x14ac:dyDescent="0.4">
      <c r="A107" s="3">
        <v>28946</v>
      </c>
      <c r="B107" s="2">
        <v>216.2852</v>
      </c>
      <c r="C107">
        <f t="shared" si="8"/>
        <v>5.3765979071321208</v>
      </c>
      <c r="E107" s="3">
        <v>28946</v>
      </c>
      <c r="F107" s="2">
        <v>68.5</v>
      </c>
      <c r="G107">
        <f t="shared" si="9"/>
        <v>4.2268337452681797</v>
      </c>
      <c r="I107" s="3">
        <v>28946</v>
      </c>
      <c r="J107" s="2">
        <v>108.714824797844</v>
      </c>
      <c r="K107">
        <f t="shared" si="10"/>
        <v>4.6887281675127479</v>
      </c>
      <c r="M107" s="3">
        <v>28946</v>
      </c>
      <c r="N107" s="2">
        <v>70.599999999999994</v>
      </c>
      <c r="O107">
        <f t="shared" si="11"/>
        <v>4.257030144499196</v>
      </c>
      <c r="Q107" s="3">
        <v>28946</v>
      </c>
      <c r="R107" s="2">
        <v>76.900000000000006</v>
      </c>
      <c r="S107">
        <f t="shared" si="12"/>
        <v>4.3425058765115985</v>
      </c>
      <c r="U107" s="3">
        <f>+A107</f>
        <v>28946</v>
      </c>
      <c r="V107">
        <f>+C107</f>
        <v>5.3765979071321208</v>
      </c>
      <c r="W107" s="5">
        <f>+G107-G106</f>
        <v>1.3225762219261306E-2</v>
      </c>
      <c r="X107">
        <f>+K107-K106</f>
        <v>6.3723474622596754E-3</v>
      </c>
      <c r="Y107">
        <f>+O107-O106</f>
        <v>9.9644952594317715E-3</v>
      </c>
      <c r="Z107">
        <f>+S107-S106</f>
        <v>1.4407583863272677E-2</v>
      </c>
      <c r="AB107" s="3">
        <f t="shared" si="13"/>
        <v>28946</v>
      </c>
      <c r="AC107">
        <f t="shared" si="14"/>
        <v>216.28520000000009</v>
      </c>
      <c r="AD107">
        <f>EXP(TREND($V$8:V106,$W$8:Z106,W107:Z107,TRUE))</f>
        <v>254.48339796328568</v>
      </c>
      <c r="AE107">
        <f t="shared" si="15"/>
        <v>1.1766103180582193</v>
      </c>
    </row>
    <row r="108" spans="1:31" x14ac:dyDescent="0.4">
      <c r="A108" s="3">
        <v>28976</v>
      </c>
      <c r="B108" s="2">
        <v>218.41409999999999</v>
      </c>
      <c r="C108">
        <f t="shared" si="8"/>
        <v>5.386392802226375</v>
      </c>
      <c r="E108" s="3">
        <v>28976</v>
      </c>
      <c r="F108" s="2">
        <v>69</v>
      </c>
      <c r="G108">
        <f t="shared" si="9"/>
        <v>4.2341065045972597</v>
      </c>
      <c r="I108" s="3">
        <v>28976</v>
      </c>
      <c r="J108" s="2">
        <v>109.10943396226401</v>
      </c>
      <c r="K108">
        <f t="shared" si="10"/>
        <v>4.6923513598821645</v>
      </c>
      <c r="M108" s="3">
        <v>28976</v>
      </c>
      <c r="N108" s="2">
        <v>71.400000000000006</v>
      </c>
      <c r="O108">
        <f t="shared" si="11"/>
        <v>4.2682978693455391</v>
      </c>
      <c r="Q108" s="3">
        <v>28976</v>
      </c>
      <c r="R108" s="2">
        <v>77.5</v>
      </c>
      <c r="S108">
        <f t="shared" si="12"/>
        <v>4.3502779363593014</v>
      </c>
      <c r="U108" s="3">
        <f>+A108</f>
        <v>28976</v>
      </c>
      <c r="V108">
        <f>+C108</f>
        <v>5.386392802226375</v>
      </c>
      <c r="W108" s="5">
        <f>+G108-G107</f>
        <v>7.272759329080003E-3</v>
      </c>
      <c r="X108">
        <f>+K108-K107</f>
        <v>3.6231923694165502E-3</v>
      </c>
      <c r="Y108">
        <f>+O108-O107</f>
        <v>1.1267724846343086E-2</v>
      </c>
      <c r="Z108">
        <f>+S108-S107</f>
        <v>7.7720598477029057E-3</v>
      </c>
      <c r="AB108" s="3">
        <f t="shared" si="13"/>
        <v>28976</v>
      </c>
      <c r="AC108">
        <f t="shared" si="14"/>
        <v>218.41410000000002</v>
      </c>
      <c r="AD108">
        <f>EXP(TREND($V$8:V107,$W$8:Z107,W108:Z108,TRUE))</f>
        <v>239.3248410164361</v>
      </c>
      <c r="AE108">
        <f t="shared" si="15"/>
        <v>1.0957389702241571</v>
      </c>
    </row>
    <row r="109" spans="1:31" x14ac:dyDescent="0.4">
      <c r="A109" s="3">
        <v>29007</v>
      </c>
      <c r="B109" s="2">
        <v>218.5967</v>
      </c>
      <c r="C109">
        <f t="shared" si="8"/>
        <v>5.3872284795626175</v>
      </c>
      <c r="E109" s="3">
        <v>29007</v>
      </c>
      <c r="F109" s="2">
        <v>69.099999999999994</v>
      </c>
      <c r="G109">
        <f t="shared" si="9"/>
        <v>4.2355547307736243</v>
      </c>
      <c r="I109" s="3">
        <v>29007</v>
      </c>
      <c r="J109" s="2">
        <v>109.8</v>
      </c>
      <c r="K109">
        <f t="shared" si="10"/>
        <v>4.69866052907543</v>
      </c>
      <c r="M109" s="3">
        <v>29007</v>
      </c>
      <c r="N109" s="2">
        <v>72.2</v>
      </c>
      <c r="O109">
        <f t="shared" si="11"/>
        <v>4.2794400458987809</v>
      </c>
      <c r="Q109" s="3">
        <v>29007</v>
      </c>
      <c r="R109" s="2">
        <v>78</v>
      </c>
      <c r="S109">
        <f t="shared" si="12"/>
        <v>4.3567088266895917</v>
      </c>
      <c r="U109" s="3">
        <f>+A109</f>
        <v>29007</v>
      </c>
      <c r="V109">
        <f>+C109</f>
        <v>5.3872284795626175</v>
      </c>
      <c r="W109" s="5">
        <f>+G109-G108</f>
        <v>1.448226176364642E-3</v>
      </c>
      <c r="X109">
        <f>+K109-K108</f>
        <v>6.3091691932655181E-3</v>
      </c>
      <c r="Y109">
        <f>+O109-O108</f>
        <v>1.1142176553241789E-2</v>
      </c>
      <c r="Z109">
        <f>+S109-S108</f>
        <v>6.4308903302903175E-3</v>
      </c>
      <c r="AB109" s="3">
        <f t="shared" si="13"/>
        <v>29007</v>
      </c>
      <c r="AC109">
        <f t="shared" si="14"/>
        <v>218.59669999999997</v>
      </c>
      <c r="AD109">
        <f>EXP(TREND($V$8:V108,$W$8:Z108,W109:Z109,TRUE))</f>
        <v>241.66524373629298</v>
      </c>
      <c r="AE109">
        <f t="shared" si="15"/>
        <v>1.105530155470293</v>
      </c>
    </row>
    <row r="110" spans="1:31" x14ac:dyDescent="0.4">
      <c r="A110" s="3">
        <v>29037</v>
      </c>
      <c r="B110" s="2">
        <v>216.51</v>
      </c>
      <c r="C110">
        <f t="shared" si="8"/>
        <v>5.3776367357522918</v>
      </c>
      <c r="E110" s="3">
        <v>29037</v>
      </c>
      <c r="F110" s="2">
        <v>69.7</v>
      </c>
      <c r="G110">
        <f t="shared" si="9"/>
        <v>4.2442003177664782</v>
      </c>
      <c r="I110" s="3">
        <v>29037</v>
      </c>
      <c r="J110" s="2">
        <v>110.29326145552599</v>
      </c>
      <c r="K110">
        <f t="shared" si="10"/>
        <v>4.7031428315149331</v>
      </c>
      <c r="M110" s="3">
        <v>29037</v>
      </c>
      <c r="N110" s="2">
        <v>73</v>
      </c>
      <c r="O110">
        <f t="shared" si="11"/>
        <v>4.290459441148391</v>
      </c>
      <c r="Q110" s="3">
        <v>29037</v>
      </c>
      <c r="R110" s="2">
        <v>79.2</v>
      </c>
      <c r="S110">
        <f t="shared" si="12"/>
        <v>4.3719762988203801</v>
      </c>
      <c r="U110" s="3">
        <f>+A110</f>
        <v>29037</v>
      </c>
      <c r="V110">
        <f>+C110</f>
        <v>5.3776367357522918</v>
      </c>
      <c r="W110" s="5">
        <f>+G110-G109</f>
        <v>8.6455869928538931E-3</v>
      </c>
      <c r="X110">
        <f>+K110-K109</f>
        <v>4.4823024395030941E-3</v>
      </c>
      <c r="Y110">
        <f>+O110-O109</f>
        <v>1.1019395249610042E-2</v>
      </c>
      <c r="Z110">
        <f>+S110-S109</f>
        <v>1.5267472130788384E-2</v>
      </c>
      <c r="AB110" s="3">
        <f t="shared" si="13"/>
        <v>29037</v>
      </c>
      <c r="AC110">
        <f t="shared" si="14"/>
        <v>216.51000000000008</v>
      </c>
      <c r="AD110">
        <f>EXP(TREND($V$8:V109,$W$8:Z109,W110:Z110,TRUE))</f>
        <v>241.78608127032354</v>
      </c>
      <c r="AE110">
        <f t="shared" si="15"/>
        <v>1.1167432509829729</v>
      </c>
    </row>
    <row r="111" spans="1:31" x14ac:dyDescent="0.4">
      <c r="A111" s="3">
        <v>29068</v>
      </c>
      <c r="B111" s="2">
        <v>217.92570000000001</v>
      </c>
      <c r="C111">
        <f t="shared" si="8"/>
        <v>5.3841541790067406</v>
      </c>
      <c r="E111" s="3">
        <v>29068</v>
      </c>
      <c r="F111" s="2">
        <v>69</v>
      </c>
      <c r="G111">
        <f t="shared" si="9"/>
        <v>4.2341065045972597</v>
      </c>
      <c r="I111" s="3">
        <v>29068</v>
      </c>
      <c r="J111" s="2">
        <v>110.687870619946</v>
      </c>
      <c r="K111">
        <f t="shared" si="10"/>
        <v>4.7067142638825263</v>
      </c>
      <c r="M111" s="3">
        <v>29068</v>
      </c>
      <c r="N111" s="2">
        <v>73.7</v>
      </c>
      <c r="O111">
        <f t="shared" si="11"/>
        <v>4.3000027991952914</v>
      </c>
      <c r="Q111" s="3">
        <v>29068</v>
      </c>
      <c r="R111" s="2">
        <v>79.599999999999994</v>
      </c>
      <c r="S111">
        <f t="shared" si="12"/>
        <v>4.3770140928503372</v>
      </c>
      <c r="U111" s="3">
        <f>+A111</f>
        <v>29068</v>
      </c>
      <c r="V111">
        <f>+C111</f>
        <v>5.3841541790067406</v>
      </c>
      <c r="W111" s="5">
        <f>+G111-G110</f>
        <v>-1.0093813169218535E-2</v>
      </c>
      <c r="X111">
        <f>+K111-K110</f>
        <v>3.5714323675932746E-3</v>
      </c>
      <c r="Y111">
        <f>+O111-O110</f>
        <v>9.5433580469004298E-3</v>
      </c>
      <c r="Z111">
        <f>+S111-S110</f>
        <v>5.0377940299570767E-3</v>
      </c>
      <c r="AB111" s="3">
        <f t="shared" si="13"/>
        <v>29068</v>
      </c>
      <c r="AC111">
        <f t="shared" si="14"/>
        <v>217.92570000000006</v>
      </c>
      <c r="AD111">
        <f>EXP(TREND($V$8:V110,$W$8:Z110,W111:Z111,TRUE))</f>
        <v>245.95204365127634</v>
      </c>
      <c r="AE111">
        <f t="shared" si="15"/>
        <v>1.1286050413112187</v>
      </c>
    </row>
    <row r="112" spans="1:31" x14ac:dyDescent="0.4">
      <c r="A112" s="3">
        <v>29099</v>
      </c>
      <c r="B112" s="2">
        <v>222.41370000000001</v>
      </c>
      <c r="C112">
        <f t="shared" si="8"/>
        <v>5.4045391611986053</v>
      </c>
      <c r="E112" s="3">
        <v>29099</v>
      </c>
      <c r="F112" s="2">
        <v>69.900000000000006</v>
      </c>
      <c r="G112">
        <f t="shared" si="9"/>
        <v>4.2470656492397643</v>
      </c>
      <c r="I112" s="3">
        <v>29099</v>
      </c>
      <c r="J112" s="2">
        <v>111.279784366577</v>
      </c>
      <c r="K112">
        <f t="shared" si="10"/>
        <v>4.7120476098578914</v>
      </c>
      <c r="M112" s="3">
        <v>29099</v>
      </c>
      <c r="N112" s="2">
        <v>74.400000000000006</v>
      </c>
      <c r="O112">
        <f t="shared" si="11"/>
        <v>4.3094559418390466</v>
      </c>
      <c r="Q112" s="3">
        <v>29099</v>
      </c>
      <c r="R112" s="2">
        <v>80.900000000000006</v>
      </c>
      <c r="S112">
        <f t="shared" si="12"/>
        <v>4.3932138240644463</v>
      </c>
      <c r="U112" s="3">
        <f>+A112</f>
        <v>29099</v>
      </c>
      <c r="V112">
        <f>+C112</f>
        <v>5.4045391611986053</v>
      </c>
      <c r="W112" s="5">
        <f>+G112-G111</f>
        <v>1.2959144642504583E-2</v>
      </c>
      <c r="X112">
        <f>+K112-K111</f>
        <v>5.3333459753650558E-3</v>
      </c>
      <c r="Y112">
        <f>+O112-O111</f>
        <v>9.4531426437551858E-3</v>
      </c>
      <c r="Z112">
        <f>+S112-S111</f>
        <v>1.6199731214109114E-2</v>
      </c>
      <c r="AB112" s="3">
        <f t="shared" si="13"/>
        <v>29099</v>
      </c>
      <c r="AC112">
        <f t="shared" si="14"/>
        <v>222.41370000000001</v>
      </c>
      <c r="AD112">
        <f>EXP(TREND($V$8:V111,$W$8:Z111,W112:Z112,TRUE))</f>
        <v>253.47956099622849</v>
      </c>
      <c r="AE112">
        <f t="shared" si="15"/>
        <v>1.139676022638122</v>
      </c>
    </row>
    <row r="113" spans="1:31" x14ac:dyDescent="0.4">
      <c r="A113" s="3">
        <v>29129</v>
      </c>
      <c r="B113" s="2">
        <v>230.4845</v>
      </c>
      <c r="C113">
        <f t="shared" si="8"/>
        <v>5.440183615056343</v>
      </c>
      <c r="E113" s="3">
        <v>29129</v>
      </c>
      <c r="F113" s="2">
        <v>70.8</v>
      </c>
      <c r="G113">
        <f t="shared" si="9"/>
        <v>4.2598590006996737</v>
      </c>
      <c r="I113" s="3">
        <v>29129</v>
      </c>
      <c r="J113" s="2">
        <v>112.06900269541801</v>
      </c>
      <c r="K113">
        <f t="shared" si="10"/>
        <v>4.7191147770809838</v>
      </c>
      <c r="M113" s="3">
        <v>29129</v>
      </c>
      <c r="N113" s="2">
        <v>75.2</v>
      </c>
      <c r="O113">
        <f t="shared" si="11"/>
        <v>4.3201512309557941</v>
      </c>
      <c r="Q113" s="3">
        <v>29129</v>
      </c>
      <c r="R113" s="2">
        <v>82.1</v>
      </c>
      <c r="S113">
        <f t="shared" si="12"/>
        <v>4.4079380164583828</v>
      </c>
      <c r="U113" s="3">
        <f>+A113</f>
        <v>29129</v>
      </c>
      <c r="V113">
        <f>+C113</f>
        <v>5.440183615056343</v>
      </c>
      <c r="W113" s="5">
        <f>+G113-G112</f>
        <v>1.2793351459909452E-2</v>
      </c>
      <c r="X113">
        <f>+K113-K112</f>
        <v>7.0671672230924187E-3</v>
      </c>
      <c r="Y113">
        <f>+O113-O112</f>
        <v>1.0695289116747553E-2</v>
      </c>
      <c r="Z113">
        <f>+S113-S112</f>
        <v>1.4724192393936519E-2</v>
      </c>
      <c r="AB113" s="3">
        <f t="shared" si="13"/>
        <v>29129</v>
      </c>
      <c r="AC113">
        <f t="shared" si="14"/>
        <v>230.4845</v>
      </c>
      <c r="AD113">
        <f>EXP(TREND($V$8:V112,$W$8:Z112,W113:Z113,TRUE))</f>
        <v>245.13360295648457</v>
      </c>
      <c r="AE113">
        <f t="shared" si="15"/>
        <v>1.0635578659583815</v>
      </c>
    </row>
    <row r="114" spans="1:31" x14ac:dyDescent="0.4">
      <c r="A114" s="3">
        <v>29160</v>
      </c>
      <c r="B114" s="2">
        <v>244.98419999999999</v>
      </c>
      <c r="C114">
        <f t="shared" si="8"/>
        <v>5.5011937186692519</v>
      </c>
      <c r="E114" s="3">
        <v>29160</v>
      </c>
      <c r="F114" s="2">
        <v>70.5</v>
      </c>
      <c r="G114">
        <f t="shared" si="9"/>
        <v>4.255612709818223</v>
      </c>
      <c r="I114" s="3">
        <v>29160</v>
      </c>
      <c r="J114" s="2">
        <v>112.463611859838</v>
      </c>
      <c r="K114">
        <f t="shared" si="10"/>
        <v>4.7226297191884239</v>
      </c>
      <c r="M114" s="3">
        <v>29160</v>
      </c>
      <c r="N114" s="2">
        <v>76</v>
      </c>
      <c r="O114">
        <f t="shared" si="11"/>
        <v>4.3307333402863311</v>
      </c>
      <c r="Q114" s="3">
        <v>29160</v>
      </c>
      <c r="R114" s="2">
        <v>82.6</v>
      </c>
      <c r="S114">
        <f t="shared" si="12"/>
        <v>4.4140096805269327</v>
      </c>
      <c r="U114" s="3">
        <f>+A114</f>
        <v>29160</v>
      </c>
      <c r="V114">
        <f>+C114</f>
        <v>5.5011937186692519</v>
      </c>
      <c r="W114" s="5">
        <f>+G114-G113</f>
        <v>-4.2462908814506761E-3</v>
      </c>
      <c r="X114">
        <f>+K114-K113</f>
        <v>3.5149421074400777E-3</v>
      </c>
      <c r="Y114">
        <f>+O114-O113</f>
        <v>1.0582109330536937E-2</v>
      </c>
      <c r="Z114">
        <f>+S114-S113</f>
        <v>6.0716640685498646E-3</v>
      </c>
      <c r="AB114" s="3">
        <f t="shared" si="13"/>
        <v>29160</v>
      </c>
      <c r="AC114">
        <f t="shared" si="14"/>
        <v>244.9841999999999</v>
      </c>
      <c r="AD114">
        <f>EXP(TREND($V$8:V113,$W$8:Z113,W114:Z114,TRUE))</f>
        <v>236.84332837824715</v>
      </c>
      <c r="AE114">
        <f t="shared" si="15"/>
        <v>0.96676980955607439</v>
      </c>
    </row>
    <row r="115" spans="1:31" x14ac:dyDescent="0.4">
      <c r="A115" s="3">
        <v>29190</v>
      </c>
      <c r="B115" s="2">
        <v>240.37450000000001</v>
      </c>
      <c r="C115">
        <f t="shared" si="8"/>
        <v>5.4821981238235775</v>
      </c>
      <c r="E115" s="3">
        <v>29190</v>
      </c>
      <c r="F115" s="2">
        <v>70.900000000000006</v>
      </c>
      <c r="G115">
        <f t="shared" si="9"/>
        <v>4.2612704335380815</v>
      </c>
      <c r="I115" s="3">
        <v>29190</v>
      </c>
      <c r="J115" s="2">
        <v>112.95687331536401</v>
      </c>
      <c r="K115">
        <f t="shared" si="10"/>
        <v>4.7270060937882263</v>
      </c>
      <c r="M115" s="3">
        <v>29190</v>
      </c>
      <c r="N115" s="2">
        <v>76.900000000000006</v>
      </c>
      <c r="O115">
        <f t="shared" si="11"/>
        <v>4.3425058765115985</v>
      </c>
      <c r="Q115" s="3">
        <v>29190</v>
      </c>
      <c r="R115" s="2">
        <v>83.4</v>
      </c>
      <c r="S115">
        <f t="shared" si="12"/>
        <v>4.423648309364701</v>
      </c>
      <c r="U115" s="3">
        <f>+A115</f>
        <v>29190</v>
      </c>
      <c r="V115">
        <f>+C115</f>
        <v>5.4821981238235775</v>
      </c>
      <c r="W115" s="5">
        <f>+G115-G114</f>
        <v>5.6577237198585095E-3</v>
      </c>
      <c r="X115">
        <f>+K115-K114</f>
        <v>4.3763745998024461E-3</v>
      </c>
      <c r="Y115">
        <f>+O115-O114</f>
        <v>1.1772536225267416E-2</v>
      </c>
      <c r="Z115">
        <f>+S115-S114</f>
        <v>9.6386288377683371E-3</v>
      </c>
      <c r="AB115" s="3">
        <f t="shared" si="13"/>
        <v>29190</v>
      </c>
      <c r="AC115">
        <f t="shared" si="14"/>
        <v>240.3745000000001</v>
      </c>
      <c r="AD115">
        <f>EXP(TREND($V$8:V114,$W$8:Z114,W115:Z115,TRUE))</f>
        <v>231.8499019895404</v>
      </c>
      <c r="AE115">
        <f t="shared" si="15"/>
        <v>0.96453617995894037</v>
      </c>
    </row>
    <row r="116" spans="1:31" x14ac:dyDescent="0.4">
      <c r="A116" s="3">
        <v>29221</v>
      </c>
      <c r="B116" s="2">
        <v>237.8886</v>
      </c>
      <c r="C116">
        <f t="shared" si="8"/>
        <v>5.4718024968669248</v>
      </c>
      <c r="E116" s="3">
        <v>29221</v>
      </c>
      <c r="F116" s="2">
        <v>71.599999999999994</v>
      </c>
      <c r="G116">
        <f t="shared" si="9"/>
        <v>4.2710950739665998</v>
      </c>
      <c r="I116" s="3">
        <v>29221</v>
      </c>
      <c r="J116" s="2">
        <v>114.535309973046</v>
      </c>
      <c r="K116">
        <f t="shared" si="10"/>
        <v>4.7408831594977787</v>
      </c>
      <c r="M116" s="3">
        <v>29221</v>
      </c>
      <c r="N116" s="2">
        <v>78</v>
      </c>
      <c r="O116">
        <f t="shared" si="11"/>
        <v>4.3567088266895917</v>
      </c>
      <c r="Q116" s="3">
        <v>29221</v>
      </c>
      <c r="R116" s="2">
        <v>85.2</v>
      </c>
      <c r="S116">
        <f t="shared" si="12"/>
        <v>4.4450014338352704</v>
      </c>
      <c r="U116" s="3">
        <f>+A116</f>
        <v>29221</v>
      </c>
      <c r="V116">
        <f>+C116</f>
        <v>5.4718024968669248</v>
      </c>
      <c r="W116" s="5">
        <f>+G116-G115</f>
        <v>9.824640428518272E-3</v>
      </c>
      <c r="X116">
        <f>+K116-K115</f>
        <v>1.3877065709552383E-2</v>
      </c>
      <c r="Y116">
        <f>+O116-O115</f>
        <v>1.4202950177993223E-2</v>
      </c>
      <c r="Z116">
        <f>+S116-S115</f>
        <v>2.1353124470569362E-2</v>
      </c>
      <c r="AB116" s="3">
        <f t="shared" si="13"/>
        <v>29221</v>
      </c>
      <c r="AC116">
        <f t="shared" si="14"/>
        <v>237.88859999999994</v>
      </c>
      <c r="AD116">
        <f>EXP(TREND($V$8:V115,$W$8:Z115,W116:Z116,TRUE))</f>
        <v>230.05569843684879</v>
      </c>
      <c r="AE116">
        <f t="shared" si="15"/>
        <v>0.96707323695565417</v>
      </c>
    </row>
    <row r="117" spans="1:31" x14ac:dyDescent="0.4">
      <c r="A117" s="3">
        <v>29252</v>
      </c>
      <c r="B117" s="2">
        <v>244.35</v>
      </c>
      <c r="C117">
        <f t="shared" si="8"/>
        <v>5.4986016237161639</v>
      </c>
      <c r="E117" s="3">
        <v>29252</v>
      </c>
      <c r="F117" s="2">
        <v>72.2</v>
      </c>
      <c r="G117">
        <f t="shared" si="9"/>
        <v>4.2794400458987809</v>
      </c>
      <c r="I117" s="3">
        <v>29252</v>
      </c>
      <c r="J117" s="2">
        <v>115.52183288409699</v>
      </c>
      <c r="K117">
        <f t="shared" si="10"/>
        <v>4.7494595413976022</v>
      </c>
      <c r="M117" s="3">
        <v>29252</v>
      </c>
      <c r="N117" s="2">
        <v>79</v>
      </c>
      <c r="O117">
        <f t="shared" si="11"/>
        <v>4.3694478524670215</v>
      </c>
      <c r="Q117" s="3">
        <v>29252</v>
      </c>
      <c r="R117" s="2">
        <v>86.9</v>
      </c>
      <c r="S117">
        <f t="shared" si="12"/>
        <v>4.4647580322713463</v>
      </c>
      <c r="U117" s="3">
        <f>+A117</f>
        <v>29252</v>
      </c>
      <c r="V117">
        <f>+C117</f>
        <v>5.4986016237161639</v>
      </c>
      <c r="W117" s="5">
        <f>+G117-G116</f>
        <v>8.3449719321810889E-3</v>
      </c>
      <c r="X117">
        <f>+K117-K116</f>
        <v>8.5763818998234598E-3</v>
      </c>
      <c r="Y117">
        <f>+O117-O116</f>
        <v>1.2739025777429802E-2</v>
      </c>
      <c r="Z117">
        <f>+S117-S116</f>
        <v>1.9756598436075912E-2</v>
      </c>
      <c r="AB117" s="3">
        <f t="shared" si="13"/>
        <v>29252</v>
      </c>
      <c r="AC117">
        <f t="shared" si="14"/>
        <v>244.35000000000002</v>
      </c>
      <c r="AD117">
        <f>EXP(TREND($V$8:V116,$W$8:Z116,W117:Z117,TRUE))</f>
        <v>233.64706376357751</v>
      </c>
      <c r="AE117">
        <f t="shared" si="15"/>
        <v>0.95619833748138938</v>
      </c>
    </row>
    <row r="118" spans="1:31" x14ac:dyDescent="0.4">
      <c r="A118" s="3">
        <v>29281</v>
      </c>
      <c r="B118" s="2">
        <v>248.4786</v>
      </c>
      <c r="C118">
        <f t="shared" si="8"/>
        <v>5.5153567251282265</v>
      </c>
      <c r="E118" s="3">
        <v>29281</v>
      </c>
      <c r="F118" s="2">
        <v>72.599999999999994</v>
      </c>
      <c r="G118">
        <f t="shared" si="9"/>
        <v>4.28496492183075</v>
      </c>
      <c r="I118" s="3">
        <v>29281</v>
      </c>
      <c r="J118" s="2">
        <v>116.311051212938</v>
      </c>
      <c r="K118">
        <f t="shared" si="10"/>
        <v>4.7562680783372562</v>
      </c>
      <c r="M118" s="3">
        <v>29281</v>
      </c>
      <c r="N118" s="2">
        <v>80.099999999999994</v>
      </c>
      <c r="O118">
        <f t="shared" si="11"/>
        <v>4.3832758540743137</v>
      </c>
      <c r="Q118" s="3">
        <v>29281</v>
      </c>
      <c r="R118" s="2">
        <v>87.5</v>
      </c>
      <c r="S118">
        <f t="shared" si="12"/>
        <v>4.4716387933635691</v>
      </c>
      <c r="U118" s="3">
        <f>+A118</f>
        <v>29281</v>
      </c>
      <c r="V118">
        <f>+C118</f>
        <v>5.5153567251282265</v>
      </c>
      <c r="W118" s="5">
        <f>+G118-G117</f>
        <v>5.5248759319690421E-3</v>
      </c>
      <c r="X118">
        <f>+K118-K117</f>
        <v>6.8085369396539974E-3</v>
      </c>
      <c r="Y118">
        <f>+O118-O117</f>
        <v>1.3828001607292251E-2</v>
      </c>
      <c r="Z118">
        <f>+S118-S117</f>
        <v>6.880761092222798E-3</v>
      </c>
      <c r="AB118" s="3">
        <f t="shared" si="13"/>
        <v>29281</v>
      </c>
      <c r="AC118">
        <f t="shared" si="14"/>
        <v>248.47860000000006</v>
      </c>
      <c r="AD118">
        <f>EXP(TREND($V$8:V117,$W$8:Z117,W118:Z118,TRUE))</f>
        <v>221.4956769965865</v>
      </c>
      <c r="AE118">
        <f t="shared" si="15"/>
        <v>0.89140745720793035</v>
      </c>
    </row>
    <row r="119" spans="1:31" x14ac:dyDescent="0.4">
      <c r="A119" s="3">
        <v>29312</v>
      </c>
      <c r="B119" s="2">
        <v>250.27500000000001</v>
      </c>
      <c r="C119">
        <f t="shared" si="8"/>
        <v>5.5225603133055472</v>
      </c>
      <c r="E119" s="3">
        <v>29312</v>
      </c>
      <c r="F119" s="2">
        <v>73.900000000000006</v>
      </c>
      <c r="G119">
        <f t="shared" si="9"/>
        <v>4.3027128279541564</v>
      </c>
      <c r="I119" s="3">
        <v>29312</v>
      </c>
      <c r="J119" s="2">
        <v>117.494878706199</v>
      </c>
      <c r="K119">
        <f t="shared" si="10"/>
        <v>4.7663947471551813</v>
      </c>
      <c r="M119" s="3">
        <v>29312</v>
      </c>
      <c r="N119" s="2">
        <v>80.900000000000006</v>
      </c>
      <c r="O119">
        <f t="shared" si="11"/>
        <v>4.3932138240644463</v>
      </c>
      <c r="Q119" s="3">
        <v>29312</v>
      </c>
      <c r="R119" s="2">
        <v>87.8</v>
      </c>
      <c r="S119">
        <f t="shared" si="12"/>
        <v>4.475061500641071</v>
      </c>
      <c r="U119" s="3">
        <f>+A119</f>
        <v>29312</v>
      </c>
      <c r="V119">
        <f>+C119</f>
        <v>5.5225603133055472</v>
      </c>
      <c r="W119" s="5">
        <f>+G119-G118</f>
        <v>1.7747906123406487E-2</v>
      </c>
      <c r="X119">
        <f>+K119-K118</f>
        <v>1.0126668817925122E-2</v>
      </c>
      <c r="Y119">
        <f>+O119-O118</f>
        <v>9.9379699901325225E-3</v>
      </c>
      <c r="Z119">
        <f>+S119-S118</f>
        <v>3.4227072775019352E-3</v>
      </c>
      <c r="AB119" s="3">
        <f t="shared" si="13"/>
        <v>29312</v>
      </c>
      <c r="AC119">
        <f t="shared" si="14"/>
        <v>250.27499999999995</v>
      </c>
      <c r="AD119">
        <f>EXP(TREND($V$8:V118,$W$8:Z118,W119:Z119,TRUE))</f>
        <v>254.10304706642944</v>
      </c>
      <c r="AE119">
        <f t="shared" si="15"/>
        <v>1.0152953633660153</v>
      </c>
    </row>
    <row r="120" spans="1:31" x14ac:dyDescent="0.4">
      <c r="A120" s="3">
        <v>29342</v>
      </c>
      <c r="B120" s="2">
        <v>228.62860000000001</v>
      </c>
      <c r="C120">
        <f t="shared" si="8"/>
        <v>5.4320988528965168</v>
      </c>
      <c r="E120" s="3">
        <v>29342</v>
      </c>
      <c r="F120" s="2">
        <v>74.5</v>
      </c>
      <c r="G120">
        <f t="shared" si="9"/>
        <v>4.3107991253855138</v>
      </c>
      <c r="I120" s="3">
        <v>29342</v>
      </c>
      <c r="J120" s="2">
        <v>118.481401617251</v>
      </c>
      <c r="K120">
        <f t="shared" si="10"/>
        <v>4.7747559998798721</v>
      </c>
      <c r="M120" s="3">
        <v>29342</v>
      </c>
      <c r="N120" s="2">
        <v>81.7</v>
      </c>
      <c r="O120">
        <f t="shared" si="11"/>
        <v>4.4030540018659572</v>
      </c>
      <c r="Q120" s="3">
        <v>29342</v>
      </c>
      <c r="R120" s="2">
        <v>88.3</v>
      </c>
      <c r="S120">
        <f t="shared" si="12"/>
        <v>4.4807401076099147</v>
      </c>
      <c r="U120" s="3">
        <f>+A120</f>
        <v>29342</v>
      </c>
      <c r="V120">
        <f>+C120</f>
        <v>5.4320988528965168</v>
      </c>
      <c r="W120" s="5">
        <f>+G120-G119</f>
        <v>8.0862974313573588E-3</v>
      </c>
      <c r="X120">
        <f>+K120-K119</f>
        <v>8.3612527246907931E-3</v>
      </c>
      <c r="Y120">
        <f>+O120-O119</f>
        <v>9.8401778015109187E-3</v>
      </c>
      <c r="Z120">
        <f>+S120-S119</f>
        <v>5.6786069688437024E-3</v>
      </c>
      <c r="AB120" s="3">
        <f t="shared" si="13"/>
        <v>29342</v>
      </c>
      <c r="AC120">
        <f t="shared" si="14"/>
        <v>228.62860000000003</v>
      </c>
      <c r="AD120">
        <f>EXP(TREND($V$8:V119,$W$8:Z119,W120:Z120,TRUE))</f>
        <v>251.87800601569924</v>
      </c>
      <c r="AE120">
        <f t="shared" si="15"/>
        <v>1.1016907159283624</v>
      </c>
    </row>
    <row r="121" spans="1:31" x14ac:dyDescent="0.4">
      <c r="A121" s="3">
        <v>29373</v>
      </c>
      <c r="B121" s="2">
        <v>217.91759999999999</v>
      </c>
      <c r="C121">
        <f t="shared" si="8"/>
        <v>5.3841170096846422</v>
      </c>
      <c r="E121" s="3">
        <v>29373</v>
      </c>
      <c r="F121" s="2">
        <v>74.900000000000006</v>
      </c>
      <c r="G121">
        <f t="shared" si="9"/>
        <v>4.3161538905231742</v>
      </c>
      <c r="I121" s="3">
        <v>29373</v>
      </c>
      <c r="J121" s="2">
        <v>119.07331536388099</v>
      </c>
      <c r="K121">
        <f t="shared" si="10"/>
        <v>4.7797393988974131</v>
      </c>
      <c r="M121" s="3">
        <v>29373</v>
      </c>
      <c r="N121" s="2">
        <v>82.5</v>
      </c>
      <c r="O121">
        <f t="shared" si="11"/>
        <v>4.4127982933406349</v>
      </c>
      <c r="Q121" s="3">
        <v>29373</v>
      </c>
      <c r="R121" s="2">
        <v>88.7</v>
      </c>
      <c r="S121">
        <f t="shared" si="12"/>
        <v>4.4852598893155342</v>
      </c>
      <c r="U121" s="3">
        <f>+A121</f>
        <v>29373</v>
      </c>
      <c r="V121">
        <f>+C121</f>
        <v>5.3841170096846422</v>
      </c>
      <c r="W121" s="5">
        <f>+G121-G120</f>
        <v>5.3547651376604222E-3</v>
      </c>
      <c r="X121">
        <f>+K121-K120</f>
        <v>4.9833990175409681E-3</v>
      </c>
      <c r="Y121">
        <f>+O121-O120</f>
        <v>9.7442914746777021E-3</v>
      </c>
      <c r="Z121">
        <f>+S121-S120</f>
        <v>4.5197817056195078E-3</v>
      </c>
      <c r="AB121" s="3">
        <f t="shared" si="13"/>
        <v>29373</v>
      </c>
      <c r="AC121">
        <f t="shared" si="14"/>
        <v>217.91759999999991</v>
      </c>
      <c r="AD121">
        <f>EXP(TREND($V$8:V120,$W$8:Z120,W121:Z121,TRUE))</f>
        <v>247.07780707366027</v>
      </c>
      <c r="AE121">
        <f t="shared" si="15"/>
        <v>1.1338129966265247</v>
      </c>
    </row>
    <row r="122" spans="1:31" x14ac:dyDescent="0.4">
      <c r="A122" s="3">
        <v>29403</v>
      </c>
      <c r="B122" s="2">
        <v>221.13640000000001</v>
      </c>
      <c r="C122">
        <f t="shared" si="8"/>
        <v>5.3987797057016529</v>
      </c>
      <c r="E122" s="3">
        <v>29403</v>
      </c>
      <c r="F122" s="2">
        <v>74.900000000000006</v>
      </c>
      <c r="G122">
        <f t="shared" si="9"/>
        <v>4.3161538905231742</v>
      </c>
      <c r="I122" s="3">
        <v>29403</v>
      </c>
      <c r="J122" s="2">
        <v>119.566576819407</v>
      </c>
      <c r="K122">
        <f t="shared" si="10"/>
        <v>4.7838733444291455</v>
      </c>
      <c r="M122" s="3">
        <v>29403</v>
      </c>
      <c r="N122" s="2">
        <v>82.6</v>
      </c>
      <c r="O122">
        <f t="shared" si="11"/>
        <v>4.4140096805269327</v>
      </c>
      <c r="Q122" s="3">
        <v>29403</v>
      </c>
      <c r="R122" s="2">
        <v>90.3</v>
      </c>
      <c r="S122">
        <f t="shared" si="12"/>
        <v>4.5031374604229395</v>
      </c>
      <c r="U122" s="3">
        <f>+A122</f>
        <v>29403</v>
      </c>
      <c r="V122">
        <f>+C122</f>
        <v>5.3987797057016529</v>
      </c>
      <c r="W122" s="5">
        <f>+G122-G121</f>
        <v>0</v>
      </c>
      <c r="X122">
        <f>+K122-K121</f>
        <v>4.1339455317324081E-3</v>
      </c>
      <c r="Y122">
        <f>+O122-O121</f>
        <v>1.2113871862977632E-3</v>
      </c>
      <c r="Z122">
        <f>+S122-S121</f>
        <v>1.7877571107405288E-2</v>
      </c>
      <c r="AB122" s="3">
        <f t="shared" si="13"/>
        <v>29403</v>
      </c>
      <c r="AC122">
        <f t="shared" si="14"/>
        <v>221.13640000000004</v>
      </c>
      <c r="AD122">
        <f>EXP(TREND($V$8:V121,$W$8:Z121,W122:Z122,TRUE))</f>
        <v>318.59675349439436</v>
      </c>
      <c r="AE122">
        <f t="shared" si="15"/>
        <v>1.4407250615203753</v>
      </c>
    </row>
    <row r="123" spans="1:31" x14ac:dyDescent="0.4">
      <c r="A123" s="3">
        <v>29434</v>
      </c>
      <c r="B123" s="2">
        <v>223.91380000000001</v>
      </c>
      <c r="C123">
        <f t="shared" si="8"/>
        <v>5.4112611563637012</v>
      </c>
      <c r="E123" s="3">
        <v>29434</v>
      </c>
      <c r="F123" s="2">
        <v>74.7</v>
      </c>
      <c r="G123">
        <f t="shared" si="9"/>
        <v>4.3134800921387715</v>
      </c>
      <c r="I123" s="3">
        <v>29434</v>
      </c>
      <c r="J123" s="2">
        <v>119.862533692722</v>
      </c>
      <c r="K123">
        <f t="shared" si="10"/>
        <v>4.7863455335745311</v>
      </c>
      <c r="M123" s="3">
        <v>29434</v>
      </c>
      <c r="N123" s="2">
        <v>83.2</v>
      </c>
      <c r="O123">
        <f t="shared" si="11"/>
        <v>4.4212473478271628</v>
      </c>
      <c r="Q123" s="3">
        <v>29434</v>
      </c>
      <c r="R123" s="2">
        <v>91.5</v>
      </c>
      <c r="S123">
        <f t="shared" si="12"/>
        <v>4.516338972281476</v>
      </c>
      <c r="U123" s="3">
        <f>+A123</f>
        <v>29434</v>
      </c>
      <c r="V123">
        <f>+C123</f>
        <v>5.4112611563637012</v>
      </c>
      <c r="W123" s="5">
        <f>+G123-G122</f>
        <v>-2.6737983844027369E-3</v>
      </c>
      <c r="X123">
        <f>+K123-K122</f>
        <v>2.472189145385606E-3</v>
      </c>
      <c r="Y123">
        <f>+O123-O122</f>
        <v>7.2376673002301217E-3</v>
      </c>
      <c r="Z123">
        <f>+S123-S122</f>
        <v>1.3201511858536463E-2</v>
      </c>
      <c r="AB123" s="3">
        <f t="shared" si="13"/>
        <v>29434</v>
      </c>
      <c r="AC123">
        <f t="shared" si="14"/>
        <v>223.91379999999998</v>
      </c>
      <c r="AD123">
        <f>EXP(TREND($V$8:V122,$W$8:Z122,W123:Z123,TRUE))</f>
        <v>260.49688179168265</v>
      </c>
      <c r="AE123">
        <f t="shared" si="15"/>
        <v>1.1633802016297463</v>
      </c>
    </row>
    <row r="124" spans="1:31" x14ac:dyDescent="0.4">
      <c r="A124" s="3">
        <v>29465</v>
      </c>
      <c r="B124" s="2">
        <v>214.41669999999999</v>
      </c>
      <c r="C124">
        <f t="shared" si="8"/>
        <v>5.3679213179542833</v>
      </c>
      <c r="E124" s="3">
        <v>29465</v>
      </c>
      <c r="F124" s="2">
        <v>76</v>
      </c>
      <c r="G124">
        <f t="shared" si="9"/>
        <v>4.3307333402863311</v>
      </c>
      <c r="I124" s="3">
        <v>29465</v>
      </c>
      <c r="J124" s="2">
        <v>120.158490566038</v>
      </c>
      <c r="K124">
        <f t="shared" si="10"/>
        <v>4.7888116260697302</v>
      </c>
      <c r="M124" s="3">
        <v>29465</v>
      </c>
      <c r="N124" s="2">
        <v>83.9</v>
      </c>
      <c r="O124">
        <f t="shared" si="11"/>
        <v>4.4296256134731609</v>
      </c>
      <c r="Q124" s="3">
        <v>29465</v>
      </c>
      <c r="R124" s="2">
        <v>91.7</v>
      </c>
      <c r="S124">
        <f t="shared" si="12"/>
        <v>4.5185223792624196</v>
      </c>
      <c r="U124" s="3">
        <f>+A124</f>
        <v>29465</v>
      </c>
      <c r="V124">
        <f>+C124</f>
        <v>5.3679213179542833</v>
      </c>
      <c r="W124" s="5">
        <f>+G124-G123</f>
        <v>1.7253248147559574E-2</v>
      </c>
      <c r="X124">
        <f>+K124-K123</f>
        <v>2.4660924951991348E-3</v>
      </c>
      <c r="Y124">
        <f>+O124-O123</f>
        <v>8.3782656459980842E-3</v>
      </c>
      <c r="Z124">
        <f>+S124-S123</f>
        <v>2.1834069809436585E-3</v>
      </c>
      <c r="AB124" s="3">
        <f t="shared" si="13"/>
        <v>29465</v>
      </c>
      <c r="AC124">
        <f t="shared" si="14"/>
        <v>214.41669999999991</v>
      </c>
      <c r="AD124">
        <f>EXP(TREND($V$8:V123,$W$8:Z123,W124:Z124,TRUE))</f>
        <v>257.44520672917895</v>
      </c>
      <c r="AE124">
        <f t="shared" si="15"/>
        <v>1.2006770308897536</v>
      </c>
    </row>
    <row r="125" spans="1:31" x14ac:dyDescent="0.4">
      <c r="A125" s="3">
        <v>29495</v>
      </c>
      <c r="B125" s="2">
        <v>209.3227</v>
      </c>
      <c r="C125">
        <f t="shared" si="8"/>
        <v>5.3438770803315752</v>
      </c>
      <c r="E125" s="3">
        <v>29495</v>
      </c>
      <c r="F125" s="2">
        <v>76.099999999999994</v>
      </c>
      <c r="G125">
        <f t="shared" si="9"/>
        <v>4.3320482648676402</v>
      </c>
      <c r="I125" s="3">
        <v>29495</v>
      </c>
      <c r="J125" s="2">
        <v>120.454447439353</v>
      </c>
      <c r="K125">
        <f t="shared" si="10"/>
        <v>4.7912716519105896</v>
      </c>
      <c r="M125" s="3">
        <v>29495</v>
      </c>
      <c r="N125" s="2">
        <v>84.7</v>
      </c>
      <c r="O125">
        <f t="shared" si="11"/>
        <v>4.4391156016580089</v>
      </c>
      <c r="Q125" s="3">
        <v>29495</v>
      </c>
      <c r="R125" s="2">
        <v>92.8</v>
      </c>
      <c r="S125">
        <f t="shared" si="12"/>
        <v>4.5304466397921548</v>
      </c>
      <c r="U125" s="3">
        <f>+A125</f>
        <v>29495</v>
      </c>
      <c r="V125">
        <f>+C125</f>
        <v>5.3438770803315752</v>
      </c>
      <c r="W125" s="5">
        <f>+G125-G124</f>
        <v>1.3149245813091071E-3</v>
      </c>
      <c r="X125">
        <f>+K125-K124</f>
        <v>2.4600258408593589E-3</v>
      </c>
      <c r="Y125">
        <f>+O125-O124</f>
        <v>9.4899881848480305E-3</v>
      </c>
      <c r="Z125">
        <f>+S125-S124</f>
        <v>1.1924260529735164E-2</v>
      </c>
      <c r="AB125" s="3">
        <f t="shared" si="13"/>
        <v>29495</v>
      </c>
      <c r="AC125">
        <f t="shared" si="14"/>
        <v>209.32269999999994</v>
      </c>
      <c r="AD125">
        <f>EXP(TREND($V$8:V124,$W$8:Z124,W125:Z125,TRUE))</f>
        <v>245.15141425306297</v>
      </c>
      <c r="AE125">
        <f t="shared" si="15"/>
        <v>1.1711649728054485</v>
      </c>
    </row>
    <row r="126" spans="1:31" x14ac:dyDescent="0.4">
      <c r="A126" s="3">
        <v>29526</v>
      </c>
      <c r="B126" s="2">
        <v>213.10589999999999</v>
      </c>
      <c r="C126">
        <f t="shared" si="8"/>
        <v>5.3617892252534514</v>
      </c>
      <c r="E126" s="3">
        <v>29526</v>
      </c>
      <c r="F126" s="2">
        <v>76.3</v>
      </c>
      <c r="G126">
        <f t="shared" si="9"/>
        <v>4.334672938290411</v>
      </c>
      <c r="I126" s="3">
        <v>29526</v>
      </c>
      <c r="J126" s="2">
        <v>120.651752021563</v>
      </c>
      <c r="K126">
        <f t="shared" si="10"/>
        <v>4.7929083134870547</v>
      </c>
      <c r="M126" s="3">
        <v>29526</v>
      </c>
      <c r="N126" s="2">
        <v>85.6</v>
      </c>
      <c r="O126">
        <f t="shared" si="11"/>
        <v>4.4496852831476961</v>
      </c>
      <c r="Q126" s="3">
        <v>29526</v>
      </c>
      <c r="R126" s="2">
        <v>93.2</v>
      </c>
      <c r="S126">
        <f t="shared" si="12"/>
        <v>4.5347477216915459</v>
      </c>
      <c r="U126" s="3">
        <f>+A126</f>
        <v>29526</v>
      </c>
      <c r="V126">
        <f>+C126</f>
        <v>5.3617892252534514</v>
      </c>
      <c r="W126" s="5">
        <f>+G126-G125</f>
        <v>2.6246734227708401E-3</v>
      </c>
      <c r="X126">
        <f>+K126-K125</f>
        <v>1.6366615764651371E-3</v>
      </c>
      <c r="Y126">
        <f>+O126-O125</f>
        <v>1.0569681489687177E-2</v>
      </c>
      <c r="Z126">
        <f>+S126-S125</f>
        <v>4.301081899391157E-3</v>
      </c>
      <c r="AB126" s="3">
        <f t="shared" si="13"/>
        <v>29526</v>
      </c>
      <c r="AC126">
        <f t="shared" si="14"/>
        <v>213.10590000000008</v>
      </c>
      <c r="AD126">
        <f>EXP(TREND($V$8:V125,$W$8:Z125,W126:Z126,TRUE))</f>
        <v>235.93844397500902</v>
      </c>
      <c r="AE126">
        <f t="shared" si="15"/>
        <v>1.1071417730574749</v>
      </c>
    </row>
    <row r="127" spans="1:31" x14ac:dyDescent="0.4">
      <c r="A127" s="3">
        <v>29556</v>
      </c>
      <c r="B127" s="2">
        <v>209.48859999999999</v>
      </c>
      <c r="C127">
        <f t="shared" si="8"/>
        <v>5.3446693226071647</v>
      </c>
      <c r="E127" s="3">
        <v>29556</v>
      </c>
      <c r="F127" s="2">
        <v>76</v>
      </c>
      <c r="G127">
        <f t="shared" si="9"/>
        <v>4.3307333402863311</v>
      </c>
      <c r="I127" s="3">
        <v>29556</v>
      </c>
      <c r="J127" s="2">
        <v>121.046361185984</v>
      </c>
      <c r="K127">
        <f t="shared" si="10"/>
        <v>4.796173622510798</v>
      </c>
      <c r="M127" s="3">
        <v>29556</v>
      </c>
      <c r="N127" s="2">
        <v>86.4</v>
      </c>
      <c r="O127">
        <f t="shared" si="11"/>
        <v>4.4589876758100102</v>
      </c>
      <c r="Q127" s="3">
        <v>29556</v>
      </c>
      <c r="R127" s="2">
        <v>93.8</v>
      </c>
      <c r="S127">
        <f t="shared" si="12"/>
        <v>4.5411648560121787</v>
      </c>
      <c r="U127" s="3">
        <f>+A127</f>
        <v>29556</v>
      </c>
      <c r="V127">
        <f>+C127</f>
        <v>5.3446693226071647</v>
      </c>
      <c r="W127" s="5">
        <f>+G127-G126</f>
        <v>-3.9395980040799472E-3</v>
      </c>
      <c r="X127">
        <f>+K127-K126</f>
        <v>3.2653090237433346E-3</v>
      </c>
      <c r="Y127">
        <f>+O127-O126</f>
        <v>9.3023926623141406E-3</v>
      </c>
      <c r="Z127">
        <f>+S127-S126</f>
        <v>6.4171343206327336E-3</v>
      </c>
      <c r="AB127" s="3">
        <f t="shared" si="13"/>
        <v>29556</v>
      </c>
      <c r="AC127">
        <f t="shared" si="14"/>
        <v>209.48859999999999</v>
      </c>
      <c r="AD127">
        <f>EXP(TREND($V$8:V126,$W$8:Z126,W127:Z127,TRUE))</f>
        <v>244.50913370116243</v>
      </c>
      <c r="AE127">
        <f t="shared" si="15"/>
        <v>1.1671715487198941</v>
      </c>
    </row>
    <row r="128" spans="1:31" x14ac:dyDescent="0.4">
      <c r="A128" s="3">
        <v>29587</v>
      </c>
      <c r="B128" s="2">
        <v>202.36670000000001</v>
      </c>
      <c r="C128">
        <f t="shared" si="8"/>
        <v>5.3100813981857744</v>
      </c>
      <c r="E128" s="3">
        <v>29587</v>
      </c>
      <c r="F128" s="2">
        <v>76.8</v>
      </c>
      <c r="G128">
        <f t="shared" si="9"/>
        <v>4.3412046401536264</v>
      </c>
      <c r="I128" s="3">
        <v>29587</v>
      </c>
      <c r="J128" s="2">
        <v>120.849056603774</v>
      </c>
      <c r="K128">
        <f t="shared" si="10"/>
        <v>4.7945423007787165</v>
      </c>
      <c r="M128" s="3">
        <v>29587</v>
      </c>
      <c r="N128" s="2">
        <v>87.2</v>
      </c>
      <c r="O128">
        <f t="shared" si="11"/>
        <v>4.4682043309149337</v>
      </c>
      <c r="Q128" s="3">
        <v>29587</v>
      </c>
      <c r="R128" s="2">
        <v>95.2</v>
      </c>
      <c r="S128">
        <f t="shared" si="12"/>
        <v>4.5559799417973199</v>
      </c>
      <c r="U128" s="3">
        <f>+A128</f>
        <v>29587</v>
      </c>
      <c r="V128">
        <f>+C128</f>
        <v>5.3100813981857744</v>
      </c>
      <c r="W128" s="5">
        <f>+G128-G127</f>
        <v>1.0471299867295336E-2</v>
      </c>
      <c r="X128">
        <f>+K128-K127</f>
        <v>-1.6313217320815809E-3</v>
      </c>
      <c r="Y128">
        <f>+O128-O127</f>
        <v>9.2166551049235323E-3</v>
      </c>
      <c r="Z128">
        <f>+S128-S127</f>
        <v>1.4815085785141235E-2</v>
      </c>
      <c r="AB128" s="3">
        <f t="shared" si="13"/>
        <v>29587</v>
      </c>
      <c r="AC128">
        <f t="shared" si="14"/>
        <v>202.36669999999995</v>
      </c>
      <c r="AD128">
        <f>EXP(TREND($V$8:V127,$W$8:Z127,W128:Z128,TRUE))</f>
        <v>242.62220029561442</v>
      </c>
      <c r="AE128">
        <f t="shared" si="15"/>
        <v>1.1989235397702016</v>
      </c>
    </row>
    <row r="129" spans="1:31" x14ac:dyDescent="0.4">
      <c r="A129" s="3">
        <v>29618</v>
      </c>
      <c r="B129" s="2">
        <v>205.7167</v>
      </c>
      <c r="C129">
        <f t="shared" si="8"/>
        <v>5.3264999795569761</v>
      </c>
      <c r="E129" s="3">
        <v>29618</v>
      </c>
      <c r="F129" s="2">
        <v>76.7</v>
      </c>
      <c r="G129">
        <f t="shared" si="9"/>
        <v>4.3399017083732101</v>
      </c>
      <c r="I129" s="3">
        <v>29618</v>
      </c>
      <c r="J129" s="2">
        <v>120.849056603774</v>
      </c>
      <c r="K129">
        <f t="shared" si="10"/>
        <v>4.7945423007787165</v>
      </c>
      <c r="M129" s="3">
        <v>29618</v>
      </c>
      <c r="N129" s="2">
        <v>88</v>
      </c>
      <c r="O129">
        <f t="shared" si="11"/>
        <v>4.4773368144782069</v>
      </c>
      <c r="Q129" s="3">
        <v>29618</v>
      </c>
      <c r="R129" s="2">
        <v>96.1</v>
      </c>
      <c r="S129">
        <f t="shared" si="12"/>
        <v>4.5653893159762466</v>
      </c>
      <c r="U129" s="3">
        <f>+A129</f>
        <v>29618</v>
      </c>
      <c r="V129">
        <f>+C129</f>
        <v>5.3264999795569761</v>
      </c>
      <c r="W129" s="5">
        <f>+G129-G128</f>
        <v>-1.3029317804162943E-3</v>
      </c>
      <c r="X129">
        <f>+K129-K128</f>
        <v>0</v>
      </c>
      <c r="Y129">
        <f>+O129-O128</f>
        <v>9.1324835632731194E-3</v>
      </c>
      <c r="Z129">
        <f>+S129-S128</f>
        <v>9.4093741789267327E-3</v>
      </c>
      <c r="AB129" s="3">
        <f t="shared" si="13"/>
        <v>29618</v>
      </c>
      <c r="AC129">
        <f t="shared" si="14"/>
        <v>205.71669999999992</v>
      </c>
      <c r="AD129">
        <f>EXP(TREND($V$8:V128,$W$8:Z128,W129:Z129,TRUE))</f>
        <v>240.7510135714077</v>
      </c>
      <c r="AE129">
        <f t="shared" si="15"/>
        <v>1.1703036922690662</v>
      </c>
    </row>
    <row r="130" spans="1:31" x14ac:dyDescent="0.4">
      <c r="A130" s="3">
        <v>29646</v>
      </c>
      <c r="B130" s="2">
        <v>208.79179999999999</v>
      </c>
      <c r="C130">
        <f t="shared" si="8"/>
        <v>5.3413375832066663</v>
      </c>
      <c r="E130" s="3">
        <v>29646</v>
      </c>
      <c r="F130" s="2">
        <v>77</v>
      </c>
      <c r="G130">
        <f t="shared" si="9"/>
        <v>4.3438054218536841</v>
      </c>
      <c r="I130" s="3">
        <v>29646</v>
      </c>
      <c r="J130" s="2">
        <v>121.046361185984</v>
      </c>
      <c r="K130">
        <f t="shared" si="10"/>
        <v>4.796173622510798</v>
      </c>
      <c r="M130" s="3">
        <v>29646</v>
      </c>
      <c r="N130" s="2">
        <v>88.6</v>
      </c>
      <c r="O130">
        <f t="shared" si="11"/>
        <v>4.4841318576110352</v>
      </c>
      <c r="Q130" s="3">
        <v>29646</v>
      </c>
      <c r="R130" s="2">
        <v>97</v>
      </c>
      <c r="S130">
        <f t="shared" si="12"/>
        <v>4.5747109785033828</v>
      </c>
      <c r="U130" s="3">
        <f>+A130</f>
        <v>29646</v>
      </c>
      <c r="V130">
        <f>+C130</f>
        <v>5.3413375832066663</v>
      </c>
      <c r="W130" s="5">
        <f>+G130-G129</f>
        <v>3.9037134804740248E-3</v>
      </c>
      <c r="X130">
        <f>+K130-K129</f>
        <v>1.6313217320815809E-3</v>
      </c>
      <c r="Y130">
        <f>+O130-O129</f>
        <v>6.7950431328283045E-3</v>
      </c>
      <c r="Z130">
        <f>+S130-S129</f>
        <v>9.3216625271361764E-3</v>
      </c>
      <c r="AB130" s="3">
        <f t="shared" si="13"/>
        <v>29646</v>
      </c>
      <c r="AC130">
        <f t="shared" si="14"/>
        <v>208.79180000000008</v>
      </c>
      <c r="AD130">
        <f>EXP(TREND($V$8:V129,$W$8:Z129,W130:Z130,TRUE))</f>
        <v>260.61259967504657</v>
      </c>
      <c r="AE130">
        <f t="shared" si="15"/>
        <v>1.2481936535584561</v>
      </c>
    </row>
    <row r="131" spans="1:31" x14ac:dyDescent="0.4">
      <c r="A131" s="3">
        <v>29677</v>
      </c>
      <c r="B131" s="2">
        <v>214.9759</v>
      </c>
      <c r="C131">
        <f t="shared" si="8"/>
        <v>5.3705259288215146</v>
      </c>
      <c r="E131" s="3">
        <v>29677</v>
      </c>
      <c r="F131" s="2">
        <v>77.599999999999994</v>
      </c>
      <c r="G131">
        <f t="shared" si="9"/>
        <v>4.3515674271891731</v>
      </c>
      <c r="I131" s="3">
        <v>29677</v>
      </c>
      <c r="J131" s="2">
        <v>120.849056603774</v>
      </c>
      <c r="K131">
        <f t="shared" si="10"/>
        <v>4.7945423007787165</v>
      </c>
      <c r="M131" s="3">
        <v>29677</v>
      </c>
      <c r="N131" s="2">
        <v>89.1</v>
      </c>
      <c r="O131">
        <f t="shared" si="11"/>
        <v>4.4897593344767639</v>
      </c>
      <c r="Q131" s="3">
        <v>29677</v>
      </c>
      <c r="R131" s="2">
        <v>98</v>
      </c>
      <c r="S131">
        <f t="shared" si="12"/>
        <v>4.5849674786705723</v>
      </c>
      <c r="U131" s="3">
        <f>+A131</f>
        <v>29677</v>
      </c>
      <c r="V131">
        <f>+C131</f>
        <v>5.3705259288215146</v>
      </c>
      <c r="W131" s="5">
        <f>+G131-G130</f>
        <v>7.7620053354889862E-3</v>
      </c>
      <c r="X131">
        <f>+K131-K130</f>
        <v>-1.6313217320815809E-3</v>
      </c>
      <c r="Y131">
        <f>+O131-O130</f>
        <v>5.6274768657287311E-3</v>
      </c>
      <c r="Z131">
        <f>+S131-S130</f>
        <v>1.0256500167189486E-2</v>
      </c>
      <c r="AB131" s="3">
        <f t="shared" si="13"/>
        <v>29677</v>
      </c>
      <c r="AC131">
        <f t="shared" si="14"/>
        <v>214.97590000000002</v>
      </c>
      <c r="AD131">
        <f>EXP(TREND($V$8:V130,$W$8:Z130,W131:Z131,TRUE))</f>
        <v>265.09149567977198</v>
      </c>
      <c r="AE131">
        <f t="shared" si="15"/>
        <v>1.2331219252007874</v>
      </c>
    </row>
    <row r="132" spans="1:31" x14ac:dyDescent="0.4">
      <c r="A132" s="3">
        <v>29707</v>
      </c>
      <c r="B132" s="2">
        <v>220.6285</v>
      </c>
      <c r="C132">
        <f t="shared" si="8"/>
        <v>5.3964802915843917</v>
      </c>
      <c r="E132" s="3">
        <v>29707</v>
      </c>
      <c r="F132" s="2">
        <v>78.3</v>
      </c>
      <c r="G132">
        <f t="shared" si="9"/>
        <v>4.3605476029967578</v>
      </c>
      <c r="I132" s="3">
        <v>29707</v>
      </c>
      <c r="J132" s="2">
        <v>121.93423180593</v>
      </c>
      <c r="K132">
        <f t="shared" si="10"/>
        <v>4.8034818158175225</v>
      </c>
      <c r="M132" s="3">
        <v>29707</v>
      </c>
      <c r="N132" s="2">
        <v>89.7</v>
      </c>
      <c r="O132">
        <f t="shared" si="11"/>
        <v>4.4964707690647501</v>
      </c>
      <c r="Q132" s="3">
        <v>29707</v>
      </c>
      <c r="R132" s="2">
        <v>98.3</v>
      </c>
      <c r="S132">
        <f t="shared" si="12"/>
        <v>4.5880240271531205</v>
      </c>
      <c r="U132" s="3">
        <f>+A132</f>
        <v>29707</v>
      </c>
      <c r="V132">
        <f>+C132</f>
        <v>5.3964802915843917</v>
      </c>
      <c r="W132" s="5">
        <f>+G132-G131</f>
        <v>8.9801758075847005E-3</v>
      </c>
      <c r="X132">
        <f>+K132-K131</f>
        <v>8.9395150388060785E-3</v>
      </c>
      <c r="Y132">
        <f>+O132-O131</f>
        <v>6.7114345879861759E-3</v>
      </c>
      <c r="Z132">
        <f>+S132-S131</f>
        <v>3.0565484825482159E-3</v>
      </c>
      <c r="AB132" s="3">
        <f t="shared" si="13"/>
        <v>29707</v>
      </c>
      <c r="AC132">
        <f t="shared" si="14"/>
        <v>220.62849999999997</v>
      </c>
      <c r="AD132">
        <f>EXP(TREND($V$8:V131,$W$8:Z131,W132:Z132,TRUE))</f>
        <v>273.05490616926278</v>
      </c>
      <c r="AE132">
        <f t="shared" si="15"/>
        <v>1.2376230005156306</v>
      </c>
    </row>
    <row r="133" spans="1:31" x14ac:dyDescent="0.4">
      <c r="A133" s="3">
        <v>29738</v>
      </c>
      <c r="B133" s="2">
        <v>224.18049999999999</v>
      </c>
      <c r="C133">
        <f t="shared" si="8"/>
        <v>5.4124515309410732</v>
      </c>
      <c r="E133" s="3">
        <v>29738</v>
      </c>
      <c r="F133" s="2">
        <v>78.400000000000006</v>
      </c>
      <c r="G133">
        <f t="shared" si="9"/>
        <v>4.3618239273563626</v>
      </c>
      <c r="I133" s="3">
        <v>29738</v>
      </c>
      <c r="J133" s="2">
        <v>121.24366576819401</v>
      </c>
      <c r="K133">
        <f t="shared" si="10"/>
        <v>4.7978022873659194</v>
      </c>
      <c r="M133" s="3">
        <v>29738</v>
      </c>
      <c r="N133" s="2">
        <v>90.5</v>
      </c>
      <c r="O133">
        <f t="shared" si="11"/>
        <v>4.5053498507058807</v>
      </c>
      <c r="Q133" s="3">
        <v>29738</v>
      </c>
      <c r="R133" s="2">
        <v>98.5</v>
      </c>
      <c r="S133">
        <f t="shared" si="12"/>
        <v>4.5900565481780431</v>
      </c>
      <c r="U133" s="3">
        <f>+A133</f>
        <v>29738</v>
      </c>
      <c r="V133">
        <f>+C133</f>
        <v>5.4124515309410732</v>
      </c>
      <c r="W133" s="5">
        <f>+G133-G132</f>
        <v>1.2763243596047857E-3</v>
      </c>
      <c r="X133">
        <f>+K133-K132</f>
        <v>-5.679528451603133E-3</v>
      </c>
      <c r="Y133">
        <f>+O133-O132</f>
        <v>8.8790816411306039E-3</v>
      </c>
      <c r="Z133">
        <f>+S133-S132</f>
        <v>2.0325210249225734E-3</v>
      </c>
      <c r="AB133" s="3">
        <f t="shared" si="13"/>
        <v>29738</v>
      </c>
      <c r="AC133">
        <f t="shared" si="14"/>
        <v>224.18050000000002</v>
      </c>
      <c r="AD133">
        <f>EXP(TREND($V$8:V132,$W$8:Z132,W133:Z133,TRUE))</f>
        <v>232.41827931556432</v>
      </c>
      <c r="AE133">
        <f t="shared" si="15"/>
        <v>1.0367461903045283</v>
      </c>
    </row>
    <row r="134" spans="1:31" x14ac:dyDescent="0.4">
      <c r="A134" s="3">
        <v>29768</v>
      </c>
      <c r="B134" s="2">
        <v>232.3261</v>
      </c>
      <c r="C134">
        <f t="shared" si="8"/>
        <v>5.4481419881787776</v>
      </c>
      <c r="E134" s="3">
        <v>29768</v>
      </c>
      <c r="F134" s="2">
        <v>78.2</v>
      </c>
      <c r="G134">
        <f t="shared" si="9"/>
        <v>4.3592696475512653</v>
      </c>
      <c r="I134" s="3">
        <v>29768</v>
      </c>
      <c r="J134" s="2">
        <v>121.539622641509</v>
      </c>
      <c r="K134">
        <f t="shared" si="10"/>
        <v>4.8002403218933472</v>
      </c>
      <c r="M134" s="3">
        <v>29768</v>
      </c>
      <c r="N134" s="2">
        <v>91.5</v>
      </c>
      <c r="O134">
        <f t="shared" si="11"/>
        <v>4.516338972281476</v>
      </c>
      <c r="Q134" s="3">
        <v>29768</v>
      </c>
      <c r="R134" s="2">
        <v>99</v>
      </c>
      <c r="S134">
        <f t="shared" si="12"/>
        <v>4.5951198501345898</v>
      </c>
      <c r="U134" s="3">
        <f>+A134</f>
        <v>29768</v>
      </c>
      <c r="V134">
        <f>+C134</f>
        <v>5.4481419881787776</v>
      </c>
      <c r="W134" s="5">
        <f>+G134-G133</f>
        <v>-2.5542798050972593E-3</v>
      </c>
      <c r="X134">
        <f>+K134-K133</f>
        <v>2.438034527427746E-3</v>
      </c>
      <c r="Y134">
        <f>+O134-O133</f>
        <v>1.0989121575595284E-2</v>
      </c>
      <c r="Z134">
        <f>+S134-S133</f>
        <v>5.0633019565466952E-3</v>
      </c>
      <c r="AB134" s="3">
        <f t="shared" si="13"/>
        <v>29768</v>
      </c>
      <c r="AC134">
        <f t="shared" si="14"/>
        <v>232.3261</v>
      </c>
      <c r="AD134">
        <f>EXP(TREND($V$8:V133,$W$8:Z133,W134:Z134,TRUE))</f>
        <v>228.51802071548167</v>
      </c>
      <c r="AE134">
        <f t="shared" si="15"/>
        <v>0.98360890453324734</v>
      </c>
    </row>
    <row r="135" spans="1:31" x14ac:dyDescent="0.4">
      <c r="A135" s="3">
        <v>29799</v>
      </c>
      <c r="B135" s="2">
        <v>233.3262</v>
      </c>
      <c r="C135">
        <f t="shared" si="8"/>
        <v>5.4524374744794075</v>
      </c>
      <c r="E135" s="3">
        <v>29799</v>
      </c>
      <c r="F135" s="2">
        <v>77.8</v>
      </c>
      <c r="G135">
        <f t="shared" si="9"/>
        <v>4.3541414311843463</v>
      </c>
      <c r="I135" s="3">
        <v>29799</v>
      </c>
      <c r="J135" s="2">
        <v>122.03288409703499</v>
      </c>
      <c r="K135">
        <f t="shared" si="10"/>
        <v>4.8042905501923734</v>
      </c>
      <c r="M135" s="3">
        <v>29799</v>
      </c>
      <c r="N135" s="2">
        <v>92.2</v>
      </c>
      <c r="O135">
        <f t="shared" si="11"/>
        <v>4.5239601305625481</v>
      </c>
      <c r="Q135" s="3">
        <v>29799</v>
      </c>
      <c r="R135" s="2">
        <v>99</v>
      </c>
      <c r="S135">
        <f t="shared" si="12"/>
        <v>4.5951198501345898</v>
      </c>
      <c r="U135" s="3">
        <f>+A135</f>
        <v>29799</v>
      </c>
      <c r="V135">
        <f>+C135</f>
        <v>5.4524374744794075</v>
      </c>
      <c r="W135" s="5">
        <f>+G135-G134</f>
        <v>-5.1282163669190695E-3</v>
      </c>
      <c r="X135">
        <f>+K135-K134</f>
        <v>4.0502282990262373E-3</v>
      </c>
      <c r="Y135">
        <f>+O135-O134</f>
        <v>7.6211582810721268E-3</v>
      </c>
      <c r="Z135">
        <f>+S135-S134</f>
        <v>0</v>
      </c>
      <c r="AB135" s="3">
        <f t="shared" si="13"/>
        <v>29799</v>
      </c>
      <c r="AC135">
        <f t="shared" si="14"/>
        <v>233.32619999999991</v>
      </c>
      <c r="AD135">
        <f>EXP(TREND($V$8:V134,$W$8:Z134,W135:Z135,TRUE))</f>
        <v>254.02075553302657</v>
      </c>
      <c r="AE135">
        <f t="shared" si="15"/>
        <v>1.0886936637764069</v>
      </c>
    </row>
    <row r="136" spans="1:31" x14ac:dyDescent="0.4">
      <c r="A136" s="3">
        <v>29830</v>
      </c>
      <c r="B136" s="2">
        <v>229.48099999999999</v>
      </c>
      <c r="C136">
        <f t="shared" si="8"/>
        <v>5.4358202374024049</v>
      </c>
      <c r="E136" s="3">
        <v>29830</v>
      </c>
      <c r="F136" s="2">
        <v>79</v>
      </c>
      <c r="G136">
        <f t="shared" si="9"/>
        <v>4.3694478524670215</v>
      </c>
      <c r="I136" s="3">
        <v>29830</v>
      </c>
      <c r="J136" s="2">
        <v>122.230188679245</v>
      </c>
      <c r="K136">
        <f t="shared" si="10"/>
        <v>4.8059060594290255</v>
      </c>
      <c r="M136" s="3">
        <v>29830</v>
      </c>
      <c r="N136" s="2">
        <v>93.1</v>
      </c>
      <c r="O136">
        <f t="shared" si="11"/>
        <v>4.5336741842830213</v>
      </c>
      <c r="Q136" s="3">
        <v>29830</v>
      </c>
      <c r="R136" s="2">
        <v>98.8</v>
      </c>
      <c r="S136">
        <f t="shared" si="12"/>
        <v>4.5930976047538223</v>
      </c>
      <c r="U136" s="3">
        <f>+A136</f>
        <v>29830</v>
      </c>
      <c r="V136">
        <f>+C136</f>
        <v>5.4358202374024049</v>
      </c>
      <c r="W136" s="5">
        <f>+G136-G135</f>
        <v>1.5306421282675231E-2</v>
      </c>
      <c r="X136">
        <f>+K136-K135</f>
        <v>1.6155092366521018E-3</v>
      </c>
      <c r="Y136">
        <f>+O136-O135</f>
        <v>9.7140537204731814E-3</v>
      </c>
      <c r="Z136">
        <f>+S136-S135</f>
        <v>-2.0222453807674512E-3</v>
      </c>
      <c r="AB136" s="3">
        <f t="shared" si="13"/>
        <v>29830</v>
      </c>
      <c r="AC136">
        <f t="shared" si="14"/>
        <v>229.48100000000005</v>
      </c>
      <c r="AD136">
        <f>EXP(TREND($V$8:V135,$W$8:Z135,W136:Z136,TRUE))</f>
        <v>239.27482759175612</v>
      </c>
      <c r="AE136">
        <f t="shared" si="15"/>
        <v>1.0426781632978595</v>
      </c>
    </row>
    <row r="137" spans="1:31" x14ac:dyDescent="0.4">
      <c r="A137" s="3">
        <v>29860</v>
      </c>
      <c r="B137" s="2">
        <v>231.51900000000001</v>
      </c>
      <c r="C137">
        <f t="shared" ref="C137:C200" si="16">LN(_xlfn.IFNA(B137,C136))</f>
        <v>5.4446619435925738</v>
      </c>
      <c r="E137" s="3">
        <v>29860</v>
      </c>
      <c r="F137" s="2">
        <v>79.3</v>
      </c>
      <c r="G137">
        <f t="shared" ref="G137:G200" si="17">LN(_xlfn.IFNA(F137,G136))</f>
        <v>4.3732381286408026</v>
      </c>
      <c r="I137" s="3">
        <v>29860</v>
      </c>
      <c r="J137" s="2">
        <v>122.230188679245</v>
      </c>
      <c r="K137">
        <f t="shared" ref="K137:K200" si="18">LN(_xlfn.IFNA(J137,K136))</f>
        <v>4.8059060594290255</v>
      </c>
      <c r="M137" s="3">
        <v>29860</v>
      </c>
      <c r="N137" s="2">
        <v>93.4</v>
      </c>
      <c r="O137">
        <f t="shared" ref="O137:O200" si="19">LN(_xlfn.IFNA(N137,O136))</f>
        <v>4.536891345234797</v>
      </c>
      <c r="Q137" s="3">
        <v>29860</v>
      </c>
      <c r="R137" s="2">
        <v>98.9</v>
      </c>
      <c r="S137">
        <f t="shared" ref="S137:S200" si="20">LN(_xlfn.IFNA(R137,S136))</f>
        <v>4.5941092386286666</v>
      </c>
      <c r="U137" s="3">
        <f>+A137</f>
        <v>29860</v>
      </c>
      <c r="V137">
        <f>+C137</f>
        <v>5.4446619435925738</v>
      </c>
      <c r="W137" s="5">
        <f>+G137-G136</f>
        <v>3.7902761737811375E-3</v>
      </c>
      <c r="X137">
        <f>+K137-K136</f>
        <v>0</v>
      </c>
      <c r="Y137">
        <f>+O137-O136</f>
        <v>3.2171609517757105E-3</v>
      </c>
      <c r="Z137">
        <f>+S137-S136</f>
        <v>1.0116338748442644E-3</v>
      </c>
      <c r="AB137" s="3">
        <f t="shared" ref="AB137:AB200" si="21">+U137</f>
        <v>29860</v>
      </c>
      <c r="AC137">
        <f t="shared" ref="AC137:AC200" si="22">+EXP(V137)</f>
        <v>231.51899999999995</v>
      </c>
      <c r="AD137">
        <f>EXP(TREND($V$8:V136,$W$8:Z136,W137:Z137,TRUE))</f>
        <v>284.05107980347231</v>
      </c>
      <c r="AE137">
        <f t="shared" si="15"/>
        <v>1.226901808505878</v>
      </c>
    </row>
    <row r="138" spans="1:31" x14ac:dyDescent="0.4">
      <c r="A138" s="3">
        <v>29891</v>
      </c>
      <c r="B138" s="2">
        <v>223.1267</v>
      </c>
      <c r="C138">
        <f t="shared" si="16"/>
        <v>5.4077397715524977</v>
      </c>
      <c r="E138" s="3">
        <v>29891</v>
      </c>
      <c r="F138" s="2">
        <v>79.2</v>
      </c>
      <c r="G138">
        <f t="shared" si="17"/>
        <v>4.3719762988203801</v>
      </c>
      <c r="I138" s="3">
        <v>29891</v>
      </c>
      <c r="J138" s="2">
        <v>122.32884097035</v>
      </c>
      <c r="K138">
        <f t="shared" si="18"/>
        <v>4.8067128363989644</v>
      </c>
      <c r="M138" s="3">
        <v>29891</v>
      </c>
      <c r="N138" s="2">
        <v>93.8</v>
      </c>
      <c r="O138">
        <f t="shared" si="19"/>
        <v>4.5411648560121787</v>
      </c>
      <c r="Q138" s="3">
        <v>29891</v>
      </c>
      <c r="R138" s="2">
        <v>98.8</v>
      </c>
      <c r="S138">
        <f t="shared" si="20"/>
        <v>4.5930976047538223</v>
      </c>
      <c r="U138" s="3">
        <f>+A138</f>
        <v>29891</v>
      </c>
      <c r="V138">
        <f>+C138</f>
        <v>5.4077397715524977</v>
      </c>
      <c r="W138" s="5">
        <f>+G138-G137</f>
        <v>-1.2618298204225553E-3</v>
      </c>
      <c r="X138">
        <f>+K138-K137</f>
        <v>8.0677696993891601E-4</v>
      </c>
      <c r="Y138">
        <f>+O138-O137</f>
        <v>4.2735107773816949E-3</v>
      </c>
      <c r="Z138">
        <f>+S138-S137</f>
        <v>-1.0116338748442644E-3</v>
      </c>
      <c r="AB138" s="3">
        <f t="shared" si="21"/>
        <v>29891</v>
      </c>
      <c r="AC138">
        <f t="shared" si="22"/>
        <v>223.1267</v>
      </c>
      <c r="AD138">
        <f>EXP(TREND($V$8:V137,$W$8:Z137,W138:Z138,TRUE))</f>
        <v>274.32676216632495</v>
      </c>
      <c r="AE138">
        <f t="shared" ref="AE138:AE201" si="23">+AD138/AC138</f>
        <v>1.2294663174166289</v>
      </c>
    </row>
    <row r="139" spans="1:31" x14ac:dyDescent="0.4">
      <c r="A139" s="3">
        <v>29921</v>
      </c>
      <c r="B139" s="2">
        <v>218.9545</v>
      </c>
      <c r="C139">
        <f t="shared" si="16"/>
        <v>5.3888639456737932</v>
      </c>
      <c r="E139" s="3">
        <v>29921</v>
      </c>
      <c r="F139" s="2">
        <v>79.3</v>
      </c>
      <c r="G139">
        <f t="shared" si="17"/>
        <v>4.3732381286408026</v>
      </c>
      <c r="I139" s="3">
        <v>29921</v>
      </c>
      <c r="J139" s="2">
        <v>122.624797843666</v>
      </c>
      <c r="K139">
        <f t="shared" si="18"/>
        <v>4.8091292693105983</v>
      </c>
      <c r="M139" s="3">
        <v>29921</v>
      </c>
      <c r="N139" s="2">
        <v>94.1</v>
      </c>
      <c r="O139">
        <f t="shared" si="19"/>
        <v>4.5443580465913342</v>
      </c>
      <c r="Q139" s="3">
        <v>29921</v>
      </c>
      <c r="R139" s="2">
        <v>98.8</v>
      </c>
      <c r="S139">
        <f t="shared" si="20"/>
        <v>4.5930976047538223</v>
      </c>
      <c r="U139" s="3">
        <f>+A139</f>
        <v>29921</v>
      </c>
      <c r="V139">
        <f>+C139</f>
        <v>5.3888639456737932</v>
      </c>
      <c r="W139" s="5">
        <f>+G139-G138</f>
        <v>1.2618298204225553E-3</v>
      </c>
      <c r="X139">
        <f>+K139-K138</f>
        <v>2.4164329116338479E-3</v>
      </c>
      <c r="Y139">
        <f>+O139-O138</f>
        <v>3.1931905791555693E-3</v>
      </c>
      <c r="Z139">
        <f>+S139-S138</f>
        <v>0</v>
      </c>
      <c r="AB139" s="3">
        <f t="shared" si="21"/>
        <v>29921</v>
      </c>
      <c r="AC139">
        <f t="shared" si="22"/>
        <v>218.9545</v>
      </c>
      <c r="AD139">
        <f>EXP(TREND($V$8:V138,$W$8:Z138,W139:Z139,TRUE))</f>
        <v>285.66954699475627</v>
      </c>
      <c r="AE139">
        <f t="shared" si="23"/>
        <v>1.3046982226661534</v>
      </c>
    </row>
    <row r="140" spans="1:31" x14ac:dyDescent="0.4">
      <c r="A140" s="3">
        <v>29952</v>
      </c>
      <c r="B140" s="2">
        <v>224.80500000000001</v>
      </c>
      <c r="C140">
        <f t="shared" si="16"/>
        <v>5.415233359765069</v>
      </c>
      <c r="E140" s="3">
        <v>29952</v>
      </c>
      <c r="F140" s="2">
        <v>79.3</v>
      </c>
      <c r="G140">
        <f t="shared" si="17"/>
        <v>4.3732381286408026</v>
      </c>
      <c r="I140" s="3">
        <v>29952</v>
      </c>
      <c r="J140" s="2">
        <v>122.230188679245</v>
      </c>
      <c r="K140">
        <f t="shared" si="18"/>
        <v>4.8059060594290255</v>
      </c>
      <c r="M140" s="3">
        <v>29952</v>
      </c>
      <c r="N140" s="2">
        <v>94.4</v>
      </c>
      <c r="O140">
        <f t="shared" si="19"/>
        <v>4.5475410731514554</v>
      </c>
      <c r="Q140" s="3">
        <v>29952</v>
      </c>
      <c r="R140" s="2">
        <v>99.7</v>
      </c>
      <c r="S140">
        <f t="shared" si="20"/>
        <v>4.6021656769677923</v>
      </c>
      <c r="U140" s="3">
        <f>+A140</f>
        <v>29952</v>
      </c>
      <c r="V140">
        <f>+C140</f>
        <v>5.415233359765069</v>
      </c>
      <c r="W140" s="5">
        <f>+G140-G139</f>
        <v>0</v>
      </c>
      <c r="X140">
        <f>+K140-K139</f>
        <v>-3.2232098815727639E-3</v>
      </c>
      <c r="Y140">
        <f>+O140-O139</f>
        <v>3.1830265601211494E-3</v>
      </c>
      <c r="Z140">
        <f>+S140-S139</f>
        <v>9.068072213969991E-3</v>
      </c>
      <c r="AB140" s="3">
        <f t="shared" si="21"/>
        <v>29952</v>
      </c>
      <c r="AC140">
        <f t="shared" si="22"/>
        <v>224.80499999999998</v>
      </c>
      <c r="AD140">
        <f>EXP(TREND($V$8:V139,$W$8:Z139,W140:Z140,TRUE))</f>
        <v>276.30761413295841</v>
      </c>
      <c r="AE140">
        <f t="shared" si="23"/>
        <v>1.2290990597760656</v>
      </c>
    </row>
    <row r="141" spans="1:31" x14ac:dyDescent="0.4">
      <c r="A141" s="3">
        <v>29983</v>
      </c>
      <c r="B141" s="2">
        <v>235.3056</v>
      </c>
      <c r="C141">
        <f t="shared" si="16"/>
        <v>5.4608850948551302</v>
      </c>
      <c r="E141" s="3">
        <v>29983</v>
      </c>
      <c r="F141" s="2">
        <v>79.2</v>
      </c>
      <c r="G141">
        <f t="shared" si="17"/>
        <v>4.3719762988203801</v>
      </c>
      <c r="I141" s="3">
        <v>29983</v>
      </c>
      <c r="J141" s="2">
        <v>122.32884097035</v>
      </c>
      <c r="K141">
        <f t="shared" si="18"/>
        <v>4.8067128363989644</v>
      </c>
      <c r="M141" s="3">
        <v>29983</v>
      </c>
      <c r="N141" s="2">
        <v>94.7</v>
      </c>
      <c r="O141">
        <f t="shared" si="19"/>
        <v>4.5507140001920323</v>
      </c>
      <c r="Q141" s="3">
        <v>29983</v>
      </c>
      <c r="R141" s="2">
        <v>99.8</v>
      </c>
      <c r="S141">
        <f t="shared" si="20"/>
        <v>4.6031681833174183</v>
      </c>
      <c r="U141" s="3">
        <f>+A141</f>
        <v>29983</v>
      </c>
      <c r="V141">
        <f>+C141</f>
        <v>5.4608850948551302</v>
      </c>
      <c r="W141" s="5">
        <f>+G141-G140</f>
        <v>-1.2618298204225553E-3</v>
      </c>
      <c r="X141">
        <f>+K141-K140</f>
        <v>8.0677696993891601E-4</v>
      </c>
      <c r="Y141">
        <f>+O141-O140</f>
        <v>3.1729270405769228E-3</v>
      </c>
      <c r="Z141">
        <f>+S141-S140</f>
        <v>1.0025063496259534E-3</v>
      </c>
      <c r="AB141" s="3">
        <f t="shared" si="21"/>
        <v>29983</v>
      </c>
      <c r="AC141">
        <f t="shared" si="22"/>
        <v>235.30559999999997</v>
      </c>
      <c r="AD141">
        <f>EXP(TREND($V$8:V140,$W$8:Z140,W141:Z141,TRUE))</f>
        <v>280.16996964800239</v>
      </c>
      <c r="AE141">
        <f t="shared" si="23"/>
        <v>1.1906642665878009</v>
      </c>
    </row>
    <row r="142" spans="1:31" x14ac:dyDescent="0.4">
      <c r="A142" s="3">
        <v>30011</v>
      </c>
      <c r="B142" s="2">
        <v>241.22829999999999</v>
      </c>
      <c r="C142">
        <f t="shared" si="16"/>
        <v>5.4857437879869861</v>
      </c>
      <c r="E142" s="3">
        <v>30011</v>
      </c>
      <c r="F142" s="2">
        <v>79.3</v>
      </c>
      <c r="G142">
        <f t="shared" si="17"/>
        <v>4.3732381286408026</v>
      </c>
      <c r="I142" s="3">
        <v>30011</v>
      </c>
      <c r="J142" s="2">
        <v>122.42749326145599</v>
      </c>
      <c r="K142">
        <f t="shared" si="18"/>
        <v>4.8075189630044965</v>
      </c>
      <c r="M142" s="3">
        <v>30011</v>
      </c>
      <c r="N142" s="2">
        <v>94.7</v>
      </c>
      <c r="O142">
        <f t="shared" si="19"/>
        <v>4.5507140001920323</v>
      </c>
      <c r="Q142" s="3">
        <v>30011</v>
      </c>
      <c r="R142" s="2">
        <v>99.6</v>
      </c>
      <c r="S142">
        <f t="shared" si="20"/>
        <v>4.6011621645905523</v>
      </c>
      <c r="U142" s="3">
        <f>+A142</f>
        <v>30011</v>
      </c>
      <c r="V142">
        <f>+C142</f>
        <v>5.4857437879869861</v>
      </c>
      <c r="W142" s="5">
        <f>+G142-G141</f>
        <v>1.2618298204225553E-3</v>
      </c>
      <c r="X142">
        <f>+K142-K141</f>
        <v>8.0612660553214255E-4</v>
      </c>
      <c r="Y142">
        <f>+O142-O141</f>
        <v>0</v>
      </c>
      <c r="Z142">
        <f>+S142-S141</f>
        <v>-2.0060187268660101E-3</v>
      </c>
      <c r="AB142" s="3">
        <f t="shared" si="21"/>
        <v>30011</v>
      </c>
      <c r="AC142">
        <f t="shared" si="22"/>
        <v>241.22830000000002</v>
      </c>
      <c r="AD142">
        <f>EXP(TREND($V$8:V141,$W$8:Z141,W142:Z142,TRUE))</f>
        <v>305.6179234692255</v>
      </c>
      <c r="AE142">
        <f t="shared" si="23"/>
        <v>1.2669240029848301</v>
      </c>
    </row>
    <row r="143" spans="1:31" x14ac:dyDescent="0.4">
      <c r="A143" s="3">
        <v>30042</v>
      </c>
      <c r="B143" s="2">
        <v>244.10679999999999</v>
      </c>
      <c r="C143">
        <f t="shared" si="16"/>
        <v>5.4976058344463805</v>
      </c>
      <c r="E143" s="3">
        <v>30042</v>
      </c>
      <c r="F143" s="2">
        <v>79.900000000000006</v>
      </c>
      <c r="G143">
        <f t="shared" si="17"/>
        <v>4.3807758527722287</v>
      </c>
      <c r="I143" s="3">
        <v>30042</v>
      </c>
      <c r="J143" s="2">
        <v>122.624797843666</v>
      </c>
      <c r="K143">
        <f t="shared" si="18"/>
        <v>4.8091292693105983</v>
      </c>
      <c r="M143" s="3">
        <v>30042</v>
      </c>
      <c r="N143" s="2">
        <v>95</v>
      </c>
      <c r="O143">
        <f t="shared" si="19"/>
        <v>4.5538768916005408</v>
      </c>
      <c r="Q143" s="3">
        <v>30042</v>
      </c>
      <c r="R143" s="2">
        <v>99.6</v>
      </c>
      <c r="S143">
        <f t="shared" si="20"/>
        <v>4.6011621645905523</v>
      </c>
      <c r="U143" s="3">
        <f>+A143</f>
        <v>30042</v>
      </c>
      <c r="V143">
        <f>+C143</f>
        <v>5.4976058344463805</v>
      </c>
      <c r="W143" s="5">
        <f>+G143-G142</f>
        <v>7.5377241314260601E-3</v>
      </c>
      <c r="X143">
        <f>+K143-K142</f>
        <v>1.6103063061017053E-3</v>
      </c>
      <c r="Y143">
        <f>+O143-O142</f>
        <v>3.1628914085084503E-3</v>
      </c>
      <c r="Z143">
        <f>+S143-S142</f>
        <v>0</v>
      </c>
      <c r="AB143" s="3">
        <f t="shared" si="21"/>
        <v>30042</v>
      </c>
      <c r="AC143">
        <f t="shared" si="22"/>
        <v>244.10679999999999</v>
      </c>
      <c r="AD143">
        <f>EXP(TREND($V$8:V142,$W$8:Z142,W143:Z143,TRUE))</f>
        <v>282.71864458693727</v>
      </c>
      <c r="AE143">
        <f t="shared" si="23"/>
        <v>1.1581760302741968</v>
      </c>
    </row>
    <row r="144" spans="1:31" x14ac:dyDescent="0.4">
      <c r="A144" s="3">
        <v>30072</v>
      </c>
      <c r="B144" s="2">
        <v>236.96350000000001</v>
      </c>
      <c r="C144">
        <f t="shared" si="16"/>
        <v>5.4679061208357949</v>
      </c>
      <c r="E144" s="3">
        <v>30072</v>
      </c>
      <c r="F144" s="2">
        <v>80.2</v>
      </c>
      <c r="G144">
        <f t="shared" si="17"/>
        <v>4.3845235148724688</v>
      </c>
      <c r="I144" s="3">
        <v>30072</v>
      </c>
      <c r="J144" s="2">
        <v>122.624797843666</v>
      </c>
      <c r="K144">
        <f t="shared" si="18"/>
        <v>4.8091292693105983</v>
      </c>
      <c r="M144" s="3">
        <v>30072</v>
      </c>
      <c r="N144" s="2">
        <v>95.9</v>
      </c>
      <c r="O144">
        <f t="shared" si="19"/>
        <v>4.5633059818893926</v>
      </c>
      <c r="Q144" s="3">
        <v>30072</v>
      </c>
      <c r="R144" s="2">
        <v>99.8</v>
      </c>
      <c r="S144">
        <f t="shared" si="20"/>
        <v>4.6031681833174183</v>
      </c>
      <c r="U144" s="3">
        <f>+A144</f>
        <v>30072</v>
      </c>
      <c r="V144">
        <f>+C144</f>
        <v>5.4679061208357949</v>
      </c>
      <c r="W144" s="5">
        <f>+G144-G143</f>
        <v>3.7476621002401345E-3</v>
      </c>
      <c r="X144">
        <f>+K144-K143</f>
        <v>0</v>
      </c>
      <c r="Y144">
        <f>+O144-O143</f>
        <v>9.4290902888518602E-3</v>
      </c>
      <c r="Z144">
        <f>+S144-S143</f>
        <v>2.0060187268660101E-3</v>
      </c>
      <c r="AB144" s="3">
        <f t="shared" si="21"/>
        <v>30072</v>
      </c>
      <c r="AC144">
        <f t="shared" si="22"/>
        <v>236.9634999999999</v>
      </c>
      <c r="AD144">
        <f>EXP(TREND($V$8:V143,$W$8:Z143,W144:Z144,TRUE))</f>
        <v>235.36520347766299</v>
      </c>
      <c r="AE144">
        <f t="shared" si="23"/>
        <v>0.99325509404470769</v>
      </c>
    </row>
    <row r="145" spans="1:31" x14ac:dyDescent="0.4">
      <c r="A145" s="3">
        <v>30103</v>
      </c>
      <c r="B145" s="2">
        <v>251.1977</v>
      </c>
      <c r="C145">
        <f t="shared" si="16"/>
        <v>5.5262402785011711</v>
      </c>
      <c r="E145" s="3">
        <v>30103</v>
      </c>
      <c r="F145" s="2">
        <v>80.2</v>
      </c>
      <c r="G145">
        <f t="shared" si="17"/>
        <v>4.3845235148724688</v>
      </c>
      <c r="I145" s="3">
        <v>30103</v>
      </c>
      <c r="J145" s="2">
        <v>122.723450134771</v>
      </c>
      <c r="K145">
        <f t="shared" si="18"/>
        <v>4.8099334510990115</v>
      </c>
      <c r="M145" s="3">
        <v>30103</v>
      </c>
      <c r="N145" s="2">
        <v>97</v>
      </c>
      <c r="O145">
        <f t="shared" si="19"/>
        <v>4.5747109785033828</v>
      </c>
      <c r="Q145" s="3">
        <v>30103</v>
      </c>
      <c r="R145" s="2">
        <v>100</v>
      </c>
      <c r="S145">
        <f t="shared" si="20"/>
        <v>4.6051701859880918</v>
      </c>
      <c r="U145" s="3">
        <f>+A145</f>
        <v>30103</v>
      </c>
      <c r="V145">
        <f>+C145</f>
        <v>5.5262402785011711</v>
      </c>
      <c r="W145" s="5">
        <f>+G145-G144</f>
        <v>0</v>
      </c>
      <c r="X145">
        <f>+K145-K144</f>
        <v>8.0418178841323851E-4</v>
      </c>
      <c r="Y145">
        <f>+O145-O144</f>
        <v>1.1404996613990193E-2</v>
      </c>
      <c r="Z145">
        <f>+S145-S144</f>
        <v>2.0020026706735194E-3</v>
      </c>
      <c r="AB145" s="3">
        <f t="shared" si="21"/>
        <v>30103</v>
      </c>
      <c r="AC145">
        <f t="shared" si="22"/>
        <v>251.19769999999994</v>
      </c>
      <c r="AD145">
        <f>EXP(TREND($V$8:V144,$W$8:Z144,W145:Z145,TRUE))</f>
        <v>223.20250146701534</v>
      </c>
      <c r="AE145">
        <f t="shared" si="23"/>
        <v>0.88855312555415666</v>
      </c>
    </row>
    <row r="146" spans="1:31" x14ac:dyDescent="0.4">
      <c r="A146" s="3">
        <v>30133</v>
      </c>
      <c r="B146" s="2">
        <v>255.03100000000001</v>
      </c>
      <c r="C146">
        <f t="shared" si="16"/>
        <v>5.5413851063970103</v>
      </c>
      <c r="E146" s="3">
        <v>30133</v>
      </c>
      <c r="F146" s="2">
        <v>79.7</v>
      </c>
      <c r="G146">
        <f t="shared" si="17"/>
        <v>4.3782695857961693</v>
      </c>
      <c r="I146" s="3">
        <v>30133</v>
      </c>
      <c r="J146" s="2">
        <v>122.822102425876</v>
      </c>
      <c r="K146">
        <f t="shared" si="18"/>
        <v>4.8107369866986929</v>
      </c>
      <c r="M146" s="3">
        <v>30133</v>
      </c>
      <c r="N146" s="2">
        <v>97.5</v>
      </c>
      <c r="O146">
        <f t="shared" si="19"/>
        <v>4.5798523780038014</v>
      </c>
      <c r="Q146" s="3">
        <v>30133</v>
      </c>
      <c r="R146" s="2">
        <v>100.4</v>
      </c>
      <c r="S146">
        <f t="shared" si="20"/>
        <v>4.6091622072576293</v>
      </c>
      <c r="U146" s="3">
        <f>+A146</f>
        <v>30133</v>
      </c>
      <c r="V146">
        <f>+C146</f>
        <v>5.5413851063970103</v>
      </c>
      <c r="W146" s="5">
        <f>+G146-G145</f>
        <v>-6.2539290762995137E-3</v>
      </c>
      <c r="X146">
        <f>+K146-K145</f>
        <v>8.03535599681382E-4</v>
      </c>
      <c r="Y146">
        <f>+O146-O145</f>
        <v>5.1413995004185864E-3</v>
      </c>
      <c r="Z146">
        <f>+S146-S145</f>
        <v>3.9920212695374602E-3</v>
      </c>
      <c r="AB146" s="3">
        <f t="shared" si="21"/>
        <v>30133</v>
      </c>
      <c r="AC146">
        <f t="shared" si="22"/>
        <v>255.03099999999998</v>
      </c>
      <c r="AD146">
        <f>EXP(TREND($V$8:V145,$W$8:Z145,W146:Z146,TRUE))</f>
        <v>261.91541174097642</v>
      </c>
      <c r="AE146">
        <f t="shared" si="23"/>
        <v>1.0269944114283223</v>
      </c>
    </row>
    <row r="147" spans="1:31" x14ac:dyDescent="0.4">
      <c r="A147" s="3">
        <v>30164</v>
      </c>
      <c r="B147" s="2">
        <v>259.0455</v>
      </c>
      <c r="C147">
        <f t="shared" si="16"/>
        <v>5.5570037219460486</v>
      </c>
      <c r="E147" s="3">
        <v>30164</v>
      </c>
      <c r="F147" s="2">
        <v>80.3</v>
      </c>
      <c r="G147">
        <f t="shared" si="17"/>
        <v>4.3857696209527157</v>
      </c>
      <c r="I147" s="3">
        <v>30164</v>
      </c>
      <c r="J147" s="2">
        <v>123.512668463612</v>
      </c>
      <c r="K147">
        <f t="shared" si="18"/>
        <v>4.8163437294599305</v>
      </c>
      <c r="M147" s="3">
        <v>30164</v>
      </c>
      <c r="N147" s="2">
        <v>97.7</v>
      </c>
      <c r="O147">
        <f t="shared" si="19"/>
        <v>4.5819015590487373</v>
      </c>
      <c r="Q147" s="3">
        <v>30164</v>
      </c>
      <c r="R147" s="2">
        <v>100.3</v>
      </c>
      <c r="S147">
        <f t="shared" si="20"/>
        <v>4.60816569496789</v>
      </c>
      <c r="U147" s="3">
        <f>+A147</f>
        <v>30164</v>
      </c>
      <c r="V147">
        <f>+C147</f>
        <v>5.5570037219460486</v>
      </c>
      <c r="W147" s="5">
        <f>+G147-G146</f>
        <v>7.500035156546403E-3</v>
      </c>
      <c r="X147">
        <f>+K147-K146</f>
        <v>5.6067427612376264E-3</v>
      </c>
      <c r="Y147">
        <f>+O147-O146</f>
        <v>2.0491810449358994E-3</v>
      </c>
      <c r="Z147">
        <f>+S147-S146</f>
        <v>-9.9651228973929307E-4</v>
      </c>
      <c r="AB147" s="3">
        <f t="shared" si="21"/>
        <v>30164</v>
      </c>
      <c r="AC147">
        <f t="shared" si="22"/>
        <v>259.04549999999995</v>
      </c>
      <c r="AD147">
        <f>EXP(TREND($V$8:V146,$W$8:Z146,W147:Z147,TRUE))</f>
        <v>297.09755814023544</v>
      </c>
      <c r="AE147">
        <f t="shared" si="23"/>
        <v>1.1468933378122201</v>
      </c>
    </row>
    <row r="148" spans="1:31" x14ac:dyDescent="0.4">
      <c r="A148" s="3">
        <v>30195</v>
      </c>
      <c r="B148" s="2">
        <v>263.28570000000002</v>
      </c>
      <c r="C148">
        <f t="shared" si="16"/>
        <v>5.5732397543551491</v>
      </c>
      <c r="E148" s="3">
        <v>30195</v>
      </c>
      <c r="F148" s="2">
        <v>81.5</v>
      </c>
      <c r="G148">
        <f t="shared" si="17"/>
        <v>4.4006030202468169</v>
      </c>
      <c r="I148" s="3">
        <v>30195</v>
      </c>
      <c r="J148" s="2">
        <v>123.709973045822</v>
      </c>
      <c r="K148">
        <f t="shared" si="18"/>
        <v>4.8179398989927504</v>
      </c>
      <c r="M148" s="3">
        <v>30195</v>
      </c>
      <c r="N148" s="2">
        <v>97.7</v>
      </c>
      <c r="O148">
        <f t="shared" si="19"/>
        <v>4.5819015590487373</v>
      </c>
      <c r="Q148" s="3">
        <v>30195</v>
      </c>
      <c r="R148" s="2">
        <v>100</v>
      </c>
      <c r="S148">
        <f t="shared" si="20"/>
        <v>4.6051701859880918</v>
      </c>
      <c r="U148" s="3">
        <f>+A148</f>
        <v>30195</v>
      </c>
      <c r="V148">
        <f>+C148</f>
        <v>5.5732397543551491</v>
      </c>
      <c r="W148" s="5">
        <f>+G148-G147</f>
        <v>1.4833399294101213E-2</v>
      </c>
      <c r="X148">
        <f>+K148-K147</f>
        <v>1.5961695328199355E-3</v>
      </c>
      <c r="Y148">
        <f>+O148-O147</f>
        <v>0</v>
      </c>
      <c r="Z148">
        <f>+S148-S147</f>
        <v>-2.9955089797981671E-3</v>
      </c>
      <c r="AB148" s="3">
        <f t="shared" si="21"/>
        <v>30195</v>
      </c>
      <c r="AC148">
        <f t="shared" si="22"/>
        <v>263.28570000000008</v>
      </c>
      <c r="AD148">
        <f>EXP(TREND($V$8:V147,$W$8:Z147,W148:Z148,TRUE))</f>
        <v>307.97675322196841</v>
      </c>
      <c r="AE148">
        <f t="shared" si="23"/>
        <v>1.1697435645839038</v>
      </c>
    </row>
    <row r="149" spans="1:31" x14ac:dyDescent="0.4">
      <c r="A149" s="3">
        <v>30225</v>
      </c>
      <c r="B149" s="2">
        <v>271.61500000000001</v>
      </c>
      <c r="C149">
        <f t="shared" si="16"/>
        <v>5.6043856224363937</v>
      </c>
      <c r="E149" s="3">
        <v>30225</v>
      </c>
      <c r="F149" s="2">
        <v>81.8</v>
      </c>
      <c r="G149">
        <f t="shared" si="17"/>
        <v>4.4042772436087017</v>
      </c>
      <c r="I149" s="3">
        <v>30225</v>
      </c>
      <c r="J149" s="2">
        <v>123.709973045822</v>
      </c>
      <c r="K149">
        <f t="shared" si="18"/>
        <v>4.8179398989927504</v>
      </c>
      <c r="M149" s="3">
        <v>30225</v>
      </c>
      <c r="N149" s="2">
        <v>98.1</v>
      </c>
      <c r="O149">
        <f t="shared" si="19"/>
        <v>4.5859873665713176</v>
      </c>
      <c r="Q149" s="3">
        <v>30225</v>
      </c>
      <c r="R149" s="2">
        <v>100.2</v>
      </c>
      <c r="S149">
        <f t="shared" si="20"/>
        <v>4.6071681886507641</v>
      </c>
      <c r="U149" s="3">
        <f>+A149</f>
        <v>30225</v>
      </c>
      <c r="V149">
        <f>+C149</f>
        <v>5.6043856224363937</v>
      </c>
      <c r="W149" s="5">
        <f>+G149-G148</f>
        <v>3.6742233618847209E-3</v>
      </c>
      <c r="X149">
        <f>+K149-K148</f>
        <v>0</v>
      </c>
      <c r="Y149">
        <f>+O149-O148</f>
        <v>4.0858075225802537E-3</v>
      </c>
      <c r="Z149">
        <f>+S149-S148</f>
        <v>1.9980026626722491E-3</v>
      </c>
      <c r="AB149" s="3">
        <f t="shared" si="21"/>
        <v>30225</v>
      </c>
      <c r="AC149">
        <f t="shared" si="22"/>
        <v>271.61500000000001</v>
      </c>
      <c r="AD149">
        <f>EXP(TREND($V$8:V148,$W$8:Z148,W149:Z149,TRUE))</f>
        <v>270.28270199003072</v>
      </c>
      <c r="AE149">
        <f t="shared" si="23"/>
        <v>0.9950949026748549</v>
      </c>
    </row>
    <row r="150" spans="1:31" x14ac:dyDescent="0.4">
      <c r="A150" s="3">
        <v>30256</v>
      </c>
      <c r="B150" s="2">
        <v>264.08789999999999</v>
      </c>
      <c r="C150">
        <f t="shared" si="16"/>
        <v>5.5762820022747066</v>
      </c>
      <c r="E150" s="3">
        <v>30256</v>
      </c>
      <c r="F150" s="2">
        <v>81</v>
      </c>
      <c r="G150">
        <f t="shared" si="17"/>
        <v>4.3944491546724391</v>
      </c>
      <c r="I150" s="3">
        <v>30256</v>
      </c>
      <c r="J150" s="2">
        <v>123.611320754717</v>
      </c>
      <c r="K150">
        <f t="shared" si="18"/>
        <v>4.8171421326959543</v>
      </c>
      <c r="M150" s="3">
        <v>30256</v>
      </c>
      <c r="N150" s="2">
        <v>98</v>
      </c>
      <c r="O150">
        <f t="shared" si="19"/>
        <v>4.5849674786705723</v>
      </c>
      <c r="Q150" s="3">
        <v>30256</v>
      </c>
      <c r="R150" s="2">
        <v>100.3</v>
      </c>
      <c r="S150">
        <f t="shared" si="20"/>
        <v>4.60816569496789</v>
      </c>
      <c r="U150" s="3">
        <f>+A150</f>
        <v>30256</v>
      </c>
      <c r="V150">
        <f>+C150</f>
        <v>5.5762820022747066</v>
      </c>
      <c r="W150" s="5">
        <f>+G150-G149</f>
        <v>-9.8280889362625246E-3</v>
      </c>
      <c r="X150">
        <f>+K150-K149</f>
        <v>-7.9776629679617628E-4</v>
      </c>
      <c r="Y150">
        <f>+O150-O149</f>
        <v>-1.0198879007452533E-3</v>
      </c>
      <c r="Z150">
        <f>+S150-S149</f>
        <v>9.9750631712591797E-4</v>
      </c>
      <c r="AB150" s="3">
        <f t="shared" si="21"/>
        <v>30256</v>
      </c>
      <c r="AC150">
        <f t="shared" si="22"/>
        <v>264.08789999999999</v>
      </c>
      <c r="AD150">
        <f>EXP(TREND($V$8:V149,$W$8:Z149,W150:Z150,TRUE))</f>
        <v>300.88465252328922</v>
      </c>
      <c r="AE150">
        <f t="shared" si="23"/>
        <v>1.1393352460422808</v>
      </c>
    </row>
    <row r="151" spans="1:31" x14ac:dyDescent="0.4">
      <c r="A151" s="3">
        <v>30286</v>
      </c>
      <c r="B151" s="2">
        <v>241.94130000000001</v>
      </c>
      <c r="C151">
        <f t="shared" si="16"/>
        <v>5.4886951347502997</v>
      </c>
      <c r="E151" s="3">
        <v>30286</v>
      </c>
      <c r="F151" s="2">
        <v>80.900000000000006</v>
      </c>
      <c r="G151">
        <f t="shared" si="17"/>
        <v>4.3932138240644463</v>
      </c>
      <c r="I151" s="3">
        <v>30286</v>
      </c>
      <c r="J151" s="2">
        <v>123.512668463612</v>
      </c>
      <c r="K151">
        <f t="shared" si="18"/>
        <v>4.8163437294599305</v>
      </c>
      <c r="M151" s="3">
        <v>30286</v>
      </c>
      <c r="N151" s="2">
        <v>97.7</v>
      </c>
      <c r="O151">
        <f t="shared" si="19"/>
        <v>4.5819015590487373</v>
      </c>
      <c r="Q151" s="3">
        <v>30286</v>
      </c>
      <c r="R151" s="2">
        <v>100.5</v>
      </c>
      <c r="S151">
        <f t="shared" si="20"/>
        <v>4.6101577274991303</v>
      </c>
      <c r="U151" s="3">
        <f>+A151</f>
        <v>30286</v>
      </c>
      <c r="V151">
        <f>+C151</f>
        <v>5.4886951347502997</v>
      </c>
      <c r="W151" s="5">
        <f>+G151-G150</f>
        <v>-1.2353306079928572E-3</v>
      </c>
      <c r="X151">
        <f>+K151-K150</f>
        <v>-7.9840323602375918E-4</v>
      </c>
      <c r="Y151">
        <f>+O151-O150</f>
        <v>-3.0659196218350004E-3</v>
      </c>
      <c r="Z151">
        <f>+S151-S150</f>
        <v>1.9920325312403619E-3</v>
      </c>
      <c r="AB151" s="3">
        <f t="shared" si="21"/>
        <v>30286</v>
      </c>
      <c r="AC151">
        <f t="shared" si="22"/>
        <v>241.94130000000007</v>
      </c>
      <c r="AD151">
        <f>EXP(TREND($V$8:V150,$W$8:Z150,W151:Z151,TRUE))</f>
        <v>317.90412099777922</v>
      </c>
      <c r="AE151">
        <f t="shared" si="23"/>
        <v>1.3139721122345756</v>
      </c>
    </row>
    <row r="152" spans="1:31" x14ac:dyDescent="0.4">
      <c r="A152" s="3">
        <v>30317</v>
      </c>
      <c r="B152" s="2">
        <v>232.73099999999999</v>
      </c>
      <c r="C152">
        <f t="shared" si="16"/>
        <v>5.4498832801719885</v>
      </c>
      <c r="E152" s="3">
        <v>30317</v>
      </c>
      <c r="F152" s="2">
        <v>81</v>
      </c>
      <c r="G152">
        <f t="shared" si="17"/>
        <v>4.3944491546724391</v>
      </c>
      <c r="I152" s="3">
        <v>30317</v>
      </c>
      <c r="J152" s="2">
        <v>122.624797843666</v>
      </c>
      <c r="K152">
        <f t="shared" si="18"/>
        <v>4.8091292693105983</v>
      </c>
      <c r="M152" s="3">
        <v>30317</v>
      </c>
      <c r="N152" s="2">
        <v>97.9</v>
      </c>
      <c r="O152">
        <f t="shared" si="19"/>
        <v>4.5839465495364644</v>
      </c>
      <c r="Q152" s="3">
        <v>30317</v>
      </c>
      <c r="R152" s="2">
        <v>100.2</v>
      </c>
      <c r="S152">
        <f t="shared" si="20"/>
        <v>4.6071681886507641</v>
      </c>
      <c r="U152" s="3">
        <f>+A152</f>
        <v>30317</v>
      </c>
      <c r="V152">
        <f>+C152</f>
        <v>5.4498832801719885</v>
      </c>
      <c r="W152" s="5">
        <f>+G152-G151</f>
        <v>1.2353306079928572E-3</v>
      </c>
      <c r="X152">
        <f>+K152-K151</f>
        <v>-7.2144601493322469E-3</v>
      </c>
      <c r="Y152">
        <f>+O152-O151</f>
        <v>2.0449904877271052E-3</v>
      </c>
      <c r="Z152">
        <f>+S152-S151</f>
        <v>-2.9895388483662799E-3</v>
      </c>
      <c r="AB152" s="3">
        <f t="shared" si="21"/>
        <v>30317</v>
      </c>
      <c r="AC152">
        <f t="shared" si="22"/>
        <v>232.73099999999991</v>
      </c>
      <c r="AD152">
        <f>EXP(TREND($V$8:V151,$W$8:Z151,W152:Z152,TRUE))</f>
        <v>268.68714895308432</v>
      </c>
      <c r="AE152">
        <f t="shared" si="23"/>
        <v>1.1544966031731245</v>
      </c>
    </row>
    <row r="153" spans="1:31" x14ac:dyDescent="0.4">
      <c r="A153" s="3">
        <v>30348</v>
      </c>
      <c r="B153" s="2">
        <v>236.12110000000001</v>
      </c>
      <c r="C153">
        <f t="shared" si="16"/>
        <v>5.4643448090097824</v>
      </c>
      <c r="E153" s="3">
        <v>30348</v>
      </c>
      <c r="F153" s="2">
        <v>80.7</v>
      </c>
      <c r="G153">
        <f t="shared" si="17"/>
        <v>4.3907385752759032</v>
      </c>
      <c r="I153" s="3">
        <v>30348</v>
      </c>
      <c r="J153" s="2">
        <v>122.723450134771</v>
      </c>
      <c r="K153">
        <f t="shared" si="18"/>
        <v>4.8099334510990115</v>
      </c>
      <c r="M153" s="3">
        <v>30348</v>
      </c>
      <c r="N153" s="2">
        <v>98</v>
      </c>
      <c r="O153">
        <f t="shared" si="19"/>
        <v>4.5849674786705723</v>
      </c>
      <c r="Q153" s="3">
        <v>30348</v>
      </c>
      <c r="R153" s="2">
        <v>100.5</v>
      </c>
      <c r="S153">
        <f t="shared" si="20"/>
        <v>4.6101577274991303</v>
      </c>
      <c r="U153" s="3">
        <f>+A153</f>
        <v>30348</v>
      </c>
      <c r="V153">
        <f>+C153</f>
        <v>5.4643448090097824</v>
      </c>
      <c r="W153" s="5">
        <f>+G153-G152</f>
        <v>-3.7105793965359624E-3</v>
      </c>
      <c r="X153">
        <f>+K153-K152</f>
        <v>8.0418178841323851E-4</v>
      </c>
      <c r="Y153">
        <f>+O153-O152</f>
        <v>1.0209291341078952E-3</v>
      </c>
      <c r="Z153">
        <f>+S153-S152</f>
        <v>2.9895388483662799E-3</v>
      </c>
      <c r="AB153" s="3">
        <f t="shared" si="21"/>
        <v>30348</v>
      </c>
      <c r="AC153">
        <f t="shared" si="22"/>
        <v>236.12110000000004</v>
      </c>
      <c r="AD153">
        <f>EXP(TREND($V$8:V152,$W$8:Z152,W153:Z153,TRUE))</f>
        <v>285.51124414335845</v>
      </c>
      <c r="AE153">
        <f t="shared" si="23"/>
        <v>1.2091729377144118</v>
      </c>
    </row>
    <row r="154" spans="1:31" x14ac:dyDescent="0.4">
      <c r="A154" s="3">
        <v>30376</v>
      </c>
      <c r="B154" s="2">
        <v>238.2543</v>
      </c>
      <c r="C154">
        <f t="shared" si="16"/>
        <v>5.4733385906400684</v>
      </c>
      <c r="E154" s="3">
        <v>30376</v>
      </c>
      <c r="F154" s="2">
        <v>81.2</v>
      </c>
      <c r="G154">
        <f t="shared" si="17"/>
        <v>4.396915247167632</v>
      </c>
      <c r="I154" s="3">
        <v>30376</v>
      </c>
      <c r="J154" s="2">
        <v>122.822102425876</v>
      </c>
      <c r="K154">
        <f t="shared" si="18"/>
        <v>4.8107369866986929</v>
      </c>
      <c r="M154" s="3">
        <v>30376</v>
      </c>
      <c r="N154" s="2">
        <v>98.1</v>
      </c>
      <c r="O154">
        <f t="shared" si="19"/>
        <v>4.5859873665713176</v>
      </c>
      <c r="Q154" s="3">
        <v>30376</v>
      </c>
      <c r="R154" s="2">
        <v>100.4</v>
      </c>
      <c r="S154">
        <f t="shared" si="20"/>
        <v>4.6091622072576293</v>
      </c>
      <c r="U154" s="3">
        <f>+A154</f>
        <v>30376</v>
      </c>
      <c r="V154">
        <f>+C154</f>
        <v>5.4733385906400684</v>
      </c>
      <c r="W154" s="5">
        <f>+G154-G153</f>
        <v>6.1766718917288799E-3</v>
      </c>
      <c r="X154">
        <f>+K154-K153</f>
        <v>8.03535599681382E-4</v>
      </c>
      <c r="Y154">
        <f>+O154-O153</f>
        <v>1.0198879007452533E-3</v>
      </c>
      <c r="Z154">
        <f>+S154-S153</f>
        <v>-9.9552024150106888E-4</v>
      </c>
      <c r="AB154" s="3">
        <f t="shared" si="21"/>
        <v>30376</v>
      </c>
      <c r="AC154">
        <f t="shared" si="22"/>
        <v>238.25429999999992</v>
      </c>
      <c r="AD154">
        <f>EXP(TREND($V$8:V153,$W$8:Z153,W154:Z154,TRUE))</f>
        <v>288.68047046946265</v>
      </c>
      <c r="AE154">
        <f t="shared" si="23"/>
        <v>1.2116485220600961</v>
      </c>
    </row>
    <row r="155" spans="1:31" x14ac:dyDescent="0.4">
      <c r="A155" s="3">
        <v>30407</v>
      </c>
      <c r="B155" s="2">
        <v>237.7467</v>
      </c>
      <c r="C155">
        <f t="shared" si="16"/>
        <v>5.4712058212029868</v>
      </c>
      <c r="E155" s="3">
        <v>30407</v>
      </c>
      <c r="F155" s="2">
        <v>81.5</v>
      </c>
      <c r="G155">
        <f t="shared" si="17"/>
        <v>4.4006030202468169</v>
      </c>
      <c r="I155" s="3">
        <v>30407</v>
      </c>
      <c r="J155" s="2">
        <v>122.230188679245</v>
      </c>
      <c r="K155">
        <f t="shared" si="18"/>
        <v>4.8059060594290255</v>
      </c>
      <c r="M155" s="3">
        <v>30407</v>
      </c>
      <c r="N155" s="2">
        <v>98.8</v>
      </c>
      <c r="O155">
        <f t="shared" si="19"/>
        <v>4.5930976047538223</v>
      </c>
      <c r="Q155" s="3">
        <v>30407</v>
      </c>
      <c r="R155" s="2">
        <v>100.4</v>
      </c>
      <c r="S155">
        <f t="shared" si="20"/>
        <v>4.6091622072576293</v>
      </c>
      <c r="U155" s="3">
        <f>+A155</f>
        <v>30407</v>
      </c>
      <c r="V155">
        <f>+C155</f>
        <v>5.4712058212029868</v>
      </c>
      <c r="W155" s="5">
        <f>+G155-G154</f>
        <v>3.6877730791848862E-3</v>
      </c>
      <c r="X155">
        <f>+K155-K154</f>
        <v>-4.8309272696673844E-3</v>
      </c>
      <c r="Y155">
        <f>+O155-O154</f>
        <v>7.11023818250478E-3</v>
      </c>
      <c r="Z155">
        <f>+S155-S154</f>
        <v>0</v>
      </c>
      <c r="AB155" s="3">
        <f t="shared" si="21"/>
        <v>30407</v>
      </c>
      <c r="AC155">
        <f t="shared" si="22"/>
        <v>237.74669999999998</v>
      </c>
      <c r="AD155">
        <f>EXP(TREND($V$8:V154,$W$8:Z154,W155:Z155,TRUE))</f>
        <v>242.59612958191201</v>
      </c>
      <c r="AE155">
        <f t="shared" si="23"/>
        <v>1.0203974632746198</v>
      </c>
    </row>
    <row r="156" spans="1:31" x14ac:dyDescent="0.4">
      <c r="A156" s="3">
        <v>30437</v>
      </c>
      <c r="B156" s="2">
        <v>234.75569999999999</v>
      </c>
      <c r="C156">
        <f t="shared" si="16"/>
        <v>5.45854539894375</v>
      </c>
      <c r="E156" s="3">
        <v>30437</v>
      </c>
      <c r="F156" s="2">
        <v>82.4</v>
      </c>
      <c r="G156">
        <f t="shared" si="17"/>
        <v>4.4115854369154262</v>
      </c>
      <c r="I156" s="3">
        <v>30437</v>
      </c>
      <c r="J156" s="2">
        <v>122.723450134771</v>
      </c>
      <c r="K156">
        <f t="shared" si="18"/>
        <v>4.8099334510990115</v>
      </c>
      <c r="M156" s="3">
        <v>30437</v>
      </c>
      <c r="N156" s="2">
        <v>99.2</v>
      </c>
      <c r="O156">
        <f t="shared" si="19"/>
        <v>4.5971380142908274</v>
      </c>
      <c r="Q156" s="3">
        <v>30437</v>
      </c>
      <c r="R156" s="2">
        <v>100.8</v>
      </c>
      <c r="S156">
        <f t="shared" si="20"/>
        <v>4.6131383556372683</v>
      </c>
      <c r="U156" s="3">
        <f>+A156</f>
        <v>30437</v>
      </c>
      <c r="V156">
        <f>+C156</f>
        <v>5.45854539894375</v>
      </c>
      <c r="W156" s="5">
        <f>+G156-G155</f>
        <v>1.0982416668609218E-2</v>
      </c>
      <c r="X156">
        <f>+K156-K155</f>
        <v>4.0273916699860024E-3</v>
      </c>
      <c r="Y156">
        <f>+O156-O155</f>
        <v>4.0404095370050186E-3</v>
      </c>
      <c r="Z156">
        <f>+S156-S155</f>
        <v>3.9761483796389996E-3</v>
      </c>
      <c r="AB156" s="3">
        <f t="shared" si="21"/>
        <v>30437</v>
      </c>
      <c r="AC156">
        <f t="shared" si="22"/>
        <v>234.75570000000008</v>
      </c>
      <c r="AD156">
        <f>EXP(TREND($V$8:V155,$W$8:Z155,W156:Z156,TRUE))</f>
        <v>276.9224506824682</v>
      </c>
      <c r="AE156">
        <f t="shared" si="23"/>
        <v>1.1796197096916843</v>
      </c>
    </row>
    <row r="157" spans="1:31" x14ac:dyDescent="0.4">
      <c r="A157" s="3">
        <v>30468</v>
      </c>
      <c r="B157" s="2">
        <v>240.03139999999999</v>
      </c>
      <c r="C157">
        <f t="shared" si="16"/>
        <v>5.4807697481173907</v>
      </c>
      <c r="E157" s="3">
        <v>30468</v>
      </c>
      <c r="F157" s="2">
        <v>81.900000000000006</v>
      </c>
      <c r="G157">
        <f t="shared" si="17"/>
        <v>4.4054989908590239</v>
      </c>
      <c r="I157" s="3">
        <v>30468</v>
      </c>
      <c r="J157" s="2">
        <v>123.31536388140201</v>
      </c>
      <c r="K157">
        <f t="shared" si="18"/>
        <v>4.8147450080962351</v>
      </c>
      <c r="M157" s="3">
        <v>30468</v>
      </c>
      <c r="N157" s="2">
        <v>99.4</v>
      </c>
      <c r="O157">
        <f t="shared" si="19"/>
        <v>4.5991521136625284</v>
      </c>
      <c r="Q157" s="3">
        <v>30468</v>
      </c>
      <c r="R157" s="2">
        <v>101</v>
      </c>
      <c r="S157">
        <f t="shared" si="20"/>
        <v>4.6151205168412597</v>
      </c>
      <c r="U157" s="3">
        <f>+A157</f>
        <v>30468</v>
      </c>
      <c r="V157">
        <f>+C157</f>
        <v>5.4807697481173907</v>
      </c>
      <c r="W157" s="5">
        <f>+G157-G156</f>
        <v>-6.0864460564022949E-3</v>
      </c>
      <c r="X157">
        <f>+K157-K156</f>
        <v>4.8115569972235761E-3</v>
      </c>
      <c r="Y157">
        <f>+O157-O156</f>
        <v>2.0140993717010502E-3</v>
      </c>
      <c r="Z157">
        <f>+S157-S156</f>
        <v>1.9821612039914172E-3</v>
      </c>
      <c r="AB157" s="3">
        <f t="shared" si="21"/>
        <v>30468</v>
      </c>
      <c r="AC157">
        <f t="shared" si="22"/>
        <v>240.03140000000005</v>
      </c>
      <c r="AD157">
        <f>EXP(TREND($V$8:V156,$W$8:Z156,W157:Z157,TRUE))</f>
        <v>282.16020330613264</v>
      </c>
      <c r="AE157">
        <f t="shared" si="23"/>
        <v>1.1755137173975263</v>
      </c>
    </row>
    <row r="158" spans="1:31" x14ac:dyDescent="0.4">
      <c r="A158" s="3">
        <v>30498</v>
      </c>
      <c r="B158" s="2">
        <v>240.51599999999999</v>
      </c>
      <c r="C158">
        <f t="shared" si="16"/>
        <v>5.4827866153994504</v>
      </c>
      <c r="E158" s="3">
        <v>30498</v>
      </c>
      <c r="F158" s="2">
        <v>81.5</v>
      </c>
      <c r="G158">
        <f t="shared" si="17"/>
        <v>4.4006030202468169</v>
      </c>
      <c r="I158" s="3">
        <v>30498</v>
      </c>
      <c r="J158" s="2">
        <v>123.31536388140201</v>
      </c>
      <c r="K158">
        <f t="shared" si="18"/>
        <v>4.8147450080962351</v>
      </c>
      <c r="M158" s="3">
        <v>30498</v>
      </c>
      <c r="N158" s="2">
        <v>99.8</v>
      </c>
      <c r="O158">
        <f t="shared" si="19"/>
        <v>4.6031681833174183</v>
      </c>
      <c r="Q158" s="3">
        <v>30498</v>
      </c>
      <c r="R158" s="2">
        <v>101.3</v>
      </c>
      <c r="S158">
        <f t="shared" si="20"/>
        <v>4.6180864112546374</v>
      </c>
      <c r="U158" s="3">
        <f>+A158</f>
        <v>30498</v>
      </c>
      <c r="V158">
        <f>+C158</f>
        <v>5.4827866153994504</v>
      </c>
      <c r="W158" s="5">
        <f>+G158-G157</f>
        <v>-4.8959706122069235E-3</v>
      </c>
      <c r="X158">
        <f>+K158-K157</f>
        <v>0</v>
      </c>
      <c r="Y158">
        <f>+O158-O157</f>
        <v>4.0160696548898756E-3</v>
      </c>
      <c r="Z158">
        <f>+S158-S157</f>
        <v>2.9658944133776899E-3</v>
      </c>
      <c r="AB158" s="3">
        <f t="shared" si="21"/>
        <v>30498</v>
      </c>
      <c r="AC158">
        <f t="shared" si="22"/>
        <v>240.51600000000005</v>
      </c>
      <c r="AD158">
        <f>EXP(TREND($V$8:V157,$W$8:Z157,W158:Z158,TRUE))</f>
        <v>262.11634579339687</v>
      </c>
      <c r="AE158">
        <f t="shared" si="23"/>
        <v>1.0898083528471987</v>
      </c>
    </row>
    <row r="159" spans="1:31" x14ac:dyDescent="0.4">
      <c r="A159" s="3">
        <v>30529</v>
      </c>
      <c r="B159" s="2">
        <v>244.46129999999999</v>
      </c>
      <c r="C159">
        <f t="shared" si="16"/>
        <v>5.499057014178387</v>
      </c>
      <c r="E159" s="3">
        <v>30529</v>
      </c>
      <c r="F159" s="2">
        <v>81.3</v>
      </c>
      <c r="G159">
        <f t="shared" si="17"/>
        <v>4.3981460165537651</v>
      </c>
      <c r="I159" s="3">
        <v>30529</v>
      </c>
      <c r="J159" s="2">
        <v>123.31536388140201</v>
      </c>
      <c r="K159">
        <f t="shared" si="18"/>
        <v>4.8147450080962351</v>
      </c>
      <c r="M159" s="3">
        <v>30529</v>
      </c>
      <c r="N159" s="2">
        <v>100.1</v>
      </c>
      <c r="O159">
        <f t="shared" si="19"/>
        <v>4.6061696863211745</v>
      </c>
      <c r="Q159" s="3">
        <v>30529</v>
      </c>
      <c r="R159" s="2">
        <v>101.8</v>
      </c>
      <c r="S159">
        <f t="shared" si="20"/>
        <v>4.623010104116422</v>
      </c>
      <c r="U159" s="3">
        <f>+A159</f>
        <v>30529</v>
      </c>
      <c r="V159">
        <f>+C159</f>
        <v>5.499057014178387</v>
      </c>
      <c r="W159" s="5">
        <f>+G159-G158</f>
        <v>-2.4570036930517958E-3</v>
      </c>
      <c r="X159">
        <f>+K159-K158</f>
        <v>0</v>
      </c>
      <c r="Y159">
        <f>+O159-O158</f>
        <v>3.001503003756234E-3</v>
      </c>
      <c r="Z159">
        <f>+S159-S158</f>
        <v>4.9236928617846232E-3</v>
      </c>
      <c r="AB159" s="3">
        <f t="shared" si="21"/>
        <v>30529</v>
      </c>
      <c r="AC159">
        <f t="shared" si="22"/>
        <v>244.46129999999999</v>
      </c>
      <c r="AD159">
        <f>EXP(TREND($V$8:V158,$W$8:Z158,W159:Z159,TRUE))</f>
        <v>268.82445777885147</v>
      </c>
      <c r="AE159">
        <f t="shared" si="23"/>
        <v>1.0996605915899633</v>
      </c>
    </row>
    <row r="160" spans="1:31" x14ac:dyDescent="0.4">
      <c r="A160" s="3">
        <v>30560</v>
      </c>
      <c r="B160" s="2">
        <v>242.34620000000001</v>
      </c>
      <c r="C160">
        <f t="shared" si="16"/>
        <v>5.4903672823665159</v>
      </c>
      <c r="E160" s="3">
        <v>30560</v>
      </c>
      <c r="F160" s="2">
        <v>82.3</v>
      </c>
      <c r="G160">
        <f t="shared" si="17"/>
        <v>4.4103711076830239</v>
      </c>
      <c r="I160" s="3">
        <v>30560</v>
      </c>
      <c r="J160" s="2">
        <v>123.512668463612</v>
      </c>
      <c r="K160">
        <f t="shared" si="18"/>
        <v>4.8163437294599305</v>
      </c>
      <c r="M160" s="3">
        <v>30560</v>
      </c>
      <c r="N160" s="2">
        <v>100.4</v>
      </c>
      <c r="O160">
        <f t="shared" si="19"/>
        <v>4.6091622072576293</v>
      </c>
      <c r="Q160" s="3">
        <v>30560</v>
      </c>
      <c r="R160" s="2">
        <v>102</v>
      </c>
      <c r="S160">
        <f t="shared" si="20"/>
        <v>4.6249728132842707</v>
      </c>
      <c r="U160" s="3">
        <f>+A160</f>
        <v>30560</v>
      </c>
      <c r="V160">
        <f>+C160</f>
        <v>5.4903672823665159</v>
      </c>
      <c r="W160" s="5">
        <f>+G160-G159</f>
        <v>1.2225091129258736E-2</v>
      </c>
      <c r="X160">
        <f>+K160-K159</f>
        <v>1.5987213636954323E-3</v>
      </c>
      <c r="Y160">
        <f>+O160-O159</f>
        <v>2.9925209364547456E-3</v>
      </c>
      <c r="Z160">
        <f>+S160-S159</f>
        <v>1.9627091678486863E-3</v>
      </c>
      <c r="AB160" s="3">
        <f t="shared" si="21"/>
        <v>30560</v>
      </c>
      <c r="AC160">
        <f t="shared" si="22"/>
        <v>242.34619999999993</v>
      </c>
      <c r="AD160">
        <f>EXP(TREND($V$8:V159,$W$8:Z159,W160:Z160,TRUE))</f>
        <v>278.907569401974</v>
      </c>
      <c r="AE160">
        <f t="shared" si="23"/>
        <v>1.1508642157457971</v>
      </c>
    </row>
    <row r="161" spans="1:31" x14ac:dyDescent="0.4">
      <c r="A161" s="3">
        <v>30590</v>
      </c>
      <c r="B161" s="2">
        <v>232.88550000000001</v>
      </c>
      <c r="C161">
        <f t="shared" si="16"/>
        <v>5.4505469164721214</v>
      </c>
      <c r="E161" s="3">
        <v>30590</v>
      </c>
      <c r="F161" s="2">
        <v>83</v>
      </c>
      <c r="G161">
        <f t="shared" si="17"/>
        <v>4.4188406077965983</v>
      </c>
      <c r="I161" s="3">
        <v>30590</v>
      </c>
      <c r="J161" s="2">
        <v>123.512668463612</v>
      </c>
      <c r="K161">
        <f t="shared" si="18"/>
        <v>4.8163437294599305</v>
      </c>
      <c r="M161" s="3">
        <v>30590</v>
      </c>
      <c r="N161" s="2">
        <v>100.8</v>
      </c>
      <c r="O161">
        <f t="shared" si="19"/>
        <v>4.6131383556372683</v>
      </c>
      <c r="Q161" s="3">
        <v>30590</v>
      </c>
      <c r="R161" s="2">
        <v>102.2</v>
      </c>
      <c r="S161">
        <f t="shared" si="20"/>
        <v>4.6269316777696039</v>
      </c>
      <c r="U161" s="3">
        <f>+A161</f>
        <v>30590</v>
      </c>
      <c r="V161">
        <f>+C161</f>
        <v>5.4505469164721214</v>
      </c>
      <c r="W161" s="5">
        <f>+G161-G160</f>
        <v>8.4695001135743908E-3</v>
      </c>
      <c r="X161">
        <f>+K161-K160</f>
        <v>0</v>
      </c>
      <c r="Y161">
        <f>+O161-O160</f>
        <v>3.9761483796389996E-3</v>
      </c>
      <c r="Z161">
        <f>+S161-S160</f>
        <v>1.9588644853332227E-3</v>
      </c>
      <c r="AB161" s="3">
        <f t="shared" si="21"/>
        <v>30590</v>
      </c>
      <c r="AC161">
        <f t="shared" si="22"/>
        <v>232.88550000000001</v>
      </c>
      <c r="AD161">
        <f>EXP(TREND($V$8:V160,$W$8:Z160,W161:Z161,TRUE))</f>
        <v>268.07182467171458</v>
      </c>
      <c r="AE161">
        <f t="shared" si="23"/>
        <v>1.1510885163383491</v>
      </c>
    </row>
    <row r="162" spans="1:31" x14ac:dyDescent="0.4">
      <c r="A162" s="3">
        <v>30621</v>
      </c>
      <c r="B162" s="2">
        <v>235.03</v>
      </c>
      <c r="C162">
        <f t="shared" si="16"/>
        <v>5.4597131655708369</v>
      </c>
      <c r="E162" s="3">
        <v>30621</v>
      </c>
      <c r="F162" s="2">
        <v>82.5</v>
      </c>
      <c r="G162">
        <f t="shared" si="17"/>
        <v>4.4127982933406349</v>
      </c>
      <c r="I162" s="3">
        <v>30621</v>
      </c>
      <c r="J162" s="2">
        <v>123.512668463612</v>
      </c>
      <c r="K162">
        <f t="shared" si="18"/>
        <v>4.8163437294599305</v>
      </c>
      <c r="M162" s="3">
        <v>30621</v>
      </c>
      <c r="N162" s="2">
        <v>101.1</v>
      </c>
      <c r="O162">
        <f t="shared" si="19"/>
        <v>4.6161101260264257</v>
      </c>
      <c r="Q162" s="3">
        <v>30621</v>
      </c>
      <c r="R162" s="2">
        <v>102.1</v>
      </c>
      <c r="S162">
        <f t="shared" si="20"/>
        <v>4.6259527251706194</v>
      </c>
      <c r="U162" s="3">
        <f>+A162</f>
        <v>30621</v>
      </c>
      <c r="V162">
        <f>+C162</f>
        <v>5.4597131655708369</v>
      </c>
      <c r="W162" s="5">
        <f>+G162-G161</f>
        <v>-6.0423144559633712E-3</v>
      </c>
      <c r="X162">
        <f>+K162-K161</f>
        <v>0</v>
      </c>
      <c r="Y162">
        <f>+O162-O161</f>
        <v>2.9717703891574132E-3</v>
      </c>
      <c r="Z162">
        <f>+S162-S161</f>
        <v>-9.7895259898450604E-4</v>
      </c>
      <c r="AB162" s="3">
        <f t="shared" si="21"/>
        <v>30621</v>
      </c>
      <c r="AC162">
        <f t="shared" si="22"/>
        <v>235.02999999999997</v>
      </c>
      <c r="AD162">
        <f>EXP(TREND($V$8:V161,$W$8:Z161,W162:Z162,TRUE))</f>
        <v>265.94775990460073</v>
      </c>
      <c r="AE162">
        <f t="shared" si="23"/>
        <v>1.1315481423843796</v>
      </c>
    </row>
    <row r="163" spans="1:31" x14ac:dyDescent="0.4">
      <c r="A163" s="3">
        <v>30651</v>
      </c>
      <c r="B163" s="2">
        <v>234.4624</v>
      </c>
      <c r="C163">
        <f t="shared" si="16"/>
        <v>5.4572952338789316</v>
      </c>
      <c r="E163" s="3">
        <v>30651</v>
      </c>
      <c r="F163" s="2">
        <v>82.3</v>
      </c>
      <c r="G163">
        <f t="shared" si="17"/>
        <v>4.4103711076830239</v>
      </c>
      <c r="I163" s="3">
        <v>30651</v>
      </c>
      <c r="J163" s="2">
        <v>123.709973045822</v>
      </c>
      <c r="K163">
        <f t="shared" si="18"/>
        <v>4.8179398989927504</v>
      </c>
      <c r="M163" s="3">
        <v>30651</v>
      </c>
      <c r="N163" s="2">
        <v>101.4</v>
      </c>
      <c r="O163">
        <f t="shared" si="19"/>
        <v>4.619073091157083</v>
      </c>
      <c r="Q163" s="3">
        <v>30651</v>
      </c>
      <c r="R163" s="2">
        <v>102.3</v>
      </c>
      <c r="S163">
        <f t="shared" si="20"/>
        <v>4.627909672957581</v>
      </c>
      <c r="U163" s="3">
        <f>+A163</f>
        <v>30651</v>
      </c>
      <c r="V163">
        <f>+C163</f>
        <v>5.4572952338789316</v>
      </c>
      <c r="W163" s="5">
        <f>+G163-G162</f>
        <v>-2.4271856576110196E-3</v>
      </c>
      <c r="X163">
        <f>+K163-K162</f>
        <v>1.5961695328199355E-3</v>
      </c>
      <c r="Y163">
        <f>+O163-O162</f>
        <v>2.9629651306573024E-3</v>
      </c>
      <c r="Z163">
        <f>+S163-S162</f>
        <v>1.9569477869616492E-3</v>
      </c>
      <c r="AB163" s="3">
        <f t="shared" si="21"/>
        <v>30651</v>
      </c>
      <c r="AC163">
        <f t="shared" si="22"/>
        <v>234.46240000000003</v>
      </c>
      <c r="AD163">
        <f>EXP(TREND($V$8:V162,$W$8:Z162,W163:Z163,TRUE))</f>
        <v>269.84152320246494</v>
      </c>
      <c r="AE163">
        <f t="shared" si="23"/>
        <v>1.1508946560406483</v>
      </c>
    </row>
    <row r="164" spans="1:31" x14ac:dyDescent="0.4">
      <c r="A164" s="3">
        <v>30682</v>
      </c>
      <c r="B164" s="2">
        <v>233.8</v>
      </c>
      <c r="C164">
        <f t="shared" si="16"/>
        <v>5.4544660490379684</v>
      </c>
      <c r="E164" s="3">
        <v>30682</v>
      </c>
      <c r="F164" s="2">
        <v>82.5</v>
      </c>
      <c r="G164">
        <f t="shared" si="17"/>
        <v>4.4127982933406349</v>
      </c>
      <c r="I164" s="3">
        <v>30682</v>
      </c>
      <c r="J164" s="2">
        <v>123.611320754717</v>
      </c>
      <c r="K164">
        <f t="shared" si="18"/>
        <v>4.8171421326959543</v>
      </c>
      <c r="M164" s="3">
        <v>30682</v>
      </c>
      <c r="N164" s="2">
        <v>102.1</v>
      </c>
      <c r="O164">
        <f t="shared" si="19"/>
        <v>4.6259527251706194</v>
      </c>
      <c r="Q164" s="3">
        <v>30682</v>
      </c>
      <c r="R164" s="2">
        <v>102.9</v>
      </c>
      <c r="S164">
        <f t="shared" si="20"/>
        <v>4.6337576428400036</v>
      </c>
      <c r="U164" s="3">
        <f>+A164</f>
        <v>30682</v>
      </c>
      <c r="V164">
        <f>+C164</f>
        <v>5.4544660490379684</v>
      </c>
      <c r="W164" s="5">
        <f>+G164-G163</f>
        <v>2.4271856576110196E-3</v>
      </c>
      <c r="X164">
        <f>+K164-K163</f>
        <v>-7.9776629679617628E-4</v>
      </c>
      <c r="Y164">
        <f>+O164-O163</f>
        <v>6.8796340135364176E-3</v>
      </c>
      <c r="Z164">
        <f>+S164-S163</f>
        <v>5.8479698824225324E-3</v>
      </c>
      <c r="AB164" s="3">
        <f t="shared" si="21"/>
        <v>30682</v>
      </c>
      <c r="AC164">
        <f t="shared" si="22"/>
        <v>233.80000000000007</v>
      </c>
      <c r="AD164">
        <f>EXP(TREND($V$8:V163,$W$8:Z163,W164:Z164,TRUE))</f>
        <v>247.93148605045263</v>
      </c>
      <c r="AE164">
        <f t="shared" si="23"/>
        <v>1.0604426263920126</v>
      </c>
    </row>
    <row r="165" spans="1:31" x14ac:dyDescent="0.4">
      <c r="A165" s="3">
        <v>30713</v>
      </c>
      <c r="B165" s="2">
        <v>233.59630000000001</v>
      </c>
      <c r="C165">
        <f t="shared" si="16"/>
        <v>5.4535944117875372</v>
      </c>
      <c r="E165" s="3">
        <v>30713</v>
      </c>
      <c r="F165" s="2">
        <v>83</v>
      </c>
      <c r="G165">
        <f t="shared" si="17"/>
        <v>4.4188406077965983</v>
      </c>
      <c r="I165" s="3">
        <v>30713</v>
      </c>
      <c r="J165" s="2">
        <v>124.005929919137</v>
      </c>
      <c r="K165">
        <f t="shared" si="18"/>
        <v>4.8203293863901289</v>
      </c>
      <c r="M165" s="3">
        <v>30713</v>
      </c>
      <c r="N165" s="2">
        <v>102.6</v>
      </c>
      <c r="O165">
        <f t="shared" si="19"/>
        <v>4.6308379327366689</v>
      </c>
      <c r="Q165" s="3">
        <v>30713</v>
      </c>
      <c r="R165" s="2">
        <v>103.2</v>
      </c>
      <c r="S165">
        <f t="shared" si="20"/>
        <v>4.6366688530474622</v>
      </c>
      <c r="U165" s="3">
        <f>+A165</f>
        <v>30713</v>
      </c>
      <c r="V165">
        <f>+C165</f>
        <v>5.4535944117875372</v>
      </c>
      <c r="W165" s="5">
        <f>+G165-G164</f>
        <v>6.0423144559633712E-3</v>
      </c>
      <c r="X165">
        <f>+K165-K164</f>
        <v>3.1872536941746077E-3</v>
      </c>
      <c r="Y165">
        <f>+O165-O164</f>
        <v>4.8852075660494876E-3</v>
      </c>
      <c r="Z165">
        <f>+S165-S164</f>
        <v>2.9112102074586588E-3</v>
      </c>
      <c r="AB165" s="3">
        <f t="shared" si="21"/>
        <v>30713</v>
      </c>
      <c r="AC165">
        <f t="shared" si="22"/>
        <v>233.59630000000001</v>
      </c>
      <c r="AD165">
        <f>EXP(TREND($V$8:V164,$W$8:Z164,W165:Z165,TRUE))</f>
        <v>265.78800571189305</v>
      </c>
      <c r="AE165">
        <f t="shared" si="23"/>
        <v>1.1378091421477696</v>
      </c>
    </row>
    <row r="166" spans="1:31" x14ac:dyDescent="0.4">
      <c r="A166" s="3">
        <v>30742</v>
      </c>
      <c r="B166" s="2">
        <v>225.2664</v>
      </c>
      <c r="C166">
        <f t="shared" si="16"/>
        <v>5.4172837018291951</v>
      </c>
      <c r="E166" s="3">
        <v>30742</v>
      </c>
      <c r="F166" s="2">
        <v>83.2</v>
      </c>
      <c r="G166">
        <f t="shared" si="17"/>
        <v>4.4212473478271628</v>
      </c>
      <c r="I166" s="3">
        <v>30742</v>
      </c>
      <c r="J166" s="2">
        <v>123.611320754717</v>
      </c>
      <c r="K166">
        <f t="shared" si="18"/>
        <v>4.8171421326959543</v>
      </c>
      <c r="M166" s="3">
        <v>30742</v>
      </c>
      <c r="N166" s="2">
        <v>102.9</v>
      </c>
      <c r="O166">
        <f t="shared" si="19"/>
        <v>4.6337576428400036</v>
      </c>
      <c r="Q166" s="3">
        <v>30742</v>
      </c>
      <c r="R166" s="2">
        <v>103.9</v>
      </c>
      <c r="S166">
        <f t="shared" si="20"/>
        <v>4.6434288981051814</v>
      </c>
      <c r="U166" s="3">
        <f>+A166</f>
        <v>30742</v>
      </c>
      <c r="V166">
        <f>+C166</f>
        <v>5.4172837018291951</v>
      </c>
      <c r="W166" s="5">
        <f>+G166-G165</f>
        <v>2.4067400305645137E-3</v>
      </c>
      <c r="X166">
        <f>+K166-K165</f>
        <v>-3.1872536941746077E-3</v>
      </c>
      <c r="Y166">
        <f>+O166-O165</f>
        <v>2.9197101033346939E-3</v>
      </c>
      <c r="Z166">
        <f>+S166-S165</f>
        <v>6.7600450577192106E-3</v>
      </c>
      <c r="AB166" s="3">
        <f t="shared" si="21"/>
        <v>30742</v>
      </c>
      <c r="AC166">
        <f t="shared" si="22"/>
        <v>225.26639999999998</v>
      </c>
      <c r="AD166">
        <f>EXP(TREND($V$8:V165,$W$8:Z165,W166:Z166,TRUE))</f>
        <v>264.86487322710411</v>
      </c>
      <c r="AE166">
        <f t="shared" si="23"/>
        <v>1.1757850848022793</v>
      </c>
    </row>
    <row r="167" spans="1:31" x14ac:dyDescent="0.4">
      <c r="A167" s="3">
        <v>30773</v>
      </c>
      <c r="B167" s="2">
        <v>225.2</v>
      </c>
      <c r="C167">
        <f t="shared" si="16"/>
        <v>5.4169888962655355</v>
      </c>
      <c r="E167" s="3">
        <v>30773</v>
      </c>
      <c r="F167" s="2">
        <v>83.4</v>
      </c>
      <c r="G167">
        <f t="shared" si="17"/>
        <v>4.423648309364701</v>
      </c>
      <c r="I167" s="3">
        <v>30773</v>
      </c>
      <c r="J167" s="2">
        <v>123.512668463612</v>
      </c>
      <c r="K167">
        <f t="shared" si="18"/>
        <v>4.8163437294599305</v>
      </c>
      <c r="M167" s="3">
        <v>30773</v>
      </c>
      <c r="N167" s="2">
        <v>103.3</v>
      </c>
      <c r="O167">
        <f t="shared" si="19"/>
        <v>4.6376373761255927</v>
      </c>
      <c r="Q167" s="3">
        <v>30773</v>
      </c>
      <c r="R167" s="2">
        <v>104</v>
      </c>
      <c r="S167">
        <f t="shared" si="20"/>
        <v>4.6443908991413725</v>
      </c>
      <c r="U167" s="3">
        <f>+A167</f>
        <v>30773</v>
      </c>
      <c r="V167">
        <f>+C167</f>
        <v>5.4169888962655355</v>
      </c>
      <c r="W167" s="5">
        <f>+G167-G166</f>
        <v>2.4009615375382154E-3</v>
      </c>
      <c r="X167">
        <f>+K167-K166</f>
        <v>-7.9840323602375918E-4</v>
      </c>
      <c r="Y167">
        <f>+O167-O166</f>
        <v>3.8797332855891042E-3</v>
      </c>
      <c r="Z167">
        <f>+S167-S166</f>
        <v>9.6200103619104027E-4</v>
      </c>
      <c r="AB167" s="3">
        <f t="shared" si="21"/>
        <v>30773</v>
      </c>
      <c r="AC167">
        <f t="shared" si="22"/>
        <v>225.20000000000005</v>
      </c>
      <c r="AD167">
        <f>EXP(TREND($V$8:V166,$W$8:Z166,W167:Z167,TRUE))</f>
        <v>262.27805817336139</v>
      </c>
      <c r="AE167">
        <f t="shared" si="23"/>
        <v>1.1646450185317998</v>
      </c>
    </row>
    <row r="168" spans="1:31" x14ac:dyDescent="0.4">
      <c r="A168" s="3">
        <v>30803</v>
      </c>
      <c r="B168" s="2">
        <v>230.4777</v>
      </c>
      <c r="C168">
        <f t="shared" si="16"/>
        <v>5.4401541115525829</v>
      </c>
      <c r="E168" s="3">
        <v>30803</v>
      </c>
      <c r="F168" s="2">
        <v>84</v>
      </c>
      <c r="G168">
        <f t="shared" si="17"/>
        <v>4.4308167988433134</v>
      </c>
      <c r="I168" s="3">
        <v>30803</v>
      </c>
      <c r="J168" s="2">
        <v>123.80862533692699</v>
      </c>
      <c r="K168">
        <f t="shared" si="18"/>
        <v>4.8187370293657681</v>
      </c>
      <c r="M168" s="3">
        <v>30803</v>
      </c>
      <c r="N168" s="2">
        <v>103.5</v>
      </c>
      <c r="O168">
        <f t="shared" si="19"/>
        <v>4.6395716127054234</v>
      </c>
      <c r="Q168" s="3">
        <v>30803</v>
      </c>
      <c r="R168" s="2">
        <v>104.1</v>
      </c>
      <c r="S168">
        <f t="shared" si="20"/>
        <v>4.6453519756209234</v>
      </c>
      <c r="U168" s="3">
        <f>+A168</f>
        <v>30803</v>
      </c>
      <c r="V168">
        <f>+C168</f>
        <v>5.4401541115525829</v>
      </c>
      <c r="W168" s="5">
        <f>+G168-G167</f>
        <v>7.1684894786123721E-3</v>
      </c>
      <c r="X168">
        <f>+K168-K167</f>
        <v>2.393299905837587E-3</v>
      </c>
      <c r="Y168">
        <f>+O168-O167</f>
        <v>1.9342365798307171E-3</v>
      </c>
      <c r="Z168">
        <f>+S168-S167</f>
        <v>9.6107647955090414E-4</v>
      </c>
      <c r="AB168" s="3">
        <f t="shared" si="21"/>
        <v>30803</v>
      </c>
      <c r="AC168">
        <f t="shared" si="22"/>
        <v>230.47770000000003</v>
      </c>
      <c r="AD168">
        <f>EXP(TREND($V$8:V167,$W$8:Z167,W168:Z168,TRUE))</f>
        <v>280.2213979500396</v>
      </c>
      <c r="AE168">
        <f t="shared" si="23"/>
        <v>1.2158286808226548</v>
      </c>
    </row>
    <row r="169" spans="1:31" x14ac:dyDescent="0.4">
      <c r="A169" s="3">
        <v>30834</v>
      </c>
      <c r="B169" s="2">
        <v>233.56569999999999</v>
      </c>
      <c r="C169">
        <f t="shared" si="16"/>
        <v>5.4534634079813893</v>
      </c>
      <c r="E169" s="3">
        <v>30834</v>
      </c>
      <c r="F169" s="2">
        <v>83.4</v>
      </c>
      <c r="G169">
        <f t="shared" si="17"/>
        <v>4.423648309364701</v>
      </c>
      <c r="I169" s="3">
        <v>30834</v>
      </c>
      <c r="J169" s="2">
        <v>123.709973045822</v>
      </c>
      <c r="K169">
        <f t="shared" si="18"/>
        <v>4.8179398989927504</v>
      </c>
      <c r="M169" s="3">
        <v>30834</v>
      </c>
      <c r="N169" s="2">
        <v>103.7</v>
      </c>
      <c r="O169">
        <f t="shared" si="19"/>
        <v>4.6415021152354816</v>
      </c>
      <c r="Q169" s="3">
        <v>30834</v>
      </c>
      <c r="R169" s="2">
        <v>104</v>
      </c>
      <c r="S169">
        <f t="shared" si="20"/>
        <v>4.6443908991413725</v>
      </c>
      <c r="U169" s="3">
        <f>+A169</f>
        <v>30834</v>
      </c>
      <c r="V169">
        <f>+C169</f>
        <v>5.4534634079813893</v>
      </c>
      <c r="W169" s="5">
        <f>+G169-G168</f>
        <v>-7.1684894786123721E-3</v>
      </c>
      <c r="X169">
        <f>+K169-K168</f>
        <v>-7.9713037301765155E-4</v>
      </c>
      <c r="Y169">
        <f>+O169-O168</f>
        <v>1.9305025300582201E-3</v>
      </c>
      <c r="Z169">
        <f>+S169-S168</f>
        <v>-9.6107647955090414E-4</v>
      </c>
      <c r="AB169" s="3">
        <f t="shared" si="21"/>
        <v>30834</v>
      </c>
      <c r="AC169">
        <f t="shared" si="22"/>
        <v>233.56569999999994</v>
      </c>
      <c r="AD169">
        <f>EXP(TREND($V$8:V168,$W$8:Z168,W169:Z169,TRUE))</f>
        <v>266.41300839930926</v>
      </c>
      <c r="AE169">
        <f t="shared" si="23"/>
        <v>1.140634127353928</v>
      </c>
    </row>
    <row r="170" spans="1:31" x14ac:dyDescent="0.4">
      <c r="A170" s="3">
        <v>30864</v>
      </c>
      <c r="B170" s="2">
        <v>243.0676</v>
      </c>
      <c r="C170">
        <f t="shared" si="16"/>
        <v>5.4933395939534915</v>
      </c>
      <c r="E170" s="3">
        <v>30864</v>
      </c>
      <c r="F170" s="2">
        <v>83.6</v>
      </c>
      <c r="G170">
        <f t="shared" si="17"/>
        <v>4.4260435200906558</v>
      </c>
      <c r="I170" s="3">
        <v>30864</v>
      </c>
      <c r="J170" s="2">
        <v>123.90727762803201</v>
      </c>
      <c r="K170">
        <f t="shared" si="18"/>
        <v>4.8195335248280271</v>
      </c>
      <c r="M170" s="3">
        <v>30864</v>
      </c>
      <c r="N170" s="2">
        <v>104.1</v>
      </c>
      <c r="O170">
        <f t="shared" si="19"/>
        <v>4.6453519756209234</v>
      </c>
      <c r="Q170" s="3">
        <v>30864</v>
      </c>
      <c r="R170" s="2">
        <v>104.2</v>
      </c>
      <c r="S170">
        <f t="shared" si="20"/>
        <v>4.6463121293192664</v>
      </c>
      <c r="U170" s="3">
        <f>+A170</f>
        <v>30864</v>
      </c>
      <c r="V170">
        <f>+C170</f>
        <v>5.4933395939534915</v>
      </c>
      <c r="W170" s="5">
        <f>+G170-G169</f>
        <v>2.3952107259548328E-3</v>
      </c>
      <c r="X170">
        <f>+K170-K169</f>
        <v>1.5936258352766686E-3</v>
      </c>
      <c r="Y170">
        <f>+O170-O169</f>
        <v>3.8498603854417723E-3</v>
      </c>
      <c r="Z170">
        <f>+S170-S169</f>
        <v>1.9212301778939178E-3</v>
      </c>
      <c r="AB170" s="3">
        <f t="shared" si="21"/>
        <v>30864</v>
      </c>
      <c r="AC170">
        <f t="shared" si="22"/>
        <v>243.06760000000003</v>
      </c>
      <c r="AD170">
        <f>EXP(TREND($V$8:V169,$W$8:Z169,W170:Z170,TRUE))</f>
        <v>264.92974411168126</v>
      </c>
      <c r="AE170">
        <f t="shared" si="23"/>
        <v>1.0899426501585618</v>
      </c>
    </row>
    <row r="171" spans="1:31" x14ac:dyDescent="0.4">
      <c r="A171" s="3">
        <v>30895</v>
      </c>
      <c r="B171" s="2">
        <v>242.26089999999999</v>
      </c>
      <c r="C171">
        <f t="shared" si="16"/>
        <v>5.4900152445986796</v>
      </c>
      <c r="E171" s="3">
        <v>30895</v>
      </c>
      <c r="F171" s="2">
        <v>82.9</v>
      </c>
      <c r="G171">
        <f t="shared" si="17"/>
        <v>4.4176350621412492</v>
      </c>
      <c r="I171" s="3">
        <v>30895</v>
      </c>
      <c r="J171" s="2">
        <v>124.104582210243</v>
      </c>
      <c r="K171">
        <f t="shared" si="18"/>
        <v>4.8211246150602749</v>
      </c>
      <c r="M171" s="3">
        <v>30895</v>
      </c>
      <c r="N171" s="2">
        <v>104.4</v>
      </c>
      <c r="O171">
        <f t="shared" si="19"/>
        <v>4.6482296754485386</v>
      </c>
      <c r="Q171" s="3">
        <v>30895</v>
      </c>
      <c r="R171" s="2">
        <v>103.8</v>
      </c>
      <c r="S171">
        <f t="shared" si="20"/>
        <v>4.6424659707317879</v>
      </c>
      <c r="U171" s="3">
        <f>+A171</f>
        <v>30895</v>
      </c>
      <c r="V171">
        <f>+C171</f>
        <v>5.4900152445986796</v>
      </c>
      <c r="W171" s="5">
        <f>+G171-G170</f>
        <v>-8.4084579494065892E-3</v>
      </c>
      <c r="X171">
        <f>+K171-K170</f>
        <v>1.5910902322477938E-3</v>
      </c>
      <c r="Y171">
        <f>+O171-O170</f>
        <v>2.8776998276152099E-3</v>
      </c>
      <c r="Z171">
        <f>+S171-S170</f>
        <v>-3.8461585874784987E-3</v>
      </c>
      <c r="AB171" s="3">
        <f t="shared" si="21"/>
        <v>30895</v>
      </c>
      <c r="AC171">
        <f t="shared" si="22"/>
        <v>242.26090000000005</v>
      </c>
      <c r="AD171">
        <f>EXP(TREND($V$8:V170,$W$8:Z170,W171:Z171,TRUE))</f>
        <v>263.12466410019317</v>
      </c>
      <c r="AE171">
        <f t="shared" si="23"/>
        <v>1.0861210542031055</v>
      </c>
    </row>
    <row r="172" spans="1:31" x14ac:dyDescent="0.4">
      <c r="A172" s="3">
        <v>30926</v>
      </c>
      <c r="B172" s="2">
        <v>245.45679999999999</v>
      </c>
      <c r="C172">
        <f t="shared" si="16"/>
        <v>5.5031209643370511</v>
      </c>
      <c r="E172" s="3">
        <v>30926</v>
      </c>
      <c r="F172" s="2">
        <v>84.2</v>
      </c>
      <c r="G172">
        <f t="shared" si="17"/>
        <v>4.4331949212482815</v>
      </c>
      <c r="I172" s="3">
        <v>30926</v>
      </c>
      <c r="J172" s="2">
        <v>124.20323450134801</v>
      </c>
      <c r="K172">
        <f t="shared" si="18"/>
        <v>4.8219192118442349</v>
      </c>
      <c r="M172" s="3">
        <v>30926</v>
      </c>
      <c r="N172" s="2">
        <v>104.7</v>
      </c>
      <c r="O172">
        <f t="shared" si="19"/>
        <v>4.6510991178764911</v>
      </c>
      <c r="Q172" s="3">
        <v>30926</v>
      </c>
      <c r="R172" s="2">
        <v>103.4</v>
      </c>
      <c r="S172">
        <f t="shared" si="20"/>
        <v>4.6386049620743286</v>
      </c>
      <c r="U172" s="3">
        <f>+A172</f>
        <v>30926</v>
      </c>
      <c r="V172">
        <f>+C172</f>
        <v>5.5031209643370511</v>
      </c>
      <c r="W172" s="5">
        <f>+G172-G171</f>
        <v>1.5559859107032281E-2</v>
      </c>
      <c r="X172">
        <f>+K172-K171</f>
        <v>7.9459678395998878E-4</v>
      </c>
      <c r="Y172">
        <f>+O172-O171</f>
        <v>2.8694424279525066E-3</v>
      </c>
      <c r="Z172">
        <f>+S172-S171</f>
        <v>-3.8610086574593083E-3</v>
      </c>
      <c r="AB172" s="3">
        <f t="shared" si="21"/>
        <v>30926</v>
      </c>
      <c r="AC172">
        <f t="shared" si="22"/>
        <v>245.4567999999999</v>
      </c>
      <c r="AD172">
        <f>EXP(TREND($V$8:V171,$W$8:Z171,W172:Z172,TRUE))</f>
        <v>275.65215122888725</v>
      </c>
      <c r="AE172">
        <f t="shared" si="23"/>
        <v>1.1230169676655417</v>
      </c>
    </row>
    <row r="173" spans="1:31" x14ac:dyDescent="0.4">
      <c r="A173" s="3">
        <v>30956</v>
      </c>
      <c r="B173" s="2">
        <v>246.75450000000001</v>
      </c>
      <c r="C173">
        <f t="shared" si="16"/>
        <v>5.5083939152293642</v>
      </c>
      <c r="E173" s="3">
        <v>30956</v>
      </c>
      <c r="F173" s="2">
        <v>84.8</v>
      </c>
      <c r="G173">
        <f t="shared" si="17"/>
        <v>4.4402955427978572</v>
      </c>
      <c r="I173" s="3">
        <v>30956</v>
      </c>
      <c r="J173" s="2">
        <v>124.005929919137</v>
      </c>
      <c r="K173">
        <f t="shared" si="18"/>
        <v>4.8203293863901289</v>
      </c>
      <c r="M173" s="3">
        <v>30956</v>
      </c>
      <c r="N173" s="2">
        <v>105.1</v>
      </c>
      <c r="O173">
        <f t="shared" si="19"/>
        <v>4.6549122778829055</v>
      </c>
      <c r="Q173" s="3">
        <v>30956</v>
      </c>
      <c r="R173" s="2">
        <v>103.4</v>
      </c>
      <c r="S173">
        <f t="shared" si="20"/>
        <v>4.6386049620743286</v>
      </c>
      <c r="U173" s="3">
        <f>+A173</f>
        <v>30956</v>
      </c>
      <c r="V173">
        <f>+C173</f>
        <v>5.5083939152293642</v>
      </c>
      <c r="W173" s="5">
        <f>+G173-G172</f>
        <v>7.1006215495756919E-3</v>
      </c>
      <c r="X173">
        <f>+K173-K172</f>
        <v>-1.5898254541060197E-3</v>
      </c>
      <c r="Y173">
        <f>+O173-O172</f>
        <v>3.8131600064144067E-3</v>
      </c>
      <c r="Z173">
        <f>+S173-S172</f>
        <v>0</v>
      </c>
      <c r="AB173" s="3">
        <f t="shared" si="21"/>
        <v>30956</v>
      </c>
      <c r="AC173">
        <f t="shared" si="22"/>
        <v>246.75449999999998</v>
      </c>
      <c r="AD173">
        <f>EXP(TREND($V$8:V172,$W$8:Z172,W173:Z173,TRUE))</f>
        <v>261.71136133314099</v>
      </c>
      <c r="AE173">
        <f t="shared" si="23"/>
        <v>1.060614340703578</v>
      </c>
    </row>
    <row r="174" spans="1:31" x14ac:dyDescent="0.4">
      <c r="A174" s="3">
        <v>30987</v>
      </c>
      <c r="B174" s="2">
        <v>243.63050000000001</v>
      </c>
      <c r="C174">
        <f t="shared" si="16"/>
        <v>5.4956527332527338</v>
      </c>
      <c r="E174" s="3">
        <v>30987</v>
      </c>
      <c r="F174" s="2">
        <v>84.3</v>
      </c>
      <c r="G174">
        <f t="shared" si="17"/>
        <v>4.4343818650078095</v>
      </c>
      <c r="I174" s="3">
        <v>30987</v>
      </c>
      <c r="J174" s="2">
        <v>124.104582210243</v>
      </c>
      <c r="K174">
        <f t="shared" si="18"/>
        <v>4.8211246150602749</v>
      </c>
      <c r="M174" s="3">
        <v>30987</v>
      </c>
      <c r="N174" s="2">
        <v>105.3</v>
      </c>
      <c r="O174">
        <f t="shared" si="19"/>
        <v>4.6568134191399295</v>
      </c>
      <c r="Q174" s="3">
        <v>30987</v>
      </c>
      <c r="R174" s="2">
        <v>103.7</v>
      </c>
      <c r="S174">
        <f t="shared" si="20"/>
        <v>4.6415021152354816</v>
      </c>
      <c r="U174" s="3">
        <f>+A174</f>
        <v>30987</v>
      </c>
      <c r="V174">
        <f>+C174</f>
        <v>5.4956527332527338</v>
      </c>
      <c r="W174" s="5">
        <f>+G174-G173</f>
        <v>-5.9136777900477E-3</v>
      </c>
      <c r="X174">
        <f>+K174-K173</f>
        <v>7.9522867014603094E-4</v>
      </c>
      <c r="Y174">
        <f>+O174-O173</f>
        <v>1.9011412570240083E-3</v>
      </c>
      <c r="Z174">
        <f>+S174-S173</f>
        <v>2.897153161153021E-3</v>
      </c>
      <c r="AB174" s="3">
        <f t="shared" si="21"/>
        <v>30987</v>
      </c>
      <c r="AC174">
        <f t="shared" si="22"/>
        <v>243.63049999999998</v>
      </c>
      <c r="AD174">
        <f>EXP(TREND($V$8:V173,$W$8:Z173,W174:Z174,TRUE))</f>
        <v>268.50336331463802</v>
      </c>
      <c r="AE174">
        <f t="shared" si="23"/>
        <v>1.1020925676983713</v>
      </c>
    </row>
    <row r="175" spans="1:31" x14ac:dyDescent="0.4">
      <c r="A175" s="3">
        <v>31017</v>
      </c>
      <c r="B175" s="2">
        <v>247.964</v>
      </c>
      <c r="C175">
        <f t="shared" si="16"/>
        <v>5.5132835743377395</v>
      </c>
      <c r="E175" s="3">
        <v>31017</v>
      </c>
      <c r="F175" s="2">
        <v>84.5</v>
      </c>
      <c r="G175">
        <f t="shared" si="17"/>
        <v>4.4367515343631281</v>
      </c>
      <c r="I175" s="3">
        <v>31017</v>
      </c>
      <c r="J175" s="2">
        <v>124.20323450134801</v>
      </c>
      <c r="K175">
        <f t="shared" si="18"/>
        <v>4.8219192118442349</v>
      </c>
      <c r="M175" s="3">
        <v>31017</v>
      </c>
      <c r="N175" s="2">
        <v>105.5</v>
      </c>
      <c r="O175">
        <f t="shared" si="19"/>
        <v>4.6587109529161213</v>
      </c>
      <c r="Q175" s="3">
        <v>31017</v>
      </c>
      <c r="R175" s="2">
        <v>103.5</v>
      </c>
      <c r="S175">
        <f t="shared" si="20"/>
        <v>4.6395716127054234</v>
      </c>
      <c r="U175" s="3">
        <f>+A175</f>
        <v>31017</v>
      </c>
      <c r="V175">
        <f>+C175</f>
        <v>5.5132835743377395</v>
      </c>
      <c r="W175" s="5">
        <f>+G175-G174</f>
        <v>2.369669355318571E-3</v>
      </c>
      <c r="X175">
        <f>+K175-K174</f>
        <v>7.9459678395998878E-4</v>
      </c>
      <c r="Y175">
        <f>+O175-O174</f>
        <v>1.8975337761917288E-3</v>
      </c>
      <c r="Z175">
        <f>+S175-S174</f>
        <v>-1.9305025300582201E-3</v>
      </c>
      <c r="AB175" s="3">
        <f t="shared" si="21"/>
        <v>31017</v>
      </c>
      <c r="AC175">
        <f t="shared" si="22"/>
        <v>247.96399999999994</v>
      </c>
      <c r="AD175">
        <f>EXP(TREND($V$8:V174,$W$8:Z174,W175:Z175,TRUE))</f>
        <v>271.98175515295952</v>
      </c>
      <c r="AE175">
        <f t="shared" si="23"/>
        <v>1.0968598472074962</v>
      </c>
    </row>
    <row r="176" spans="1:31" x14ac:dyDescent="0.4">
      <c r="A176" s="3">
        <v>31048</v>
      </c>
      <c r="B176" s="2">
        <v>254.18289999999999</v>
      </c>
      <c r="C176">
        <f t="shared" si="16"/>
        <v>5.5380540866263877</v>
      </c>
      <c r="E176" s="3">
        <v>31048</v>
      </c>
      <c r="F176" s="2">
        <v>84.8</v>
      </c>
      <c r="G176">
        <f t="shared" si="17"/>
        <v>4.4402955427978572</v>
      </c>
      <c r="I176" s="3">
        <v>31048</v>
      </c>
      <c r="J176" s="2">
        <v>124.597843665768</v>
      </c>
      <c r="K176">
        <f t="shared" si="18"/>
        <v>4.8250913001503752</v>
      </c>
      <c r="M176" s="3">
        <v>31048</v>
      </c>
      <c r="N176" s="2">
        <v>105.7</v>
      </c>
      <c r="O176">
        <f t="shared" si="19"/>
        <v>4.6606048928761918</v>
      </c>
      <c r="Q176" s="3">
        <v>31048</v>
      </c>
      <c r="R176" s="2">
        <v>103.4</v>
      </c>
      <c r="S176">
        <f t="shared" si="20"/>
        <v>4.6386049620743286</v>
      </c>
      <c r="U176" s="3">
        <f>+A176</f>
        <v>31048</v>
      </c>
      <c r="V176">
        <f>+C176</f>
        <v>5.5380540866263877</v>
      </c>
      <c r="W176" s="5">
        <f>+G176-G175</f>
        <v>3.544008434729129E-3</v>
      </c>
      <c r="X176">
        <f>+K176-K175</f>
        <v>3.1720883061403526E-3</v>
      </c>
      <c r="Y176">
        <f>+O176-O175</f>
        <v>1.8939399600705897E-3</v>
      </c>
      <c r="Z176">
        <f>+S176-S175</f>
        <v>-9.6665063109480087E-4</v>
      </c>
      <c r="AB176" s="3">
        <f t="shared" si="21"/>
        <v>31048</v>
      </c>
      <c r="AC176">
        <f t="shared" si="22"/>
        <v>254.18289999999999</v>
      </c>
      <c r="AD176">
        <f>EXP(TREND($V$8:V175,$W$8:Z175,W176:Z176,TRUE))</f>
        <v>276.32610929475629</v>
      </c>
      <c r="AE176">
        <f t="shared" si="23"/>
        <v>1.0871152595031228</v>
      </c>
    </row>
    <row r="177" spans="1:31" x14ac:dyDescent="0.4">
      <c r="A177" s="3">
        <v>31079</v>
      </c>
      <c r="B177" s="2">
        <v>260.4778</v>
      </c>
      <c r="C177">
        <f t="shared" si="16"/>
        <v>5.5625176368325624</v>
      </c>
      <c r="E177" s="3">
        <v>31079</v>
      </c>
      <c r="F177" s="2">
        <v>84.4</v>
      </c>
      <c r="G177">
        <f t="shared" si="17"/>
        <v>4.4355674016019115</v>
      </c>
      <c r="I177" s="3">
        <v>31079</v>
      </c>
      <c r="J177" s="2">
        <v>124.79514824797801</v>
      </c>
      <c r="K177">
        <f t="shared" si="18"/>
        <v>4.8266735789615023</v>
      </c>
      <c r="M177" s="3">
        <v>31079</v>
      </c>
      <c r="N177" s="2">
        <v>106.3</v>
      </c>
      <c r="O177">
        <f t="shared" si="19"/>
        <v>4.6662652853479019</v>
      </c>
      <c r="Q177" s="3">
        <v>31079</v>
      </c>
      <c r="R177" s="2">
        <v>103.3</v>
      </c>
      <c r="S177">
        <f t="shared" si="20"/>
        <v>4.6376373761255927</v>
      </c>
      <c r="U177" s="3">
        <f>+A177</f>
        <v>31079</v>
      </c>
      <c r="V177">
        <f>+C177</f>
        <v>5.5625176368325624</v>
      </c>
      <c r="W177" s="5">
        <f>+G177-G176</f>
        <v>-4.7281411959456676E-3</v>
      </c>
      <c r="X177">
        <f>+K177-K176</f>
        <v>1.5822788111270469E-3</v>
      </c>
      <c r="Y177">
        <f>+O177-O176</f>
        <v>5.6603924717100185E-3</v>
      </c>
      <c r="Z177">
        <f>+S177-S176</f>
        <v>-9.6758594873591619E-4</v>
      </c>
      <c r="AB177" s="3">
        <f t="shared" si="21"/>
        <v>31079</v>
      </c>
      <c r="AC177">
        <f t="shared" si="22"/>
        <v>260.4778</v>
      </c>
      <c r="AD177">
        <f>EXP(TREND($V$8:V176,$W$8:Z176,W177:Z177,TRUE))</f>
        <v>250.24084296955203</v>
      </c>
      <c r="AE177">
        <f t="shared" si="23"/>
        <v>0.96069931091844307</v>
      </c>
    </row>
    <row r="178" spans="1:31" x14ac:dyDescent="0.4">
      <c r="A178" s="3">
        <v>31107</v>
      </c>
      <c r="B178" s="2">
        <v>257.9205</v>
      </c>
      <c r="C178">
        <f t="shared" si="16"/>
        <v>5.5526513979019922</v>
      </c>
      <c r="E178" s="3">
        <v>31107</v>
      </c>
      <c r="F178" s="2">
        <v>84.8</v>
      </c>
      <c r="G178">
        <f t="shared" si="17"/>
        <v>4.4402955427978572</v>
      </c>
      <c r="I178" s="3">
        <v>31107</v>
      </c>
      <c r="J178" s="2">
        <v>124.20323450134801</v>
      </c>
      <c r="K178">
        <f t="shared" si="18"/>
        <v>4.8219192118442349</v>
      </c>
      <c r="M178" s="3">
        <v>31107</v>
      </c>
      <c r="N178" s="2">
        <v>106.8</v>
      </c>
      <c r="O178">
        <f t="shared" si="19"/>
        <v>4.6709579265260945</v>
      </c>
      <c r="Q178" s="3">
        <v>31107</v>
      </c>
      <c r="R178" s="2">
        <v>103.1</v>
      </c>
      <c r="S178">
        <f t="shared" si="20"/>
        <v>4.6356993910229143</v>
      </c>
      <c r="U178" s="3">
        <f>+A178</f>
        <v>31107</v>
      </c>
      <c r="V178">
        <f>+C178</f>
        <v>5.5526513979019922</v>
      </c>
      <c r="W178" s="5">
        <f>+G178-G177</f>
        <v>4.7281411959456676E-3</v>
      </c>
      <c r="X178">
        <f>+K178-K177</f>
        <v>-4.7543671172673996E-3</v>
      </c>
      <c r="Y178">
        <f>+O178-O177</f>
        <v>4.6926411781926802E-3</v>
      </c>
      <c r="Z178">
        <f>+S178-S177</f>
        <v>-1.9379851026783967E-3</v>
      </c>
      <c r="AB178" s="3">
        <f t="shared" si="21"/>
        <v>31107</v>
      </c>
      <c r="AC178">
        <f t="shared" si="22"/>
        <v>257.92049999999995</v>
      </c>
      <c r="AD178">
        <f>EXP(TREND($V$8:V177,$W$8:Z177,W178:Z178,TRUE))</f>
        <v>250.46076971322009</v>
      </c>
      <c r="AE178">
        <f t="shared" si="23"/>
        <v>0.97107740452278957</v>
      </c>
    </row>
    <row r="179" spans="1:31" x14ac:dyDescent="0.4">
      <c r="A179" s="3">
        <v>31138</v>
      </c>
      <c r="B179" s="2">
        <v>251.84549999999999</v>
      </c>
      <c r="C179">
        <f t="shared" si="16"/>
        <v>5.5288158042535889</v>
      </c>
      <c r="E179" s="3">
        <v>31138</v>
      </c>
      <c r="F179" s="2">
        <v>85.3</v>
      </c>
      <c r="G179">
        <f t="shared" si="17"/>
        <v>4.4461744544976334</v>
      </c>
      <c r="I179" s="3">
        <v>31138</v>
      </c>
      <c r="J179" s="2">
        <v>124.20323450134801</v>
      </c>
      <c r="K179">
        <f t="shared" si="18"/>
        <v>4.8219192118442349</v>
      </c>
      <c r="M179" s="3">
        <v>31138</v>
      </c>
      <c r="N179" s="2">
        <v>107</v>
      </c>
      <c r="O179">
        <f t="shared" si="19"/>
        <v>4.6728288344619058</v>
      </c>
      <c r="Q179" s="3">
        <v>31138</v>
      </c>
      <c r="R179" s="2">
        <v>103.3</v>
      </c>
      <c r="S179">
        <f t="shared" si="20"/>
        <v>4.6376373761255927</v>
      </c>
      <c r="U179" s="3">
        <f>+A179</f>
        <v>31138</v>
      </c>
      <c r="V179">
        <f>+C179</f>
        <v>5.5288158042535889</v>
      </c>
      <c r="W179" s="5">
        <f>+G179-G178</f>
        <v>5.8789116997761681E-3</v>
      </c>
      <c r="X179">
        <f>+K179-K178</f>
        <v>0</v>
      </c>
      <c r="Y179">
        <f>+O179-O178</f>
        <v>1.870907935811239E-3</v>
      </c>
      <c r="Z179">
        <f>+S179-S178</f>
        <v>1.9379851026783967E-3</v>
      </c>
      <c r="AB179" s="3">
        <f t="shared" si="21"/>
        <v>31138</v>
      </c>
      <c r="AC179">
        <f t="shared" si="22"/>
        <v>251.8454999999999</v>
      </c>
      <c r="AD179">
        <f>EXP(TREND($V$8:V178,$W$8:Z178,W179:Z179,TRUE))</f>
        <v>272.91835840562851</v>
      </c>
      <c r="AE179">
        <f t="shared" si="23"/>
        <v>1.0836737539707026</v>
      </c>
    </row>
    <row r="180" spans="1:31" x14ac:dyDescent="0.4">
      <c r="A180" s="3">
        <v>31168</v>
      </c>
      <c r="B180" s="2">
        <v>251.7295</v>
      </c>
      <c r="C180">
        <f t="shared" si="16"/>
        <v>5.5283550982930008</v>
      </c>
      <c r="E180" s="3">
        <v>31168</v>
      </c>
      <c r="F180" s="2">
        <v>85.4</v>
      </c>
      <c r="G180">
        <f t="shared" si="17"/>
        <v>4.4473461007945243</v>
      </c>
      <c r="I180" s="3">
        <v>31168</v>
      </c>
      <c r="J180" s="2">
        <v>123.90727762803201</v>
      </c>
      <c r="K180">
        <f t="shared" si="18"/>
        <v>4.8195335248280271</v>
      </c>
      <c r="M180" s="3">
        <v>31168</v>
      </c>
      <c r="N180" s="2">
        <v>107.2</v>
      </c>
      <c r="O180">
        <f t="shared" si="19"/>
        <v>4.6746962486367014</v>
      </c>
      <c r="Q180" s="3">
        <v>31168</v>
      </c>
      <c r="R180" s="2">
        <v>103.5</v>
      </c>
      <c r="S180">
        <f t="shared" si="20"/>
        <v>4.6395716127054234</v>
      </c>
      <c r="U180" s="3">
        <f>+A180</f>
        <v>31168</v>
      </c>
      <c r="V180">
        <f>+C180</f>
        <v>5.5283550982930008</v>
      </c>
      <c r="W180" s="5">
        <f>+G180-G179</f>
        <v>1.1716462968909269E-3</v>
      </c>
      <c r="X180">
        <f>+K180-K179</f>
        <v>-2.3856870162077826E-3</v>
      </c>
      <c r="Y180">
        <f>+O180-O179</f>
        <v>1.8674141747956341E-3</v>
      </c>
      <c r="Z180">
        <f>+S180-S179</f>
        <v>1.9342365798307171E-3</v>
      </c>
      <c r="AB180" s="3">
        <f t="shared" si="21"/>
        <v>31168</v>
      </c>
      <c r="AC180">
        <f t="shared" si="22"/>
        <v>251.72950000000006</v>
      </c>
      <c r="AD180">
        <f>EXP(TREND($V$8:V179,$W$8:Z179,W180:Z180,TRUE))</f>
        <v>266.15842929730672</v>
      </c>
      <c r="AE180">
        <f t="shared" si="23"/>
        <v>1.0573191830806745</v>
      </c>
    </row>
    <row r="181" spans="1:31" x14ac:dyDescent="0.4">
      <c r="A181" s="3">
        <v>31199</v>
      </c>
      <c r="B181" s="2">
        <v>248.84</v>
      </c>
      <c r="C181">
        <f t="shared" si="16"/>
        <v>5.5168101196468191</v>
      </c>
      <c r="E181" s="3">
        <v>31199</v>
      </c>
      <c r="F181" s="2">
        <v>85.4</v>
      </c>
      <c r="G181">
        <f t="shared" si="17"/>
        <v>4.4473461007945243</v>
      </c>
      <c r="I181" s="3">
        <v>31199</v>
      </c>
      <c r="J181" s="2">
        <v>123.80862533692699</v>
      </c>
      <c r="K181">
        <f t="shared" si="18"/>
        <v>4.8187370293657681</v>
      </c>
      <c r="M181" s="3">
        <v>31199</v>
      </c>
      <c r="N181" s="2">
        <v>107.5</v>
      </c>
      <c r="O181">
        <f t="shared" si="19"/>
        <v>4.677490847567717</v>
      </c>
      <c r="Q181" s="3">
        <v>31199</v>
      </c>
      <c r="R181" s="2">
        <v>103.3</v>
      </c>
      <c r="S181">
        <f t="shared" si="20"/>
        <v>4.6376373761255927</v>
      </c>
      <c r="U181" s="3">
        <f>+A181</f>
        <v>31199</v>
      </c>
      <c r="V181">
        <f>+C181</f>
        <v>5.5168101196468191</v>
      </c>
      <c r="W181" s="5">
        <f>+G181-G180</f>
        <v>0</v>
      </c>
      <c r="X181">
        <f>+K181-K180</f>
        <v>-7.9649546225901702E-4</v>
      </c>
      <c r="Y181">
        <f>+O181-O180</f>
        <v>2.7945989310156349E-3</v>
      </c>
      <c r="Z181">
        <f>+S181-S180</f>
        <v>-1.9342365798307171E-3</v>
      </c>
      <c r="AB181" s="3">
        <f t="shared" si="21"/>
        <v>31199</v>
      </c>
      <c r="AC181">
        <f t="shared" si="22"/>
        <v>248.84000000000003</v>
      </c>
      <c r="AD181">
        <f>EXP(TREND($V$8:V180,$W$8:Z180,W181:Z181,TRUE))</f>
        <v>262.74079646398849</v>
      </c>
      <c r="AE181">
        <f t="shared" si="23"/>
        <v>1.0558623873331798</v>
      </c>
    </row>
    <row r="182" spans="1:31" x14ac:dyDescent="0.4">
      <c r="A182" s="3">
        <v>31229</v>
      </c>
      <c r="B182" s="2">
        <v>241.13640000000001</v>
      </c>
      <c r="C182">
        <f t="shared" si="16"/>
        <v>5.4853627484908873</v>
      </c>
      <c r="E182" s="3">
        <v>31229</v>
      </c>
      <c r="F182" s="2">
        <v>85.6</v>
      </c>
      <c r="G182">
        <f t="shared" si="17"/>
        <v>4.4496852831476961</v>
      </c>
      <c r="I182" s="3">
        <v>31229</v>
      </c>
      <c r="J182" s="2">
        <v>123.709973045822</v>
      </c>
      <c r="K182">
        <f t="shared" si="18"/>
        <v>4.8179398989927504</v>
      </c>
      <c r="M182" s="3">
        <v>31229</v>
      </c>
      <c r="N182" s="2">
        <v>107.7</v>
      </c>
      <c r="O182">
        <f t="shared" si="19"/>
        <v>4.6793495841623427</v>
      </c>
      <c r="Q182" s="3">
        <v>31229</v>
      </c>
      <c r="R182" s="2">
        <v>103.2</v>
      </c>
      <c r="S182">
        <f t="shared" si="20"/>
        <v>4.6366688530474622</v>
      </c>
      <c r="U182" s="3">
        <f>+A182</f>
        <v>31229</v>
      </c>
      <c r="V182">
        <f>+C182</f>
        <v>5.4853627484908873</v>
      </c>
      <c r="W182" s="5">
        <f>+G182-G181</f>
        <v>2.3391823531717648E-3</v>
      </c>
      <c r="X182">
        <f>+K182-K181</f>
        <v>-7.9713037301765155E-4</v>
      </c>
      <c r="Y182">
        <f>+O182-O181</f>
        <v>1.858736594625654E-3</v>
      </c>
      <c r="Z182">
        <f>+S182-S181</f>
        <v>-9.6852307813044547E-4</v>
      </c>
      <c r="AB182" s="3">
        <f t="shared" si="21"/>
        <v>31229</v>
      </c>
      <c r="AC182">
        <f t="shared" si="22"/>
        <v>241.13640000000001</v>
      </c>
      <c r="AD182">
        <f>EXP(TREND($V$8:V181,$W$8:Z181,W182:Z182,TRUE))</f>
        <v>268.5962182064269</v>
      </c>
      <c r="AE182">
        <f t="shared" si="23"/>
        <v>1.1138767030047181</v>
      </c>
    </row>
    <row r="183" spans="1:31" x14ac:dyDescent="0.4">
      <c r="A183" s="3">
        <v>31260</v>
      </c>
      <c r="B183" s="2">
        <v>237.46090000000001</v>
      </c>
      <c r="C183">
        <f t="shared" si="16"/>
        <v>5.4700029783424826</v>
      </c>
      <c r="E183" s="3">
        <v>31260</v>
      </c>
      <c r="F183" s="2">
        <v>85.4</v>
      </c>
      <c r="G183">
        <f t="shared" si="17"/>
        <v>4.4473461007945243</v>
      </c>
      <c r="I183" s="3">
        <v>31260</v>
      </c>
      <c r="J183" s="2">
        <v>123.709973045822</v>
      </c>
      <c r="K183">
        <f t="shared" si="18"/>
        <v>4.8179398989927504</v>
      </c>
      <c r="M183" s="3">
        <v>31260</v>
      </c>
      <c r="N183" s="2">
        <v>107.9</v>
      </c>
      <c r="O183">
        <f t="shared" si="19"/>
        <v>4.6812048722640887</v>
      </c>
      <c r="Q183" s="3">
        <v>31260</v>
      </c>
      <c r="R183" s="2">
        <v>102.7</v>
      </c>
      <c r="S183">
        <f t="shared" si="20"/>
        <v>4.6318121169345128</v>
      </c>
      <c r="U183" s="3">
        <f>+A183</f>
        <v>31260</v>
      </c>
      <c r="V183">
        <f>+C183</f>
        <v>5.4700029783424826</v>
      </c>
      <c r="W183" s="5">
        <f>+G183-G182</f>
        <v>-2.3391823531717648E-3</v>
      </c>
      <c r="X183">
        <f>+K183-K182</f>
        <v>0</v>
      </c>
      <c r="Y183">
        <f>+O183-O182</f>
        <v>1.8552881017459555E-3</v>
      </c>
      <c r="Z183">
        <f>+S183-S182</f>
        <v>-4.8567361129494557E-3</v>
      </c>
      <c r="AB183" s="3">
        <f t="shared" si="21"/>
        <v>31260</v>
      </c>
      <c r="AC183">
        <f t="shared" si="22"/>
        <v>237.46090000000001</v>
      </c>
      <c r="AD183">
        <f>EXP(TREND($V$8:V182,$W$8:Z182,W183:Z183,TRUE))</f>
        <v>266.31187455835993</v>
      </c>
      <c r="AE183">
        <f t="shared" si="23"/>
        <v>1.1214977899871512</v>
      </c>
    </row>
    <row r="184" spans="1:31" x14ac:dyDescent="0.4">
      <c r="A184" s="3">
        <v>31291</v>
      </c>
      <c r="B184" s="2">
        <v>236.5275</v>
      </c>
      <c r="C184">
        <f t="shared" si="16"/>
        <v>5.4660644802418679</v>
      </c>
      <c r="E184" s="3">
        <v>31291</v>
      </c>
      <c r="F184" s="2">
        <v>85.5</v>
      </c>
      <c r="G184">
        <f t="shared" si="17"/>
        <v>4.4485163759427149</v>
      </c>
      <c r="I184" s="3">
        <v>31291</v>
      </c>
      <c r="J184" s="2">
        <v>123.611320754717</v>
      </c>
      <c r="K184">
        <f t="shared" si="18"/>
        <v>4.8171421326959543</v>
      </c>
      <c r="M184" s="3">
        <v>31291</v>
      </c>
      <c r="N184" s="2">
        <v>108.1</v>
      </c>
      <c r="O184">
        <f t="shared" si="19"/>
        <v>4.6830567246451622</v>
      </c>
      <c r="Q184" s="3">
        <v>31291</v>
      </c>
      <c r="R184" s="2">
        <v>102.1</v>
      </c>
      <c r="S184">
        <f t="shared" si="20"/>
        <v>4.6259527251706194</v>
      </c>
      <c r="U184" s="3">
        <f>+A184</f>
        <v>31291</v>
      </c>
      <c r="V184">
        <f>+C184</f>
        <v>5.4660644802418679</v>
      </c>
      <c r="W184" s="5">
        <f>+G184-G183</f>
        <v>1.1702751481905693E-3</v>
      </c>
      <c r="X184">
        <f>+K184-K183</f>
        <v>-7.9776629679617628E-4</v>
      </c>
      <c r="Y184">
        <f>+O184-O183</f>
        <v>1.8518523810735488E-3</v>
      </c>
      <c r="Z184">
        <f>+S184-S183</f>
        <v>-5.8593917638933846E-3</v>
      </c>
      <c r="AB184" s="3">
        <f t="shared" si="21"/>
        <v>31291</v>
      </c>
      <c r="AC184">
        <f t="shared" si="22"/>
        <v>236.52749999999995</v>
      </c>
      <c r="AD184">
        <f>EXP(TREND($V$8:V183,$W$8:Z183,W184:Z184,TRUE))</f>
        <v>266.37439415896648</v>
      </c>
      <c r="AE184">
        <f t="shared" si="23"/>
        <v>1.1261878392955007</v>
      </c>
    </row>
    <row r="185" spans="1:31" x14ac:dyDescent="0.4">
      <c r="A185" s="3">
        <v>31321</v>
      </c>
      <c r="B185" s="2">
        <v>214.68049999999999</v>
      </c>
      <c r="C185">
        <f t="shared" si="16"/>
        <v>5.3691508763538014</v>
      </c>
      <c r="E185" s="3">
        <v>31321</v>
      </c>
      <c r="F185" s="2">
        <v>86.3</v>
      </c>
      <c r="G185">
        <f t="shared" si="17"/>
        <v>4.4578295980893818</v>
      </c>
      <c r="I185" s="3">
        <v>31321</v>
      </c>
      <c r="J185" s="2">
        <v>123.31536388140201</v>
      </c>
      <c r="K185">
        <f t="shared" si="18"/>
        <v>4.8147450080962351</v>
      </c>
      <c r="M185" s="3">
        <v>31321</v>
      </c>
      <c r="N185" s="2">
        <v>108.5</v>
      </c>
      <c r="O185">
        <f t="shared" si="19"/>
        <v>4.6867501729805143</v>
      </c>
      <c r="Q185" s="3">
        <v>31321</v>
      </c>
      <c r="R185" s="2">
        <v>102.9</v>
      </c>
      <c r="S185">
        <f t="shared" si="20"/>
        <v>4.6337576428400036</v>
      </c>
      <c r="U185" s="3">
        <f>+A185</f>
        <v>31321</v>
      </c>
      <c r="V185">
        <f>+C185</f>
        <v>5.3691508763538014</v>
      </c>
      <c r="W185" s="5">
        <f>+G185-G184</f>
        <v>9.3132221466669662E-3</v>
      </c>
      <c r="X185">
        <f>+K185-K184</f>
        <v>-2.3971245997191915E-3</v>
      </c>
      <c r="Y185">
        <f>+O185-O184</f>
        <v>3.693448335352123E-3</v>
      </c>
      <c r="Z185">
        <f>+S185-S184</f>
        <v>7.8049176693841815E-3</v>
      </c>
      <c r="AB185" s="3">
        <f t="shared" si="21"/>
        <v>31321</v>
      </c>
      <c r="AC185">
        <f t="shared" si="22"/>
        <v>214.68050000000005</v>
      </c>
      <c r="AD185">
        <f>EXP(TREND($V$8:V184,$W$8:Z184,W185:Z185,TRUE))</f>
        <v>261.69703655327288</v>
      </c>
      <c r="AE185">
        <f t="shared" si="23"/>
        <v>1.2190070199821261</v>
      </c>
    </row>
    <row r="186" spans="1:31" x14ac:dyDescent="0.4">
      <c r="A186" s="3">
        <v>31352</v>
      </c>
      <c r="B186" s="2">
        <v>204.0737</v>
      </c>
      <c r="C186">
        <f t="shared" si="16"/>
        <v>5.3184812031100979</v>
      </c>
      <c r="E186" s="3">
        <v>31352</v>
      </c>
      <c r="F186" s="2">
        <v>85.6</v>
      </c>
      <c r="G186">
        <f t="shared" si="17"/>
        <v>4.4496852831476961</v>
      </c>
      <c r="I186" s="3">
        <v>31352</v>
      </c>
      <c r="J186" s="2">
        <v>122.822102425876</v>
      </c>
      <c r="K186">
        <f t="shared" si="18"/>
        <v>4.8107369866986929</v>
      </c>
      <c r="M186" s="3">
        <v>31352</v>
      </c>
      <c r="N186" s="2">
        <v>109</v>
      </c>
      <c r="O186">
        <f t="shared" si="19"/>
        <v>4.6913478822291435</v>
      </c>
      <c r="Q186" s="3">
        <v>31352</v>
      </c>
      <c r="R186" s="2">
        <v>103.4</v>
      </c>
      <c r="S186">
        <f t="shared" si="20"/>
        <v>4.6386049620743286</v>
      </c>
      <c r="U186" s="3">
        <f>+A186</f>
        <v>31352</v>
      </c>
      <c r="V186">
        <f>+C186</f>
        <v>5.3184812031100979</v>
      </c>
      <c r="W186" s="5">
        <f>+G186-G185</f>
        <v>-8.1443149416857707E-3</v>
      </c>
      <c r="X186">
        <f>+K186-K185</f>
        <v>-4.0080213975421941E-3</v>
      </c>
      <c r="Y186">
        <f>+O186-O185</f>
        <v>4.5977092486291227E-3</v>
      </c>
      <c r="Z186">
        <f>+S186-S185</f>
        <v>4.8473192343250204E-3</v>
      </c>
      <c r="AB186" s="3">
        <f t="shared" si="21"/>
        <v>31352</v>
      </c>
      <c r="AC186">
        <f t="shared" si="22"/>
        <v>204.07369999999995</v>
      </c>
      <c r="AD186">
        <f>EXP(TREND($V$8:V185,$W$8:Z185,W186:Z186,TRUE))</f>
        <v>244.74828695032565</v>
      </c>
      <c r="AE186">
        <f t="shared" si="23"/>
        <v>1.199313223361588</v>
      </c>
    </row>
    <row r="187" spans="1:31" x14ac:dyDescent="0.4">
      <c r="A187" s="3">
        <v>31382</v>
      </c>
      <c r="B187" s="2">
        <v>202.78809999999999</v>
      </c>
      <c r="C187">
        <f t="shared" si="16"/>
        <v>5.3121615914943909</v>
      </c>
      <c r="E187" s="3">
        <v>31382</v>
      </c>
      <c r="F187" s="2">
        <v>85.7</v>
      </c>
      <c r="G187">
        <f t="shared" si="17"/>
        <v>4.4508528256037341</v>
      </c>
      <c r="I187" s="3">
        <v>31382</v>
      </c>
      <c r="J187" s="2">
        <v>123.216711590297</v>
      </c>
      <c r="K187">
        <f t="shared" si="18"/>
        <v>4.813944687925467</v>
      </c>
      <c r="M187" s="3">
        <v>31382</v>
      </c>
      <c r="N187" s="2">
        <v>109.5</v>
      </c>
      <c r="O187">
        <f t="shared" si="19"/>
        <v>4.6959245492565556</v>
      </c>
      <c r="Q187" s="3">
        <v>31382</v>
      </c>
      <c r="R187" s="2">
        <v>103.6</v>
      </c>
      <c r="S187">
        <f t="shared" si="20"/>
        <v>4.6405373298253823</v>
      </c>
      <c r="U187" s="3">
        <f>+A187</f>
        <v>31382</v>
      </c>
      <c r="V187">
        <f>+C187</f>
        <v>5.3121615914943909</v>
      </c>
      <c r="W187" s="5">
        <f>+G187-G186</f>
        <v>1.1675424560380065E-3</v>
      </c>
      <c r="X187">
        <f>+K187-K186</f>
        <v>3.2077012267741623E-3</v>
      </c>
      <c r="Y187">
        <f>+O187-O186</f>
        <v>4.5766670274121068E-3</v>
      </c>
      <c r="Z187">
        <f>+S187-S186</f>
        <v>1.9323677510536541E-3</v>
      </c>
      <c r="AB187" s="3">
        <f t="shared" si="21"/>
        <v>31382</v>
      </c>
      <c r="AC187">
        <f t="shared" si="22"/>
        <v>202.78809999999993</v>
      </c>
      <c r="AD187">
        <f>EXP(TREND($V$8:V186,$W$8:Z186,W187:Z187,TRUE))</f>
        <v>260.06925201671987</v>
      </c>
      <c r="AE187">
        <f t="shared" si="23"/>
        <v>1.2824680147243352</v>
      </c>
    </row>
    <row r="188" spans="1:31" x14ac:dyDescent="0.4">
      <c r="A188" s="3">
        <v>31413</v>
      </c>
      <c r="B188" s="2">
        <v>199.8905</v>
      </c>
      <c r="C188">
        <f t="shared" si="16"/>
        <v>5.2977697166151838</v>
      </c>
      <c r="E188" s="3">
        <v>31413</v>
      </c>
      <c r="F188" s="2">
        <v>86</v>
      </c>
      <c r="G188">
        <f t="shared" si="17"/>
        <v>4.4543472962535073</v>
      </c>
      <c r="I188" s="3">
        <v>31413</v>
      </c>
      <c r="J188" s="2">
        <v>122.624797843666</v>
      </c>
      <c r="K188">
        <f t="shared" si="18"/>
        <v>4.8091292693105983</v>
      </c>
      <c r="M188" s="3">
        <v>31413</v>
      </c>
      <c r="N188" s="2">
        <v>109.9</v>
      </c>
      <c r="O188">
        <f t="shared" si="19"/>
        <v>4.6995708614095761</v>
      </c>
      <c r="Q188" s="3">
        <v>31413</v>
      </c>
      <c r="R188" s="2">
        <v>103.2</v>
      </c>
      <c r="S188">
        <f t="shared" si="20"/>
        <v>4.6366688530474622</v>
      </c>
      <c r="U188" s="3">
        <f>+A188</f>
        <v>31413</v>
      </c>
      <c r="V188">
        <f>+C188</f>
        <v>5.2977697166151838</v>
      </c>
      <c r="W188" s="5">
        <f>+G188-G187</f>
        <v>3.4944706497732625E-3</v>
      </c>
      <c r="X188">
        <f>+K188-K187</f>
        <v>-4.8154186148687828E-3</v>
      </c>
      <c r="Y188">
        <f>+O188-O187</f>
        <v>3.6463121530205811E-3</v>
      </c>
      <c r="Z188">
        <f>+S188-S187</f>
        <v>-3.8684767779200158E-3</v>
      </c>
      <c r="AB188" s="3">
        <f t="shared" si="21"/>
        <v>31413</v>
      </c>
      <c r="AC188">
        <f t="shared" si="22"/>
        <v>199.89050000000003</v>
      </c>
      <c r="AD188">
        <f>EXP(TREND($V$8:V187,$W$8:Z187,W188:Z188,TRUE))</f>
        <v>251.62150173211688</v>
      </c>
      <c r="AE188">
        <f t="shared" si="23"/>
        <v>1.2587966998537541</v>
      </c>
    </row>
    <row r="189" spans="1:31" x14ac:dyDescent="0.4">
      <c r="A189" s="3">
        <v>31444</v>
      </c>
      <c r="B189" s="2">
        <v>184.85159999999999</v>
      </c>
      <c r="C189">
        <f t="shared" si="16"/>
        <v>5.2195533410119372</v>
      </c>
      <c r="E189" s="3">
        <v>31444</v>
      </c>
      <c r="F189" s="2">
        <v>85.9</v>
      </c>
      <c r="G189">
        <f t="shared" si="17"/>
        <v>4.4531838289902099</v>
      </c>
      <c r="I189" s="3">
        <v>31444</v>
      </c>
      <c r="J189" s="2">
        <v>122.526145552561</v>
      </c>
      <c r="K189">
        <f t="shared" si="18"/>
        <v>4.8083244402933127</v>
      </c>
      <c r="M189" s="3">
        <v>31444</v>
      </c>
      <c r="N189" s="2">
        <v>109.7</v>
      </c>
      <c r="O189">
        <f t="shared" si="19"/>
        <v>4.697749367281185</v>
      </c>
      <c r="Q189" s="3">
        <v>31444</v>
      </c>
      <c r="R189" s="2">
        <v>101.7</v>
      </c>
      <c r="S189">
        <f t="shared" si="20"/>
        <v>4.622027303054514</v>
      </c>
      <c r="U189" s="3">
        <f>+A189</f>
        <v>31444</v>
      </c>
      <c r="V189">
        <f>+C189</f>
        <v>5.2195533410119372</v>
      </c>
      <c r="W189" s="5">
        <f>+G189-G188</f>
        <v>-1.163467263297413E-3</v>
      </c>
      <c r="X189">
        <f>+K189-K188</f>
        <v>-8.0482901728551326E-4</v>
      </c>
      <c r="Y189">
        <f>+O189-O188</f>
        <v>-1.8214941283911656E-3</v>
      </c>
      <c r="Z189">
        <f>+S189-S188</f>
        <v>-1.46415499929482E-2</v>
      </c>
      <c r="AB189" s="3">
        <f t="shared" si="21"/>
        <v>31444</v>
      </c>
      <c r="AC189">
        <f t="shared" si="22"/>
        <v>184.85159999999991</v>
      </c>
      <c r="AD189">
        <f>EXP(TREND($V$8:V188,$W$8:Z188,W189:Z189,TRUE))</f>
        <v>278.51572101052216</v>
      </c>
      <c r="AE189">
        <f t="shared" si="23"/>
        <v>1.5066990007688454</v>
      </c>
    </row>
    <row r="190" spans="1:31" x14ac:dyDescent="0.4">
      <c r="A190" s="3">
        <v>31472</v>
      </c>
      <c r="B190" s="2">
        <v>178.69380000000001</v>
      </c>
      <c r="C190">
        <f t="shared" si="16"/>
        <v>5.1856737265439108</v>
      </c>
      <c r="E190" s="3">
        <v>31472</v>
      </c>
      <c r="F190" s="2">
        <v>85.9</v>
      </c>
      <c r="G190">
        <f t="shared" si="17"/>
        <v>4.4531838289902099</v>
      </c>
      <c r="I190" s="3">
        <v>31472</v>
      </c>
      <c r="J190" s="2">
        <v>122.42749326145599</v>
      </c>
      <c r="K190">
        <f t="shared" si="18"/>
        <v>4.8075189630044965</v>
      </c>
      <c r="M190" s="3">
        <v>31472</v>
      </c>
      <c r="N190" s="2">
        <v>109.1</v>
      </c>
      <c r="O190">
        <f t="shared" si="19"/>
        <v>4.6922648928390247</v>
      </c>
      <c r="Q190" s="3">
        <v>31472</v>
      </c>
      <c r="R190" s="2">
        <v>100.3</v>
      </c>
      <c r="S190">
        <f t="shared" si="20"/>
        <v>4.60816569496789</v>
      </c>
      <c r="U190" s="3">
        <f>+A190</f>
        <v>31472</v>
      </c>
      <c r="V190">
        <f>+C190</f>
        <v>5.1856737265439108</v>
      </c>
      <c r="W190" s="5">
        <f>+G190-G189</f>
        <v>0</v>
      </c>
      <c r="X190">
        <f>+K190-K189</f>
        <v>-8.0547728881619207E-4</v>
      </c>
      <c r="Y190">
        <f>+O190-O189</f>
        <v>-5.4844744421602698E-3</v>
      </c>
      <c r="Z190">
        <f>+S190-S189</f>
        <v>-1.3861608086624067E-2</v>
      </c>
      <c r="AB190" s="3">
        <f t="shared" si="21"/>
        <v>31472</v>
      </c>
      <c r="AC190">
        <f t="shared" si="22"/>
        <v>178.69380000000007</v>
      </c>
      <c r="AD190">
        <f>EXP(TREND($V$8:V189,$W$8:Z189,W190:Z190,TRUE))</f>
        <v>292.1922519519868</v>
      </c>
      <c r="AE190">
        <f t="shared" si="23"/>
        <v>1.6351560711786681</v>
      </c>
    </row>
    <row r="191" spans="1:31" x14ac:dyDescent="0.4">
      <c r="A191" s="3">
        <v>31503</v>
      </c>
      <c r="B191" s="2">
        <v>175.09180000000001</v>
      </c>
      <c r="C191">
        <f t="shared" si="16"/>
        <v>5.1653104078125915</v>
      </c>
      <c r="E191" s="3">
        <v>31503</v>
      </c>
      <c r="F191" s="2">
        <v>86.1</v>
      </c>
      <c r="G191">
        <f t="shared" si="17"/>
        <v>4.4555094114336846</v>
      </c>
      <c r="I191" s="3">
        <v>31503</v>
      </c>
      <c r="J191" s="2">
        <v>121.835579514825</v>
      </c>
      <c r="K191">
        <f t="shared" si="18"/>
        <v>4.8026724268619647</v>
      </c>
      <c r="M191" s="3">
        <v>31503</v>
      </c>
      <c r="N191" s="2">
        <v>108.7</v>
      </c>
      <c r="O191">
        <f t="shared" si="19"/>
        <v>4.6885917941271638</v>
      </c>
      <c r="Q191" s="3">
        <v>31503</v>
      </c>
      <c r="R191" s="2">
        <v>99.6</v>
      </c>
      <c r="S191">
        <f t="shared" si="20"/>
        <v>4.6011621645905523</v>
      </c>
      <c r="U191" s="3">
        <f>+A191</f>
        <v>31503</v>
      </c>
      <c r="V191">
        <f>+C191</f>
        <v>5.1653104078125915</v>
      </c>
      <c r="W191" s="5">
        <f>+G191-G190</f>
        <v>2.3255824434746941E-3</v>
      </c>
      <c r="X191">
        <f>+K191-K190</f>
        <v>-4.8465361425318321E-3</v>
      </c>
      <c r="Y191">
        <f>+O191-O190</f>
        <v>-3.6730987118609448E-3</v>
      </c>
      <c r="Z191">
        <f>+S191-S190</f>
        <v>-7.0035303773376967E-3</v>
      </c>
      <c r="AB191" s="3">
        <f t="shared" si="21"/>
        <v>31503</v>
      </c>
      <c r="AC191">
        <f t="shared" si="22"/>
        <v>175.09180000000009</v>
      </c>
      <c r="AD191">
        <f>EXP(TREND($V$8:V190,$W$8:Z190,W191:Z191,TRUE))</f>
        <v>273.77430658762353</v>
      </c>
      <c r="AE191">
        <f t="shared" si="23"/>
        <v>1.5636043868851848</v>
      </c>
    </row>
    <row r="192" spans="1:31" x14ac:dyDescent="0.4">
      <c r="A192" s="3">
        <v>31533</v>
      </c>
      <c r="B192" s="2">
        <v>167.03139999999999</v>
      </c>
      <c r="C192">
        <f t="shared" si="16"/>
        <v>5.1181818186945627</v>
      </c>
      <c r="E192" s="3">
        <v>31533</v>
      </c>
      <c r="F192" s="2">
        <v>86.4</v>
      </c>
      <c r="G192">
        <f t="shared" si="17"/>
        <v>4.4589876758100102</v>
      </c>
      <c r="I192" s="3">
        <v>31533</v>
      </c>
      <c r="J192" s="2">
        <v>121.835579514825</v>
      </c>
      <c r="K192">
        <f t="shared" si="18"/>
        <v>4.8026724268619647</v>
      </c>
      <c r="M192" s="3">
        <v>31533</v>
      </c>
      <c r="N192" s="2">
        <v>109</v>
      </c>
      <c r="O192">
        <f t="shared" si="19"/>
        <v>4.6913478822291435</v>
      </c>
      <c r="Q192" s="3">
        <v>31533</v>
      </c>
      <c r="R192" s="2">
        <v>100</v>
      </c>
      <c r="S192">
        <f t="shared" si="20"/>
        <v>4.6051701859880918</v>
      </c>
      <c r="U192" s="3">
        <f>+A192</f>
        <v>31533</v>
      </c>
      <c r="V192">
        <f>+C192</f>
        <v>5.1181818186945627</v>
      </c>
      <c r="W192" s="5">
        <f>+G192-G191</f>
        <v>3.4782643763255905E-3</v>
      </c>
      <c r="X192">
        <f>+K192-K191</f>
        <v>0</v>
      </c>
      <c r="Y192">
        <f>+O192-O191</f>
        <v>2.7560881019796923E-3</v>
      </c>
      <c r="Z192">
        <f>+S192-S191</f>
        <v>4.0080213975395296E-3</v>
      </c>
      <c r="AB192" s="3">
        <f t="shared" si="21"/>
        <v>31533</v>
      </c>
      <c r="AC192">
        <f t="shared" si="22"/>
        <v>167.03139999999993</v>
      </c>
      <c r="AD192">
        <f>EXP(TREND($V$8:V191,$W$8:Z191,W192:Z192,TRUE))</f>
        <v>258.84299441234623</v>
      </c>
      <c r="AE192">
        <f t="shared" si="23"/>
        <v>1.5496666759204936</v>
      </c>
    </row>
    <row r="193" spans="1:31" x14ac:dyDescent="0.4">
      <c r="A193" s="3">
        <v>31564</v>
      </c>
      <c r="B193" s="2">
        <v>167.5419</v>
      </c>
      <c r="C193">
        <f t="shared" si="16"/>
        <v>5.1212334692367447</v>
      </c>
      <c r="E193" s="3">
        <v>31564</v>
      </c>
      <c r="F193" s="2">
        <v>85.9</v>
      </c>
      <c r="G193">
        <f t="shared" si="17"/>
        <v>4.4531838289902099</v>
      </c>
      <c r="I193" s="3">
        <v>31564</v>
      </c>
      <c r="J193" s="2">
        <v>121.73692722372</v>
      </c>
      <c r="K193">
        <f t="shared" si="18"/>
        <v>4.8018623822652211</v>
      </c>
      <c r="M193" s="3">
        <v>31564</v>
      </c>
      <c r="N193" s="2">
        <v>109.4</v>
      </c>
      <c r="O193">
        <f t="shared" si="19"/>
        <v>4.6950108899878806</v>
      </c>
      <c r="Q193" s="3">
        <v>31564</v>
      </c>
      <c r="R193" s="2">
        <v>99.9</v>
      </c>
      <c r="S193">
        <f t="shared" si="20"/>
        <v>4.604169685654508</v>
      </c>
      <c r="U193" s="3">
        <f>+A193</f>
        <v>31564</v>
      </c>
      <c r="V193">
        <f>+C193</f>
        <v>5.1212334692367447</v>
      </c>
      <c r="W193" s="5">
        <f>+G193-G192</f>
        <v>-5.8038468198002846E-3</v>
      </c>
      <c r="X193">
        <f>+K193-K192</f>
        <v>-8.1004459674360874E-4</v>
      </c>
      <c r="Y193">
        <f>+O193-O192</f>
        <v>3.6630077587371801E-3</v>
      </c>
      <c r="Z193">
        <f>+S193-S192</f>
        <v>-1.000500333583787E-3</v>
      </c>
      <c r="AB193" s="3">
        <f t="shared" si="21"/>
        <v>31564</v>
      </c>
      <c r="AC193">
        <f t="shared" si="22"/>
        <v>167.54190000000003</v>
      </c>
      <c r="AD193">
        <f>EXP(TREND($V$8:V192,$W$8:Z192,W193:Z193,TRUE))</f>
        <v>246.94665291943519</v>
      </c>
      <c r="AE193">
        <f t="shared" si="23"/>
        <v>1.4739396707297407</v>
      </c>
    </row>
    <row r="194" spans="1:31" x14ac:dyDescent="0.4">
      <c r="A194" s="3">
        <v>31594</v>
      </c>
      <c r="B194" s="2">
        <v>158.60589999999999</v>
      </c>
      <c r="C194">
        <f t="shared" si="16"/>
        <v>5.0664225090132398</v>
      </c>
      <c r="E194" s="3">
        <v>31594</v>
      </c>
      <c r="F194" s="2">
        <v>85.7</v>
      </c>
      <c r="G194">
        <f t="shared" si="17"/>
        <v>4.4508528256037341</v>
      </c>
      <c r="I194" s="3">
        <v>31594</v>
      </c>
      <c r="J194" s="2">
        <v>121.342318059299</v>
      </c>
      <c r="K194">
        <f t="shared" si="18"/>
        <v>4.7986156261663471</v>
      </c>
      <c r="M194" s="3">
        <v>31594</v>
      </c>
      <c r="N194" s="2">
        <v>109.5</v>
      </c>
      <c r="O194">
        <f t="shared" si="19"/>
        <v>4.6959245492565556</v>
      </c>
      <c r="Q194" s="3">
        <v>31594</v>
      </c>
      <c r="R194" s="2">
        <v>99.4</v>
      </c>
      <c r="S194">
        <f t="shared" si="20"/>
        <v>4.5991521136625284</v>
      </c>
      <c r="U194" s="3">
        <f>+A194</f>
        <v>31594</v>
      </c>
      <c r="V194">
        <f>+C194</f>
        <v>5.0664225090132398</v>
      </c>
      <c r="W194" s="5">
        <f>+G194-G193</f>
        <v>-2.3310033864758495E-3</v>
      </c>
      <c r="X194">
        <f>+K194-K193</f>
        <v>-3.2467560988740374E-3</v>
      </c>
      <c r="Y194">
        <f>+O194-O193</f>
        <v>9.1365926867492675E-4</v>
      </c>
      <c r="Z194">
        <f>+S194-S193</f>
        <v>-5.017571991979608E-3</v>
      </c>
      <c r="AB194" s="3">
        <f t="shared" si="21"/>
        <v>31594</v>
      </c>
      <c r="AC194">
        <f t="shared" si="22"/>
        <v>158.60590000000002</v>
      </c>
      <c r="AD194">
        <f>EXP(TREND($V$8:V193,$W$8:Z193,W194:Z194,TRUE))</f>
        <v>251.10032260617098</v>
      </c>
      <c r="AE194">
        <f t="shared" si="23"/>
        <v>1.5831713864753514</v>
      </c>
    </row>
    <row r="195" spans="1:31" x14ac:dyDescent="0.4">
      <c r="A195" s="3">
        <v>31625</v>
      </c>
      <c r="B195" s="2">
        <v>154.1771</v>
      </c>
      <c r="C195">
        <f t="shared" si="16"/>
        <v>5.0381019416701509</v>
      </c>
      <c r="E195" s="3">
        <v>31625</v>
      </c>
      <c r="F195" s="2">
        <v>85.5</v>
      </c>
      <c r="G195">
        <f t="shared" si="17"/>
        <v>4.4485163759427149</v>
      </c>
      <c r="I195" s="3">
        <v>31625</v>
      </c>
      <c r="J195" s="2">
        <v>120.553099730458</v>
      </c>
      <c r="K195">
        <f t="shared" si="18"/>
        <v>4.7920903175314242</v>
      </c>
      <c r="M195" s="3">
        <v>31625</v>
      </c>
      <c r="N195" s="2">
        <v>109.6</v>
      </c>
      <c r="O195">
        <f t="shared" si="19"/>
        <v>4.6968373745139154</v>
      </c>
      <c r="Q195" s="3">
        <v>31625</v>
      </c>
      <c r="R195" s="2">
        <v>99.3</v>
      </c>
      <c r="S195">
        <f t="shared" si="20"/>
        <v>4.598145571051127</v>
      </c>
      <c r="U195" s="3">
        <f>+A195</f>
        <v>31625</v>
      </c>
      <c r="V195">
        <f>+C195</f>
        <v>5.0381019416701509</v>
      </c>
      <c r="W195" s="5">
        <f>+G195-G194</f>
        <v>-2.336449661019202E-3</v>
      </c>
      <c r="X195">
        <f>+K195-K194</f>
        <v>-6.525308634922844E-3</v>
      </c>
      <c r="Y195">
        <f>+O195-O194</f>
        <v>9.1282525735980613E-4</v>
      </c>
      <c r="Z195">
        <f>+S195-S194</f>
        <v>-1.0065426114014286E-3</v>
      </c>
      <c r="AB195" s="3">
        <f t="shared" si="21"/>
        <v>31625</v>
      </c>
      <c r="AC195">
        <f t="shared" si="22"/>
        <v>154.17710000000005</v>
      </c>
      <c r="AD195">
        <f>EXP(TREND($V$8:V194,$W$8:Z194,W195:Z195,TRUE))</f>
        <v>245.69850835614619</v>
      </c>
      <c r="AE195">
        <f t="shared" si="23"/>
        <v>1.5936122054192621</v>
      </c>
    </row>
    <row r="196" spans="1:31" x14ac:dyDescent="0.4">
      <c r="A196" s="3">
        <v>31656</v>
      </c>
      <c r="B196" s="2">
        <v>154.73140000000001</v>
      </c>
      <c r="C196">
        <f t="shared" si="16"/>
        <v>5.0416907104797781</v>
      </c>
      <c r="E196" s="3">
        <v>31656</v>
      </c>
      <c r="F196" s="2">
        <v>85.9</v>
      </c>
      <c r="G196">
        <f t="shared" si="17"/>
        <v>4.4531838289902099</v>
      </c>
      <c r="I196" s="3">
        <v>31656</v>
      </c>
      <c r="J196" s="2">
        <v>120.454447439353</v>
      </c>
      <c r="K196">
        <f t="shared" si="18"/>
        <v>4.7912716519105896</v>
      </c>
      <c r="M196" s="3">
        <v>31656</v>
      </c>
      <c r="N196" s="2">
        <v>110</v>
      </c>
      <c r="O196">
        <f t="shared" si="19"/>
        <v>4.7004803657924166</v>
      </c>
      <c r="Q196" s="3">
        <v>31656</v>
      </c>
      <c r="R196" s="2">
        <v>99.4</v>
      </c>
      <c r="S196">
        <f t="shared" si="20"/>
        <v>4.5991521136625284</v>
      </c>
      <c r="U196" s="3">
        <f>+A196</f>
        <v>31656</v>
      </c>
      <c r="V196">
        <f>+C196</f>
        <v>5.0416907104797781</v>
      </c>
      <c r="W196" s="5">
        <f>+G196-G195</f>
        <v>4.6674530474950515E-3</v>
      </c>
      <c r="X196">
        <f>+K196-K195</f>
        <v>-8.1866562083465766E-4</v>
      </c>
      <c r="Y196">
        <f>+O196-O195</f>
        <v>3.6429912785012064E-3</v>
      </c>
      <c r="Z196">
        <f>+S196-S195</f>
        <v>1.0065426114014286E-3</v>
      </c>
      <c r="AB196" s="3">
        <f t="shared" si="21"/>
        <v>31656</v>
      </c>
      <c r="AC196">
        <f t="shared" si="22"/>
        <v>154.73139999999998</v>
      </c>
      <c r="AD196">
        <f>EXP(TREND($V$8:V195,$W$8:Z195,W196:Z196,TRUE))</f>
        <v>250.22303710701223</v>
      </c>
      <c r="AE196">
        <f t="shared" si="23"/>
        <v>1.6171445298563334</v>
      </c>
    </row>
    <row r="197" spans="1:31" x14ac:dyDescent="0.4">
      <c r="A197" s="3">
        <v>31686</v>
      </c>
      <c r="B197" s="2">
        <v>156.47229999999999</v>
      </c>
      <c r="C197">
        <f t="shared" si="16"/>
        <v>5.0528789975093131</v>
      </c>
      <c r="E197" s="3">
        <v>31686</v>
      </c>
      <c r="F197" s="2">
        <v>86</v>
      </c>
      <c r="G197">
        <f t="shared" si="17"/>
        <v>4.4543472962535073</v>
      </c>
      <c r="I197" s="3">
        <v>31686</v>
      </c>
      <c r="J197" s="2">
        <v>119.961185983828</v>
      </c>
      <c r="K197">
        <f t="shared" si="18"/>
        <v>4.7871682403260021</v>
      </c>
      <c r="M197" s="3">
        <v>31686</v>
      </c>
      <c r="N197" s="2">
        <v>110.2</v>
      </c>
      <c r="O197">
        <f t="shared" si="19"/>
        <v>4.7022968967188143</v>
      </c>
      <c r="Q197" s="3">
        <v>31686</v>
      </c>
      <c r="R197" s="2">
        <v>99.7</v>
      </c>
      <c r="S197">
        <f t="shared" si="20"/>
        <v>4.6021656769677923</v>
      </c>
      <c r="U197" s="3">
        <f>+A197</f>
        <v>31686</v>
      </c>
      <c r="V197">
        <f>+C197</f>
        <v>5.0528789975093131</v>
      </c>
      <c r="W197" s="5">
        <f>+G197-G196</f>
        <v>1.163467263297413E-3</v>
      </c>
      <c r="X197">
        <f>+K197-K196</f>
        <v>-4.1034115845874908E-3</v>
      </c>
      <c r="Y197">
        <f>+O197-O196</f>
        <v>1.8165309263977747E-3</v>
      </c>
      <c r="Z197">
        <f>+S197-S196</f>
        <v>3.0135633052639221E-3</v>
      </c>
      <c r="AB197" s="3">
        <f t="shared" si="21"/>
        <v>31686</v>
      </c>
      <c r="AC197">
        <f t="shared" si="22"/>
        <v>156.47230000000002</v>
      </c>
      <c r="AD197">
        <f>EXP(TREND($V$8:V196,$W$8:Z196,W197:Z197,TRUE))</f>
        <v>247.35218631857177</v>
      </c>
      <c r="AE197">
        <f t="shared" si="23"/>
        <v>1.5808049496209344</v>
      </c>
    </row>
    <row r="198" spans="1:31" x14ac:dyDescent="0.4">
      <c r="A198" s="3">
        <v>31717</v>
      </c>
      <c r="B198" s="2">
        <v>162.8494</v>
      </c>
      <c r="C198">
        <f t="shared" si="16"/>
        <v>5.0928258473433337</v>
      </c>
      <c r="E198" s="3">
        <v>31717</v>
      </c>
      <c r="F198" s="2">
        <v>85.6</v>
      </c>
      <c r="G198">
        <f t="shared" si="17"/>
        <v>4.4496852831476961</v>
      </c>
      <c r="I198" s="3">
        <v>31717</v>
      </c>
      <c r="J198" s="2">
        <v>119.961185983828</v>
      </c>
      <c r="K198">
        <f t="shared" si="18"/>
        <v>4.7871682403260021</v>
      </c>
      <c r="M198" s="3">
        <v>31717</v>
      </c>
      <c r="N198" s="2">
        <v>110.4</v>
      </c>
      <c r="O198">
        <f t="shared" si="19"/>
        <v>4.7041101338429954</v>
      </c>
      <c r="Q198" s="3">
        <v>31717</v>
      </c>
      <c r="R198" s="2">
        <v>99.8</v>
      </c>
      <c r="S198">
        <f t="shared" si="20"/>
        <v>4.6031681833174183</v>
      </c>
      <c r="U198" s="3">
        <f>+A198</f>
        <v>31717</v>
      </c>
      <c r="V198">
        <f>+C198</f>
        <v>5.0928258473433337</v>
      </c>
      <c r="W198" s="5">
        <f>+G198-G197</f>
        <v>-4.662013105811269E-3</v>
      </c>
      <c r="X198">
        <f>+K198-K197</f>
        <v>0</v>
      </c>
      <c r="Y198">
        <f>+O198-O197</f>
        <v>1.8132371241810219E-3</v>
      </c>
      <c r="Z198">
        <f>+S198-S197</f>
        <v>1.0025063496259534E-3</v>
      </c>
      <c r="AB198" s="3">
        <f t="shared" si="21"/>
        <v>31717</v>
      </c>
      <c r="AC198">
        <f t="shared" si="22"/>
        <v>162.8494</v>
      </c>
      <c r="AD198">
        <f>EXP(TREND($V$8:V197,$W$8:Z197,W198:Z198,TRUE))</f>
        <v>249.07822001511718</v>
      </c>
      <c r="AE198">
        <f t="shared" si="23"/>
        <v>1.5295003851111344</v>
      </c>
    </row>
    <row r="199" spans="1:31" x14ac:dyDescent="0.4">
      <c r="A199" s="3">
        <v>31747</v>
      </c>
      <c r="B199" s="2">
        <v>162.0523</v>
      </c>
      <c r="C199">
        <f t="shared" si="16"/>
        <v>5.0879191226370972</v>
      </c>
      <c r="E199" s="3">
        <v>31747</v>
      </c>
      <c r="F199" s="2">
        <v>85.4</v>
      </c>
      <c r="G199">
        <f t="shared" si="17"/>
        <v>4.4473461007945243</v>
      </c>
      <c r="I199" s="3">
        <v>31747</v>
      </c>
      <c r="J199" s="2">
        <v>120.059838274933</v>
      </c>
      <c r="K199">
        <f t="shared" si="18"/>
        <v>4.7879902707874162</v>
      </c>
      <c r="M199" s="3">
        <v>31747</v>
      </c>
      <c r="N199" s="2">
        <v>110.8</v>
      </c>
      <c r="O199">
        <f t="shared" si="19"/>
        <v>4.7077267743131834</v>
      </c>
      <c r="Q199" s="3">
        <v>31747</v>
      </c>
      <c r="R199" s="2">
        <v>99.7</v>
      </c>
      <c r="S199">
        <f t="shared" si="20"/>
        <v>4.6021656769677923</v>
      </c>
      <c r="U199" s="3">
        <f>+A199</f>
        <v>31747</v>
      </c>
      <c r="V199">
        <f>+C199</f>
        <v>5.0879191226370972</v>
      </c>
      <c r="W199" s="5">
        <f>+G199-G198</f>
        <v>-2.3391823531717648E-3</v>
      </c>
      <c r="X199">
        <f>+K199-K198</f>
        <v>8.2203046141415825E-4</v>
      </c>
      <c r="Y199">
        <f>+O199-O198</f>
        <v>3.6166404701880595E-3</v>
      </c>
      <c r="Z199">
        <f>+S199-S198</f>
        <v>-1.0025063496259534E-3</v>
      </c>
      <c r="AB199" s="3">
        <f t="shared" si="21"/>
        <v>31747</v>
      </c>
      <c r="AC199">
        <f t="shared" si="22"/>
        <v>162.05230000000006</v>
      </c>
      <c r="AD199">
        <f>EXP(TREND($V$8:V198,$W$8:Z198,W199:Z199,TRUE))</f>
        <v>245.24097171627912</v>
      </c>
      <c r="AE199">
        <f t="shared" si="23"/>
        <v>1.5133445913219314</v>
      </c>
    </row>
    <row r="200" spans="1:31" x14ac:dyDescent="0.4">
      <c r="A200" s="3">
        <v>31778</v>
      </c>
      <c r="B200" s="2">
        <v>154.8295</v>
      </c>
      <c r="C200">
        <f t="shared" si="16"/>
        <v>5.042324511475214</v>
      </c>
      <c r="E200" s="3">
        <v>31778</v>
      </c>
      <c r="F200" s="2">
        <v>85.1</v>
      </c>
      <c r="G200">
        <f t="shared" si="17"/>
        <v>4.4438270355793286</v>
      </c>
      <c r="I200" s="3">
        <v>31778</v>
      </c>
      <c r="J200" s="2">
        <v>119.566576819407</v>
      </c>
      <c r="K200">
        <f t="shared" si="18"/>
        <v>4.7838733444291455</v>
      </c>
      <c r="M200" s="3">
        <v>31778</v>
      </c>
      <c r="N200" s="2">
        <v>111.4</v>
      </c>
      <c r="O200">
        <f t="shared" si="19"/>
        <v>4.7131273274931837</v>
      </c>
      <c r="Q200" s="3">
        <v>31778</v>
      </c>
      <c r="R200" s="2">
        <v>100.5</v>
      </c>
      <c r="S200">
        <f t="shared" si="20"/>
        <v>4.6101577274991303</v>
      </c>
      <c r="U200" s="3">
        <f>+A200</f>
        <v>31778</v>
      </c>
      <c r="V200">
        <f>+C200</f>
        <v>5.042324511475214</v>
      </c>
      <c r="W200" s="5">
        <f>+G200-G199</f>
        <v>-3.519065215195738E-3</v>
      </c>
      <c r="X200">
        <f>+K200-K199</f>
        <v>-4.1169263582707671E-3</v>
      </c>
      <c r="Y200">
        <f>+O200-O199</f>
        <v>5.4005531800003226E-3</v>
      </c>
      <c r="Z200">
        <f>+S200-S199</f>
        <v>7.9920505313380019E-3</v>
      </c>
      <c r="AB200" s="3">
        <f t="shared" si="21"/>
        <v>31778</v>
      </c>
      <c r="AC200">
        <f t="shared" si="22"/>
        <v>154.82950000000005</v>
      </c>
      <c r="AD200">
        <f>EXP(TREND($V$8:V199,$W$8:Z199,W200:Z200,TRUE))</f>
        <v>233.696723297067</v>
      </c>
      <c r="AE200">
        <f t="shared" si="23"/>
        <v>1.509381114691108</v>
      </c>
    </row>
    <row r="201" spans="1:31" x14ac:dyDescent="0.4">
      <c r="A201" s="3">
        <v>31809</v>
      </c>
      <c r="B201" s="2">
        <v>153.4068</v>
      </c>
      <c r="C201">
        <f t="shared" ref="C201:C264" si="24">LN(_xlfn.IFNA(B201,C200))</f>
        <v>5.0330932165034774</v>
      </c>
      <c r="E201" s="3">
        <v>31809</v>
      </c>
      <c r="F201" s="2">
        <v>85.1</v>
      </c>
      <c r="G201">
        <f t="shared" ref="G201:G264" si="25">LN(_xlfn.IFNA(F201,G200))</f>
        <v>4.4438270355793286</v>
      </c>
      <c r="I201" s="3">
        <v>31809</v>
      </c>
      <c r="J201" s="2">
        <v>119.36927223719699</v>
      </c>
      <c r="K201">
        <f t="shared" ref="K201:K264" si="26">LN(_xlfn.IFNA(J201,K200))</f>
        <v>4.782221816390674</v>
      </c>
      <c r="M201" s="3">
        <v>31809</v>
      </c>
      <c r="N201" s="2">
        <v>111.8</v>
      </c>
      <c r="O201">
        <f t="shared" ref="O201:O264" si="27">LN(_xlfn.IFNA(N201,O200))</f>
        <v>4.7167115607209986</v>
      </c>
      <c r="Q201" s="3">
        <v>31809</v>
      </c>
      <c r="R201" s="2">
        <v>101</v>
      </c>
      <c r="S201">
        <f t="shared" ref="S201:S264" si="28">LN(_xlfn.IFNA(R201,S200))</f>
        <v>4.6151205168412597</v>
      </c>
      <c r="U201" s="3">
        <f>+A201</f>
        <v>31809</v>
      </c>
      <c r="V201">
        <f>+C201</f>
        <v>5.0330932165034774</v>
      </c>
      <c r="W201" s="5">
        <f>+G201-G200</f>
        <v>0</v>
      </c>
      <c r="X201">
        <f>+K201-K200</f>
        <v>-1.6515280384714615E-3</v>
      </c>
      <c r="Y201">
        <f>+O201-O200</f>
        <v>3.5842332278148703E-3</v>
      </c>
      <c r="Z201">
        <f>+S201-S200</f>
        <v>4.9627893421293479E-3</v>
      </c>
      <c r="AB201" s="3">
        <f t="shared" ref="AB201:AB264" si="29">+U201</f>
        <v>31809</v>
      </c>
      <c r="AC201">
        <f t="shared" ref="AC201:AC264" si="30">+EXP(V201)</f>
        <v>153.40679999999995</v>
      </c>
      <c r="AD201">
        <f>EXP(TREND($V$8:V200,$W$8:Z200,W201:Z201,TRUE))</f>
        <v>242.53531362711183</v>
      </c>
      <c r="AE201">
        <f t="shared" si="23"/>
        <v>1.5809945427915315</v>
      </c>
    </row>
    <row r="202" spans="1:31" x14ac:dyDescent="0.4">
      <c r="A202" s="3">
        <v>31837</v>
      </c>
      <c r="B202" s="2">
        <v>151.4332</v>
      </c>
      <c r="C202">
        <f t="shared" si="24"/>
        <v>5.0201446036214037</v>
      </c>
      <c r="E202" s="3">
        <v>31837</v>
      </c>
      <c r="F202" s="2">
        <v>85.4</v>
      </c>
      <c r="G202">
        <f t="shared" si="25"/>
        <v>4.4473461007945243</v>
      </c>
      <c r="I202" s="3">
        <v>31837</v>
      </c>
      <c r="J202" s="2">
        <v>119.36927223719699</v>
      </c>
      <c r="K202">
        <f t="shared" si="26"/>
        <v>4.782221816390674</v>
      </c>
      <c r="M202" s="3">
        <v>31837</v>
      </c>
      <c r="N202" s="2">
        <v>112.2</v>
      </c>
      <c r="O202">
        <f t="shared" si="27"/>
        <v>4.7202829930885963</v>
      </c>
      <c r="Q202" s="3">
        <v>31837</v>
      </c>
      <c r="R202" s="2">
        <v>101.2</v>
      </c>
      <c r="S202">
        <f t="shared" si="28"/>
        <v>4.6170987568533652</v>
      </c>
      <c r="U202" s="3">
        <f>+A202</f>
        <v>31837</v>
      </c>
      <c r="V202">
        <f>+C202</f>
        <v>5.0201446036214037</v>
      </c>
      <c r="W202" s="5">
        <f>+G202-G201</f>
        <v>3.519065215195738E-3</v>
      </c>
      <c r="X202">
        <f>+K202-K201</f>
        <v>0</v>
      </c>
      <c r="Y202">
        <f>+O202-O201</f>
        <v>3.5714323675977155E-3</v>
      </c>
      <c r="Z202">
        <f>+S202-S201</f>
        <v>1.9782400121055588E-3</v>
      </c>
      <c r="AB202" s="3">
        <f t="shared" si="29"/>
        <v>31837</v>
      </c>
      <c r="AC202">
        <f t="shared" si="30"/>
        <v>151.43320000000003</v>
      </c>
      <c r="AD202">
        <f>EXP(TREND($V$8:V201,$W$8:Z201,W202:Z202,TRUE))</f>
        <v>246.66046777911995</v>
      </c>
      <c r="AE202">
        <f t="shared" ref="AE202:AE265" si="31">+AD202/AC202</f>
        <v>1.6288400943724355</v>
      </c>
    </row>
    <row r="203" spans="1:31" x14ac:dyDescent="0.4">
      <c r="A203" s="3">
        <v>31868</v>
      </c>
      <c r="B203" s="2">
        <v>142.89859999999999</v>
      </c>
      <c r="C203">
        <f t="shared" si="24"/>
        <v>4.962135287826948</v>
      </c>
      <c r="E203" s="3">
        <v>31868</v>
      </c>
      <c r="F203" s="2">
        <v>86.2</v>
      </c>
      <c r="G203">
        <f t="shared" si="25"/>
        <v>4.4566701776696478</v>
      </c>
      <c r="I203" s="3">
        <v>31868</v>
      </c>
      <c r="J203" s="2">
        <v>118.777358490566</v>
      </c>
      <c r="K203">
        <f t="shared" si="26"/>
        <v>4.7772508036686512</v>
      </c>
      <c r="M203" s="3">
        <v>31868</v>
      </c>
      <c r="N203" s="2">
        <v>112.7</v>
      </c>
      <c r="O203">
        <f t="shared" si="27"/>
        <v>4.7247294210457307</v>
      </c>
      <c r="Q203" s="3">
        <v>31868</v>
      </c>
      <c r="R203" s="2">
        <v>101.9</v>
      </c>
      <c r="S203">
        <f t="shared" si="28"/>
        <v>4.6239919402286791</v>
      </c>
      <c r="U203" s="3">
        <f>+A203</f>
        <v>31868</v>
      </c>
      <c r="V203">
        <f>+C203</f>
        <v>4.962135287826948</v>
      </c>
      <c r="W203" s="5">
        <f>+G203-G202</f>
        <v>9.3240768751234882E-3</v>
      </c>
      <c r="X203">
        <f>+K203-K202</f>
        <v>-4.9710127220228273E-3</v>
      </c>
      <c r="Y203">
        <f>+O203-O202</f>
        <v>4.4464279571343468E-3</v>
      </c>
      <c r="Z203">
        <f>+S203-S202</f>
        <v>6.8931833753138605E-3</v>
      </c>
      <c r="AB203" s="3">
        <f t="shared" si="29"/>
        <v>31868</v>
      </c>
      <c r="AC203">
        <f t="shared" si="30"/>
        <v>142.89859999999993</v>
      </c>
      <c r="AD203">
        <f>EXP(TREND($V$8:V202,$W$8:Z202,W203:Z203,TRUE))</f>
        <v>240.07037907553897</v>
      </c>
      <c r="AE203">
        <f t="shared" si="31"/>
        <v>1.6800051160440976</v>
      </c>
    </row>
    <row r="204" spans="1:31" x14ac:dyDescent="0.4">
      <c r="A204" s="3">
        <v>31898</v>
      </c>
      <c r="B204" s="2">
        <v>140.47900000000001</v>
      </c>
      <c r="C204">
        <f t="shared" si="24"/>
        <v>4.9450580114104454</v>
      </c>
      <c r="E204" s="3">
        <v>31898</v>
      </c>
      <c r="F204" s="2">
        <v>86.4</v>
      </c>
      <c r="G204">
        <f t="shared" si="25"/>
        <v>4.4589876758100102</v>
      </c>
      <c r="I204" s="3">
        <v>31898</v>
      </c>
      <c r="J204" s="2">
        <v>118.481401617251</v>
      </c>
      <c r="K204">
        <f t="shared" si="26"/>
        <v>4.7747559998798721</v>
      </c>
      <c r="M204" s="3">
        <v>31898</v>
      </c>
      <c r="N204" s="2">
        <v>113</v>
      </c>
      <c r="O204">
        <f t="shared" si="27"/>
        <v>4.7273878187123408</v>
      </c>
      <c r="Q204" s="3">
        <v>31898</v>
      </c>
      <c r="R204" s="2">
        <v>102.6</v>
      </c>
      <c r="S204">
        <f t="shared" si="28"/>
        <v>4.6308379327366689</v>
      </c>
      <c r="U204" s="3">
        <f>+A204</f>
        <v>31898</v>
      </c>
      <c r="V204">
        <f>+C204</f>
        <v>4.9450580114104454</v>
      </c>
      <c r="W204" s="5">
        <f>+G204-G203</f>
        <v>2.3174981403624173E-3</v>
      </c>
      <c r="X204">
        <f>+K204-K203</f>
        <v>-2.4948037887790875E-3</v>
      </c>
      <c r="Y204">
        <f>+O204-O203</f>
        <v>2.658397666610135E-3</v>
      </c>
      <c r="Z204">
        <f>+S204-S203</f>
        <v>6.8459925079897843E-3</v>
      </c>
      <c r="AB204" s="3">
        <f t="shared" si="29"/>
        <v>31898</v>
      </c>
      <c r="AC204">
        <f t="shared" si="30"/>
        <v>140.47900000000004</v>
      </c>
      <c r="AD204">
        <f>EXP(TREND($V$8:V203,$W$8:Z203,W204:Z204,TRUE))</f>
        <v>241.57613963256284</v>
      </c>
      <c r="AE204">
        <f t="shared" si="31"/>
        <v>1.7196601601133463</v>
      </c>
    </row>
    <row r="205" spans="1:31" x14ac:dyDescent="0.4">
      <c r="A205" s="3">
        <v>31929</v>
      </c>
      <c r="B205" s="2">
        <v>144.54949999999999</v>
      </c>
      <c r="C205">
        <f t="shared" si="24"/>
        <v>4.9736220094456494</v>
      </c>
      <c r="E205" s="3">
        <v>31929</v>
      </c>
      <c r="F205" s="2">
        <v>86.2</v>
      </c>
      <c r="G205">
        <f t="shared" si="25"/>
        <v>4.4566701776696478</v>
      </c>
      <c r="I205" s="3">
        <v>31929</v>
      </c>
      <c r="J205" s="2">
        <v>118.481401617251</v>
      </c>
      <c r="K205">
        <f t="shared" si="26"/>
        <v>4.7747559998798721</v>
      </c>
      <c r="M205" s="3">
        <v>31929</v>
      </c>
      <c r="N205" s="2">
        <v>113.5</v>
      </c>
      <c r="O205">
        <f t="shared" si="27"/>
        <v>4.7318028369214575</v>
      </c>
      <c r="Q205" s="3">
        <v>31929</v>
      </c>
      <c r="R205" s="2">
        <v>103</v>
      </c>
      <c r="S205">
        <f t="shared" si="28"/>
        <v>4.6347289882296359</v>
      </c>
      <c r="U205" s="3">
        <f>+A205</f>
        <v>31929</v>
      </c>
      <c r="V205">
        <f>+C205</f>
        <v>4.9736220094456494</v>
      </c>
      <c r="W205" s="5">
        <f>+G205-G204</f>
        <v>-2.3174981403624173E-3</v>
      </c>
      <c r="X205">
        <f>+K205-K204</f>
        <v>0</v>
      </c>
      <c r="Y205">
        <f>+O205-O204</f>
        <v>4.4150182091167167E-3</v>
      </c>
      <c r="Z205">
        <f>+S205-S204</f>
        <v>3.8910554929669772E-3</v>
      </c>
      <c r="AB205" s="3">
        <f t="shared" si="29"/>
        <v>31929</v>
      </c>
      <c r="AC205">
        <f t="shared" si="30"/>
        <v>144.54949999999994</v>
      </c>
      <c r="AD205">
        <f>EXP(TREND($V$8:V204,$W$8:Z204,W205:Z205,TRUE))</f>
        <v>238.63502697745488</v>
      </c>
      <c r="AE205">
        <f t="shared" si="31"/>
        <v>1.6508879448040636</v>
      </c>
    </row>
    <row r="206" spans="1:31" x14ac:dyDescent="0.4">
      <c r="A206" s="3">
        <v>31959</v>
      </c>
      <c r="B206" s="2">
        <v>150.29390000000001</v>
      </c>
      <c r="C206">
        <f t="shared" si="24"/>
        <v>5.0125927104396402</v>
      </c>
      <c r="E206" s="3">
        <v>31959</v>
      </c>
      <c r="F206" s="2">
        <v>85.8</v>
      </c>
      <c r="G206">
        <f t="shared" si="25"/>
        <v>4.4520190064939165</v>
      </c>
      <c r="I206" s="3">
        <v>31959</v>
      </c>
      <c r="J206" s="2">
        <v>118.28409703504001</v>
      </c>
      <c r="K206">
        <f t="shared" si="26"/>
        <v>4.7730893328273964</v>
      </c>
      <c r="M206" s="3">
        <v>31959</v>
      </c>
      <c r="N206" s="2">
        <v>113.8</v>
      </c>
      <c r="O206">
        <f t="shared" si="27"/>
        <v>4.7344425216922303</v>
      </c>
      <c r="Q206" s="3">
        <v>31959</v>
      </c>
      <c r="R206" s="2">
        <v>103.5</v>
      </c>
      <c r="S206">
        <f t="shared" si="28"/>
        <v>4.6395716127054234</v>
      </c>
      <c r="U206" s="3">
        <f>+A206</f>
        <v>31959</v>
      </c>
      <c r="V206">
        <f>+C206</f>
        <v>5.0125927104396402</v>
      </c>
      <c r="W206" s="5">
        <f>+G206-G205</f>
        <v>-4.6511711757313279E-3</v>
      </c>
      <c r="X206">
        <f>+K206-K205</f>
        <v>-1.6666670524756455E-3</v>
      </c>
      <c r="Y206">
        <f>+O206-O205</f>
        <v>2.6396847707728099E-3</v>
      </c>
      <c r="Z206">
        <f>+S206-S205</f>
        <v>4.8426244757875381E-3</v>
      </c>
      <c r="AB206" s="3">
        <f t="shared" si="29"/>
        <v>31959</v>
      </c>
      <c r="AC206">
        <f t="shared" si="30"/>
        <v>150.29390000000004</v>
      </c>
      <c r="AD206">
        <f>EXP(TREND($V$8:V205,$W$8:Z205,W206:Z206,TRUE))</f>
        <v>235.92209105431971</v>
      </c>
      <c r="AE206">
        <f t="shared" si="31"/>
        <v>1.5697382997867488</v>
      </c>
    </row>
    <row r="207" spans="1:31" x14ac:dyDescent="0.4">
      <c r="A207" s="3">
        <v>31990</v>
      </c>
      <c r="B207" s="2">
        <v>147.33430000000001</v>
      </c>
      <c r="C207">
        <f t="shared" si="24"/>
        <v>4.9927041544740378</v>
      </c>
      <c r="E207" s="3">
        <v>31990</v>
      </c>
      <c r="F207" s="2">
        <v>85.9</v>
      </c>
      <c r="G207">
        <f t="shared" si="25"/>
        <v>4.4531838289902099</v>
      </c>
      <c r="I207" s="3">
        <v>31990</v>
      </c>
      <c r="J207" s="2">
        <v>118.28409703504001</v>
      </c>
      <c r="K207">
        <f t="shared" si="26"/>
        <v>4.7730893328273964</v>
      </c>
      <c r="M207" s="3">
        <v>31990</v>
      </c>
      <c r="N207" s="2">
        <v>114.3</v>
      </c>
      <c r="O207">
        <f t="shared" si="27"/>
        <v>4.7388265708007653</v>
      </c>
      <c r="Q207" s="3">
        <v>31990</v>
      </c>
      <c r="R207" s="2">
        <v>103.8</v>
      </c>
      <c r="S207">
        <f t="shared" si="28"/>
        <v>4.6424659707317879</v>
      </c>
      <c r="U207" s="3">
        <f>+A207</f>
        <v>31990</v>
      </c>
      <c r="V207">
        <f>+C207</f>
        <v>4.9927041544740378</v>
      </c>
      <c r="W207" s="5">
        <f>+G207-G206</f>
        <v>1.1648224962934606E-3</v>
      </c>
      <c r="X207">
        <f>+K207-K206</f>
        <v>0</v>
      </c>
      <c r="Y207">
        <f>+O207-O206</f>
        <v>4.3840491085349598E-3</v>
      </c>
      <c r="Z207">
        <f>+S207-S206</f>
        <v>2.8943580263645075E-3</v>
      </c>
      <c r="AB207" s="3">
        <f t="shared" si="29"/>
        <v>31990</v>
      </c>
      <c r="AC207">
        <f t="shared" si="30"/>
        <v>147.33430000000004</v>
      </c>
      <c r="AD207">
        <f>EXP(TREND($V$8:V206,$W$8:Z206,W207:Z207,TRUE))</f>
        <v>239.07230417024016</v>
      </c>
      <c r="AE207">
        <f t="shared" si="31"/>
        <v>1.6226520516284402</v>
      </c>
    </row>
    <row r="208" spans="1:31" x14ac:dyDescent="0.4">
      <c r="A208" s="3">
        <v>32021</v>
      </c>
      <c r="B208" s="2">
        <v>143.291</v>
      </c>
      <c r="C208">
        <f t="shared" si="24"/>
        <v>4.9648775275582313</v>
      </c>
      <c r="E208" s="3">
        <v>32021</v>
      </c>
      <c r="F208" s="2">
        <v>86.6</v>
      </c>
      <c r="G208">
        <f t="shared" si="25"/>
        <v>4.4612998155683892</v>
      </c>
      <c r="I208" s="3">
        <v>32021</v>
      </c>
      <c r="J208" s="2">
        <v>118.18544474393499</v>
      </c>
      <c r="K208">
        <f t="shared" si="26"/>
        <v>4.772254956475277</v>
      </c>
      <c r="M208" s="3">
        <v>32021</v>
      </c>
      <c r="N208" s="2">
        <v>114.7</v>
      </c>
      <c r="O208">
        <f t="shared" si="27"/>
        <v>4.7423200241353252</v>
      </c>
      <c r="Q208" s="3">
        <v>32021</v>
      </c>
      <c r="R208" s="2">
        <v>103.7</v>
      </c>
      <c r="S208">
        <f t="shared" si="28"/>
        <v>4.6415021152354816</v>
      </c>
      <c r="U208" s="3">
        <f>+A208</f>
        <v>32021</v>
      </c>
      <c r="V208">
        <f>+C208</f>
        <v>4.9648775275582313</v>
      </c>
      <c r="W208" s="5">
        <f>+G208-G207</f>
        <v>8.1159865781792462E-3</v>
      </c>
      <c r="X208">
        <f>+K208-K207</f>
        <v>-8.3437635211947025E-4</v>
      </c>
      <c r="Y208">
        <f>+O208-O207</f>
        <v>3.4934533345598595E-3</v>
      </c>
      <c r="Z208">
        <f>+S208-S207</f>
        <v>-9.6385549630628731E-4</v>
      </c>
      <c r="AB208" s="3">
        <f t="shared" si="29"/>
        <v>32021</v>
      </c>
      <c r="AC208">
        <f t="shared" si="30"/>
        <v>143.29099999999997</v>
      </c>
      <c r="AD208">
        <f>EXP(TREND($V$8:V207,$W$8:Z207,W208:Z208,TRUE))</f>
        <v>243.55097026588203</v>
      </c>
      <c r="AE208">
        <f t="shared" si="31"/>
        <v>1.6996948186967924</v>
      </c>
    </row>
    <row r="209" spans="1:31" x14ac:dyDescent="0.4">
      <c r="A209" s="3">
        <v>32051</v>
      </c>
      <c r="B209" s="2">
        <v>143.32</v>
      </c>
      <c r="C209">
        <f t="shared" si="24"/>
        <v>4.9650798924367532</v>
      </c>
      <c r="E209" s="3">
        <v>32051</v>
      </c>
      <c r="F209" s="2">
        <v>86.6</v>
      </c>
      <c r="G209">
        <f t="shared" si="25"/>
        <v>4.4612998155683892</v>
      </c>
      <c r="I209" s="3">
        <v>32051</v>
      </c>
      <c r="J209" s="2">
        <v>117.988140161725</v>
      </c>
      <c r="K209">
        <f t="shared" si="26"/>
        <v>4.7705841123104618</v>
      </c>
      <c r="M209" s="3">
        <v>32051</v>
      </c>
      <c r="N209" s="2">
        <v>115</v>
      </c>
      <c r="O209">
        <f t="shared" si="27"/>
        <v>4.7449321283632502</v>
      </c>
      <c r="Q209" s="3">
        <v>32051</v>
      </c>
      <c r="R209" s="2">
        <v>104.1</v>
      </c>
      <c r="S209">
        <f t="shared" si="28"/>
        <v>4.6453519756209234</v>
      </c>
      <c r="U209" s="3">
        <f>+A209</f>
        <v>32051</v>
      </c>
      <c r="V209">
        <f>+C209</f>
        <v>4.9650798924367532</v>
      </c>
      <c r="W209" s="5">
        <f>+G209-G208</f>
        <v>0</v>
      </c>
      <c r="X209">
        <f>+K209-K208</f>
        <v>-1.6708441648152217E-3</v>
      </c>
      <c r="Y209">
        <f>+O209-O208</f>
        <v>2.6121042279250162E-3</v>
      </c>
      <c r="Z209">
        <f>+S209-S208</f>
        <v>3.8498603854417723E-3</v>
      </c>
      <c r="AB209" s="3">
        <f t="shared" si="29"/>
        <v>32051</v>
      </c>
      <c r="AC209">
        <f t="shared" si="30"/>
        <v>143.32000000000002</v>
      </c>
      <c r="AD209">
        <f>EXP(TREND($V$8:V208,$W$8:Z208,W209:Z209,TRUE))</f>
        <v>236.32982671919706</v>
      </c>
      <c r="AE209">
        <f t="shared" si="31"/>
        <v>1.6489661367513049</v>
      </c>
    </row>
    <row r="210" spans="1:31" x14ac:dyDescent="0.4">
      <c r="A210" s="3">
        <v>32082</v>
      </c>
      <c r="B210" s="2">
        <v>135.3974</v>
      </c>
      <c r="C210">
        <f t="shared" si="24"/>
        <v>4.9082141579304395</v>
      </c>
      <c r="E210" s="3">
        <v>32082</v>
      </c>
      <c r="F210" s="2">
        <v>86.2</v>
      </c>
      <c r="G210">
        <f t="shared" si="25"/>
        <v>4.4566701776696478</v>
      </c>
      <c r="I210" s="3">
        <v>32082</v>
      </c>
      <c r="J210" s="2">
        <v>117.69218328841001</v>
      </c>
      <c r="K210">
        <f t="shared" si="26"/>
        <v>4.7680725998978044</v>
      </c>
      <c r="M210" s="3">
        <v>32082</v>
      </c>
      <c r="N210" s="2">
        <v>115.4</v>
      </c>
      <c r="O210">
        <f t="shared" si="27"/>
        <v>4.7484043540739993</v>
      </c>
      <c r="Q210" s="3">
        <v>32082</v>
      </c>
      <c r="R210" s="2">
        <v>104.2</v>
      </c>
      <c r="S210">
        <f t="shared" si="28"/>
        <v>4.6463121293192664</v>
      </c>
      <c r="U210" s="3">
        <f>+A210</f>
        <v>32082</v>
      </c>
      <c r="V210">
        <f>+C210</f>
        <v>4.9082141579304395</v>
      </c>
      <c r="W210" s="5">
        <f>+G210-G209</f>
        <v>-4.6296378987413789E-3</v>
      </c>
      <c r="X210">
        <f>+K210-K209</f>
        <v>-2.5115124126573463E-3</v>
      </c>
      <c r="Y210">
        <f>+O210-O209</f>
        <v>3.4722257107491217E-3</v>
      </c>
      <c r="Z210">
        <f>+S210-S209</f>
        <v>9.6015369834301367E-4</v>
      </c>
      <c r="AB210" s="3">
        <f t="shared" si="29"/>
        <v>32082</v>
      </c>
      <c r="AC210">
        <f t="shared" si="30"/>
        <v>135.39740000000006</v>
      </c>
      <c r="AD210">
        <f>EXP(TREND($V$8:V209,$W$8:Z209,W210:Z210,TRUE))</f>
        <v>228.62612336046723</v>
      </c>
      <c r="AE210">
        <f t="shared" si="31"/>
        <v>1.688556230477595</v>
      </c>
    </row>
    <row r="211" spans="1:31" x14ac:dyDescent="0.4">
      <c r="A211" s="3">
        <v>32112</v>
      </c>
      <c r="B211" s="2">
        <v>128.24180000000001</v>
      </c>
      <c r="C211">
        <f t="shared" si="24"/>
        <v>4.8539175443849496</v>
      </c>
      <c r="E211" s="3">
        <v>32112</v>
      </c>
      <c r="F211" s="2">
        <v>86.1</v>
      </c>
      <c r="G211">
        <f t="shared" si="25"/>
        <v>4.4555094114336846</v>
      </c>
      <c r="I211" s="3">
        <v>32112</v>
      </c>
      <c r="J211" s="2">
        <v>117.790835579515</v>
      </c>
      <c r="K211">
        <f t="shared" si="26"/>
        <v>4.7689104717524344</v>
      </c>
      <c r="M211" s="3">
        <v>32112</v>
      </c>
      <c r="N211" s="2">
        <v>115.6</v>
      </c>
      <c r="O211">
        <f t="shared" si="27"/>
        <v>4.7501359562382772</v>
      </c>
      <c r="Q211" s="3">
        <v>32112</v>
      </c>
      <c r="R211" s="2">
        <v>104.2</v>
      </c>
      <c r="S211">
        <f t="shared" si="28"/>
        <v>4.6463121293192664</v>
      </c>
      <c r="U211" s="3">
        <f>+A211</f>
        <v>32112</v>
      </c>
      <c r="V211">
        <f>+C211</f>
        <v>4.8539175443849496</v>
      </c>
      <c r="W211" s="5">
        <f>+G211-G210</f>
        <v>-1.1607662359631732E-3</v>
      </c>
      <c r="X211">
        <f>+K211-K210</f>
        <v>8.3787185463002345E-4</v>
      </c>
      <c r="Y211">
        <f>+O211-O210</f>
        <v>1.7316021642779234E-3</v>
      </c>
      <c r="Z211">
        <f>+S211-S210</f>
        <v>0</v>
      </c>
      <c r="AB211" s="3">
        <f t="shared" si="29"/>
        <v>32112</v>
      </c>
      <c r="AC211">
        <f t="shared" si="30"/>
        <v>128.24179999999998</v>
      </c>
      <c r="AD211">
        <f>EXP(TREND($V$8:V210,$W$8:Z210,W211:Z211,TRUE))</f>
        <v>240.47165166391295</v>
      </c>
      <c r="AE211">
        <f t="shared" si="31"/>
        <v>1.8751425172128977</v>
      </c>
    </row>
    <row r="212" spans="1:31" x14ac:dyDescent="0.4">
      <c r="A212" s="3">
        <v>32143</v>
      </c>
      <c r="B212" s="2">
        <v>127.6853</v>
      </c>
      <c r="C212">
        <f t="shared" si="24"/>
        <v>4.8495686428650444</v>
      </c>
      <c r="E212" s="3">
        <v>32143</v>
      </c>
      <c r="F212" s="2">
        <v>85.9</v>
      </c>
      <c r="G212">
        <f t="shared" si="25"/>
        <v>4.4531838289902099</v>
      </c>
      <c r="I212" s="3">
        <v>32143</v>
      </c>
      <c r="J212" s="2">
        <v>117.198921832884</v>
      </c>
      <c r="K212">
        <f t="shared" si="26"/>
        <v>4.7638726777224747</v>
      </c>
      <c r="M212" s="3">
        <v>32143</v>
      </c>
      <c r="N212" s="2">
        <v>116</v>
      </c>
      <c r="O212">
        <f t="shared" si="27"/>
        <v>4.7535901911063645</v>
      </c>
      <c r="Q212" s="3">
        <v>32143</v>
      </c>
      <c r="R212" s="2">
        <v>104.6</v>
      </c>
      <c r="S212">
        <f t="shared" si="28"/>
        <v>4.6501435516308227</v>
      </c>
      <c r="U212" s="3">
        <f>+A212</f>
        <v>32143</v>
      </c>
      <c r="V212">
        <f>+C212</f>
        <v>4.8495686428650444</v>
      </c>
      <c r="W212" s="5">
        <f>+G212-G211</f>
        <v>-2.3255824434746941E-3</v>
      </c>
      <c r="X212">
        <f>+K212-K211</f>
        <v>-5.0377940299597412E-3</v>
      </c>
      <c r="Y212">
        <f>+O212-O211</f>
        <v>3.4542348680872692E-3</v>
      </c>
      <c r="Z212">
        <f>+S212-S211</f>
        <v>3.8314223115563095E-3</v>
      </c>
      <c r="AB212" s="3">
        <f t="shared" si="29"/>
        <v>32143</v>
      </c>
      <c r="AC212">
        <f t="shared" si="30"/>
        <v>127.68530000000004</v>
      </c>
      <c r="AD212">
        <f>EXP(TREND($V$8:V211,$W$8:Z211,W212:Z212,TRUE))</f>
        <v>222.30962337124279</v>
      </c>
      <c r="AE212">
        <f t="shared" si="31"/>
        <v>1.7410745275395267</v>
      </c>
    </row>
    <row r="213" spans="1:31" x14ac:dyDescent="0.4">
      <c r="A213" s="3">
        <v>32174</v>
      </c>
      <c r="B213" s="2">
        <v>129.16650000000001</v>
      </c>
      <c r="C213">
        <f t="shared" si="24"/>
        <v>4.8611022698018793</v>
      </c>
      <c r="E213" s="3">
        <v>32174</v>
      </c>
      <c r="F213" s="2">
        <v>85.7</v>
      </c>
      <c r="G213">
        <f t="shared" si="25"/>
        <v>4.4508528256037341</v>
      </c>
      <c r="I213" s="3">
        <v>32174</v>
      </c>
      <c r="J213" s="2">
        <v>117.198921832884</v>
      </c>
      <c r="K213">
        <f t="shared" si="26"/>
        <v>4.7638726777224747</v>
      </c>
      <c r="M213" s="3">
        <v>32174</v>
      </c>
      <c r="N213" s="2">
        <v>116.2</v>
      </c>
      <c r="O213">
        <f t="shared" si="27"/>
        <v>4.7553128444178112</v>
      </c>
      <c r="Q213" s="3">
        <v>32174</v>
      </c>
      <c r="R213" s="2">
        <v>104.8</v>
      </c>
      <c r="S213">
        <f t="shared" si="28"/>
        <v>4.6520537718869415</v>
      </c>
      <c r="U213" s="3">
        <f>+A213</f>
        <v>32174</v>
      </c>
      <c r="V213">
        <f>+C213</f>
        <v>4.8611022698018793</v>
      </c>
      <c r="W213" s="5">
        <f>+G213-G212</f>
        <v>-2.3310033864758495E-3</v>
      </c>
      <c r="X213">
        <f>+K213-K212</f>
        <v>0</v>
      </c>
      <c r="Y213">
        <f>+O213-O212</f>
        <v>1.7226533114467202E-3</v>
      </c>
      <c r="Z213">
        <f>+S213-S212</f>
        <v>1.9102202561187553E-3</v>
      </c>
      <c r="AB213" s="3">
        <f t="shared" si="29"/>
        <v>32174</v>
      </c>
      <c r="AC213">
        <f t="shared" si="30"/>
        <v>129.16650000000007</v>
      </c>
      <c r="AD213">
        <f>EXP(TREND($V$8:V212,$W$8:Z212,W213:Z213,TRUE))</f>
        <v>234.681784005537</v>
      </c>
      <c r="AE213">
        <f t="shared" si="31"/>
        <v>1.8168935753894149</v>
      </c>
    </row>
    <row r="214" spans="1:31" x14ac:dyDescent="0.4">
      <c r="A214" s="3">
        <v>32203</v>
      </c>
      <c r="B214" s="2">
        <v>127.1139</v>
      </c>
      <c r="C214">
        <f t="shared" si="24"/>
        <v>4.8450835349222743</v>
      </c>
      <c r="E214" s="3">
        <v>32203</v>
      </c>
      <c r="F214" s="2">
        <v>86</v>
      </c>
      <c r="G214">
        <f t="shared" si="25"/>
        <v>4.4543472962535073</v>
      </c>
      <c r="I214" s="3">
        <v>32203</v>
      </c>
      <c r="J214" s="2">
        <v>117.100269541779</v>
      </c>
      <c r="K214">
        <f t="shared" si="26"/>
        <v>4.7630305724095541</v>
      </c>
      <c r="M214" s="3">
        <v>32203</v>
      </c>
      <c r="N214" s="2">
        <v>116.5</v>
      </c>
      <c r="O214">
        <f t="shared" si="27"/>
        <v>4.7578912730057557</v>
      </c>
      <c r="Q214" s="3">
        <v>32203</v>
      </c>
      <c r="R214" s="2">
        <v>104.9</v>
      </c>
      <c r="S214">
        <f t="shared" si="28"/>
        <v>4.6530075154022512</v>
      </c>
      <c r="U214" s="3">
        <f>+A214</f>
        <v>32203</v>
      </c>
      <c r="V214">
        <f>+C214</f>
        <v>4.8450835349222743</v>
      </c>
      <c r="W214" s="5">
        <f>+G214-G213</f>
        <v>3.4944706497732625E-3</v>
      </c>
      <c r="X214">
        <f>+K214-K213</f>
        <v>-8.4210531292061575E-4</v>
      </c>
      <c r="Y214">
        <f>+O214-O213</f>
        <v>2.5784285879444369E-3</v>
      </c>
      <c r="Z214">
        <f>+S214-S213</f>
        <v>9.5374351530974621E-4</v>
      </c>
      <c r="AB214" s="3">
        <f t="shared" si="29"/>
        <v>32203</v>
      </c>
      <c r="AC214">
        <f t="shared" si="30"/>
        <v>127.11390000000006</v>
      </c>
      <c r="AD214">
        <f>EXP(TREND($V$8:V213,$W$8:Z213,W214:Z214,TRUE))</f>
        <v>235.482251206444</v>
      </c>
      <c r="AE214">
        <f t="shared" si="31"/>
        <v>1.8525295125587673</v>
      </c>
    </row>
    <row r="215" spans="1:31" x14ac:dyDescent="0.4">
      <c r="A215" s="3">
        <v>32234</v>
      </c>
      <c r="B215" s="2">
        <v>124.8976</v>
      </c>
      <c r="C215">
        <f t="shared" si="24"/>
        <v>4.8274942015746163</v>
      </c>
      <c r="E215" s="3">
        <v>32234</v>
      </c>
      <c r="F215" s="2">
        <v>86.5</v>
      </c>
      <c r="G215">
        <f t="shared" si="25"/>
        <v>4.4601444139378339</v>
      </c>
      <c r="I215" s="3">
        <v>32234</v>
      </c>
      <c r="J215" s="2">
        <v>116.212398921833</v>
      </c>
      <c r="K215">
        <f t="shared" si="26"/>
        <v>4.7554195420114187</v>
      </c>
      <c r="M215" s="3">
        <v>32234</v>
      </c>
      <c r="N215" s="2">
        <v>117.2</v>
      </c>
      <c r="O215">
        <f t="shared" si="27"/>
        <v>4.7638818771429126</v>
      </c>
      <c r="Q215" s="3">
        <v>32234</v>
      </c>
      <c r="R215" s="2">
        <v>105.8</v>
      </c>
      <c r="S215">
        <f t="shared" si="28"/>
        <v>4.6615505194241988</v>
      </c>
      <c r="U215" s="3">
        <f>+A215</f>
        <v>32234</v>
      </c>
      <c r="V215">
        <f>+C215</f>
        <v>4.8274942015746163</v>
      </c>
      <c r="W215" s="5">
        <f>+G215-G214</f>
        <v>5.7971176843265582E-3</v>
      </c>
      <c r="X215">
        <f>+K215-K214</f>
        <v>-7.6110303981353766E-3</v>
      </c>
      <c r="Y215">
        <f>+O215-O214</f>
        <v>5.9906041371569074E-3</v>
      </c>
      <c r="Z215">
        <f>+S215-S214</f>
        <v>8.5430040219476311E-3</v>
      </c>
      <c r="AB215" s="3">
        <f t="shared" si="29"/>
        <v>32234</v>
      </c>
      <c r="AC215">
        <f t="shared" si="30"/>
        <v>124.89759999999997</v>
      </c>
      <c r="AD215">
        <f>EXP(TREND($V$8:V214,$W$8:Z214,W215:Z215,TRUE))</f>
        <v>216.8256661801131</v>
      </c>
      <c r="AE215">
        <f t="shared" si="31"/>
        <v>1.7360274831551059</v>
      </c>
    </row>
    <row r="216" spans="1:31" x14ac:dyDescent="0.4">
      <c r="A216" s="3">
        <v>32264</v>
      </c>
      <c r="B216" s="2">
        <v>124.7871</v>
      </c>
      <c r="C216">
        <f t="shared" si="24"/>
        <v>4.8266090852081422</v>
      </c>
      <c r="E216" s="3">
        <v>32264</v>
      </c>
      <c r="F216" s="2">
        <v>86.5</v>
      </c>
      <c r="G216">
        <f t="shared" si="25"/>
        <v>4.4601444139378339</v>
      </c>
      <c r="I216" s="3">
        <v>32264</v>
      </c>
      <c r="J216" s="2">
        <v>116.113746630728</v>
      </c>
      <c r="K216">
        <f t="shared" si="26"/>
        <v>4.7545702850601641</v>
      </c>
      <c r="M216" s="3">
        <v>32264</v>
      </c>
      <c r="N216" s="2">
        <v>117.5</v>
      </c>
      <c r="O216">
        <f t="shared" si="27"/>
        <v>4.7664383335842135</v>
      </c>
      <c r="Q216" s="3">
        <v>32264</v>
      </c>
      <c r="R216" s="2">
        <v>106.5</v>
      </c>
      <c r="S216">
        <f t="shared" si="28"/>
        <v>4.6681449851494801</v>
      </c>
      <c r="U216" s="3">
        <f>+A216</f>
        <v>32264</v>
      </c>
      <c r="V216">
        <f>+C216</f>
        <v>4.8266090852081422</v>
      </c>
      <c r="W216" s="5">
        <f>+G216-G215</f>
        <v>0</v>
      </c>
      <c r="X216">
        <f>+K216-K215</f>
        <v>-8.4925695125459555E-4</v>
      </c>
      <c r="Y216">
        <f>+O216-O215</f>
        <v>2.5564564413009805E-3</v>
      </c>
      <c r="Z216">
        <f>+S216-S215</f>
        <v>6.5944657252812178E-3</v>
      </c>
      <c r="AB216" s="3">
        <f t="shared" si="29"/>
        <v>32264</v>
      </c>
      <c r="AC216">
        <f t="shared" si="30"/>
        <v>124.78709999999998</v>
      </c>
      <c r="AD216">
        <f>EXP(TREND($V$8:V215,$W$8:Z215,W216:Z216,TRUE))</f>
        <v>229.77325071763499</v>
      </c>
      <c r="AE216">
        <f t="shared" si="31"/>
        <v>1.8413221456194995</v>
      </c>
    </row>
    <row r="217" spans="1:31" x14ac:dyDescent="0.4">
      <c r="A217" s="3">
        <v>32295</v>
      </c>
      <c r="B217" s="2">
        <v>127.46550000000001</v>
      </c>
      <c r="C217">
        <f t="shared" si="24"/>
        <v>4.8478457397475845</v>
      </c>
      <c r="E217" s="3">
        <v>32295</v>
      </c>
      <c r="F217" s="2">
        <v>86.4</v>
      </c>
      <c r="G217">
        <f t="shared" si="25"/>
        <v>4.4589876758100102</v>
      </c>
      <c r="I217" s="3">
        <v>32295</v>
      </c>
      <c r="J217" s="2">
        <v>115.91644204851799</v>
      </c>
      <c r="K217">
        <f t="shared" si="26"/>
        <v>4.7528696043781489</v>
      </c>
      <c r="M217" s="3">
        <v>32295</v>
      </c>
      <c r="N217" s="2">
        <v>118</v>
      </c>
      <c r="O217">
        <f t="shared" si="27"/>
        <v>4.7706846244656651</v>
      </c>
      <c r="Q217" s="3">
        <v>32295</v>
      </c>
      <c r="R217" s="2">
        <v>107.2</v>
      </c>
      <c r="S217">
        <f t="shared" si="28"/>
        <v>4.6746962486367014</v>
      </c>
      <c r="U217" s="3">
        <f>+A217</f>
        <v>32295</v>
      </c>
      <c r="V217">
        <f>+C217</f>
        <v>4.8478457397475845</v>
      </c>
      <c r="W217" s="5">
        <f>+G217-G216</f>
        <v>-1.1567381278236866E-3</v>
      </c>
      <c r="X217">
        <f>+K217-K216</f>
        <v>-1.700680682015232E-3</v>
      </c>
      <c r="Y217">
        <f>+O217-O216</f>
        <v>4.2462908814515643E-3</v>
      </c>
      <c r="Z217">
        <f>+S217-S216</f>
        <v>6.5512634872213482E-3</v>
      </c>
      <c r="AB217" s="3">
        <f t="shared" si="29"/>
        <v>32295</v>
      </c>
      <c r="AC217">
        <f t="shared" si="30"/>
        <v>127.46549999999995</v>
      </c>
      <c r="AD217">
        <f>EXP(TREND($V$8:V216,$W$8:Z216,W217:Z217,TRUE))</f>
        <v>223.52449997562118</v>
      </c>
      <c r="AE217">
        <f t="shared" si="31"/>
        <v>1.7536078387926244</v>
      </c>
    </row>
    <row r="218" spans="1:31" x14ac:dyDescent="0.4">
      <c r="A218" s="3">
        <v>32325</v>
      </c>
      <c r="B218" s="2">
        <v>133.0215</v>
      </c>
      <c r="C218">
        <f t="shared" si="24"/>
        <v>4.8905107692924705</v>
      </c>
      <c r="E218" s="3">
        <v>32325</v>
      </c>
      <c r="F218" s="2">
        <v>86.2</v>
      </c>
      <c r="G218">
        <f t="shared" si="25"/>
        <v>4.4566701776696478</v>
      </c>
      <c r="I218" s="3">
        <v>32325</v>
      </c>
      <c r="J218" s="2">
        <v>116.113746630728</v>
      </c>
      <c r="K218">
        <f t="shared" si="26"/>
        <v>4.7545702850601641</v>
      </c>
      <c r="M218" s="3">
        <v>32325</v>
      </c>
      <c r="N218" s="2">
        <v>118.5</v>
      </c>
      <c r="O218">
        <f t="shared" si="27"/>
        <v>4.7749129605751861</v>
      </c>
      <c r="Q218" s="3">
        <v>32325</v>
      </c>
      <c r="R218" s="2">
        <v>107.9</v>
      </c>
      <c r="S218">
        <f t="shared" si="28"/>
        <v>4.6812048722640887</v>
      </c>
      <c r="U218" s="3">
        <f>+A218</f>
        <v>32325</v>
      </c>
      <c r="V218">
        <f>+C218</f>
        <v>4.8905107692924705</v>
      </c>
      <c r="W218" s="5">
        <f>+G218-G217</f>
        <v>-2.3174981403624173E-3</v>
      </c>
      <c r="X218">
        <f>+K218-K217</f>
        <v>1.700680682015232E-3</v>
      </c>
      <c r="Y218">
        <f>+O218-O217</f>
        <v>4.2283361095210026E-3</v>
      </c>
      <c r="Z218">
        <f>+S218-S217</f>
        <v>6.5086236273872444E-3</v>
      </c>
      <c r="AB218" s="3">
        <f t="shared" si="29"/>
        <v>32325</v>
      </c>
      <c r="AC218">
        <f t="shared" si="30"/>
        <v>133.02150000000003</v>
      </c>
      <c r="AD218">
        <f>EXP(TREND($V$8:V217,$W$8:Z217,W218:Z218,TRUE))</f>
        <v>230.49098266817506</v>
      </c>
      <c r="AE218">
        <f t="shared" si="31"/>
        <v>1.7327348035330756</v>
      </c>
    </row>
    <row r="219" spans="1:31" x14ac:dyDescent="0.4">
      <c r="A219" s="3">
        <v>32356</v>
      </c>
      <c r="B219" s="2">
        <v>133.76609999999999</v>
      </c>
      <c r="C219">
        <f t="shared" si="24"/>
        <v>4.8960927523635434</v>
      </c>
      <c r="E219" s="3">
        <v>32356</v>
      </c>
      <c r="F219" s="2">
        <v>86.5</v>
      </c>
      <c r="G219">
        <f t="shared" si="25"/>
        <v>4.4601444139378339</v>
      </c>
      <c r="I219" s="3">
        <v>32356</v>
      </c>
      <c r="J219" s="2">
        <v>116.113746630728</v>
      </c>
      <c r="K219">
        <f t="shared" si="26"/>
        <v>4.7545702850601641</v>
      </c>
      <c r="M219" s="3">
        <v>32356</v>
      </c>
      <c r="N219" s="2">
        <v>119</v>
      </c>
      <c r="O219">
        <f t="shared" si="27"/>
        <v>4.7791234931115296</v>
      </c>
      <c r="Q219" s="3">
        <v>32356</v>
      </c>
      <c r="R219" s="2">
        <v>108</v>
      </c>
      <c r="S219">
        <f t="shared" si="28"/>
        <v>4.6821312271242199</v>
      </c>
      <c r="U219" s="3">
        <f>+A219</f>
        <v>32356</v>
      </c>
      <c r="V219">
        <f>+C219</f>
        <v>4.8960927523635434</v>
      </c>
      <c r="W219" s="5">
        <f>+G219-G218</f>
        <v>3.4742362681861039E-3</v>
      </c>
      <c r="X219">
        <f>+K219-K218</f>
        <v>0</v>
      </c>
      <c r="Y219">
        <f>+O219-O218</f>
        <v>4.2105325363435142E-3</v>
      </c>
      <c r="Z219">
        <f>+S219-S218</f>
        <v>9.2635486013126211E-4</v>
      </c>
      <c r="AB219" s="3">
        <f t="shared" si="29"/>
        <v>32356</v>
      </c>
      <c r="AC219">
        <f t="shared" si="30"/>
        <v>133.76610000000002</v>
      </c>
      <c r="AD219">
        <f>EXP(TREND($V$8:V218,$W$8:Z218,W219:Z219,TRUE))</f>
        <v>232.00488284524346</v>
      </c>
      <c r="AE219">
        <f t="shared" si="31"/>
        <v>1.7344071692696685</v>
      </c>
    </row>
    <row r="220" spans="1:31" x14ac:dyDescent="0.4">
      <c r="A220" s="3">
        <v>32387</v>
      </c>
      <c r="B220" s="2">
        <v>134.3176</v>
      </c>
      <c r="C220">
        <f t="shared" si="24"/>
        <v>4.9002071448312154</v>
      </c>
      <c r="E220" s="3">
        <v>32387</v>
      </c>
      <c r="F220" s="2">
        <v>87.1</v>
      </c>
      <c r="G220">
        <f t="shared" si="25"/>
        <v>4.467056883858457</v>
      </c>
      <c r="I220" s="3">
        <v>32387</v>
      </c>
      <c r="J220" s="2">
        <v>116.212398921833</v>
      </c>
      <c r="K220">
        <f t="shared" si="26"/>
        <v>4.7554195420114187</v>
      </c>
      <c r="M220" s="3">
        <v>32387</v>
      </c>
      <c r="N220" s="2">
        <v>119.5</v>
      </c>
      <c r="O220">
        <f t="shared" si="27"/>
        <v>4.7833163713715656</v>
      </c>
      <c r="Q220" s="3">
        <v>32387</v>
      </c>
      <c r="R220" s="2">
        <v>108.1</v>
      </c>
      <c r="S220">
        <f t="shared" si="28"/>
        <v>4.6830567246451622</v>
      </c>
      <c r="U220" s="3">
        <f>+A220</f>
        <v>32387</v>
      </c>
      <c r="V220">
        <f>+C220</f>
        <v>4.9002071448312154</v>
      </c>
      <c r="W220" s="5">
        <f>+G220-G219</f>
        <v>6.9124699206231099E-3</v>
      </c>
      <c r="X220">
        <f>+K220-K219</f>
        <v>8.4925695125459555E-4</v>
      </c>
      <c r="Y220">
        <f>+O220-O219</f>
        <v>4.1928782600360037E-3</v>
      </c>
      <c r="Z220">
        <f>+S220-S219</f>
        <v>9.2549752094228666E-4</v>
      </c>
      <c r="AB220" s="3">
        <f t="shared" si="29"/>
        <v>32387</v>
      </c>
      <c r="AC220">
        <f t="shared" si="30"/>
        <v>134.31760000000003</v>
      </c>
      <c r="AD220">
        <f>EXP(TREND($V$8:V219,$W$8:Z219,W220:Z220,TRUE))</f>
        <v>236.80981630833602</v>
      </c>
      <c r="AE220">
        <f t="shared" si="31"/>
        <v>1.7630587228206578</v>
      </c>
    </row>
    <row r="221" spans="1:31" x14ac:dyDescent="0.4">
      <c r="A221" s="3">
        <v>32417</v>
      </c>
      <c r="B221" s="2">
        <v>128.68049999999999</v>
      </c>
      <c r="C221">
        <f t="shared" si="24"/>
        <v>4.8573325879709852</v>
      </c>
      <c r="E221" s="3">
        <v>32417</v>
      </c>
      <c r="F221" s="2">
        <v>87.6</v>
      </c>
      <c r="G221">
        <f t="shared" si="25"/>
        <v>4.4727809979423458</v>
      </c>
      <c r="I221" s="3">
        <v>32417</v>
      </c>
      <c r="J221" s="2">
        <v>115.91644204851799</v>
      </c>
      <c r="K221">
        <f t="shared" si="26"/>
        <v>4.7528696043781489</v>
      </c>
      <c r="M221" s="3">
        <v>32417</v>
      </c>
      <c r="N221" s="2">
        <v>119.9</v>
      </c>
      <c r="O221">
        <f t="shared" si="27"/>
        <v>4.7866580620334682</v>
      </c>
      <c r="Q221" s="3">
        <v>32417</v>
      </c>
      <c r="R221" s="2">
        <v>108.2</v>
      </c>
      <c r="S221">
        <f t="shared" si="28"/>
        <v>4.6839813664123815</v>
      </c>
      <c r="U221" s="3">
        <f>+A221</f>
        <v>32417</v>
      </c>
      <c r="V221">
        <f>+C221</f>
        <v>4.8573325879709852</v>
      </c>
      <c r="W221" s="5">
        <f>+G221-G220</f>
        <v>5.7241140838888427E-3</v>
      </c>
      <c r="X221">
        <f>+K221-K220</f>
        <v>-2.5499376332698276E-3</v>
      </c>
      <c r="Y221">
        <f>+O221-O220</f>
        <v>3.3416906619025966E-3</v>
      </c>
      <c r="Z221">
        <f>+S221-S220</f>
        <v>9.2464176721929192E-4</v>
      </c>
      <c r="AB221" s="3">
        <f t="shared" si="29"/>
        <v>32417</v>
      </c>
      <c r="AC221">
        <f t="shared" si="30"/>
        <v>128.68049999999994</v>
      </c>
      <c r="AD221">
        <f>EXP(TREND($V$8:V220,$W$8:Z220,W221:Z221,TRUE))</f>
        <v>225.98737592803147</v>
      </c>
      <c r="AE221">
        <f t="shared" si="31"/>
        <v>1.7561897562414786</v>
      </c>
    </row>
    <row r="222" spans="1:31" x14ac:dyDescent="0.4">
      <c r="A222" s="3">
        <v>32448</v>
      </c>
      <c r="B222" s="2">
        <v>123.202</v>
      </c>
      <c r="C222">
        <f t="shared" si="24"/>
        <v>4.8138252847338867</v>
      </c>
      <c r="E222" s="3">
        <v>32448</v>
      </c>
      <c r="F222" s="2">
        <v>87.2</v>
      </c>
      <c r="G222">
        <f t="shared" si="25"/>
        <v>4.4682043309149337</v>
      </c>
      <c r="I222" s="3">
        <v>32448</v>
      </c>
      <c r="J222" s="2">
        <v>115.52183288409699</v>
      </c>
      <c r="K222">
        <f t="shared" si="26"/>
        <v>4.7494595413976022</v>
      </c>
      <c r="M222" s="3">
        <v>32448</v>
      </c>
      <c r="N222" s="2">
        <v>120.3</v>
      </c>
      <c r="O222">
        <f t="shared" si="27"/>
        <v>4.7899886229806334</v>
      </c>
      <c r="Q222" s="3">
        <v>32448</v>
      </c>
      <c r="R222" s="2">
        <v>108.3</v>
      </c>
      <c r="S222">
        <f t="shared" si="28"/>
        <v>4.6849051540069446</v>
      </c>
      <c r="U222" s="3">
        <f>+A222</f>
        <v>32448</v>
      </c>
      <c r="V222">
        <f>+C222</f>
        <v>4.8138252847338867</v>
      </c>
      <c r="W222" s="5">
        <f>+G222-G221</f>
        <v>-4.5766670274121068E-3</v>
      </c>
      <c r="X222">
        <f>+K222-K221</f>
        <v>-3.4100629805466909E-3</v>
      </c>
      <c r="Y222">
        <f>+O222-O221</f>
        <v>3.3305609471652176E-3</v>
      </c>
      <c r="Z222">
        <f>+S222-S221</f>
        <v>9.237875945631302E-4</v>
      </c>
      <c r="AB222" s="3">
        <f t="shared" si="29"/>
        <v>32448</v>
      </c>
      <c r="AC222">
        <f t="shared" si="30"/>
        <v>123.20199999999997</v>
      </c>
      <c r="AD222">
        <f>EXP(TREND($V$8:V221,$W$8:Z221,W222:Z222,TRUE))</f>
        <v>214.43091973278086</v>
      </c>
      <c r="AE222">
        <f t="shared" si="31"/>
        <v>1.7404824575313786</v>
      </c>
    </row>
    <row r="223" spans="1:31" x14ac:dyDescent="0.4">
      <c r="A223" s="3">
        <v>32478</v>
      </c>
      <c r="B223" s="2">
        <v>123.60760000000001</v>
      </c>
      <c r="C223">
        <f t="shared" si="24"/>
        <v>4.8171120318063787</v>
      </c>
      <c r="E223" s="3">
        <v>32478</v>
      </c>
      <c r="F223" s="2">
        <v>87</v>
      </c>
      <c r="G223">
        <f t="shared" si="25"/>
        <v>4.4659081186545837</v>
      </c>
      <c r="I223" s="3">
        <v>32478</v>
      </c>
      <c r="J223" s="2">
        <v>115.52183288409699</v>
      </c>
      <c r="K223">
        <f t="shared" si="26"/>
        <v>4.7494595413976022</v>
      </c>
      <c r="M223" s="3">
        <v>32478</v>
      </c>
      <c r="N223" s="2">
        <v>120.7</v>
      </c>
      <c r="O223">
        <f t="shared" si="27"/>
        <v>4.7933081281034857</v>
      </c>
      <c r="Q223" s="3">
        <v>32478</v>
      </c>
      <c r="R223" s="2">
        <v>109</v>
      </c>
      <c r="S223">
        <f t="shared" si="28"/>
        <v>4.6913478822291435</v>
      </c>
      <c r="U223" s="3">
        <f>+A223</f>
        <v>32478</v>
      </c>
      <c r="V223">
        <f>+C223</f>
        <v>4.8171120318063787</v>
      </c>
      <c r="W223" s="5">
        <f>+G223-G222</f>
        <v>-2.296212260350039E-3</v>
      </c>
      <c r="X223">
        <f>+K223-K222</f>
        <v>0</v>
      </c>
      <c r="Y223">
        <f>+O223-O222</f>
        <v>3.3195051228522843E-3</v>
      </c>
      <c r="Z223">
        <f>+S223-S222</f>
        <v>6.4427282221988236E-3</v>
      </c>
      <c r="AB223" s="3">
        <f t="shared" si="29"/>
        <v>32478</v>
      </c>
      <c r="AC223">
        <f t="shared" si="30"/>
        <v>123.60760000000002</v>
      </c>
      <c r="AD223">
        <f>EXP(TREND($V$8:V222,$W$8:Z222,W223:Z223,TRUE))</f>
        <v>223.01804596972829</v>
      </c>
      <c r="AE223">
        <f t="shared" si="31"/>
        <v>1.8042421822746195</v>
      </c>
    </row>
    <row r="224" spans="1:31" x14ac:dyDescent="0.4">
      <c r="A224" s="3">
        <v>32509</v>
      </c>
      <c r="B224" s="2">
        <v>127.3625</v>
      </c>
      <c r="C224">
        <f t="shared" si="24"/>
        <v>4.8470373513004033</v>
      </c>
      <c r="E224" s="3">
        <v>32509</v>
      </c>
      <c r="F224" s="2">
        <v>86.8</v>
      </c>
      <c r="G224">
        <f t="shared" si="25"/>
        <v>4.4636066216663046</v>
      </c>
      <c r="I224" s="3">
        <v>32509</v>
      </c>
      <c r="J224" s="2">
        <v>115.127223719677</v>
      </c>
      <c r="K224">
        <f t="shared" si="26"/>
        <v>4.7460378100864453</v>
      </c>
      <c r="M224" s="3">
        <v>32509</v>
      </c>
      <c r="N224" s="2">
        <v>121.2</v>
      </c>
      <c r="O224">
        <f t="shared" si="27"/>
        <v>4.7974420736352137</v>
      </c>
      <c r="Q224" s="3">
        <v>32509</v>
      </c>
      <c r="R224" s="2">
        <v>110.5</v>
      </c>
      <c r="S224">
        <f t="shared" si="28"/>
        <v>4.705015520957808</v>
      </c>
      <c r="U224" s="3">
        <f>+A224</f>
        <v>32509</v>
      </c>
      <c r="V224">
        <f>+C224</f>
        <v>4.8470373513004033</v>
      </c>
      <c r="W224" s="5">
        <f>+G224-G223</f>
        <v>-2.3014969882790837E-3</v>
      </c>
      <c r="X224">
        <f>+K224-K223</f>
        <v>-3.4217313111568615E-3</v>
      </c>
      <c r="Y224">
        <f>+O224-O223</f>
        <v>4.1339455317279672E-3</v>
      </c>
      <c r="Z224">
        <f>+S224-S223</f>
        <v>1.36676387286645E-2</v>
      </c>
      <c r="AB224" s="3">
        <f t="shared" si="29"/>
        <v>32509</v>
      </c>
      <c r="AC224">
        <f t="shared" si="30"/>
        <v>127.36249999999994</v>
      </c>
      <c r="AD224">
        <f>EXP(TREND($V$8:V223,$W$8:Z223,W224:Z224,TRUE))</f>
        <v>209.66427755622541</v>
      </c>
      <c r="AE224">
        <f t="shared" si="31"/>
        <v>1.6462010211500677</v>
      </c>
    </row>
    <row r="225" spans="1:31" x14ac:dyDescent="0.4">
      <c r="A225" s="3">
        <v>32540</v>
      </c>
      <c r="B225" s="2">
        <v>127.73739999999999</v>
      </c>
      <c r="C225">
        <f t="shared" si="24"/>
        <v>4.8499765940825554</v>
      </c>
      <c r="E225" s="3">
        <v>32540</v>
      </c>
      <c r="F225" s="2">
        <v>86.5</v>
      </c>
      <c r="G225">
        <f t="shared" si="25"/>
        <v>4.4601444139378339</v>
      </c>
      <c r="I225" s="3">
        <v>32540</v>
      </c>
      <c r="J225" s="2">
        <v>115.62048517520201</v>
      </c>
      <c r="K225">
        <f t="shared" si="26"/>
        <v>4.7503131479368417</v>
      </c>
      <c r="M225" s="3">
        <v>32540</v>
      </c>
      <c r="N225" s="2">
        <v>121.6</v>
      </c>
      <c r="O225">
        <f t="shared" si="27"/>
        <v>4.8007369695320667</v>
      </c>
      <c r="Q225" s="3">
        <v>32540</v>
      </c>
      <c r="R225" s="2">
        <v>110.8</v>
      </c>
      <c r="S225">
        <f t="shared" si="28"/>
        <v>4.7077267743131834</v>
      </c>
      <c r="U225" s="3">
        <f>+A225</f>
        <v>32540</v>
      </c>
      <c r="V225">
        <f>+C225</f>
        <v>4.8499765940825554</v>
      </c>
      <c r="W225" s="5">
        <f>+G225-G224</f>
        <v>-3.4622077284707231E-3</v>
      </c>
      <c r="X225">
        <f>+K225-K224</f>
        <v>4.2753378503963546E-3</v>
      </c>
      <c r="Y225">
        <f>+O225-O224</f>
        <v>3.2948958968530562E-3</v>
      </c>
      <c r="Z225">
        <f>+S225-S224</f>
        <v>2.7112533553754758E-3</v>
      </c>
      <c r="AB225" s="3">
        <f t="shared" si="29"/>
        <v>32540</v>
      </c>
      <c r="AC225">
        <f t="shared" si="30"/>
        <v>127.73739999999997</v>
      </c>
      <c r="AD225">
        <f>EXP(TREND($V$8:V224,$W$8:Z224,W225:Z225,TRUE))</f>
        <v>233.28875914339889</v>
      </c>
      <c r="AE225">
        <f t="shared" si="31"/>
        <v>1.8263152306481809</v>
      </c>
    </row>
    <row r="226" spans="1:31" x14ac:dyDescent="0.4">
      <c r="A226" s="3">
        <v>32568</v>
      </c>
      <c r="B226" s="2">
        <v>130.5504</v>
      </c>
      <c r="C226">
        <f t="shared" si="24"/>
        <v>4.8717593591006123</v>
      </c>
      <c r="E226" s="3">
        <v>32568</v>
      </c>
      <c r="F226" s="2">
        <v>87</v>
      </c>
      <c r="G226">
        <f t="shared" si="25"/>
        <v>4.4659081186545837</v>
      </c>
      <c r="I226" s="3">
        <v>32568</v>
      </c>
      <c r="J226" s="2">
        <v>115.817789757412</v>
      </c>
      <c r="K226">
        <f t="shared" si="26"/>
        <v>4.7520181781879236</v>
      </c>
      <c r="M226" s="3">
        <v>32568</v>
      </c>
      <c r="N226" s="2">
        <v>122.2</v>
      </c>
      <c r="O226">
        <f t="shared" si="27"/>
        <v>4.8056590467374951</v>
      </c>
      <c r="Q226" s="3">
        <v>32568</v>
      </c>
      <c r="R226" s="2">
        <v>111.5</v>
      </c>
      <c r="S226">
        <f t="shared" si="28"/>
        <v>4.7140245909001735</v>
      </c>
      <c r="U226" s="3">
        <f>+A226</f>
        <v>32568</v>
      </c>
      <c r="V226">
        <f>+C226</f>
        <v>4.8717593591006123</v>
      </c>
      <c r="W226" s="5">
        <f>+G226-G225</f>
        <v>5.7637047167498068E-3</v>
      </c>
      <c r="X226">
        <f>+K226-K225</f>
        <v>1.7050302510819293E-3</v>
      </c>
      <c r="Y226">
        <f>+O226-O225</f>
        <v>4.9220772054283657E-3</v>
      </c>
      <c r="Z226">
        <f>+S226-S225</f>
        <v>6.2978165869900238E-3</v>
      </c>
      <c r="AB226" s="3">
        <f t="shared" si="29"/>
        <v>32568</v>
      </c>
      <c r="AC226">
        <f t="shared" si="30"/>
        <v>130.55039999999997</v>
      </c>
      <c r="AD226">
        <f>EXP(TREND($V$8:V225,$W$8:Z225,W226:Z226,TRUE))</f>
        <v>232.01109564463366</v>
      </c>
      <c r="AE226">
        <f t="shared" si="31"/>
        <v>1.7771764440754967</v>
      </c>
    </row>
    <row r="227" spans="1:31" x14ac:dyDescent="0.4">
      <c r="A227" s="3">
        <v>32599</v>
      </c>
      <c r="B227" s="2">
        <v>132.03649999999999</v>
      </c>
      <c r="C227">
        <f t="shared" si="24"/>
        <v>4.8830783995146172</v>
      </c>
      <c r="E227" s="3">
        <v>32599</v>
      </c>
      <c r="F227" s="2">
        <v>88.5</v>
      </c>
      <c r="G227">
        <f t="shared" si="25"/>
        <v>4.4830025520138834</v>
      </c>
      <c r="I227" s="3">
        <v>32599</v>
      </c>
      <c r="J227" s="2">
        <v>116.902964959569</v>
      </c>
      <c r="K227">
        <f t="shared" si="26"/>
        <v>4.7613442313691197</v>
      </c>
      <c r="M227" s="3">
        <v>32599</v>
      </c>
      <c r="N227" s="2">
        <v>123.1</v>
      </c>
      <c r="O227">
        <f t="shared" si="27"/>
        <v>4.8129970331904079</v>
      </c>
      <c r="Q227" s="3">
        <v>32599</v>
      </c>
      <c r="R227" s="2">
        <v>112.3</v>
      </c>
      <c r="S227">
        <f t="shared" si="28"/>
        <v>4.7211738617443979</v>
      </c>
      <c r="U227" s="3">
        <f>+A227</f>
        <v>32599</v>
      </c>
      <c r="V227">
        <f>+C227</f>
        <v>4.8830783995146172</v>
      </c>
      <c r="W227" s="5">
        <f>+G227-G226</f>
        <v>1.7094433359299721E-2</v>
      </c>
      <c r="X227">
        <f>+K227-K226</f>
        <v>9.326053181196059E-3</v>
      </c>
      <c r="Y227">
        <f>+O227-O226</f>
        <v>7.3379864529128369E-3</v>
      </c>
      <c r="Z227">
        <f>+S227-S226</f>
        <v>7.1492708442244535E-3</v>
      </c>
      <c r="AB227" s="3">
        <f t="shared" si="29"/>
        <v>32599</v>
      </c>
      <c r="AC227">
        <f t="shared" si="30"/>
        <v>132.03649999999996</v>
      </c>
      <c r="AD227">
        <f>EXP(TREND($V$8:V226,$W$8:Z226,W227:Z227,TRUE))</f>
        <v>267.29635239412676</v>
      </c>
      <c r="AE227">
        <f t="shared" si="31"/>
        <v>2.0244125858692623</v>
      </c>
    </row>
    <row r="228" spans="1:31" x14ac:dyDescent="0.4">
      <c r="A228" s="3">
        <v>32629</v>
      </c>
      <c r="B228" s="2">
        <v>137.86359999999999</v>
      </c>
      <c r="C228">
        <f t="shared" si="24"/>
        <v>4.9262647905649812</v>
      </c>
      <c r="E228" s="3">
        <v>32629</v>
      </c>
      <c r="F228" s="2">
        <v>89</v>
      </c>
      <c r="G228">
        <f t="shared" si="25"/>
        <v>4.4886363697321396</v>
      </c>
      <c r="I228" s="3">
        <v>32629</v>
      </c>
      <c r="J228" s="2">
        <v>117.001617250674</v>
      </c>
      <c r="K228">
        <f t="shared" si="26"/>
        <v>4.7621877573575571</v>
      </c>
      <c r="M228" s="3">
        <v>32629</v>
      </c>
      <c r="N228" s="2">
        <v>123.7</v>
      </c>
      <c r="O228">
        <f t="shared" si="27"/>
        <v>4.8178592793984425</v>
      </c>
      <c r="Q228" s="3">
        <v>32629</v>
      </c>
      <c r="R228" s="2">
        <v>113.2</v>
      </c>
      <c r="S228">
        <f t="shared" si="28"/>
        <v>4.7291561657690826</v>
      </c>
      <c r="U228" s="3">
        <f>+A228</f>
        <v>32629</v>
      </c>
      <c r="V228">
        <f>+C228</f>
        <v>4.9262647905649812</v>
      </c>
      <c r="W228" s="5">
        <f>+G228-G227</f>
        <v>5.6338177182562177E-3</v>
      </c>
      <c r="X228">
        <f>+K228-K227</f>
        <v>8.4352598843739912E-4</v>
      </c>
      <c r="Y228">
        <f>+O228-O227</f>
        <v>4.8622462080345485E-3</v>
      </c>
      <c r="Z228">
        <f>+S228-S227</f>
        <v>7.9823040246846944E-3</v>
      </c>
      <c r="AB228" s="3">
        <f t="shared" si="29"/>
        <v>32629</v>
      </c>
      <c r="AC228">
        <f t="shared" si="30"/>
        <v>137.86359999999996</v>
      </c>
      <c r="AD228">
        <f>EXP(TREND($V$8:V227,$W$8:Z227,W228:Z228,TRUE))</f>
        <v>227.23515288128183</v>
      </c>
      <c r="AE228">
        <f t="shared" si="31"/>
        <v>1.648260693042122</v>
      </c>
    </row>
    <row r="229" spans="1:31" x14ac:dyDescent="0.4">
      <c r="A229" s="3">
        <v>32660</v>
      </c>
      <c r="B229" s="2">
        <v>143.98089999999999</v>
      </c>
      <c r="C229">
        <f t="shared" si="24"/>
        <v>4.9696806518897967</v>
      </c>
      <c r="E229" s="3">
        <v>32660</v>
      </c>
      <c r="F229" s="2">
        <v>88.9</v>
      </c>
      <c r="G229">
        <f t="shared" si="25"/>
        <v>4.4875121425198587</v>
      </c>
      <c r="I229" s="3">
        <v>32660</v>
      </c>
      <c r="J229" s="2">
        <v>117.198921832884</v>
      </c>
      <c r="K229">
        <f t="shared" si="26"/>
        <v>4.7638726777224747</v>
      </c>
      <c r="M229" s="3">
        <v>32660</v>
      </c>
      <c r="N229" s="2">
        <v>124.1</v>
      </c>
      <c r="O229">
        <f t="shared" si="27"/>
        <v>4.8210876922105612</v>
      </c>
      <c r="Q229" s="3">
        <v>32660</v>
      </c>
      <c r="R229" s="2">
        <v>112.9</v>
      </c>
      <c r="S229">
        <f t="shared" si="28"/>
        <v>4.7265024711556167</v>
      </c>
      <c r="U229" s="3">
        <f>+A229</f>
        <v>32660</v>
      </c>
      <c r="V229">
        <f>+C229</f>
        <v>4.9696806518897967</v>
      </c>
      <c r="W229" s="5">
        <f>+G229-G228</f>
        <v>-1.1242272122808927E-3</v>
      </c>
      <c r="X229">
        <f>+K229-K228</f>
        <v>1.6849203649176303E-3</v>
      </c>
      <c r="Y229">
        <f>+O229-O228</f>
        <v>3.2284128121187194E-3</v>
      </c>
      <c r="Z229">
        <f>+S229-S228</f>
        <v>-2.6536946134658734E-3</v>
      </c>
      <c r="AB229" s="3">
        <f t="shared" si="29"/>
        <v>32660</v>
      </c>
      <c r="AC229">
        <f t="shared" si="30"/>
        <v>143.98090000000005</v>
      </c>
      <c r="AD229">
        <f>EXP(TREND($V$8:V228,$W$8:Z228,W229:Z229,TRUE))</f>
        <v>228.21060920141721</v>
      </c>
      <c r="AE229">
        <f t="shared" si="31"/>
        <v>1.5850061306841194</v>
      </c>
    </row>
    <row r="230" spans="1:31" x14ac:dyDescent="0.4">
      <c r="A230" s="3">
        <v>32690</v>
      </c>
      <c r="B230" s="2">
        <v>140.42400000000001</v>
      </c>
      <c r="C230">
        <f t="shared" si="24"/>
        <v>4.9446664171540444</v>
      </c>
      <c r="E230" s="3">
        <v>32690</v>
      </c>
      <c r="F230" s="2">
        <v>88.8</v>
      </c>
      <c r="G230">
        <f t="shared" si="25"/>
        <v>4.4863866499981242</v>
      </c>
      <c r="I230" s="3">
        <v>32690</v>
      </c>
      <c r="J230" s="2">
        <v>117.100269541779</v>
      </c>
      <c r="K230">
        <f t="shared" si="26"/>
        <v>4.7630305724095541</v>
      </c>
      <c r="M230" s="3">
        <v>32690</v>
      </c>
      <c r="N230" s="2">
        <v>124.5</v>
      </c>
      <c r="O230">
        <f t="shared" si="27"/>
        <v>4.824305715904762</v>
      </c>
      <c r="Q230" s="3">
        <v>32690</v>
      </c>
      <c r="R230" s="2">
        <v>112.8</v>
      </c>
      <c r="S230">
        <f t="shared" si="28"/>
        <v>4.7256163390639587</v>
      </c>
      <c r="U230" s="3">
        <f>+A230</f>
        <v>32690</v>
      </c>
      <c r="V230">
        <f>+C230</f>
        <v>4.9446664171540444</v>
      </c>
      <c r="W230" s="5">
        <f>+G230-G229</f>
        <v>-1.1254925217345502E-3</v>
      </c>
      <c r="X230">
        <f>+K230-K229</f>
        <v>-8.4210531292061575E-4</v>
      </c>
      <c r="Y230">
        <f>+O230-O229</f>
        <v>3.2180236942007667E-3</v>
      </c>
      <c r="Z230">
        <f>+S230-S229</f>
        <v>-8.8613209165799844E-4</v>
      </c>
      <c r="AB230" s="3">
        <f t="shared" si="29"/>
        <v>32690</v>
      </c>
      <c r="AC230">
        <f t="shared" si="30"/>
        <v>140.42399999999998</v>
      </c>
      <c r="AD230">
        <f>EXP(TREND($V$8:V229,$W$8:Z229,W230:Z230,TRUE))</f>
        <v>219.39037446047695</v>
      </c>
      <c r="AE230">
        <f t="shared" si="31"/>
        <v>1.5623424376208981</v>
      </c>
    </row>
    <row r="231" spans="1:31" x14ac:dyDescent="0.4">
      <c r="A231" s="3">
        <v>32721</v>
      </c>
      <c r="B231" s="2">
        <v>141.48519999999999</v>
      </c>
      <c r="C231">
        <f t="shared" si="24"/>
        <v>4.95219511797342</v>
      </c>
      <c r="E231" s="3">
        <v>32721</v>
      </c>
      <c r="F231" s="2">
        <v>88.7</v>
      </c>
      <c r="G231">
        <f t="shared" si="25"/>
        <v>4.4852598893155342</v>
      </c>
      <c r="I231" s="3">
        <v>32721</v>
      </c>
      <c r="J231" s="2">
        <v>117.001617250674</v>
      </c>
      <c r="K231">
        <f t="shared" si="26"/>
        <v>4.7621877573575571</v>
      </c>
      <c r="M231" s="3">
        <v>32721</v>
      </c>
      <c r="N231" s="2">
        <v>124.5</v>
      </c>
      <c r="O231">
        <f t="shared" si="27"/>
        <v>4.824305715904762</v>
      </c>
      <c r="Q231" s="3">
        <v>32721</v>
      </c>
      <c r="R231" s="2">
        <v>112</v>
      </c>
      <c r="S231">
        <f t="shared" si="28"/>
        <v>4.7184988712950942</v>
      </c>
      <c r="U231" s="3">
        <f>+A231</f>
        <v>32721</v>
      </c>
      <c r="V231">
        <f>+C231</f>
        <v>4.95219511797342</v>
      </c>
      <c r="W231" s="5">
        <f>+G231-G230</f>
        <v>-1.126760682589989E-3</v>
      </c>
      <c r="X231">
        <f>+K231-K230</f>
        <v>-8.4281505199701456E-4</v>
      </c>
      <c r="Y231">
        <f>+O231-O230</f>
        <v>0</v>
      </c>
      <c r="Z231">
        <f>+S231-S230</f>
        <v>-7.1174677688645716E-3</v>
      </c>
      <c r="AB231" s="3">
        <f t="shared" si="29"/>
        <v>32721</v>
      </c>
      <c r="AC231">
        <f t="shared" si="30"/>
        <v>141.48519999999999</v>
      </c>
      <c r="AD231">
        <f>EXP(TREND($V$8:V230,$W$8:Z230,W231:Z231,TRUE))</f>
        <v>221.80237469627218</v>
      </c>
      <c r="AE231">
        <f t="shared" si="31"/>
        <v>1.5676719168949982</v>
      </c>
    </row>
    <row r="232" spans="1:31" x14ac:dyDescent="0.4">
      <c r="A232" s="3">
        <v>32752</v>
      </c>
      <c r="B232" s="2">
        <v>145.07</v>
      </c>
      <c r="C232">
        <f t="shared" si="24"/>
        <v>4.9772163845508111</v>
      </c>
      <c r="E232" s="3">
        <v>32752</v>
      </c>
      <c r="F232" s="2">
        <v>89.4</v>
      </c>
      <c r="G232">
        <f t="shared" si="25"/>
        <v>4.4931206821794687</v>
      </c>
      <c r="I232" s="3">
        <v>32752</v>
      </c>
      <c r="J232" s="2">
        <v>117.100269541779</v>
      </c>
      <c r="K232">
        <f t="shared" si="26"/>
        <v>4.7630305724095541</v>
      </c>
      <c r="M232" s="3">
        <v>32752</v>
      </c>
      <c r="N232" s="2">
        <v>124.8</v>
      </c>
      <c r="O232">
        <f t="shared" si="27"/>
        <v>4.8267124559353274</v>
      </c>
      <c r="Q232" s="3">
        <v>32752</v>
      </c>
      <c r="R232" s="2">
        <v>112.4</v>
      </c>
      <c r="S232">
        <f t="shared" si="28"/>
        <v>4.7220639374595912</v>
      </c>
      <c r="U232" s="3">
        <f>+A232</f>
        <v>32752</v>
      </c>
      <c r="V232">
        <f>+C232</f>
        <v>4.9772163845508111</v>
      </c>
      <c r="W232" s="5">
        <f>+G232-G231</f>
        <v>7.8607928639344848E-3</v>
      </c>
      <c r="X232">
        <f>+K232-K231</f>
        <v>8.4281505199701456E-4</v>
      </c>
      <c r="Y232">
        <f>+O232-O231</f>
        <v>2.4067400305654019E-3</v>
      </c>
      <c r="Z232">
        <f>+S232-S231</f>
        <v>3.5650661644970327E-3</v>
      </c>
      <c r="AB232" s="3">
        <f t="shared" si="29"/>
        <v>32752</v>
      </c>
      <c r="AC232">
        <f t="shared" si="30"/>
        <v>145.07000000000005</v>
      </c>
      <c r="AD232">
        <f>EXP(TREND($V$8:V231,$W$8:Z231,W232:Z232,TRUE))</f>
        <v>229.8457199855882</v>
      </c>
      <c r="AE232">
        <f t="shared" si="31"/>
        <v>1.5843780243026686</v>
      </c>
    </row>
    <row r="233" spans="1:31" x14ac:dyDescent="0.4">
      <c r="A233" s="3">
        <v>32782</v>
      </c>
      <c r="B233" s="2">
        <v>142.20670000000001</v>
      </c>
      <c r="C233">
        <f t="shared" si="24"/>
        <v>4.957281632996172</v>
      </c>
      <c r="E233" s="3">
        <v>32782</v>
      </c>
      <c r="F233" s="2">
        <v>90.1</v>
      </c>
      <c r="G233">
        <f t="shared" si="25"/>
        <v>4.5009201646142918</v>
      </c>
      <c r="I233" s="3">
        <v>32782</v>
      </c>
      <c r="J233" s="2">
        <v>116.902964959569</v>
      </c>
      <c r="K233">
        <f t="shared" si="26"/>
        <v>4.7613442313691197</v>
      </c>
      <c r="M233" s="3">
        <v>32782</v>
      </c>
      <c r="N233" s="2">
        <v>125.4</v>
      </c>
      <c r="O233">
        <f t="shared" si="27"/>
        <v>4.8315086281988204</v>
      </c>
      <c r="Q233" s="3">
        <v>32782</v>
      </c>
      <c r="R233" s="2">
        <v>112.8</v>
      </c>
      <c r="S233">
        <f t="shared" si="28"/>
        <v>4.7256163390639587</v>
      </c>
      <c r="U233" s="3">
        <f>+A233</f>
        <v>32782</v>
      </c>
      <c r="V233">
        <f>+C233</f>
        <v>4.957281632996172</v>
      </c>
      <c r="W233" s="5">
        <f>+G233-G232</f>
        <v>7.7994824348230907E-3</v>
      </c>
      <c r="X233">
        <f>+K233-K232</f>
        <v>-1.6863410404344137E-3</v>
      </c>
      <c r="Y233">
        <f>+O233-O232</f>
        <v>4.7961722634930481E-3</v>
      </c>
      <c r="Z233">
        <f>+S233-S232</f>
        <v>3.5524016043675388E-3</v>
      </c>
      <c r="AB233" s="3">
        <f t="shared" si="29"/>
        <v>32782</v>
      </c>
      <c r="AC233">
        <f t="shared" si="30"/>
        <v>142.20669999999998</v>
      </c>
      <c r="AD233">
        <f>EXP(TREND($V$8:V232,$W$8:Z232,W233:Z233,TRUE))</f>
        <v>221.78380908011442</v>
      </c>
      <c r="AE233">
        <f t="shared" si="31"/>
        <v>1.5595876219623579</v>
      </c>
    </row>
    <row r="234" spans="1:31" x14ac:dyDescent="0.4">
      <c r="A234" s="3">
        <v>32813</v>
      </c>
      <c r="B234" s="2">
        <v>143.5343</v>
      </c>
      <c r="C234">
        <f t="shared" si="24"/>
        <v>4.9665740310281414</v>
      </c>
      <c r="E234" s="3">
        <v>32813</v>
      </c>
      <c r="F234" s="2">
        <v>89.2</v>
      </c>
      <c r="G234">
        <f t="shared" si="25"/>
        <v>4.4908810395859637</v>
      </c>
      <c r="I234" s="3">
        <v>32813</v>
      </c>
      <c r="J234" s="2">
        <v>116.902964959569</v>
      </c>
      <c r="K234">
        <f t="shared" si="26"/>
        <v>4.7613442313691197</v>
      </c>
      <c r="M234" s="3">
        <v>32813</v>
      </c>
      <c r="N234" s="2">
        <v>125.9</v>
      </c>
      <c r="O234">
        <f t="shared" si="27"/>
        <v>4.8354879410503013</v>
      </c>
      <c r="Q234" s="3">
        <v>32813</v>
      </c>
      <c r="R234" s="2">
        <v>112.7</v>
      </c>
      <c r="S234">
        <f t="shared" si="28"/>
        <v>4.7247294210457307</v>
      </c>
      <c r="U234" s="3">
        <f>+A234</f>
        <v>32813</v>
      </c>
      <c r="V234">
        <f>+C234</f>
        <v>4.9665740310281414</v>
      </c>
      <c r="W234" s="5">
        <f>+G234-G233</f>
        <v>-1.0039125028328044E-2</v>
      </c>
      <c r="X234">
        <f>+K234-K233</f>
        <v>0</v>
      </c>
      <c r="Y234">
        <f>+O234-O233</f>
        <v>3.9793128514808984E-3</v>
      </c>
      <c r="Z234">
        <f>+S234-S233</f>
        <v>-8.869180182280445E-4</v>
      </c>
      <c r="AB234" s="3">
        <f t="shared" si="29"/>
        <v>32813</v>
      </c>
      <c r="AC234">
        <f t="shared" si="30"/>
        <v>143.5343</v>
      </c>
      <c r="AD234">
        <f>EXP(TREND($V$8:V233,$W$8:Z233,W234:Z234,TRUE))</f>
        <v>211.55380537693904</v>
      </c>
      <c r="AE234">
        <f t="shared" si="31"/>
        <v>1.4738902504623566</v>
      </c>
    </row>
    <row r="235" spans="1:31" x14ac:dyDescent="0.4">
      <c r="A235" s="3">
        <v>32843</v>
      </c>
      <c r="B235" s="2">
        <v>143.685</v>
      </c>
      <c r="C235">
        <f t="shared" si="24"/>
        <v>4.9676234035029649</v>
      </c>
      <c r="E235" s="3">
        <v>32843</v>
      </c>
      <c r="F235" s="2">
        <v>89.3</v>
      </c>
      <c r="G235">
        <f t="shared" si="25"/>
        <v>4.4920014878824537</v>
      </c>
      <c r="I235" s="3">
        <v>32843</v>
      </c>
      <c r="J235" s="2">
        <v>117.001617250674</v>
      </c>
      <c r="K235">
        <f t="shared" si="26"/>
        <v>4.7621877573575571</v>
      </c>
      <c r="M235" s="3">
        <v>32843</v>
      </c>
      <c r="N235" s="2">
        <v>126.3</v>
      </c>
      <c r="O235">
        <f t="shared" si="27"/>
        <v>4.8386600293564452</v>
      </c>
      <c r="Q235" s="3">
        <v>32843</v>
      </c>
      <c r="R235" s="2">
        <v>113</v>
      </c>
      <c r="S235">
        <f t="shared" si="28"/>
        <v>4.7273878187123408</v>
      </c>
      <c r="U235" s="3">
        <f>+A235</f>
        <v>32843</v>
      </c>
      <c r="V235">
        <f>+C235</f>
        <v>4.9676234035029649</v>
      </c>
      <c r="W235" s="5">
        <f>+G235-G234</f>
        <v>1.1204482964899398E-3</v>
      </c>
      <c r="X235">
        <f>+K235-K234</f>
        <v>8.4352598843739912E-4</v>
      </c>
      <c r="Y235">
        <f>+O235-O234</f>
        <v>3.1720883061439054E-3</v>
      </c>
      <c r="Z235">
        <f>+S235-S234</f>
        <v>2.658397666610135E-3</v>
      </c>
      <c r="AB235" s="3">
        <f t="shared" si="29"/>
        <v>32843</v>
      </c>
      <c r="AC235">
        <f t="shared" si="30"/>
        <v>143.68500000000003</v>
      </c>
      <c r="AD235">
        <f>EXP(TREND($V$8:V234,$W$8:Z234,W235:Z235,TRUE))</f>
        <v>221.63973002587377</v>
      </c>
      <c r="AE235">
        <f t="shared" si="31"/>
        <v>1.5425390961191059</v>
      </c>
    </row>
    <row r="236" spans="1:31" x14ac:dyDescent="0.4">
      <c r="A236" s="3">
        <v>32874</v>
      </c>
      <c r="B236" s="2">
        <v>144.9819</v>
      </c>
      <c r="C236">
        <f t="shared" si="24"/>
        <v>4.9766089070427562</v>
      </c>
      <c r="E236" s="3">
        <v>32874</v>
      </c>
      <c r="F236" s="2">
        <v>89.7</v>
      </c>
      <c r="G236">
        <f t="shared" si="25"/>
        <v>4.4964707690647501</v>
      </c>
      <c r="I236" s="3">
        <v>32874</v>
      </c>
      <c r="J236" s="2">
        <v>117.39622641509401</v>
      </c>
      <c r="K236">
        <f t="shared" si="26"/>
        <v>4.7655547639054578</v>
      </c>
      <c r="M236" s="3">
        <v>32874</v>
      </c>
      <c r="N236" s="2">
        <v>127.5</v>
      </c>
      <c r="O236">
        <f t="shared" si="27"/>
        <v>4.8481163645984813</v>
      </c>
      <c r="Q236" s="3">
        <v>32874</v>
      </c>
      <c r="R236" s="2">
        <v>114.9</v>
      </c>
      <c r="S236">
        <f t="shared" si="28"/>
        <v>4.7440621848547098</v>
      </c>
      <c r="U236" s="3">
        <f>+A236</f>
        <v>32874</v>
      </c>
      <c r="V236">
        <f>+C236</f>
        <v>4.9766089070427562</v>
      </c>
      <c r="W236" s="5">
        <f>+G236-G235</f>
        <v>4.4692811822963918E-3</v>
      </c>
      <c r="X236">
        <f>+K236-K235</f>
        <v>3.367006547900786E-3</v>
      </c>
      <c r="Y236">
        <f>+O236-O235</f>
        <v>9.4563352420360403E-3</v>
      </c>
      <c r="Z236">
        <f>+S236-S235</f>
        <v>1.6674366142368946E-2</v>
      </c>
      <c r="AB236" s="3">
        <f t="shared" si="29"/>
        <v>32874</v>
      </c>
      <c r="AC236">
        <f t="shared" si="30"/>
        <v>144.98190000000002</v>
      </c>
      <c r="AD236">
        <f>EXP(TREND($V$8:V235,$W$8:Z235,W236:Z236,TRUE))</f>
        <v>227.06806950443675</v>
      </c>
      <c r="AE236">
        <f t="shared" si="31"/>
        <v>1.5661821889797052</v>
      </c>
    </row>
    <row r="237" spans="1:31" x14ac:dyDescent="0.4">
      <c r="A237" s="3">
        <v>32905</v>
      </c>
      <c r="B237" s="2">
        <v>145.69319999999999</v>
      </c>
      <c r="C237">
        <f t="shared" si="24"/>
        <v>4.981503040869744</v>
      </c>
      <c r="E237" s="3">
        <v>32905</v>
      </c>
      <c r="F237" s="2">
        <v>89.8</v>
      </c>
      <c r="G237">
        <f t="shared" si="25"/>
        <v>4.497584975308154</v>
      </c>
      <c r="I237" s="3">
        <v>32905</v>
      </c>
      <c r="J237" s="2">
        <v>117.494878706199</v>
      </c>
      <c r="K237">
        <f t="shared" si="26"/>
        <v>4.7663947471551813</v>
      </c>
      <c r="M237" s="3">
        <v>32905</v>
      </c>
      <c r="N237" s="2">
        <v>128</v>
      </c>
      <c r="O237">
        <f t="shared" si="27"/>
        <v>4.8520302639196169</v>
      </c>
      <c r="Q237" s="3">
        <v>32905</v>
      </c>
      <c r="R237" s="2">
        <v>114.4</v>
      </c>
      <c r="S237">
        <f t="shared" si="28"/>
        <v>4.7397010789456973</v>
      </c>
      <c r="U237" s="3">
        <f>+A237</f>
        <v>32905</v>
      </c>
      <c r="V237">
        <f>+C237</f>
        <v>4.981503040869744</v>
      </c>
      <c r="W237" s="5">
        <f>+G237-G236</f>
        <v>1.1142062434039701E-3</v>
      </c>
      <c r="X237">
        <f>+K237-K236</f>
        <v>8.3998324972345273E-4</v>
      </c>
      <c r="Y237">
        <f>+O237-O236</f>
        <v>3.9138993211356166E-3</v>
      </c>
      <c r="Z237">
        <f>+S237-S236</f>
        <v>-4.3611059090125082E-3</v>
      </c>
      <c r="AB237" s="3">
        <f t="shared" si="29"/>
        <v>32905</v>
      </c>
      <c r="AC237">
        <f t="shared" si="30"/>
        <v>145.69319999999999</v>
      </c>
      <c r="AD237">
        <f>EXP(TREND($V$8:V236,$W$8:Z236,W237:Z237,TRUE))</f>
        <v>223.65352047691209</v>
      </c>
      <c r="AE237">
        <f t="shared" si="31"/>
        <v>1.5350992392020499</v>
      </c>
    </row>
    <row r="238" spans="1:31" x14ac:dyDescent="0.4">
      <c r="A238" s="3">
        <v>32933</v>
      </c>
      <c r="B238" s="2">
        <v>153.3082</v>
      </c>
      <c r="C238">
        <f t="shared" si="24"/>
        <v>5.032450274336342</v>
      </c>
      <c r="E238" s="3">
        <v>32933</v>
      </c>
      <c r="F238" s="2">
        <v>90.1</v>
      </c>
      <c r="G238">
        <f t="shared" si="25"/>
        <v>4.5009201646142918</v>
      </c>
      <c r="I238" s="3">
        <v>32933</v>
      </c>
      <c r="J238" s="2">
        <v>117.69218328841001</v>
      </c>
      <c r="K238">
        <f t="shared" si="26"/>
        <v>4.7680725998978044</v>
      </c>
      <c r="M238" s="3">
        <v>32933</v>
      </c>
      <c r="N238" s="2">
        <v>128.6</v>
      </c>
      <c r="O238">
        <f t="shared" si="27"/>
        <v>4.8567068118035186</v>
      </c>
      <c r="Q238" s="3">
        <v>32933</v>
      </c>
      <c r="R238" s="2">
        <v>114.2</v>
      </c>
      <c r="S238">
        <f t="shared" si="28"/>
        <v>4.73795129722191</v>
      </c>
      <c r="U238" s="3">
        <f>+A238</f>
        <v>32933</v>
      </c>
      <c r="V238">
        <f>+C238</f>
        <v>5.032450274336342</v>
      </c>
      <c r="W238" s="5">
        <f>+G238-G237</f>
        <v>3.3351893061377424E-3</v>
      </c>
      <c r="X238">
        <f>+K238-K237</f>
        <v>1.6778527426231094E-3</v>
      </c>
      <c r="Y238">
        <f>+O238-O237</f>
        <v>4.6765478839017049E-3</v>
      </c>
      <c r="Z238">
        <f>+S238-S237</f>
        <v>-1.7497817237872582E-3</v>
      </c>
      <c r="AB238" s="3">
        <f t="shared" si="29"/>
        <v>32933</v>
      </c>
      <c r="AC238">
        <f t="shared" si="30"/>
        <v>153.30820000000006</v>
      </c>
      <c r="AD238">
        <f>EXP(TREND($V$8:V237,$W$8:Z237,W238:Z238,TRUE))</f>
        <v>226.3348390344749</v>
      </c>
      <c r="AE238">
        <f t="shared" si="31"/>
        <v>1.4763387674923769</v>
      </c>
    </row>
    <row r="239" spans="1:31" x14ac:dyDescent="0.4">
      <c r="A239" s="3">
        <v>32964</v>
      </c>
      <c r="B239" s="2">
        <v>158.45859999999999</v>
      </c>
      <c r="C239">
        <f t="shared" si="24"/>
        <v>5.0654933604608336</v>
      </c>
      <c r="E239" s="3">
        <v>32964</v>
      </c>
      <c r="F239" s="2">
        <v>90.9</v>
      </c>
      <c r="G239">
        <f t="shared" si="25"/>
        <v>4.5097600011834329</v>
      </c>
      <c r="I239" s="3">
        <v>32964</v>
      </c>
      <c r="J239" s="2">
        <v>117.593530997305</v>
      </c>
      <c r="K239">
        <f t="shared" si="26"/>
        <v>4.7672340254251839</v>
      </c>
      <c r="M239" s="3">
        <v>32964</v>
      </c>
      <c r="N239" s="2">
        <v>128.9</v>
      </c>
      <c r="O239">
        <f t="shared" si="27"/>
        <v>4.859036909945142</v>
      </c>
      <c r="Q239" s="3">
        <v>32964</v>
      </c>
      <c r="R239" s="2">
        <v>114.1</v>
      </c>
      <c r="S239">
        <f t="shared" si="28"/>
        <v>4.7370752568680299</v>
      </c>
      <c r="U239" s="3">
        <f>+A239</f>
        <v>32964</v>
      </c>
      <c r="V239">
        <f>+C239</f>
        <v>5.0654933604608336</v>
      </c>
      <c r="W239" s="5">
        <f>+G239-G238</f>
        <v>8.8398365691411129E-3</v>
      </c>
      <c r="X239">
        <f>+K239-K238</f>
        <v>-8.3857447262047913E-4</v>
      </c>
      <c r="Y239">
        <f>+O239-O238</f>
        <v>2.3300981416234379E-3</v>
      </c>
      <c r="Z239">
        <f>+S239-S238</f>
        <v>-8.7604035388011425E-4</v>
      </c>
      <c r="AB239" s="3">
        <f t="shared" si="29"/>
        <v>32964</v>
      </c>
      <c r="AC239">
        <f t="shared" si="30"/>
        <v>158.45860000000005</v>
      </c>
      <c r="AD239">
        <f>EXP(TREND($V$8:V238,$W$8:Z238,W239:Z239,TRUE))</f>
        <v>224.53583126067369</v>
      </c>
      <c r="AE239">
        <f t="shared" si="31"/>
        <v>1.4169999688289157</v>
      </c>
    </row>
    <row r="240" spans="1:31" x14ac:dyDescent="0.4">
      <c r="A240" s="3">
        <v>32994</v>
      </c>
      <c r="B240" s="2">
        <v>154.04409999999999</v>
      </c>
      <c r="C240">
        <f t="shared" si="24"/>
        <v>5.0372389250557523</v>
      </c>
      <c r="E240" s="3">
        <v>32994</v>
      </c>
      <c r="F240" s="2">
        <v>91.3</v>
      </c>
      <c r="G240">
        <f t="shared" si="25"/>
        <v>4.514150787600923</v>
      </c>
      <c r="I240" s="3">
        <v>32994</v>
      </c>
      <c r="J240" s="2">
        <v>117.39622641509401</v>
      </c>
      <c r="K240">
        <f t="shared" si="26"/>
        <v>4.7655547639054578</v>
      </c>
      <c r="M240" s="3">
        <v>32994</v>
      </c>
      <c r="N240" s="2">
        <v>129.1</v>
      </c>
      <c r="O240">
        <f t="shared" si="27"/>
        <v>4.8605872978525966</v>
      </c>
      <c r="Q240" s="3">
        <v>32994</v>
      </c>
      <c r="R240" s="2">
        <v>114.6</v>
      </c>
      <c r="S240">
        <f t="shared" si="28"/>
        <v>4.7414478042806394</v>
      </c>
      <c r="U240" s="3">
        <f>+A240</f>
        <v>32994</v>
      </c>
      <c r="V240">
        <f>+C240</f>
        <v>5.0372389250557523</v>
      </c>
      <c r="W240" s="5">
        <f>+G240-G239</f>
        <v>4.3907864174901334E-3</v>
      </c>
      <c r="X240">
        <f>+K240-K239</f>
        <v>-1.679261519726083E-3</v>
      </c>
      <c r="Y240">
        <f>+O240-O239</f>
        <v>1.5503879074545424E-3</v>
      </c>
      <c r="Z240">
        <f>+S240-S239</f>
        <v>4.3725474126095065E-3</v>
      </c>
      <c r="AB240" s="3">
        <f t="shared" si="29"/>
        <v>32994</v>
      </c>
      <c r="AC240">
        <f t="shared" si="30"/>
        <v>154.04409999999996</v>
      </c>
      <c r="AD240">
        <f>EXP(TREND($V$8:V239,$W$8:Z239,W240:Z240,TRUE))</f>
        <v>215.59109699602857</v>
      </c>
      <c r="AE240">
        <f t="shared" si="31"/>
        <v>1.3995414105183426</v>
      </c>
    </row>
    <row r="241" spans="1:31" x14ac:dyDescent="0.4">
      <c r="A241" s="3">
        <v>33025</v>
      </c>
      <c r="B241" s="2">
        <v>153.69569999999999</v>
      </c>
      <c r="C241">
        <f t="shared" si="24"/>
        <v>5.0349746735754497</v>
      </c>
      <c r="E241" s="3">
        <v>33025</v>
      </c>
      <c r="F241" s="2">
        <v>91</v>
      </c>
      <c r="G241">
        <f t="shared" si="25"/>
        <v>4.5108595065168497</v>
      </c>
      <c r="I241" s="3">
        <v>33025</v>
      </c>
      <c r="J241" s="2">
        <v>117.593530997305</v>
      </c>
      <c r="K241">
        <f t="shared" si="26"/>
        <v>4.7672340254251839</v>
      </c>
      <c r="M241" s="3">
        <v>33025</v>
      </c>
      <c r="N241" s="2">
        <v>129.9</v>
      </c>
      <c r="O241">
        <f t="shared" si="27"/>
        <v>4.8667649236765538</v>
      </c>
      <c r="Q241" s="3">
        <v>33025</v>
      </c>
      <c r="R241" s="2">
        <v>114.3</v>
      </c>
      <c r="S241">
        <f t="shared" si="28"/>
        <v>4.7388265708007653</v>
      </c>
      <c r="U241" s="3">
        <f>+A241</f>
        <v>33025</v>
      </c>
      <c r="V241">
        <f>+C241</f>
        <v>5.0349746735754497</v>
      </c>
      <c r="W241" s="5">
        <f>+G241-G240</f>
        <v>-3.2912810840732831E-3</v>
      </c>
      <c r="X241">
        <f>+K241-K240</f>
        <v>1.679261519726083E-3</v>
      </c>
      <c r="Y241">
        <f>+O241-O240</f>
        <v>6.1776258239572002E-3</v>
      </c>
      <c r="Z241">
        <f>+S241-S240</f>
        <v>-2.6212334798740855E-3</v>
      </c>
      <c r="AB241" s="3">
        <f t="shared" si="29"/>
        <v>33025</v>
      </c>
      <c r="AC241">
        <f t="shared" si="30"/>
        <v>153.69570000000002</v>
      </c>
      <c r="AD241">
        <f>EXP(TREND($V$8:V240,$W$8:Z240,W241:Z241,TRUE))</f>
        <v>218.94983795488267</v>
      </c>
      <c r="AE241">
        <f t="shared" si="31"/>
        <v>1.4245671021042401</v>
      </c>
    </row>
    <row r="242" spans="1:31" x14ac:dyDescent="0.4">
      <c r="A242" s="3">
        <v>33055</v>
      </c>
      <c r="B242" s="2">
        <v>149.0395</v>
      </c>
      <c r="C242">
        <f t="shared" si="24"/>
        <v>5.0042113714836258</v>
      </c>
      <c r="E242" s="3">
        <v>33055</v>
      </c>
      <c r="F242" s="2">
        <v>90.8</v>
      </c>
      <c r="G242">
        <f t="shared" si="25"/>
        <v>4.5086592856072478</v>
      </c>
      <c r="I242" s="3">
        <v>33055</v>
      </c>
      <c r="J242" s="2">
        <v>117.593530997305</v>
      </c>
      <c r="K242">
        <f t="shared" si="26"/>
        <v>4.7672340254251839</v>
      </c>
      <c r="M242" s="3">
        <v>33055</v>
      </c>
      <c r="N242" s="2">
        <v>130.5</v>
      </c>
      <c r="O242">
        <f t="shared" si="27"/>
        <v>4.8713732267627483</v>
      </c>
      <c r="Q242" s="3">
        <v>33055</v>
      </c>
      <c r="R242" s="2">
        <v>114.5</v>
      </c>
      <c r="S242">
        <f t="shared" si="28"/>
        <v>4.7405748229942946</v>
      </c>
      <c r="U242" s="3">
        <f>+A242</f>
        <v>33055</v>
      </c>
      <c r="V242">
        <f>+C242</f>
        <v>5.0042113714836258</v>
      </c>
      <c r="W242" s="5">
        <f>+G242-G241</f>
        <v>-2.2002209096019243E-3</v>
      </c>
      <c r="X242">
        <f>+K242-K241</f>
        <v>0</v>
      </c>
      <c r="Y242">
        <f>+O242-O241</f>
        <v>4.6083030861945318E-3</v>
      </c>
      <c r="Z242">
        <f>+S242-S241</f>
        <v>1.7482521935292539E-3</v>
      </c>
      <c r="AB242" s="3">
        <f t="shared" si="29"/>
        <v>33055</v>
      </c>
      <c r="AC242">
        <f t="shared" si="30"/>
        <v>149.03949999999995</v>
      </c>
      <c r="AD242">
        <f>EXP(TREND($V$8:V241,$W$8:Z241,W242:Z242,TRUE))</f>
        <v>213.33661200257859</v>
      </c>
      <c r="AE242">
        <f t="shared" si="31"/>
        <v>1.4314098745807566</v>
      </c>
    </row>
    <row r="243" spans="1:31" x14ac:dyDescent="0.4">
      <c r="A243" s="3">
        <v>33086</v>
      </c>
      <c r="B243" s="2">
        <v>147.46090000000001</v>
      </c>
      <c r="C243">
        <f t="shared" si="24"/>
        <v>4.99356305589294</v>
      </c>
      <c r="E243" s="3">
        <v>33086</v>
      </c>
      <c r="F243" s="2">
        <v>91.2</v>
      </c>
      <c r="G243">
        <f t="shared" si="25"/>
        <v>4.513054897080286</v>
      </c>
      <c r="I243" s="3">
        <v>33086</v>
      </c>
      <c r="J243" s="2">
        <v>117.988140161725</v>
      </c>
      <c r="K243">
        <f t="shared" si="26"/>
        <v>4.7705841123104618</v>
      </c>
      <c r="M243" s="3">
        <v>33086</v>
      </c>
      <c r="N243" s="2">
        <v>131.6</v>
      </c>
      <c r="O243">
        <f t="shared" si="27"/>
        <v>4.8797670188912168</v>
      </c>
      <c r="Q243" s="3">
        <v>33086</v>
      </c>
      <c r="R243" s="2">
        <v>116.5</v>
      </c>
      <c r="S243">
        <f t="shared" si="28"/>
        <v>4.7578912730057557</v>
      </c>
      <c r="U243" s="3">
        <f>+A243</f>
        <v>33086</v>
      </c>
      <c r="V243">
        <f>+C243</f>
        <v>4.99356305589294</v>
      </c>
      <c r="W243" s="5">
        <f>+G243-G242</f>
        <v>4.3956114730381302E-3</v>
      </c>
      <c r="X243">
        <f>+K243-K242</f>
        <v>3.3500868852778254E-3</v>
      </c>
      <c r="Y243">
        <f>+O243-O242</f>
        <v>8.3937921284684691E-3</v>
      </c>
      <c r="Z243">
        <f>+S243-S242</f>
        <v>1.7316450011461093E-2</v>
      </c>
      <c r="AB243" s="3">
        <f t="shared" si="29"/>
        <v>33086</v>
      </c>
      <c r="AC243">
        <f t="shared" si="30"/>
        <v>147.46089999999998</v>
      </c>
      <c r="AD243">
        <f>EXP(TREND($V$8:V242,$W$8:Z242,W243:Z243,TRUE))</f>
        <v>225.04120065596976</v>
      </c>
      <c r="AE243">
        <f t="shared" si="31"/>
        <v>1.5261076031406955</v>
      </c>
    </row>
    <row r="244" spans="1:31" x14ac:dyDescent="0.4">
      <c r="A244" s="3">
        <v>33117</v>
      </c>
      <c r="B244" s="2">
        <v>138.44049999999999</v>
      </c>
      <c r="C244">
        <f t="shared" si="24"/>
        <v>4.930440630433548</v>
      </c>
      <c r="E244" s="3">
        <v>33117</v>
      </c>
      <c r="F244" s="2">
        <v>91.9</v>
      </c>
      <c r="G244">
        <f t="shared" si="25"/>
        <v>4.5207010293616419</v>
      </c>
      <c r="I244" s="3">
        <v>33117</v>
      </c>
      <c r="J244" s="2">
        <v>118.18544474393499</v>
      </c>
      <c r="K244">
        <f t="shared" si="26"/>
        <v>4.772254956475277</v>
      </c>
      <c r="M244" s="3">
        <v>33117</v>
      </c>
      <c r="N244" s="2">
        <v>132.5</v>
      </c>
      <c r="O244">
        <f t="shared" si="27"/>
        <v>4.8865826454262766</v>
      </c>
      <c r="Q244" s="3">
        <v>33117</v>
      </c>
      <c r="R244" s="2">
        <v>118.4</v>
      </c>
      <c r="S244">
        <f t="shared" si="28"/>
        <v>4.774068722449905</v>
      </c>
      <c r="U244" s="3">
        <f>+A244</f>
        <v>33117</v>
      </c>
      <c r="V244">
        <f>+C244</f>
        <v>4.930440630433548</v>
      </c>
      <c r="W244" s="5">
        <f>+G244-G243</f>
        <v>7.6461322813559107E-3</v>
      </c>
      <c r="X244">
        <f>+K244-K243</f>
        <v>1.6708441648152217E-3</v>
      </c>
      <c r="Y244">
        <f>+O244-O243</f>
        <v>6.8156265350598488E-3</v>
      </c>
      <c r="Z244">
        <f>+S244-S243</f>
        <v>1.6177449444149339E-2</v>
      </c>
      <c r="AB244" s="3">
        <f t="shared" si="29"/>
        <v>33117</v>
      </c>
      <c r="AC244">
        <f t="shared" si="30"/>
        <v>138.44049999999996</v>
      </c>
      <c r="AD244">
        <f>EXP(TREND($V$8:V243,$W$8:Z243,W244:Z244,TRUE))</f>
        <v>222.79711236424819</v>
      </c>
      <c r="AE244">
        <f t="shared" si="31"/>
        <v>1.6093347854439146</v>
      </c>
    </row>
    <row r="245" spans="1:31" x14ac:dyDescent="0.4">
      <c r="A245" s="3">
        <v>33147</v>
      </c>
      <c r="B245" s="2">
        <v>129.5909</v>
      </c>
      <c r="C245">
        <f t="shared" si="24"/>
        <v>4.8643825654035293</v>
      </c>
      <c r="E245" s="3">
        <v>33147</v>
      </c>
      <c r="F245" s="2">
        <v>92.9</v>
      </c>
      <c r="G245">
        <f t="shared" si="25"/>
        <v>4.5315236458197932</v>
      </c>
      <c r="I245" s="3">
        <v>33147</v>
      </c>
      <c r="J245" s="2">
        <v>118.58005390835601</v>
      </c>
      <c r="K245">
        <f t="shared" si="26"/>
        <v>4.7755882928950397</v>
      </c>
      <c r="M245" s="3">
        <v>33147</v>
      </c>
      <c r="N245" s="2">
        <v>133.4</v>
      </c>
      <c r="O245">
        <f t="shared" si="27"/>
        <v>4.8933521334815238</v>
      </c>
      <c r="Q245" s="3">
        <v>33147</v>
      </c>
      <c r="R245" s="2">
        <v>120.8</v>
      </c>
      <c r="S245">
        <f t="shared" si="28"/>
        <v>4.7941362855007146</v>
      </c>
      <c r="U245" s="3">
        <f>+A245</f>
        <v>33147</v>
      </c>
      <c r="V245">
        <f>+C245</f>
        <v>4.8643825654035293</v>
      </c>
      <c r="W245" s="5">
        <f>+G245-G244</f>
        <v>1.0822616458151302E-2</v>
      </c>
      <c r="X245">
        <f>+K245-K244</f>
        <v>3.3333364197627446E-3</v>
      </c>
      <c r="Y245">
        <f>+O245-O244</f>
        <v>6.7694880552471304E-3</v>
      </c>
      <c r="Z245">
        <f>+S245-S244</f>
        <v>2.0067563050809589E-2</v>
      </c>
      <c r="AB245" s="3">
        <f t="shared" si="29"/>
        <v>33147</v>
      </c>
      <c r="AC245">
        <f t="shared" si="30"/>
        <v>129.59089999999998</v>
      </c>
      <c r="AD245">
        <f>EXP(TREND($V$8:V244,$W$8:Z244,W245:Z245,TRUE))</f>
        <v>227.75279494815061</v>
      </c>
      <c r="AE245">
        <f t="shared" si="31"/>
        <v>1.7574752158380771</v>
      </c>
    </row>
    <row r="246" spans="1:31" x14ac:dyDescent="0.4">
      <c r="A246" s="3">
        <v>33178</v>
      </c>
      <c r="B246" s="2">
        <v>129.21549999999999</v>
      </c>
      <c r="C246">
        <f t="shared" si="24"/>
        <v>4.8614815531930393</v>
      </c>
      <c r="E246" s="3">
        <v>33178</v>
      </c>
      <c r="F246" s="2">
        <v>92.7</v>
      </c>
      <c r="G246">
        <f t="shared" si="25"/>
        <v>4.5293684725718091</v>
      </c>
      <c r="I246" s="3">
        <v>33178</v>
      </c>
      <c r="J246" s="2">
        <v>118.876010781671</v>
      </c>
      <c r="K246">
        <f t="shared" si="26"/>
        <v>4.7780810237246394</v>
      </c>
      <c r="M246" s="3">
        <v>33178</v>
      </c>
      <c r="N246" s="2">
        <v>133.69999999999999</v>
      </c>
      <c r="O246">
        <f t="shared" si="27"/>
        <v>4.8955984841078974</v>
      </c>
      <c r="Q246" s="3">
        <v>33178</v>
      </c>
      <c r="R246" s="2">
        <v>120.1</v>
      </c>
      <c r="S246">
        <f t="shared" si="28"/>
        <v>4.7883247290859376</v>
      </c>
      <c r="U246" s="3">
        <f>+A246</f>
        <v>33178</v>
      </c>
      <c r="V246">
        <f>+C246</f>
        <v>4.8614815531930393</v>
      </c>
      <c r="W246" s="5">
        <f>+G246-G245</f>
        <v>-2.1551732479840879E-3</v>
      </c>
      <c r="X246">
        <f>+K246-K245</f>
        <v>2.4927308295996653E-3</v>
      </c>
      <c r="Y246">
        <f>+O246-O245</f>
        <v>2.2463506263736832E-3</v>
      </c>
      <c r="Z246">
        <f>+S246-S245</f>
        <v>-5.8115564147769305E-3</v>
      </c>
      <c r="AB246" s="3">
        <f t="shared" si="29"/>
        <v>33178</v>
      </c>
      <c r="AC246">
        <f t="shared" si="30"/>
        <v>129.21549999999999</v>
      </c>
      <c r="AD246">
        <f>EXP(TREND($V$8:V245,$W$8:Z245,W246:Z246,TRUE))</f>
        <v>223.94426737434807</v>
      </c>
      <c r="AE246">
        <f t="shared" si="31"/>
        <v>1.7331068437946537</v>
      </c>
    </row>
    <row r="247" spans="1:31" x14ac:dyDescent="0.4">
      <c r="A247" s="3">
        <v>33208</v>
      </c>
      <c r="B247" s="2">
        <v>133.88900000000001</v>
      </c>
      <c r="C247">
        <f t="shared" si="24"/>
        <v>4.8970110984637101</v>
      </c>
      <c r="E247" s="3">
        <v>33208</v>
      </c>
      <c r="F247" s="2">
        <v>92.6</v>
      </c>
      <c r="G247">
        <f t="shared" si="25"/>
        <v>4.5282891416521336</v>
      </c>
      <c r="I247" s="3">
        <v>33208</v>
      </c>
      <c r="J247" s="2">
        <v>118.777358490566</v>
      </c>
      <c r="K247">
        <f t="shared" si="26"/>
        <v>4.7772508036686512</v>
      </c>
      <c r="M247" s="3">
        <v>33208</v>
      </c>
      <c r="N247" s="2">
        <v>134.19999999999999</v>
      </c>
      <c r="O247">
        <f t="shared" si="27"/>
        <v>4.8993312245375815</v>
      </c>
      <c r="Q247" s="3">
        <v>33208</v>
      </c>
      <c r="R247" s="2">
        <v>118.7</v>
      </c>
      <c r="S247">
        <f t="shared" si="28"/>
        <v>4.7765993016156223</v>
      </c>
      <c r="U247" s="3">
        <f>+A247</f>
        <v>33208</v>
      </c>
      <c r="V247">
        <f>+C247</f>
        <v>4.8970110984637101</v>
      </c>
      <c r="W247" s="5">
        <f>+G247-G246</f>
        <v>-1.0793309196754919E-3</v>
      </c>
      <c r="X247">
        <f>+K247-K246</f>
        <v>-8.302200559882067E-4</v>
      </c>
      <c r="Y247">
        <f>+O247-O246</f>
        <v>3.7327404296840783E-3</v>
      </c>
      <c r="Z247">
        <f>+S247-S246</f>
        <v>-1.1725427470315353E-2</v>
      </c>
      <c r="AB247" s="3">
        <f t="shared" si="29"/>
        <v>33208</v>
      </c>
      <c r="AC247">
        <f t="shared" si="30"/>
        <v>133.88899999999998</v>
      </c>
      <c r="AD247">
        <f>EXP(TREND($V$8:V246,$W$8:Z246,W247:Z247,TRUE))</f>
        <v>216.44213370643885</v>
      </c>
      <c r="AE247">
        <f t="shared" si="31"/>
        <v>1.6165789101900745</v>
      </c>
    </row>
    <row r="248" spans="1:31" x14ac:dyDescent="0.4">
      <c r="A248" s="3">
        <v>33239</v>
      </c>
      <c r="B248" s="2">
        <v>133.6986</v>
      </c>
      <c r="C248">
        <f t="shared" si="24"/>
        <v>4.8955880128488856</v>
      </c>
      <c r="E248" s="3">
        <v>33239</v>
      </c>
      <c r="F248" s="2">
        <v>93.2</v>
      </c>
      <c r="G248">
        <f t="shared" si="25"/>
        <v>4.5347477216915459</v>
      </c>
      <c r="I248" s="3">
        <v>33239</v>
      </c>
      <c r="J248" s="2">
        <v>118.58005390835601</v>
      </c>
      <c r="K248">
        <f t="shared" si="26"/>
        <v>4.7755882928950397</v>
      </c>
      <c r="M248" s="3">
        <v>33239</v>
      </c>
      <c r="N248" s="2">
        <v>134.69999999999999</v>
      </c>
      <c r="O248">
        <f t="shared" si="27"/>
        <v>4.9030500834163186</v>
      </c>
      <c r="Q248" s="3">
        <v>33239</v>
      </c>
      <c r="R248" s="2">
        <v>119</v>
      </c>
      <c r="S248">
        <f t="shared" si="28"/>
        <v>4.7791234931115296</v>
      </c>
      <c r="U248" s="3">
        <f>+A248</f>
        <v>33239</v>
      </c>
      <c r="V248">
        <f>+C248</f>
        <v>4.8955880128488856</v>
      </c>
      <c r="W248" s="5">
        <f>+G248-G247</f>
        <v>6.4585800394123538E-3</v>
      </c>
      <c r="X248">
        <f>+K248-K247</f>
        <v>-1.6625107736114586E-3</v>
      </c>
      <c r="Y248">
        <f>+O248-O247</f>
        <v>3.7188588787371302E-3</v>
      </c>
      <c r="Z248">
        <f>+S248-S247</f>
        <v>2.5241914959073242E-3</v>
      </c>
      <c r="AB248" s="3">
        <f t="shared" si="29"/>
        <v>33239</v>
      </c>
      <c r="AC248">
        <f t="shared" si="30"/>
        <v>133.6986</v>
      </c>
      <c r="AD248">
        <f>EXP(TREND($V$8:V247,$W$8:Z247,W248:Z248,TRUE))</f>
        <v>214.7778982524469</v>
      </c>
      <c r="AE248">
        <f t="shared" si="31"/>
        <v>1.6064334125596447</v>
      </c>
    </row>
    <row r="249" spans="1:31" x14ac:dyDescent="0.4">
      <c r="A249" s="3">
        <v>33270</v>
      </c>
      <c r="B249" s="2">
        <v>130.53579999999999</v>
      </c>
      <c r="C249">
        <f t="shared" si="24"/>
        <v>4.871647518643206</v>
      </c>
      <c r="E249" s="3">
        <v>33270</v>
      </c>
      <c r="F249" s="2">
        <v>93</v>
      </c>
      <c r="G249">
        <f t="shared" si="25"/>
        <v>4.5325994931532563</v>
      </c>
      <c r="I249" s="3">
        <v>33270</v>
      </c>
      <c r="J249" s="2">
        <v>118.777358490566</v>
      </c>
      <c r="K249">
        <f t="shared" si="26"/>
        <v>4.7772508036686512</v>
      </c>
      <c r="M249" s="3">
        <v>33270</v>
      </c>
      <c r="N249" s="2">
        <v>134.80000000000001</v>
      </c>
      <c r="O249">
        <f t="shared" si="27"/>
        <v>4.9037921984782065</v>
      </c>
      <c r="Q249" s="3">
        <v>33270</v>
      </c>
      <c r="R249" s="2">
        <v>117.2</v>
      </c>
      <c r="S249">
        <f t="shared" si="28"/>
        <v>4.7638818771429126</v>
      </c>
      <c r="U249" s="3">
        <f>+A249</f>
        <v>33270</v>
      </c>
      <c r="V249">
        <f>+C249</f>
        <v>4.871647518643206</v>
      </c>
      <c r="W249" s="5">
        <f>+G249-G248</f>
        <v>-2.1482285382896649E-3</v>
      </c>
      <c r="X249">
        <f>+K249-K248</f>
        <v>1.6625107736114586E-3</v>
      </c>
      <c r="Y249">
        <f>+O249-O248</f>
        <v>7.4211506188781584E-4</v>
      </c>
      <c r="Z249">
        <f>+S249-S248</f>
        <v>-1.5241615968617062E-2</v>
      </c>
      <c r="AB249" s="3">
        <f t="shared" si="29"/>
        <v>33270</v>
      </c>
      <c r="AC249">
        <f t="shared" si="30"/>
        <v>130.53579999999997</v>
      </c>
      <c r="AD249">
        <f>EXP(TREND($V$8:V248,$W$8:Z248,W249:Z249,TRUE))</f>
        <v>220.90944944277408</v>
      </c>
      <c r="AE249">
        <f t="shared" si="31"/>
        <v>1.6923284604129605</v>
      </c>
    </row>
    <row r="250" spans="1:31" x14ac:dyDescent="0.4">
      <c r="A250" s="3">
        <v>33298</v>
      </c>
      <c r="B250" s="2">
        <v>137.38669999999999</v>
      </c>
      <c r="C250">
        <f t="shared" si="24"/>
        <v>4.9227995774320181</v>
      </c>
      <c r="E250" s="3">
        <v>33298</v>
      </c>
      <c r="F250" s="2">
        <v>93.4</v>
      </c>
      <c r="G250">
        <f t="shared" si="25"/>
        <v>4.536891345234797</v>
      </c>
      <c r="I250" s="3">
        <v>33298</v>
      </c>
      <c r="J250" s="2">
        <v>118.876010781671</v>
      </c>
      <c r="K250">
        <f t="shared" si="26"/>
        <v>4.7780810237246394</v>
      </c>
      <c r="M250" s="3">
        <v>33298</v>
      </c>
      <c r="N250" s="2">
        <v>134.80000000000001</v>
      </c>
      <c r="O250">
        <f t="shared" si="27"/>
        <v>4.9037921984782065</v>
      </c>
      <c r="Q250" s="3">
        <v>33298</v>
      </c>
      <c r="R250" s="2">
        <v>116.2</v>
      </c>
      <c r="S250">
        <f t="shared" si="28"/>
        <v>4.7553128444178112</v>
      </c>
      <c r="U250" s="3">
        <f>+A250</f>
        <v>33298</v>
      </c>
      <c r="V250">
        <f>+C250</f>
        <v>4.9227995774320181</v>
      </c>
      <c r="W250" s="5">
        <f>+G250-G249</f>
        <v>4.2918520815407035E-3</v>
      </c>
      <c r="X250">
        <f>+K250-K249</f>
        <v>8.302200559882067E-4</v>
      </c>
      <c r="Y250">
        <f>+O250-O249</f>
        <v>0</v>
      </c>
      <c r="Z250">
        <f>+S250-S249</f>
        <v>-8.5690327251013443E-3</v>
      </c>
      <c r="AB250" s="3">
        <f t="shared" si="29"/>
        <v>33298</v>
      </c>
      <c r="AC250">
        <f t="shared" si="30"/>
        <v>137.38669999999993</v>
      </c>
      <c r="AD250">
        <f>EXP(TREND($V$8:V249,$W$8:Z249,W250:Z250,TRUE))</f>
        <v>220.34315654636163</v>
      </c>
      <c r="AE250">
        <f t="shared" si="31"/>
        <v>1.6038172293705413</v>
      </c>
    </row>
    <row r="251" spans="1:31" x14ac:dyDescent="0.4">
      <c r="A251" s="3">
        <v>33329</v>
      </c>
      <c r="B251" s="2">
        <v>137.11269999999999</v>
      </c>
      <c r="C251">
        <f t="shared" si="24"/>
        <v>4.9208032153926018</v>
      </c>
      <c r="E251" s="3">
        <v>33329</v>
      </c>
      <c r="F251" s="2">
        <v>94</v>
      </c>
      <c r="G251">
        <f t="shared" si="25"/>
        <v>4.5432947822700038</v>
      </c>
      <c r="I251" s="3">
        <v>33329</v>
      </c>
      <c r="J251" s="2">
        <v>118.58005390835601</v>
      </c>
      <c r="K251">
        <f t="shared" si="26"/>
        <v>4.7755882928950397</v>
      </c>
      <c r="M251" s="3">
        <v>33329</v>
      </c>
      <c r="N251" s="2">
        <v>135.1</v>
      </c>
      <c r="O251">
        <f t="shared" si="27"/>
        <v>4.9060152449661532</v>
      </c>
      <c r="Q251" s="3">
        <v>33329</v>
      </c>
      <c r="R251" s="2">
        <v>116</v>
      </c>
      <c r="S251">
        <f t="shared" si="28"/>
        <v>4.7535901911063645</v>
      </c>
      <c r="U251" s="3">
        <f>+A251</f>
        <v>33329</v>
      </c>
      <c r="V251">
        <f>+C251</f>
        <v>4.9208032153926018</v>
      </c>
      <c r="W251" s="5">
        <f>+G251-G250</f>
        <v>6.4034370352068493E-3</v>
      </c>
      <c r="X251">
        <f>+K251-K250</f>
        <v>-2.4927308295996653E-3</v>
      </c>
      <c r="Y251">
        <f>+O251-O250</f>
        <v>2.2230464879466894E-3</v>
      </c>
      <c r="Z251">
        <f>+S251-S250</f>
        <v>-1.7226533114467202E-3</v>
      </c>
      <c r="AB251" s="3">
        <f t="shared" si="29"/>
        <v>33329</v>
      </c>
      <c r="AC251">
        <f t="shared" si="30"/>
        <v>137.11270000000002</v>
      </c>
      <c r="AD251">
        <f>EXP(TREND($V$8:V250,$W$8:Z250,W251:Z251,TRUE))</f>
        <v>210.97016851682002</v>
      </c>
      <c r="AE251">
        <f t="shared" si="31"/>
        <v>1.5386624909058022</v>
      </c>
    </row>
    <row r="252" spans="1:31" x14ac:dyDescent="0.4">
      <c r="A252" s="3">
        <v>33359</v>
      </c>
      <c r="B252" s="2">
        <v>138.2218</v>
      </c>
      <c r="C252">
        <f t="shared" si="24"/>
        <v>4.9288596412958601</v>
      </c>
      <c r="E252" s="3">
        <v>33359</v>
      </c>
      <c r="F252" s="2">
        <v>94.4</v>
      </c>
      <c r="G252">
        <f t="shared" si="25"/>
        <v>4.5475410731514554</v>
      </c>
      <c r="I252" s="3">
        <v>33359</v>
      </c>
      <c r="J252" s="2">
        <v>118.876010781671</v>
      </c>
      <c r="K252">
        <f t="shared" si="26"/>
        <v>4.7780810237246394</v>
      </c>
      <c r="M252" s="3">
        <v>33359</v>
      </c>
      <c r="N252" s="2">
        <v>135.6</v>
      </c>
      <c r="O252">
        <f t="shared" si="27"/>
        <v>4.9097093755062948</v>
      </c>
      <c r="Q252" s="3">
        <v>33359</v>
      </c>
      <c r="R252" s="2">
        <v>116.5</v>
      </c>
      <c r="S252">
        <f t="shared" si="28"/>
        <v>4.7578912730057557</v>
      </c>
      <c r="U252" s="3">
        <f>+A252</f>
        <v>33359</v>
      </c>
      <c r="V252">
        <f>+C252</f>
        <v>4.9288596412958601</v>
      </c>
      <c r="W252" s="5">
        <f>+G252-G251</f>
        <v>4.2462908814515643E-3</v>
      </c>
      <c r="X252">
        <f>+K252-K251</f>
        <v>2.4927308295996653E-3</v>
      </c>
      <c r="Y252">
        <f>+O252-O251</f>
        <v>3.6941305401416713E-3</v>
      </c>
      <c r="Z252">
        <f>+S252-S251</f>
        <v>4.301081899391157E-3</v>
      </c>
      <c r="AB252" s="3">
        <f t="shared" si="29"/>
        <v>33359</v>
      </c>
      <c r="AC252">
        <f t="shared" si="30"/>
        <v>138.22179999999994</v>
      </c>
      <c r="AD252">
        <f>EXP(TREND($V$8:V251,$W$8:Z251,W252:Z252,TRUE))</f>
        <v>221.48378267759253</v>
      </c>
      <c r="AE252">
        <f t="shared" si="31"/>
        <v>1.6023795282480233</v>
      </c>
    </row>
    <row r="253" spans="1:31" x14ac:dyDescent="0.4">
      <c r="A253" s="3">
        <v>33390</v>
      </c>
      <c r="B253" s="2">
        <v>139.7475</v>
      </c>
      <c r="C253">
        <f t="shared" si="24"/>
        <v>4.9398372227875402</v>
      </c>
      <c r="E253" s="3">
        <v>33390</v>
      </c>
      <c r="F253" s="2">
        <v>94.1</v>
      </c>
      <c r="G253">
        <f t="shared" si="25"/>
        <v>4.5443580465913342</v>
      </c>
      <c r="I253" s="3">
        <v>33390</v>
      </c>
      <c r="J253" s="2">
        <v>118.876010781671</v>
      </c>
      <c r="K253">
        <f t="shared" si="26"/>
        <v>4.7780810237246394</v>
      </c>
      <c r="M253" s="3">
        <v>33390</v>
      </c>
      <c r="N253" s="2">
        <v>136</v>
      </c>
      <c r="O253">
        <f t="shared" si="27"/>
        <v>4.9126548857360524</v>
      </c>
      <c r="Q253" s="3">
        <v>33390</v>
      </c>
      <c r="R253" s="2">
        <v>116.4</v>
      </c>
      <c r="S253">
        <f t="shared" si="28"/>
        <v>4.7570325352973377</v>
      </c>
      <c r="U253" s="3">
        <f>+A253</f>
        <v>33390</v>
      </c>
      <c r="V253">
        <f>+C253</f>
        <v>4.9398372227875402</v>
      </c>
      <c r="W253" s="5">
        <f>+G253-G252</f>
        <v>-3.1830265601211494E-3</v>
      </c>
      <c r="X253">
        <f>+K253-K252</f>
        <v>0</v>
      </c>
      <c r="Y253">
        <f>+O253-O252</f>
        <v>2.9455102297575309E-3</v>
      </c>
      <c r="Z253">
        <f>+S253-S252</f>
        <v>-8.5873770841793373E-4</v>
      </c>
      <c r="AB253" s="3">
        <f t="shared" si="29"/>
        <v>33390</v>
      </c>
      <c r="AC253">
        <f t="shared" si="30"/>
        <v>139.74749999999997</v>
      </c>
      <c r="AD253">
        <f>EXP(TREND($V$8:V252,$W$8:Z252,W253:Z253,TRUE))</f>
        <v>207.46321740938026</v>
      </c>
      <c r="AE253">
        <f t="shared" si="31"/>
        <v>1.4845576300783936</v>
      </c>
    </row>
    <row r="254" spans="1:31" x14ac:dyDescent="0.4">
      <c r="A254" s="3">
        <v>33420</v>
      </c>
      <c r="B254" s="2">
        <v>137.83000000000001</v>
      </c>
      <c r="C254">
        <f t="shared" si="24"/>
        <v>4.9260210417063472</v>
      </c>
      <c r="E254" s="3">
        <v>33420</v>
      </c>
      <c r="F254" s="2">
        <v>94</v>
      </c>
      <c r="G254">
        <f t="shared" si="25"/>
        <v>4.5432947822700038</v>
      </c>
      <c r="I254" s="3">
        <v>33420</v>
      </c>
      <c r="J254" s="2">
        <v>118.876010781671</v>
      </c>
      <c r="K254">
        <f t="shared" si="26"/>
        <v>4.7780810237246394</v>
      </c>
      <c r="M254" s="3">
        <v>33420</v>
      </c>
      <c r="N254" s="2">
        <v>136.19999999999999</v>
      </c>
      <c r="O254">
        <f t="shared" si="27"/>
        <v>4.9141243937154115</v>
      </c>
      <c r="Q254" s="3">
        <v>33420</v>
      </c>
      <c r="R254" s="2">
        <v>116.1</v>
      </c>
      <c r="S254">
        <f t="shared" si="28"/>
        <v>4.7544518887038461</v>
      </c>
      <c r="U254" s="3">
        <f>+A254</f>
        <v>33420</v>
      </c>
      <c r="V254">
        <f>+C254</f>
        <v>4.9260210417063472</v>
      </c>
      <c r="W254" s="5">
        <f>+G254-G253</f>
        <v>-1.0632643213304149E-3</v>
      </c>
      <c r="X254">
        <f>+K254-K253</f>
        <v>0</v>
      </c>
      <c r="Y254">
        <f>+O254-O253</f>
        <v>1.4695079793591859E-3</v>
      </c>
      <c r="Z254">
        <f>+S254-S253</f>
        <v>-2.5806465934916645E-3</v>
      </c>
      <c r="AB254" s="3">
        <f t="shared" si="29"/>
        <v>33420</v>
      </c>
      <c r="AC254">
        <f t="shared" si="30"/>
        <v>137.82999999999996</v>
      </c>
      <c r="AD254">
        <f>EXP(TREND($V$8:V253,$W$8:Z253,W254:Z254,TRUE))</f>
        <v>208.56478479959637</v>
      </c>
      <c r="AE254">
        <f t="shared" si="31"/>
        <v>1.5132031110759372</v>
      </c>
    </row>
    <row r="255" spans="1:31" x14ac:dyDescent="0.4">
      <c r="A255" s="3">
        <v>33451</v>
      </c>
      <c r="B255" s="2">
        <v>136.81639999999999</v>
      </c>
      <c r="C255">
        <f t="shared" si="24"/>
        <v>4.9186398810439877</v>
      </c>
      <c r="E255" s="3">
        <v>33451</v>
      </c>
      <c r="F255" s="2">
        <v>94.2</v>
      </c>
      <c r="G255">
        <f t="shared" si="25"/>
        <v>4.5454201815823172</v>
      </c>
      <c r="I255" s="3">
        <v>33451</v>
      </c>
      <c r="J255" s="2">
        <v>118.876010781671</v>
      </c>
      <c r="K255">
        <f t="shared" si="26"/>
        <v>4.7780810237246394</v>
      </c>
      <c r="M255" s="3">
        <v>33451</v>
      </c>
      <c r="N255" s="2">
        <v>136.6</v>
      </c>
      <c r="O255">
        <f t="shared" si="27"/>
        <v>4.9170569471366896</v>
      </c>
      <c r="Q255" s="3">
        <v>33451</v>
      </c>
      <c r="R255" s="2">
        <v>116.2</v>
      </c>
      <c r="S255">
        <f t="shared" si="28"/>
        <v>4.7553128444178112</v>
      </c>
      <c r="U255" s="3">
        <f>+A255</f>
        <v>33451</v>
      </c>
      <c r="V255">
        <f>+C255</f>
        <v>4.9186398810439877</v>
      </c>
      <c r="W255" s="5">
        <f>+G255-G254</f>
        <v>2.1253993123133696E-3</v>
      </c>
      <c r="X255">
        <f>+K255-K254</f>
        <v>0</v>
      </c>
      <c r="Y255">
        <f>+O255-O254</f>
        <v>2.9325534212780724E-3</v>
      </c>
      <c r="Z255">
        <f>+S255-S254</f>
        <v>8.6095571396516135E-4</v>
      </c>
      <c r="AB255" s="3">
        <f t="shared" si="29"/>
        <v>33451</v>
      </c>
      <c r="AC255">
        <f t="shared" si="30"/>
        <v>136.81639999999993</v>
      </c>
      <c r="AD255">
        <f>EXP(TREND($V$8:V254,$W$8:Z254,W255:Z255,TRUE))</f>
        <v>211.08814713694065</v>
      </c>
      <c r="AE255">
        <f t="shared" si="31"/>
        <v>1.5428570488402031</v>
      </c>
    </row>
    <row r="256" spans="1:31" x14ac:dyDescent="0.4">
      <c r="A256" s="3">
        <v>33482</v>
      </c>
      <c r="B256" s="2">
        <v>134.29949999999999</v>
      </c>
      <c r="C256">
        <f t="shared" si="24"/>
        <v>4.9000723805140707</v>
      </c>
      <c r="E256" s="3">
        <v>33482</v>
      </c>
      <c r="F256" s="2">
        <v>94.3</v>
      </c>
      <c r="G256">
        <f t="shared" si="25"/>
        <v>4.5464811896394117</v>
      </c>
      <c r="I256" s="3">
        <v>33482</v>
      </c>
      <c r="J256" s="2">
        <v>118.876010781671</v>
      </c>
      <c r="K256">
        <f t="shared" si="26"/>
        <v>4.7780810237246394</v>
      </c>
      <c r="M256" s="3">
        <v>33482</v>
      </c>
      <c r="N256" s="2">
        <v>137</v>
      </c>
      <c r="O256">
        <f t="shared" si="27"/>
        <v>4.9199809258281251</v>
      </c>
      <c r="Q256" s="3">
        <v>33482</v>
      </c>
      <c r="R256" s="2">
        <v>116.1</v>
      </c>
      <c r="S256">
        <f t="shared" si="28"/>
        <v>4.7544518887038461</v>
      </c>
      <c r="U256" s="3">
        <f>+A256</f>
        <v>33482</v>
      </c>
      <c r="V256">
        <f>+C256</f>
        <v>4.9000723805140707</v>
      </c>
      <c r="W256" s="5">
        <f>+G256-G255</f>
        <v>1.0610080570945257E-3</v>
      </c>
      <c r="X256">
        <f>+K256-K255</f>
        <v>0</v>
      </c>
      <c r="Y256">
        <f>+O256-O255</f>
        <v>2.9239786914354582E-3</v>
      </c>
      <c r="Z256">
        <f>+S256-S255</f>
        <v>-8.6095571396516135E-4</v>
      </c>
      <c r="AB256" s="3">
        <f t="shared" si="29"/>
        <v>33482</v>
      </c>
      <c r="AC256">
        <f t="shared" si="30"/>
        <v>134.29949999999997</v>
      </c>
      <c r="AD256">
        <f>EXP(TREND($V$8:V255,$W$8:Z255,W256:Z256,TRUE))</f>
        <v>209.60454848899852</v>
      </c>
      <c r="AE256">
        <f t="shared" si="31"/>
        <v>1.5607247122215537</v>
      </c>
    </row>
    <row r="257" spans="1:31" x14ac:dyDescent="0.4">
      <c r="A257" s="3">
        <v>33512</v>
      </c>
      <c r="B257" s="2">
        <v>130.7723</v>
      </c>
      <c r="C257">
        <f t="shared" si="24"/>
        <v>4.873457642895576</v>
      </c>
      <c r="E257" s="3">
        <v>33512</v>
      </c>
      <c r="F257" s="2">
        <v>95.3</v>
      </c>
      <c r="G257">
        <f t="shared" si="25"/>
        <v>4.5570298106601568</v>
      </c>
      <c r="I257" s="3">
        <v>33512</v>
      </c>
      <c r="J257" s="2">
        <v>118.974663072776</v>
      </c>
      <c r="K257">
        <f t="shared" si="26"/>
        <v>4.7789105550870135</v>
      </c>
      <c r="M257" s="3">
        <v>33512</v>
      </c>
      <c r="N257" s="2">
        <v>137.19999999999999</v>
      </c>
      <c r="O257">
        <f t="shared" si="27"/>
        <v>4.9214397152917844</v>
      </c>
      <c r="Q257" s="3">
        <v>33512</v>
      </c>
      <c r="R257" s="2">
        <v>116.4</v>
      </c>
      <c r="S257">
        <f t="shared" si="28"/>
        <v>4.7570325352973377</v>
      </c>
      <c r="U257" s="3">
        <f>+A257</f>
        <v>33512</v>
      </c>
      <c r="V257">
        <f>+C257</f>
        <v>4.873457642895576</v>
      </c>
      <c r="W257" s="5">
        <f>+G257-G256</f>
        <v>1.0548621020745053E-2</v>
      </c>
      <c r="X257">
        <f>+K257-K256</f>
        <v>8.2953136237406966E-4</v>
      </c>
      <c r="Y257">
        <f>+O257-O256</f>
        <v>1.4587894636592935E-3</v>
      </c>
      <c r="Z257">
        <f>+S257-S256</f>
        <v>2.5806465934916645E-3</v>
      </c>
      <c r="AB257" s="3">
        <f t="shared" si="29"/>
        <v>33512</v>
      </c>
      <c r="AC257">
        <f t="shared" si="30"/>
        <v>130.7723</v>
      </c>
      <c r="AD257">
        <f>EXP(TREND($V$8:V256,$W$8:Z256,W257:Z257,TRUE))</f>
        <v>220.26752508987099</v>
      </c>
      <c r="AE257">
        <f t="shared" si="31"/>
        <v>1.6843591883745332</v>
      </c>
    </row>
    <row r="258" spans="1:31" x14ac:dyDescent="0.4">
      <c r="A258" s="3">
        <v>33543</v>
      </c>
      <c r="B258" s="2">
        <v>129.63210000000001</v>
      </c>
      <c r="C258">
        <f t="shared" si="24"/>
        <v>4.8647004384344479</v>
      </c>
      <c r="E258" s="3">
        <v>33543</v>
      </c>
      <c r="F258" s="2">
        <v>95.5</v>
      </c>
      <c r="G258">
        <f t="shared" si="25"/>
        <v>4.5591262474866845</v>
      </c>
      <c r="I258" s="3">
        <v>33543</v>
      </c>
      <c r="J258" s="2">
        <v>119.270619946092</v>
      </c>
      <c r="K258">
        <f t="shared" si="26"/>
        <v>4.7813950284146811</v>
      </c>
      <c r="M258" s="3">
        <v>33543</v>
      </c>
      <c r="N258" s="2">
        <v>137.80000000000001</v>
      </c>
      <c r="O258">
        <f t="shared" si="27"/>
        <v>4.9258033585795582</v>
      </c>
      <c r="Q258" s="3">
        <v>33543</v>
      </c>
      <c r="R258" s="2">
        <v>116.4</v>
      </c>
      <c r="S258">
        <f t="shared" si="28"/>
        <v>4.7570325352973377</v>
      </c>
      <c r="U258" s="3">
        <f>+A258</f>
        <v>33543</v>
      </c>
      <c r="V258">
        <f>+C258</f>
        <v>4.8647004384344479</v>
      </c>
      <c r="W258" s="5">
        <f>+G258-G257</f>
        <v>2.0964368265277145E-3</v>
      </c>
      <c r="X258">
        <f>+K258-K257</f>
        <v>2.4844733276676578E-3</v>
      </c>
      <c r="Y258">
        <f>+O258-O257</f>
        <v>4.3636432877738329E-3</v>
      </c>
      <c r="Z258">
        <f>+S258-S257</f>
        <v>0</v>
      </c>
      <c r="AB258" s="3">
        <f t="shared" si="29"/>
        <v>33543</v>
      </c>
      <c r="AC258">
        <f t="shared" si="30"/>
        <v>129.63209999999998</v>
      </c>
      <c r="AD258">
        <f>EXP(TREND($V$8:V257,$W$8:Z257,W258:Z258,TRUE))</f>
        <v>217.02581912149148</v>
      </c>
      <c r="AE258">
        <f t="shared" si="31"/>
        <v>1.6741672712352227</v>
      </c>
    </row>
    <row r="259" spans="1:31" x14ac:dyDescent="0.4">
      <c r="A259" s="3">
        <v>33573</v>
      </c>
      <c r="B259" s="2">
        <v>128.0395</v>
      </c>
      <c r="C259">
        <f t="shared" si="24"/>
        <v>4.8523388100643592</v>
      </c>
      <c r="E259" s="3">
        <v>33573</v>
      </c>
      <c r="F259" s="2">
        <v>95.1</v>
      </c>
      <c r="G259">
        <f t="shared" si="25"/>
        <v>4.5549289695513444</v>
      </c>
      <c r="I259" s="3">
        <v>33573</v>
      </c>
      <c r="J259" s="2">
        <v>119.46792452830201</v>
      </c>
      <c r="K259">
        <f t="shared" si="26"/>
        <v>4.7830479213529786</v>
      </c>
      <c r="M259" s="3">
        <v>33573</v>
      </c>
      <c r="N259" s="2">
        <v>138.19999999999999</v>
      </c>
      <c r="O259">
        <f t="shared" si="27"/>
        <v>4.9287019113335697</v>
      </c>
      <c r="Q259" s="3">
        <v>33573</v>
      </c>
      <c r="R259" s="2">
        <v>115.9</v>
      </c>
      <c r="S259">
        <f t="shared" si="28"/>
        <v>4.7527277503457057</v>
      </c>
      <c r="U259" s="3">
        <f>+A259</f>
        <v>33573</v>
      </c>
      <c r="V259">
        <f>+C259</f>
        <v>4.8523388100643592</v>
      </c>
      <c r="W259" s="5">
        <f>+G259-G258</f>
        <v>-4.1972779353400824E-3</v>
      </c>
      <c r="X259">
        <f>+K259-K258</f>
        <v>1.6528929382975122E-3</v>
      </c>
      <c r="Y259">
        <f>+O259-O258</f>
        <v>2.8985527540115186E-3</v>
      </c>
      <c r="Z259">
        <f>+S259-S258</f>
        <v>-4.3047849516320014E-3</v>
      </c>
      <c r="AB259" s="3">
        <f t="shared" si="29"/>
        <v>33573</v>
      </c>
      <c r="AC259">
        <f t="shared" si="30"/>
        <v>128.03949999999998</v>
      </c>
      <c r="AD259">
        <f>EXP(TREND($V$8:V258,$W$8:Z258,W259:Z259,TRUE))</f>
        <v>207.46111555803213</v>
      </c>
      <c r="AE259">
        <f t="shared" si="31"/>
        <v>1.6202899539441513</v>
      </c>
    </row>
    <row r="260" spans="1:31" x14ac:dyDescent="0.4">
      <c r="A260" s="3">
        <v>33604</v>
      </c>
      <c r="B260" s="2">
        <v>125.4614</v>
      </c>
      <c r="C260">
        <f t="shared" si="24"/>
        <v>4.8319981415414555</v>
      </c>
      <c r="E260" s="3">
        <v>33604</v>
      </c>
      <c r="F260" s="2">
        <v>94.9</v>
      </c>
      <c r="G260">
        <f t="shared" si="25"/>
        <v>4.5528237056158822</v>
      </c>
      <c r="I260" s="3">
        <v>33604</v>
      </c>
      <c r="J260" s="2">
        <v>119.36927223719699</v>
      </c>
      <c r="K260">
        <f t="shared" si="26"/>
        <v>4.782221816390674</v>
      </c>
      <c r="M260" s="3">
        <v>33604</v>
      </c>
      <c r="N260" s="2">
        <v>138.30000000000001</v>
      </c>
      <c r="O260">
        <f t="shared" si="27"/>
        <v>4.9294252386707127</v>
      </c>
      <c r="Q260" s="3">
        <v>33604</v>
      </c>
      <c r="R260" s="2">
        <v>115.6</v>
      </c>
      <c r="S260">
        <f t="shared" si="28"/>
        <v>4.7501359562382772</v>
      </c>
      <c r="U260" s="3">
        <f>+A260</f>
        <v>33604</v>
      </c>
      <c r="V260">
        <f>+C260</f>
        <v>4.8319981415414555</v>
      </c>
      <c r="W260" s="5">
        <f>+G260-G259</f>
        <v>-2.1052639354621761E-3</v>
      </c>
      <c r="X260">
        <f>+K260-K259</f>
        <v>-8.2610496230461905E-4</v>
      </c>
      <c r="Y260">
        <f>+O260-O259</f>
        <v>7.2332733714297603E-4</v>
      </c>
      <c r="Z260">
        <f>+S260-S259</f>
        <v>-2.5917941074284911E-3</v>
      </c>
      <c r="AB260" s="3">
        <f t="shared" si="29"/>
        <v>33604</v>
      </c>
      <c r="AC260">
        <f t="shared" si="30"/>
        <v>125.4614</v>
      </c>
      <c r="AD260">
        <f>EXP(TREND($V$8:V259,$W$8:Z259,W260:Z260,TRUE))</f>
        <v>200.79017968329714</v>
      </c>
      <c r="AE260">
        <f t="shared" si="31"/>
        <v>1.6004139893488925</v>
      </c>
    </row>
    <row r="261" spans="1:31" x14ac:dyDescent="0.4">
      <c r="A261" s="3">
        <v>33635</v>
      </c>
      <c r="B261" s="2">
        <v>127.69889999999999</v>
      </c>
      <c r="C261">
        <f t="shared" si="24"/>
        <v>4.8496751490624739</v>
      </c>
      <c r="E261" s="3">
        <v>33635</v>
      </c>
      <c r="F261" s="2">
        <v>94.8</v>
      </c>
      <c r="G261">
        <f t="shared" si="25"/>
        <v>4.5517694092609764</v>
      </c>
      <c r="I261" s="3">
        <v>33635</v>
      </c>
      <c r="J261" s="2">
        <v>119.665229110512</v>
      </c>
      <c r="K261">
        <f t="shared" si="26"/>
        <v>4.7846980867439344</v>
      </c>
      <c r="M261" s="3">
        <v>33635</v>
      </c>
      <c r="N261" s="2">
        <v>138.6</v>
      </c>
      <c r="O261">
        <f t="shared" si="27"/>
        <v>4.9315920867558027</v>
      </c>
      <c r="Q261" s="3">
        <v>33635</v>
      </c>
      <c r="R261" s="2">
        <v>116</v>
      </c>
      <c r="S261">
        <f t="shared" si="28"/>
        <v>4.7535901911063645</v>
      </c>
      <c r="U261" s="3">
        <f>+A261</f>
        <v>33635</v>
      </c>
      <c r="V261">
        <f>+C261</f>
        <v>4.8496751490624739</v>
      </c>
      <c r="W261" s="5">
        <f>+G261-G260</f>
        <v>-1.0542963549058371E-3</v>
      </c>
      <c r="X261">
        <f>+K261-K260</f>
        <v>2.476270353260368E-3</v>
      </c>
      <c r="Y261">
        <f>+O261-O260</f>
        <v>2.1668480850900451E-3</v>
      </c>
      <c r="Z261">
        <f>+S261-S260</f>
        <v>3.4542348680872692E-3</v>
      </c>
      <c r="AB261" s="3">
        <f t="shared" si="29"/>
        <v>33635</v>
      </c>
      <c r="AC261">
        <f t="shared" si="30"/>
        <v>127.69889999999998</v>
      </c>
      <c r="AD261">
        <f>EXP(TREND($V$8:V260,$W$8:Z260,W261:Z261,TRUE))</f>
        <v>210.31508967952402</v>
      </c>
      <c r="AE261">
        <f t="shared" si="31"/>
        <v>1.6469608561978533</v>
      </c>
    </row>
    <row r="262" spans="1:31" x14ac:dyDescent="0.4">
      <c r="A262" s="3">
        <v>33664</v>
      </c>
      <c r="B262" s="2">
        <v>132.86269999999999</v>
      </c>
      <c r="C262">
        <f t="shared" si="24"/>
        <v>4.8893162641742132</v>
      </c>
      <c r="E262" s="3">
        <v>33664</v>
      </c>
      <c r="F262" s="2">
        <v>95.3</v>
      </c>
      <c r="G262">
        <f t="shared" si="25"/>
        <v>4.5570298106601568</v>
      </c>
      <c r="I262" s="3">
        <v>33664</v>
      </c>
      <c r="J262" s="2">
        <v>119.665229110512</v>
      </c>
      <c r="K262">
        <f t="shared" si="26"/>
        <v>4.7846980867439344</v>
      </c>
      <c r="M262" s="3">
        <v>33664</v>
      </c>
      <c r="N262" s="2">
        <v>139.1</v>
      </c>
      <c r="O262">
        <f t="shared" si="27"/>
        <v>4.9351930989293971</v>
      </c>
      <c r="Q262" s="3">
        <v>33664</v>
      </c>
      <c r="R262" s="2">
        <v>116.1</v>
      </c>
      <c r="S262">
        <f t="shared" si="28"/>
        <v>4.7544518887038461</v>
      </c>
      <c r="U262" s="3">
        <f>+A262</f>
        <v>33664</v>
      </c>
      <c r="V262">
        <f>+C262</f>
        <v>4.8893162641742132</v>
      </c>
      <c r="W262" s="5">
        <f>+G262-G261</f>
        <v>5.2604013991803811E-3</v>
      </c>
      <c r="X262">
        <f>+K262-K261</f>
        <v>0</v>
      </c>
      <c r="Y262">
        <f>+O262-O261</f>
        <v>3.6010121735943201E-3</v>
      </c>
      <c r="Z262">
        <f>+S262-S261</f>
        <v>8.6169759748155883E-4</v>
      </c>
      <c r="AB262" s="3">
        <f t="shared" si="29"/>
        <v>33664</v>
      </c>
      <c r="AC262">
        <f t="shared" si="30"/>
        <v>132.86270000000002</v>
      </c>
      <c r="AD262">
        <f>EXP(TREND($V$8:V261,$W$8:Z261,W262:Z262,TRUE))</f>
        <v>211.01545924929434</v>
      </c>
      <c r="AE262">
        <f t="shared" si="31"/>
        <v>1.5882219708713907</v>
      </c>
    </row>
    <row r="263" spans="1:31" x14ac:dyDescent="0.4">
      <c r="A263" s="3">
        <v>33695</v>
      </c>
      <c r="B263" s="2">
        <v>133.5395</v>
      </c>
      <c r="C263">
        <f t="shared" si="24"/>
        <v>4.894397314226218</v>
      </c>
      <c r="E263" s="3">
        <v>33695</v>
      </c>
      <c r="F263" s="2">
        <v>96.3</v>
      </c>
      <c r="G263">
        <f t="shared" si="25"/>
        <v>4.5674683188040799</v>
      </c>
      <c r="I263" s="3">
        <v>33695</v>
      </c>
      <c r="J263" s="2">
        <v>119.665229110512</v>
      </c>
      <c r="K263">
        <f t="shared" si="26"/>
        <v>4.7846980867439344</v>
      </c>
      <c r="M263" s="3">
        <v>33695</v>
      </c>
      <c r="N263" s="2">
        <v>139.4</v>
      </c>
      <c r="O263">
        <f t="shared" si="27"/>
        <v>4.9373474983264236</v>
      </c>
      <c r="Q263" s="3">
        <v>33695</v>
      </c>
      <c r="R263" s="2">
        <v>116.3</v>
      </c>
      <c r="S263">
        <f t="shared" si="28"/>
        <v>4.7561730595246186</v>
      </c>
      <c r="U263" s="3">
        <f>+A263</f>
        <v>33695</v>
      </c>
      <c r="V263">
        <f>+C263</f>
        <v>4.894397314226218</v>
      </c>
      <c r="W263" s="5">
        <f>+G263-G262</f>
        <v>1.0438508143923109E-2</v>
      </c>
      <c r="X263">
        <f>+K263-K262</f>
        <v>0</v>
      </c>
      <c r="Y263">
        <f>+O263-O262</f>
        <v>2.1543993970265518E-3</v>
      </c>
      <c r="Z263">
        <f>+S263-S262</f>
        <v>1.7211708207724996E-3</v>
      </c>
      <c r="AB263" s="3">
        <f t="shared" si="29"/>
        <v>33695</v>
      </c>
      <c r="AC263">
        <f t="shared" si="30"/>
        <v>133.53950000000003</v>
      </c>
      <c r="AD263">
        <f>EXP(TREND($V$8:V262,$W$8:Z262,W263:Z263,TRUE))</f>
        <v>214.8165442351883</v>
      </c>
      <c r="AE263">
        <f t="shared" si="31"/>
        <v>1.6086367272244411</v>
      </c>
    </row>
    <row r="264" spans="1:31" x14ac:dyDescent="0.4">
      <c r="A264" s="3">
        <v>33725</v>
      </c>
      <c r="B264" s="2">
        <v>130.77099999999999</v>
      </c>
      <c r="C264">
        <f t="shared" si="24"/>
        <v>4.8734477019030136</v>
      </c>
      <c r="E264" s="3">
        <v>33725</v>
      </c>
      <c r="F264" s="2">
        <v>96.4</v>
      </c>
      <c r="G264">
        <f t="shared" si="25"/>
        <v>4.5685062016164997</v>
      </c>
      <c r="I264" s="3">
        <v>33725</v>
      </c>
      <c r="J264" s="2">
        <v>119.665229110512</v>
      </c>
      <c r="K264">
        <f t="shared" si="26"/>
        <v>4.7846980867439344</v>
      </c>
      <c r="M264" s="3">
        <v>33725</v>
      </c>
      <c r="N264" s="2">
        <v>139.69999999999999</v>
      </c>
      <c r="O264">
        <f t="shared" si="27"/>
        <v>4.939497266262916</v>
      </c>
      <c r="Q264" s="3">
        <v>33725</v>
      </c>
      <c r="R264" s="2">
        <v>117.2</v>
      </c>
      <c r="S264">
        <f t="shared" si="28"/>
        <v>4.7638818771429126</v>
      </c>
      <c r="U264" s="3">
        <f>+A264</f>
        <v>33725</v>
      </c>
      <c r="V264">
        <f>+C264</f>
        <v>4.8734477019030136</v>
      </c>
      <c r="W264" s="5">
        <f>+G264-G263</f>
        <v>1.0378828124197881E-3</v>
      </c>
      <c r="X264">
        <f>+K264-K263</f>
        <v>0</v>
      </c>
      <c r="Y264">
        <f>+O264-O263</f>
        <v>2.1497679364923528E-3</v>
      </c>
      <c r="Z264">
        <f>+S264-S263</f>
        <v>7.708817618294006E-3</v>
      </c>
      <c r="AB264" s="3">
        <f t="shared" si="29"/>
        <v>33725</v>
      </c>
      <c r="AC264">
        <f t="shared" si="30"/>
        <v>130.77099999999999</v>
      </c>
      <c r="AD264">
        <f>EXP(TREND($V$8:V263,$W$8:Z263,W264:Z264,TRUE))</f>
        <v>204.4922377666432</v>
      </c>
      <c r="AE264">
        <f t="shared" si="31"/>
        <v>1.5637430146335443</v>
      </c>
    </row>
    <row r="265" spans="1:31" x14ac:dyDescent="0.4">
      <c r="A265" s="3">
        <v>33756</v>
      </c>
      <c r="B265" s="2">
        <v>126.8355</v>
      </c>
      <c r="C265">
        <f t="shared" ref="C265:C328" si="32">LN(_xlfn.IFNA(B265,C264))</f>
        <v>4.8428909712735297</v>
      </c>
      <c r="E265" s="3">
        <v>33756</v>
      </c>
      <c r="F265" s="2">
        <v>96.3</v>
      </c>
      <c r="G265">
        <f t="shared" ref="G265:G328" si="33">LN(_xlfn.IFNA(F265,G264))</f>
        <v>4.5674683188040799</v>
      </c>
      <c r="I265" s="3">
        <v>33756</v>
      </c>
      <c r="J265" s="2">
        <v>119.566576819407</v>
      </c>
      <c r="K265">
        <f t="shared" ref="K265:K328" si="34">LN(_xlfn.IFNA(J265,K264))</f>
        <v>4.7838733444291455</v>
      </c>
      <c r="M265" s="3">
        <v>33756</v>
      </c>
      <c r="N265" s="2">
        <v>140.1</v>
      </c>
      <c r="O265">
        <f t="shared" ref="O265:O328" si="35">LN(_xlfn.IFNA(N265,O264))</f>
        <v>4.9423564533429616</v>
      </c>
      <c r="Q265" s="3">
        <v>33756</v>
      </c>
      <c r="R265" s="2">
        <v>118</v>
      </c>
      <c r="S265">
        <f t="shared" ref="S265:S328" si="36">LN(_xlfn.IFNA(R265,S264))</f>
        <v>4.7706846244656651</v>
      </c>
      <c r="U265" s="3">
        <f>+A265</f>
        <v>33756</v>
      </c>
      <c r="V265">
        <f>+C265</f>
        <v>4.8428909712735297</v>
      </c>
      <c r="W265" s="5">
        <f>+G265-G264</f>
        <v>-1.0378828124197881E-3</v>
      </c>
      <c r="X265">
        <f>+K265-K264</f>
        <v>-8.2474231478890658E-4</v>
      </c>
      <c r="Y265">
        <f>+O265-O264</f>
        <v>2.8591870800456221E-3</v>
      </c>
      <c r="Z265">
        <f>+S265-S264</f>
        <v>6.8027473227525448E-3</v>
      </c>
      <c r="AB265" s="3">
        <f t="shared" ref="AB265:AB328" si="37">+U265</f>
        <v>33756</v>
      </c>
      <c r="AC265">
        <f t="shared" ref="AC265:AC328" si="38">+EXP(V265)</f>
        <v>126.83549999999998</v>
      </c>
      <c r="AD265">
        <f>EXP(TREND($V$8:V264,$W$8:Z264,W265:Z265,TRUE))</f>
        <v>200.11269122373525</v>
      </c>
      <c r="AE265">
        <f t="shared" si="31"/>
        <v>1.5777340825221273</v>
      </c>
    </row>
    <row r="266" spans="1:31" x14ac:dyDescent="0.4">
      <c r="A266" s="3">
        <v>33786</v>
      </c>
      <c r="B266" s="2">
        <v>125.8817</v>
      </c>
      <c r="C266">
        <f t="shared" si="32"/>
        <v>4.8353425770303415</v>
      </c>
      <c r="E266" s="3">
        <v>33786</v>
      </c>
      <c r="F266" s="2">
        <v>95.5</v>
      </c>
      <c r="G266">
        <f t="shared" si="33"/>
        <v>4.5591262474866845</v>
      </c>
      <c r="I266" s="3">
        <v>33786</v>
      </c>
      <c r="J266" s="2">
        <v>119.566576819407</v>
      </c>
      <c r="K266">
        <f t="shared" si="34"/>
        <v>4.7838733444291455</v>
      </c>
      <c r="M266" s="3">
        <v>33786</v>
      </c>
      <c r="N266" s="2">
        <v>140.5</v>
      </c>
      <c r="O266">
        <f t="shared" si="35"/>
        <v>4.9452074887738009</v>
      </c>
      <c r="Q266" s="3">
        <v>33786</v>
      </c>
      <c r="R266" s="2">
        <v>117.9</v>
      </c>
      <c r="S266">
        <f t="shared" si="36"/>
        <v>4.7698368075433253</v>
      </c>
      <c r="U266" s="3">
        <f>+A266</f>
        <v>33786</v>
      </c>
      <c r="V266">
        <f>+C266</f>
        <v>4.8353425770303415</v>
      </c>
      <c r="W266" s="5">
        <f>+G266-G265</f>
        <v>-8.3420713173953942E-3</v>
      </c>
      <c r="X266">
        <f>+K266-K265</f>
        <v>0</v>
      </c>
      <c r="Y266">
        <f>+O266-O265</f>
        <v>2.8510354308393104E-3</v>
      </c>
      <c r="Z266">
        <f>+S266-S265</f>
        <v>-8.4781692233981687E-4</v>
      </c>
      <c r="AB266" s="3">
        <f t="shared" si="37"/>
        <v>33786</v>
      </c>
      <c r="AC266">
        <f t="shared" si="38"/>
        <v>125.88170000000005</v>
      </c>
      <c r="AD266">
        <f>EXP(TREND($V$8:V265,$W$8:Z265,W266:Z266,TRUE))</f>
        <v>194.79750756665351</v>
      </c>
      <c r="AE266">
        <f t="shared" ref="AE266:AE329" si="39">+AD266/AC266</f>
        <v>1.5474648623799443</v>
      </c>
    </row>
    <row r="267" spans="1:31" x14ac:dyDescent="0.4">
      <c r="A267" s="3">
        <v>33817</v>
      </c>
      <c r="B267" s="2">
        <v>126.23099999999999</v>
      </c>
      <c r="C267">
        <f t="shared" si="32"/>
        <v>4.8381135617804478</v>
      </c>
      <c r="E267" s="3">
        <v>33817</v>
      </c>
      <c r="F267" s="2">
        <v>95.8</v>
      </c>
      <c r="G267">
        <f t="shared" si="33"/>
        <v>4.5622626849768144</v>
      </c>
      <c r="I267" s="3">
        <v>33817</v>
      </c>
      <c r="J267" s="2">
        <v>119.665229110512</v>
      </c>
      <c r="K267">
        <f t="shared" si="34"/>
        <v>4.7846980867439344</v>
      </c>
      <c r="M267" s="3">
        <v>33817</v>
      </c>
      <c r="N267" s="2">
        <v>140.80000000000001</v>
      </c>
      <c r="O267">
        <f t="shared" si="35"/>
        <v>4.9473404437239425</v>
      </c>
      <c r="Q267" s="3">
        <v>33817</v>
      </c>
      <c r="R267" s="2">
        <v>117.7</v>
      </c>
      <c r="S267">
        <f t="shared" si="36"/>
        <v>4.7681390142662314</v>
      </c>
      <c r="U267" s="3">
        <f>+A267</f>
        <v>33817</v>
      </c>
      <c r="V267">
        <f>+C267</f>
        <v>4.8381135617804478</v>
      </c>
      <c r="W267" s="5">
        <f>+G267-G266</f>
        <v>3.1364374901299286E-3</v>
      </c>
      <c r="X267">
        <f>+K267-K266</f>
        <v>8.2474231478890658E-4</v>
      </c>
      <c r="Y267">
        <f>+O267-O266</f>
        <v>2.1329549501416523E-3</v>
      </c>
      <c r="Z267">
        <f>+S267-S266</f>
        <v>-1.6977932770938509E-3</v>
      </c>
      <c r="AB267" s="3">
        <f t="shared" si="37"/>
        <v>33817</v>
      </c>
      <c r="AC267">
        <f t="shared" si="38"/>
        <v>126.23099999999998</v>
      </c>
      <c r="AD267">
        <f>EXP(TREND($V$8:V266,$W$8:Z266,W267:Z267,TRUE))</f>
        <v>206.99438788179748</v>
      </c>
      <c r="AE267">
        <f t="shared" si="39"/>
        <v>1.6398062907035318</v>
      </c>
    </row>
    <row r="268" spans="1:31" x14ac:dyDescent="0.4">
      <c r="A268" s="3">
        <v>33848</v>
      </c>
      <c r="B268" s="2">
        <v>122.5967</v>
      </c>
      <c r="C268">
        <f t="shared" si="32"/>
        <v>4.8089001063372372</v>
      </c>
      <c r="E268" s="3">
        <v>33848</v>
      </c>
      <c r="F268" s="2">
        <v>96.3</v>
      </c>
      <c r="G268">
        <f t="shared" si="33"/>
        <v>4.5674683188040799</v>
      </c>
      <c r="I268" s="3">
        <v>33848</v>
      </c>
      <c r="J268" s="2">
        <v>119.665229110512</v>
      </c>
      <c r="K268">
        <f t="shared" si="34"/>
        <v>4.7846980867439344</v>
      </c>
      <c r="M268" s="3">
        <v>33848</v>
      </c>
      <c r="N268" s="2">
        <v>141.1</v>
      </c>
      <c r="O268">
        <f t="shared" si="35"/>
        <v>4.9494688588587685</v>
      </c>
      <c r="Q268" s="3">
        <v>33848</v>
      </c>
      <c r="R268" s="2">
        <v>118</v>
      </c>
      <c r="S268">
        <f t="shared" si="36"/>
        <v>4.7706846244656651</v>
      </c>
      <c r="U268" s="3">
        <f>+A268</f>
        <v>33848</v>
      </c>
      <c r="V268">
        <f>+C268</f>
        <v>4.8089001063372372</v>
      </c>
      <c r="W268" s="5">
        <f>+G268-G267</f>
        <v>5.2056338272654656E-3</v>
      </c>
      <c r="X268">
        <f>+K268-K267</f>
        <v>0</v>
      </c>
      <c r="Y268">
        <f>+O268-O267</f>
        <v>2.1284151348259783E-3</v>
      </c>
      <c r="Z268">
        <f>+S268-S267</f>
        <v>2.5456101994336677E-3</v>
      </c>
      <c r="AB268" s="3">
        <f t="shared" si="37"/>
        <v>33848</v>
      </c>
      <c r="AC268">
        <f t="shared" si="38"/>
        <v>122.59669999999998</v>
      </c>
      <c r="AD268">
        <f>EXP(TREND($V$8:V267,$W$8:Z267,W268:Z268,TRUE))</f>
        <v>206.22578529002436</v>
      </c>
      <c r="AE268">
        <f t="shared" si="39"/>
        <v>1.6821479313066696</v>
      </c>
    </row>
    <row r="269" spans="1:31" x14ac:dyDescent="0.4">
      <c r="A269" s="3">
        <v>33878</v>
      </c>
      <c r="B269" s="2">
        <v>121.1652</v>
      </c>
      <c r="C269">
        <f t="shared" si="32"/>
        <v>4.7971549036930012</v>
      </c>
      <c r="E269" s="3">
        <v>33878</v>
      </c>
      <c r="F269" s="2">
        <v>96.4</v>
      </c>
      <c r="G269">
        <f t="shared" si="33"/>
        <v>4.5685062016164997</v>
      </c>
      <c r="I269" s="3">
        <v>33878</v>
      </c>
      <c r="J269" s="2">
        <v>119.36927223719699</v>
      </c>
      <c r="K269">
        <f t="shared" si="34"/>
        <v>4.782221816390674</v>
      </c>
      <c r="M269" s="3">
        <v>33878</v>
      </c>
      <c r="N269" s="2">
        <v>141.69999999999999</v>
      </c>
      <c r="O269">
        <f t="shared" si="35"/>
        <v>4.9537121466966347</v>
      </c>
      <c r="Q269" s="3">
        <v>33878</v>
      </c>
      <c r="R269" s="2">
        <v>118.1</v>
      </c>
      <c r="S269">
        <f t="shared" si="36"/>
        <v>4.7715317232033163</v>
      </c>
      <c r="U269" s="3">
        <f>+A269</f>
        <v>33878</v>
      </c>
      <c r="V269">
        <f>+C269</f>
        <v>4.7971549036930012</v>
      </c>
      <c r="W269" s="5">
        <f>+G269-G268</f>
        <v>1.0378828124197881E-3</v>
      </c>
      <c r="X269">
        <f>+K269-K268</f>
        <v>-2.476270353260368E-3</v>
      </c>
      <c r="Y269">
        <f>+O269-O268</f>
        <v>4.2432878378662053E-3</v>
      </c>
      <c r="Z269">
        <f>+S269-S268</f>
        <v>8.4709873765120847E-4</v>
      </c>
      <c r="AB269" s="3">
        <f t="shared" si="37"/>
        <v>33878</v>
      </c>
      <c r="AC269">
        <f t="shared" si="38"/>
        <v>121.16519999999996</v>
      </c>
      <c r="AD269">
        <f>EXP(TREND($V$8:V268,$W$8:Z268,W269:Z269,TRUE))</f>
        <v>197.93297605164756</v>
      </c>
      <c r="AE269">
        <f t="shared" si="39"/>
        <v>1.6335794110160973</v>
      </c>
    </row>
    <row r="270" spans="1:31" x14ac:dyDescent="0.4">
      <c r="A270" s="3">
        <v>33909</v>
      </c>
      <c r="B270" s="2">
        <v>123.88</v>
      </c>
      <c r="C270">
        <f t="shared" si="32"/>
        <v>4.8193133551050016</v>
      </c>
      <c r="E270" s="3">
        <v>33909</v>
      </c>
      <c r="F270" s="2">
        <v>96.2</v>
      </c>
      <c r="G270">
        <f t="shared" si="33"/>
        <v>4.5664293576716606</v>
      </c>
      <c r="I270" s="3">
        <v>33909</v>
      </c>
      <c r="J270" s="2">
        <v>119.270619946092</v>
      </c>
      <c r="K270">
        <f t="shared" si="34"/>
        <v>4.7813950284146811</v>
      </c>
      <c r="M270" s="3">
        <v>33909</v>
      </c>
      <c r="N270" s="2">
        <v>142.1</v>
      </c>
      <c r="O270">
        <f t="shared" si="35"/>
        <v>4.9565310351030547</v>
      </c>
      <c r="Q270" s="3">
        <v>33909</v>
      </c>
      <c r="R270" s="2">
        <v>117.8</v>
      </c>
      <c r="S270">
        <f t="shared" si="36"/>
        <v>4.768988271217486</v>
      </c>
      <c r="U270" s="3">
        <f>+A270</f>
        <v>33909</v>
      </c>
      <c r="V270">
        <f>+C270</f>
        <v>4.8193133551050016</v>
      </c>
      <c r="W270" s="5">
        <f>+G270-G269</f>
        <v>-2.0768439448390907E-3</v>
      </c>
      <c r="X270">
        <f>+K270-K269</f>
        <v>-8.2678797599289311E-4</v>
      </c>
      <c r="Y270">
        <f>+O270-O269</f>
        <v>2.8188884064199726E-3</v>
      </c>
      <c r="Z270">
        <f>+S270-S269</f>
        <v>-2.5434519858302806E-3</v>
      </c>
      <c r="AB270" s="3">
        <f t="shared" si="37"/>
        <v>33909</v>
      </c>
      <c r="AC270">
        <f t="shared" si="38"/>
        <v>123.87999999999994</v>
      </c>
      <c r="AD270">
        <f>EXP(TREND($V$8:V269,$W$8:Z269,W270:Z270,TRUE))</f>
        <v>196.5517963087751</v>
      </c>
      <c r="AE270">
        <f t="shared" si="39"/>
        <v>1.5866305804712237</v>
      </c>
    </row>
    <row r="271" spans="1:31" x14ac:dyDescent="0.4">
      <c r="A271" s="3">
        <v>33939</v>
      </c>
      <c r="B271" s="2">
        <v>124.04089999999999</v>
      </c>
      <c r="C271">
        <f t="shared" si="32"/>
        <v>4.8206113499298855</v>
      </c>
      <c r="E271" s="3">
        <v>33939</v>
      </c>
      <c r="F271" s="2">
        <v>96.2</v>
      </c>
      <c r="G271">
        <f t="shared" si="33"/>
        <v>4.5664293576716606</v>
      </c>
      <c r="I271" s="3">
        <v>33939</v>
      </c>
      <c r="J271" s="2">
        <v>119.270619946092</v>
      </c>
      <c r="K271">
        <f t="shared" si="34"/>
        <v>4.7813950284146811</v>
      </c>
      <c r="M271" s="3">
        <v>33939</v>
      </c>
      <c r="N271" s="2">
        <v>142.30000000000001</v>
      </c>
      <c r="O271">
        <f t="shared" si="35"/>
        <v>4.9579375050958063</v>
      </c>
      <c r="Q271" s="3">
        <v>33939</v>
      </c>
      <c r="R271" s="2">
        <v>117.6</v>
      </c>
      <c r="S271">
        <f t="shared" si="36"/>
        <v>4.7672890354645263</v>
      </c>
      <c r="U271" s="3">
        <f>+A271</f>
        <v>33939</v>
      </c>
      <c r="V271">
        <f>+C271</f>
        <v>4.8206113499298855</v>
      </c>
      <c r="W271" s="5">
        <f>+G271-G270</f>
        <v>0</v>
      </c>
      <c r="X271">
        <f>+K271-K270</f>
        <v>0</v>
      </c>
      <c r="Y271">
        <f>+O271-O270</f>
        <v>1.4064699927516244E-3</v>
      </c>
      <c r="Z271">
        <f>+S271-S270</f>
        <v>-1.6992357529597157E-3</v>
      </c>
      <c r="AB271" s="3">
        <f t="shared" si="37"/>
        <v>33939</v>
      </c>
      <c r="AC271">
        <f t="shared" si="38"/>
        <v>124.04089999999999</v>
      </c>
      <c r="AD271">
        <f>EXP(TREND($V$8:V270,$W$8:Z270,W271:Z271,TRUE))</f>
        <v>198.15746812906727</v>
      </c>
      <c r="AE271">
        <f t="shared" si="39"/>
        <v>1.5975171748114314</v>
      </c>
    </row>
    <row r="272" spans="1:31" x14ac:dyDescent="0.4">
      <c r="A272" s="3">
        <v>33970</v>
      </c>
      <c r="B272" s="2">
        <v>124.9932</v>
      </c>
      <c r="C272">
        <f t="shared" si="32"/>
        <v>4.8282593358225672</v>
      </c>
      <c r="E272" s="3">
        <v>33970</v>
      </c>
      <c r="F272" s="2">
        <v>96.1</v>
      </c>
      <c r="G272">
        <f t="shared" si="33"/>
        <v>4.5653893159762466</v>
      </c>
      <c r="I272" s="3">
        <v>33970</v>
      </c>
      <c r="J272" s="2">
        <v>118.777358490566</v>
      </c>
      <c r="K272">
        <f t="shared" si="34"/>
        <v>4.7772508036686512</v>
      </c>
      <c r="M272" s="3">
        <v>33970</v>
      </c>
      <c r="N272" s="2">
        <v>142.80000000000001</v>
      </c>
      <c r="O272">
        <f t="shared" si="35"/>
        <v>4.9614450499054845</v>
      </c>
      <c r="Q272" s="3">
        <v>33970</v>
      </c>
      <c r="R272" s="2">
        <v>118</v>
      </c>
      <c r="S272">
        <f t="shared" si="36"/>
        <v>4.7706846244656651</v>
      </c>
      <c r="U272" s="3">
        <f>+A272</f>
        <v>33970</v>
      </c>
      <c r="V272">
        <f>+C272</f>
        <v>4.8282593358225672</v>
      </c>
      <c r="W272" s="5">
        <f>+G272-G271</f>
        <v>-1.0400416954139402E-3</v>
      </c>
      <c r="X272">
        <f>+K272-K271</f>
        <v>-4.1442247460299342E-3</v>
      </c>
      <c r="Y272">
        <f>+O272-O271</f>
        <v>3.5075448096781869E-3</v>
      </c>
      <c r="Z272">
        <f>+S272-S271</f>
        <v>3.3955890011387879E-3</v>
      </c>
      <c r="AB272" s="3">
        <f t="shared" si="37"/>
        <v>33970</v>
      </c>
      <c r="AC272">
        <f t="shared" si="38"/>
        <v>124.99319999999996</v>
      </c>
      <c r="AD272">
        <f>EXP(TREND($V$8:V271,$W$8:Z271,W272:Z272,TRUE))</f>
        <v>189.14647313619716</v>
      </c>
      <c r="AE272">
        <f t="shared" si="39"/>
        <v>1.5132541061129503</v>
      </c>
    </row>
    <row r="273" spans="1:31" x14ac:dyDescent="0.4">
      <c r="A273" s="3">
        <v>34001</v>
      </c>
      <c r="B273" s="2">
        <v>120.7595</v>
      </c>
      <c r="C273">
        <f t="shared" si="32"/>
        <v>4.7938009643862109</v>
      </c>
      <c r="E273" s="3">
        <v>34001</v>
      </c>
      <c r="F273" s="2">
        <v>96.2</v>
      </c>
      <c r="G273">
        <f t="shared" si="33"/>
        <v>4.5664293576716606</v>
      </c>
      <c r="I273" s="3">
        <v>34001</v>
      </c>
      <c r="J273" s="2">
        <v>118.58005390835601</v>
      </c>
      <c r="K273">
        <f t="shared" si="34"/>
        <v>4.7755882928950397</v>
      </c>
      <c r="M273" s="3">
        <v>34001</v>
      </c>
      <c r="N273" s="2">
        <v>143.1</v>
      </c>
      <c r="O273">
        <f t="shared" si="35"/>
        <v>4.9635436865624047</v>
      </c>
      <c r="Q273" s="3">
        <v>34001</v>
      </c>
      <c r="R273" s="2">
        <v>118.4</v>
      </c>
      <c r="S273">
        <f t="shared" si="36"/>
        <v>4.774068722449905</v>
      </c>
      <c r="U273" s="3">
        <f>+A273</f>
        <v>34001</v>
      </c>
      <c r="V273">
        <f>+C273</f>
        <v>4.7938009643862109</v>
      </c>
      <c r="W273" s="5">
        <f>+G273-G272</f>
        <v>1.0400416954139402E-3</v>
      </c>
      <c r="X273">
        <f>+K273-K272</f>
        <v>-1.6625107736114586E-3</v>
      </c>
      <c r="Y273">
        <f>+O273-O272</f>
        <v>2.0986366569202275E-3</v>
      </c>
      <c r="Z273">
        <f>+S273-S272</f>
        <v>3.3840979842398866E-3</v>
      </c>
      <c r="AB273" s="3">
        <f t="shared" si="37"/>
        <v>34001</v>
      </c>
      <c r="AC273">
        <f t="shared" si="38"/>
        <v>120.75950000000002</v>
      </c>
      <c r="AD273">
        <f>EXP(TREND($V$8:V272,$W$8:Z272,W273:Z273,TRUE))</f>
        <v>194.7183498244039</v>
      </c>
      <c r="AE273">
        <f t="shared" si="39"/>
        <v>1.6124474664469783</v>
      </c>
    </row>
    <row r="274" spans="1:31" x14ac:dyDescent="0.4">
      <c r="A274" s="3">
        <v>34029</v>
      </c>
      <c r="B274" s="2">
        <v>117.01739999999999</v>
      </c>
      <c r="C274">
        <f t="shared" si="32"/>
        <v>4.7623226416890558</v>
      </c>
      <c r="E274" s="3">
        <v>34029</v>
      </c>
      <c r="F274" s="2">
        <v>96.4</v>
      </c>
      <c r="G274">
        <f t="shared" si="33"/>
        <v>4.5685062016164997</v>
      </c>
      <c r="I274" s="3">
        <v>34029</v>
      </c>
      <c r="J274" s="2">
        <v>118.18544474393499</v>
      </c>
      <c r="K274">
        <f t="shared" si="34"/>
        <v>4.772254956475277</v>
      </c>
      <c r="M274" s="3">
        <v>34029</v>
      </c>
      <c r="N274" s="2">
        <v>143.30000000000001</v>
      </c>
      <c r="O274">
        <f t="shared" si="35"/>
        <v>4.9649403348341261</v>
      </c>
      <c r="Q274" s="3">
        <v>34029</v>
      </c>
      <c r="R274" s="2">
        <v>118.7</v>
      </c>
      <c r="S274">
        <f t="shared" si="36"/>
        <v>4.7765993016156223</v>
      </c>
      <c r="U274" s="3">
        <f>+A274</f>
        <v>34029</v>
      </c>
      <c r="V274">
        <f>+C274</f>
        <v>4.7623226416890558</v>
      </c>
      <c r="W274" s="5">
        <f>+G274-G273</f>
        <v>2.0768439448390907E-3</v>
      </c>
      <c r="X274">
        <f>+K274-K273</f>
        <v>-3.3333364197627446E-3</v>
      </c>
      <c r="Y274">
        <f>+O274-O273</f>
        <v>1.396648271721368E-3</v>
      </c>
      <c r="Z274">
        <f>+S274-S273</f>
        <v>2.530579165717306E-3</v>
      </c>
      <c r="AB274" s="3">
        <f t="shared" si="37"/>
        <v>34029</v>
      </c>
      <c r="AC274">
        <f t="shared" si="38"/>
        <v>117.01739999999995</v>
      </c>
      <c r="AD274">
        <f>EXP(TREND($V$8:V273,$W$8:Z273,W274:Z274,TRUE))</f>
        <v>189.90813688821427</v>
      </c>
      <c r="AE274">
        <f t="shared" si="39"/>
        <v>1.6229051140105177</v>
      </c>
    </row>
    <row r="275" spans="1:31" x14ac:dyDescent="0.4">
      <c r="A275" s="3">
        <v>34060</v>
      </c>
      <c r="B275" s="2">
        <v>112.4114</v>
      </c>
      <c r="C275">
        <f t="shared" si="32"/>
        <v>4.7221653558041208</v>
      </c>
      <c r="E275" s="3">
        <v>34060</v>
      </c>
      <c r="F275" s="2">
        <v>97.1</v>
      </c>
      <c r="G275">
        <f t="shared" si="33"/>
        <v>4.5757413752972793</v>
      </c>
      <c r="I275" s="3">
        <v>34060</v>
      </c>
      <c r="J275" s="2">
        <v>118.18544474393499</v>
      </c>
      <c r="K275">
        <f t="shared" si="34"/>
        <v>4.772254956475277</v>
      </c>
      <c r="M275" s="3">
        <v>34060</v>
      </c>
      <c r="N275" s="2">
        <v>143.80000000000001</v>
      </c>
      <c r="O275">
        <f t="shared" si="35"/>
        <v>4.9684234452869465</v>
      </c>
      <c r="Q275" s="3">
        <v>34060</v>
      </c>
      <c r="R275" s="2">
        <v>119.3</v>
      </c>
      <c r="S275">
        <f t="shared" si="36"/>
        <v>4.78164132910387</v>
      </c>
      <c r="U275" s="3">
        <f>+A275</f>
        <v>34060</v>
      </c>
      <c r="V275">
        <f>+C275</f>
        <v>4.7221653558041208</v>
      </c>
      <c r="W275" s="5">
        <f>+G275-G274</f>
        <v>7.2351736807796385E-3</v>
      </c>
      <c r="X275">
        <f>+K275-K274</f>
        <v>0</v>
      </c>
      <c r="Y275">
        <f>+O275-O274</f>
        <v>3.4831104528203483E-3</v>
      </c>
      <c r="Z275">
        <f>+S275-S274</f>
        <v>5.042027488247669E-3</v>
      </c>
      <c r="AB275" s="3">
        <f t="shared" si="37"/>
        <v>34060</v>
      </c>
      <c r="AC275">
        <f t="shared" si="38"/>
        <v>112.41139999999997</v>
      </c>
      <c r="AD275">
        <f>EXP(TREND($V$8:V274,$W$8:Z274,W275:Z275,TRUE))</f>
        <v>206.37488421643093</v>
      </c>
      <c r="AE275">
        <f t="shared" si="39"/>
        <v>1.8358892800590596</v>
      </c>
    </row>
    <row r="276" spans="1:31" x14ac:dyDescent="0.4">
      <c r="A276" s="3">
        <v>34090</v>
      </c>
      <c r="B276" s="2">
        <v>110.343</v>
      </c>
      <c r="C276">
        <f t="shared" si="32"/>
        <v>4.7035936961641838</v>
      </c>
      <c r="E276" s="3">
        <v>34090</v>
      </c>
      <c r="F276" s="2">
        <v>97.2</v>
      </c>
      <c r="G276">
        <f t="shared" si="33"/>
        <v>4.5767707114663931</v>
      </c>
      <c r="I276" s="3">
        <v>34090</v>
      </c>
      <c r="J276" s="2">
        <v>117.988140161725</v>
      </c>
      <c r="K276">
        <f t="shared" si="34"/>
        <v>4.7705841123104618</v>
      </c>
      <c r="M276" s="3">
        <v>34090</v>
      </c>
      <c r="N276" s="2">
        <v>144.19999999999999</v>
      </c>
      <c r="O276">
        <f t="shared" si="35"/>
        <v>4.9712012248508488</v>
      </c>
      <c r="Q276" s="3">
        <v>34090</v>
      </c>
      <c r="R276" s="2">
        <v>119.7</v>
      </c>
      <c r="S276">
        <f t="shared" si="36"/>
        <v>4.7849886125639278</v>
      </c>
      <c r="U276" s="3">
        <f>+A276</f>
        <v>34090</v>
      </c>
      <c r="V276">
        <f>+C276</f>
        <v>4.7035936961641838</v>
      </c>
      <c r="W276" s="5">
        <f>+G276-G275</f>
        <v>1.0293361691138259E-3</v>
      </c>
      <c r="X276">
        <f>+K276-K275</f>
        <v>-1.6708441648152217E-3</v>
      </c>
      <c r="Y276">
        <f>+O276-O275</f>
        <v>2.7777795639023495E-3</v>
      </c>
      <c r="Z276">
        <f>+S276-S275</f>
        <v>3.3472834600578594E-3</v>
      </c>
      <c r="AB276" s="3">
        <f t="shared" si="37"/>
        <v>34090</v>
      </c>
      <c r="AC276">
        <f t="shared" si="38"/>
        <v>110.34299999999996</v>
      </c>
      <c r="AD276">
        <f>EXP(TREND($V$8:V275,$W$8:Z275,W276:Z276,TRUE))</f>
        <v>193.61855980428405</v>
      </c>
      <c r="AE276">
        <f t="shared" si="39"/>
        <v>1.7546972603997002</v>
      </c>
    </row>
    <row r="277" spans="1:31" x14ac:dyDescent="0.4">
      <c r="A277" s="3">
        <v>34121</v>
      </c>
      <c r="B277" s="2">
        <v>107.4118</v>
      </c>
      <c r="C277">
        <f t="shared" si="32"/>
        <v>4.6766700456857189</v>
      </c>
      <c r="E277" s="3">
        <v>34121</v>
      </c>
      <c r="F277" s="2">
        <v>97.1</v>
      </c>
      <c r="G277">
        <f t="shared" si="33"/>
        <v>4.5757413752972793</v>
      </c>
      <c r="I277" s="3">
        <v>34121</v>
      </c>
      <c r="J277" s="2">
        <v>117.593530997305</v>
      </c>
      <c r="K277">
        <f t="shared" si="34"/>
        <v>4.7672340254251839</v>
      </c>
      <c r="M277" s="3">
        <v>34121</v>
      </c>
      <c r="N277" s="2">
        <v>144.30000000000001</v>
      </c>
      <c r="O277">
        <f t="shared" si="35"/>
        <v>4.9718944657798252</v>
      </c>
      <c r="Q277" s="3">
        <v>34121</v>
      </c>
      <c r="R277" s="2">
        <v>119.5</v>
      </c>
      <c r="S277">
        <f t="shared" si="36"/>
        <v>4.7833163713715656</v>
      </c>
      <c r="U277" s="3">
        <f>+A277</f>
        <v>34121</v>
      </c>
      <c r="V277">
        <f>+C277</f>
        <v>4.6766700456857189</v>
      </c>
      <c r="W277" s="5">
        <f>+G277-G276</f>
        <v>-1.0293361691138259E-3</v>
      </c>
      <c r="X277">
        <f>+K277-K276</f>
        <v>-3.3500868852778254E-3</v>
      </c>
      <c r="Y277">
        <f>+O277-O276</f>
        <v>6.9324092897637968E-4</v>
      </c>
      <c r="Z277">
        <f>+S277-S276</f>
        <v>-1.6722411923622005E-3</v>
      </c>
      <c r="AB277" s="3">
        <f t="shared" si="37"/>
        <v>34121</v>
      </c>
      <c r="AC277">
        <f t="shared" si="38"/>
        <v>107.41179999999996</v>
      </c>
      <c r="AD277">
        <f>EXP(TREND($V$8:V276,$W$8:Z276,W277:Z277,TRUE))</f>
        <v>183.66087239606244</v>
      </c>
      <c r="AE277">
        <f t="shared" si="39"/>
        <v>1.7098761253052506</v>
      </c>
    </row>
    <row r="278" spans="1:31" x14ac:dyDescent="0.4">
      <c r="A278" s="3">
        <v>34151</v>
      </c>
      <c r="B278" s="2">
        <v>107.6914</v>
      </c>
      <c r="C278">
        <f t="shared" si="32"/>
        <v>4.6792697295348642</v>
      </c>
      <c r="E278" s="3">
        <v>34151</v>
      </c>
      <c r="F278" s="2">
        <v>97.4</v>
      </c>
      <c r="G278">
        <f t="shared" si="33"/>
        <v>4.5788262106484892</v>
      </c>
      <c r="I278" s="3">
        <v>34151</v>
      </c>
      <c r="J278" s="2">
        <v>117.494878706199</v>
      </c>
      <c r="K278">
        <f t="shared" si="34"/>
        <v>4.7663947471551813</v>
      </c>
      <c r="M278" s="3">
        <v>34151</v>
      </c>
      <c r="N278" s="2">
        <v>144.5</v>
      </c>
      <c r="O278">
        <f t="shared" si="35"/>
        <v>4.9732795075524869</v>
      </c>
      <c r="Q278" s="3">
        <v>34151</v>
      </c>
      <c r="R278" s="2">
        <v>119.2</v>
      </c>
      <c r="S278">
        <f t="shared" si="36"/>
        <v>4.7808027546312495</v>
      </c>
      <c r="U278" s="3">
        <f>+A278</f>
        <v>34151</v>
      </c>
      <c r="V278">
        <f>+C278</f>
        <v>4.6792697295348642</v>
      </c>
      <c r="W278" s="5">
        <f>+G278-G277</f>
        <v>3.084835351209847E-3</v>
      </c>
      <c r="X278">
        <f>+K278-K277</f>
        <v>-8.3927827000263022E-4</v>
      </c>
      <c r="Y278">
        <f>+O278-O277</f>
        <v>1.3850417726617437E-3</v>
      </c>
      <c r="Z278">
        <f>+S278-S277</f>
        <v>-2.513616740316138E-3</v>
      </c>
      <c r="AB278" s="3">
        <f t="shared" si="37"/>
        <v>34151</v>
      </c>
      <c r="AC278">
        <f t="shared" si="38"/>
        <v>107.69140000000002</v>
      </c>
      <c r="AD278">
        <f>EXP(TREND($V$8:V277,$W$8:Z277,W278:Z278,TRUE))</f>
        <v>194.68020416306894</v>
      </c>
      <c r="AE278">
        <f t="shared" si="39"/>
        <v>1.8077599897769823</v>
      </c>
    </row>
    <row r="279" spans="1:31" x14ac:dyDescent="0.4">
      <c r="A279" s="3">
        <v>34182</v>
      </c>
      <c r="B279" s="2">
        <v>103.765</v>
      </c>
      <c r="C279">
        <f t="shared" si="32"/>
        <v>4.642128726973624</v>
      </c>
      <c r="E279" s="3">
        <v>34182</v>
      </c>
      <c r="F279" s="2">
        <v>97.6</v>
      </c>
      <c r="G279">
        <f t="shared" si="33"/>
        <v>4.580877493419047</v>
      </c>
      <c r="I279" s="3">
        <v>34182</v>
      </c>
      <c r="J279" s="2">
        <v>117.198921832884</v>
      </c>
      <c r="K279">
        <f t="shared" si="34"/>
        <v>4.7638726777224747</v>
      </c>
      <c r="M279" s="3">
        <v>34182</v>
      </c>
      <c r="N279" s="2">
        <v>144.80000000000001</v>
      </c>
      <c r="O279">
        <f t="shared" si="35"/>
        <v>4.9753534799516164</v>
      </c>
      <c r="Q279" s="3">
        <v>34182</v>
      </c>
      <c r="R279" s="2">
        <v>118.7</v>
      </c>
      <c r="S279">
        <f t="shared" si="36"/>
        <v>4.7765993016156223</v>
      </c>
      <c r="U279" s="3">
        <f>+A279</f>
        <v>34182</v>
      </c>
      <c r="V279">
        <f>+C279</f>
        <v>4.642128726973624</v>
      </c>
      <c r="W279" s="5">
        <f>+G279-G278</f>
        <v>2.0512827705578829E-3</v>
      </c>
      <c r="X279">
        <f>+K279-K278</f>
        <v>-2.5220694327066084E-3</v>
      </c>
      <c r="Y279">
        <f>+O279-O278</f>
        <v>2.0739723991294312E-3</v>
      </c>
      <c r="Z279">
        <f>+S279-S278</f>
        <v>-4.2034530156271899E-3</v>
      </c>
      <c r="AB279" s="3">
        <f t="shared" si="37"/>
        <v>34182</v>
      </c>
      <c r="AC279">
        <f t="shared" si="38"/>
        <v>103.76500000000004</v>
      </c>
      <c r="AD279">
        <f>EXP(TREND($V$8:V278,$W$8:Z278,W279:Z279,TRUE))</f>
        <v>189.82923629201971</v>
      </c>
      <c r="AE279">
        <f t="shared" si="39"/>
        <v>1.8294148922278191</v>
      </c>
    </row>
    <row r="280" spans="1:31" x14ac:dyDescent="0.4">
      <c r="A280" s="3">
        <v>34213</v>
      </c>
      <c r="B280" s="2">
        <v>105.5748</v>
      </c>
      <c r="C280">
        <f t="shared" si="32"/>
        <v>4.6594197064303371</v>
      </c>
      <c r="E280" s="3">
        <v>34213</v>
      </c>
      <c r="F280" s="2">
        <v>97.7</v>
      </c>
      <c r="G280">
        <f t="shared" si="33"/>
        <v>4.5819015590487373</v>
      </c>
      <c r="I280" s="3">
        <v>34213</v>
      </c>
      <c r="J280" s="2">
        <v>117.39622641509401</v>
      </c>
      <c r="K280">
        <f t="shared" si="34"/>
        <v>4.7655547639054578</v>
      </c>
      <c r="M280" s="3">
        <v>34213</v>
      </c>
      <c r="N280" s="2">
        <v>145</v>
      </c>
      <c r="O280">
        <f t="shared" si="35"/>
        <v>4.9767337424205742</v>
      </c>
      <c r="Q280" s="3">
        <v>34213</v>
      </c>
      <c r="R280" s="2">
        <v>118.7</v>
      </c>
      <c r="S280">
        <f t="shared" si="36"/>
        <v>4.7765993016156223</v>
      </c>
      <c r="U280" s="3">
        <f>+A280</f>
        <v>34213</v>
      </c>
      <c r="V280">
        <f>+C280</f>
        <v>4.6594197064303371</v>
      </c>
      <c r="W280" s="5">
        <f>+G280-G279</f>
        <v>1.0240656296902628E-3</v>
      </c>
      <c r="X280">
        <f>+K280-K279</f>
        <v>1.6820861829831557E-3</v>
      </c>
      <c r="Y280">
        <f>+O280-O279</f>
        <v>1.380262468957838E-3</v>
      </c>
      <c r="Z280">
        <f>+S280-S279</f>
        <v>0</v>
      </c>
      <c r="AB280" s="3">
        <f t="shared" si="37"/>
        <v>34213</v>
      </c>
      <c r="AC280">
        <f t="shared" si="38"/>
        <v>105.57480000000001</v>
      </c>
      <c r="AD280">
        <f>EXP(TREND($V$8:V279,$W$8:Z279,W280:Z280,TRUE))</f>
        <v>197.63476355035593</v>
      </c>
      <c r="AE280">
        <f t="shared" si="39"/>
        <v>1.8719880459196314</v>
      </c>
    </row>
    <row r="281" spans="1:31" x14ac:dyDescent="0.4">
      <c r="A281" s="3">
        <v>34243</v>
      </c>
      <c r="B281" s="2">
        <v>107.02</v>
      </c>
      <c r="C281">
        <f t="shared" si="32"/>
        <v>4.673015732883159</v>
      </c>
      <c r="E281" s="3">
        <v>34243</v>
      </c>
      <c r="F281" s="2">
        <v>97.6</v>
      </c>
      <c r="G281">
        <f t="shared" si="33"/>
        <v>4.580877493419047</v>
      </c>
      <c r="I281" s="3">
        <v>34243</v>
      </c>
      <c r="J281" s="2">
        <v>117.39622641509401</v>
      </c>
      <c r="K281">
        <f t="shared" si="34"/>
        <v>4.7655547639054578</v>
      </c>
      <c r="M281" s="3">
        <v>34243</v>
      </c>
      <c r="N281" s="2">
        <v>145.6</v>
      </c>
      <c r="O281">
        <f t="shared" si="35"/>
        <v>4.9808631357625854</v>
      </c>
      <c r="Q281" s="3">
        <v>34243</v>
      </c>
      <c r="R281" s="2">
        <v>119.1</v>
      </c>
      <c r="S281">
        <f t="shared" si="36"/>
        <v>4.779963476361254</v>
      </c>
      <c r="U281" s="3">
        <f>+A281</f>
        <v>34243</v>
      </c>
      <c r="V281">
        <f>+C281</f>
        <v>4.673015732883159</v>
      </c>
      <c r="W281" s="5">
        <f>+G281-G280</f>
        <v>-1.0240656296902628E-3</v>
      </c>
      <c r="X281">
        <f>+K281-K280</f>
        <v>0</v>
      </c>
      <c r="Y281">
        <f>+O281-O280</f>
        <v>4.1293933420112339E-3</v>
      </c>
      <c r="Z281">
        <f>+S281-S280</f>
        <v>3.3641747456316651E-3</v>
      </c>
      <c r="AB281" s="3">
        <f t="shared" si="37"/>
        <v>34243</v>
      </c>
      <c r="AC281">
        <f t="shared" si="38"/>
        <v>107.02000000000004</v>
      </c>
      <c r="AD281">
        <f>EXP(TREND($V$8:V280,$W$8:Z280,W281:Z281,TRUE))</f>
        <v>195.82751422724161</v>
      </c>
      <c r="AE281">
        <f t="shared" si="39"/>
        <v>1.8298216616262524</v>
      </c>
    </row>
    <row r="282" spans="1:31" x14ac:dyDescent="0.4">
      <c r="A282" s="3">
        <v>34274</v>
      </c>
      <c r="B282" s="2">
        <v>107.87649999999999</v>
      </c>
      <c r="C282">
        <f t="shared" si="32"/>
        <v>4.6809870542895373</v>
      </c>
      <c r="E282" s="3">
        <v>34274</v>
      </c>
      <c r="F282" s="2">
        <v>97.1</v>
      </c>
      <c r="G282">
        <f t="shared" si="33"/>
        <v>4.5757413752972793</v>
      </c>
      <c r="I282" s="3">
        <v>34274</v>
      </c>
      <c r="J282" s="2">
        <v>117.198921832884</v>
      </c>
      <c r="K282">
        <f t="shared" si="34"/>
        <v>4.7638726777224747</v>
      </c>
      <c r="M282" s="3">
        <v>34274</v>
      </c>
      <c r="N282" s="2">
        <v>146</v>
      </c>
      <c r="O282">
        <f t="shared" si="35"/>
        <v>4.9836066217083363</v>
      </c>
      <c r="Q282" s="3">
        <v>34274</v>
      </c>
      <c r="R282" s="2">
        <v>119</v>
      </c>
      <c r="S282">
        <f t="shared" si="36"/>
        <v>4.7791234931115296</v>
      </c>
      <c r="U282" s="3">
        <f>+A282</f>
        <v>34274</v>
      </c>
      <c r="V282">
        <f>+C282</f>
        <v>4.6809870542895373</v>
      </c>
      <c r="W282" s="5">
        <f>+G282-G281</f>
        <v>-5.1361181217677299E-3</v>
      </c>
      <c r="X282">
        <f>+K282-K281</f>
        <v>-1.6820861829831557E-3</v>
      </c>
      <c r="Y282">
        <f>+O282-O281</f>
        <v>2.743485945750912E-3</v>
      </c>
      <c r="Z282">
        <f>+S282-S281</f>
        <v>-8.3998324972434091E-4</v>
      </c>
      <c r="AB282" s="3">
        <f t="shared" si="37"/>
        <v>34274</v>
      </c>
      <c r="AC282">
        <f t="shared" si="38"/>
        <v>107.87649999999999</v>
      </c>
      <c r="AD282">
        <f>EXP(TREND($V$8:V281,$W$8:Z281,W282:Z282,TRUE))</f>
        <v>184.05503671759305</v>
      </c>
      <c r="AE282">
        <f t="shared" si="39"/>
        <v>1.7061643334516143</v>
      </c>
    </row>
    <row r="283" spans="1:31" x14ac:dyDescent="0.4">
      <c r="A283" s="3">
        <v>34304</v>
      </c>
      <c r="B283" s="2">
        <v>109.913</v>
      </c>
      <c r="C283">
        <f t="shared" si="32"/>
        <v>4.6996891437679</v>
      </c>
      <c r="E283" s="3">
        <v>34304</v>
      </c>
      <c r="F283" s="2">
        <v>97.2</v>
      </c>
      <c r="G283">
        <f t="shared" si="33"/>
        <v>4.5767707114663931</v>
      </c>
      <c r="I283" s="3">
        <v>34304</v>
      </c>
      <c r="J283" s="2">
        <v>117.39622641509401</v>
      </c>
      <c r="K283">
        <f t="shared" si="34"/>
        <v>4.7655547639054578</v>
      </c>
      <c r="M283" s="3">
        <v>34304</v>
      </c>
      <c r="N283" s="2">
        <v>146.30000000000001</v>
      </c>
      <c r="O283">
        <f t="shared" si="35"/>
        <v>4.9856593080260785</v>
      </c>
      <c r="Q283" s="3">
        <v>34304</v>
      </c>
      <c r="R283" s="2">
        <v>118.6</v>
      </c>
      <c r="S283">
        <f t="shared" si="36"/>
        <v>4.7757564865636253</v>
      </c>
      <c r="U283" s="3">
        <f>+A283</f>
        <v>34304</v>
      </c>
      <c r="V283">
        <f>+C283</f>
        <v>4.6996891437679</v>
      </c>
      <c r="W283" s="5">
        <f>+G283-G282</f>
        <v>1.0293361691138259E-3</v>
      </c>
      <c r="X283">
        <f>+K283-K282</f>
        <v>1.6820861829831557E-3</v>
      </c>
      <c r="Y283">
        <f>+O283-O282</f>
        <v>2.0526863177421362E-3</v>
      </c>
      <c r="Z283">
        <f>+S283-S282</f>
        <v>-3.3670065479043387E-3</v>
      </c>
      <c r="AB283" s="3">
        <f t="shared" si="37"/>
        <v>34304</v>
      </c>
      <c r="AC283">
        <f t="shared" si="38"/>
        <v>109.91300000000003</v>
      </c>
      <c r="AD283">
        <f>EXP(TREND($V$8:V282,$W$8:Z282,W283:Z283,TRUE))</f>
        <v>197.22803335617431</v>
      </c>
      <c r="AE283">
        <f t="shared" si="39"/>
        <v>1.7944013297442001</v>
      </c>
    </row>
    <row r="284" spans="1:31" x14ac:dyDescent="0.4">
      <c r="A284" s="3">
        <v>34335</v>
      </c>
      <c r="B284" s="2">
        <v>111.4415</v>
      </c>
      <c r="C284">
        <f t="shared" si="32"/>
        <v>4.7134997895388961</v>
      </c>
      <c r="E284" s="3">
        <v>34335</v>
      </c>
      <c r="F284" s="2">
        <v>97.3</v>
      </c>
      <c r="G284">
        <f t="shared" si="33"/>
        <v>4.577798989191959</v>
      </c>
      <c r="I284" s="3">
        <v>34335</v>
      </c>
      <c r="J284" s="2">
        <v>117.198921832884</v>
      </c>
      <c r="K284">
        <f t="shared" si="34"/>
        <v>4.7638726777224747</v>
      </c>
      <c r="M284" s="3">
        <v>34335</v>
      </c>
      <c r="N284" s="2">
        <v>146.30000000000001</v>
      </c>
      <c r="O284">
        <f t="shared" si="35"/>
        <v>4.9856593080260785</v>
      </c>
      <c r="Q284" s="3">
        <v>34335</v>
      </c>
      <c r="R284" s="2">
        <v>119.1</v>
      </c>
      <c r="S284">
        <f t="shared" si="36"/>
        <v>4.779963476361254</v>
      </c>
      <c r="U284" s="3">
        <f>+A284</f>
        <v>34335</v>
      </c>
      <c r="V284">
        <f>+C284</f>
        <v>4.7134997895388961</v>
      </c>
      <c r="W284" s="5">
        <f>+G284-G283</f>
        <v>1.028277725565907E-3</v>
      </c>
      <c r="X284">
        <f>+K284-K283</f>
        <v>-1.6820861829831557E-3</v>
      </c>
      <c r="Y284">
        <f>+O284-O283</f>
        <v>0</v>
      </c>
      <c r="Z284">
        <f>+S284-S283</f>
        <v>4.2069897976286796E-3</v>
      </c>
      <c r="AB284" s="3">
        <f t="shared" si="37"/>
        <v>34335</v>
      </c>
      <c r="AC284">
        <f t="shared" si="38"/>
        <v>111.44150000000005</v>
      </c>
      <c r="AD284">
        <f>EXP(TREND($V$8:V283,$W$8:Z283,W284:Z284,TRUE))</f>
        <v>182.52418267509353</v>
      </c>
      <c r="AE284">
        <f t="shared" si="39"/>
        <v>1.6378475045211474</v>
      </c>
    </row>
    <row r="285" spans="1:31" x14ac:dyDescent="0.4">
      <c r="A285" s="3">
        <v>34366</v>
      </c>
      <c r="B285" s="2">
        <v>106.30110000000001</v>
      </c>
      <c r="C285">
        <f t="shared" si="32"/>
        <v>4.6662756333658573</v>
      </c>
      <c r="E285" s="3">
        <v>34366</v>
      </c>
      <c r="F285" s="2">
        <v>97.3</v>
      </c>
      <c r="G285">
        <f t="shared" si="33"/>
        <v>4.577798989191959</v>
      </c>
      <c r="I285" s="3">
        <v>34366</v>
      </c>
      <c r="J285" s="2">
        <v>117.001617250674</v>
      </c>
      <c r="K285">
        <f t="shared" si="34"/>
        <v>4.7621877573575571</v>
      </c>
      <c r="M285" s="3">
        <v>34366</v>
      </c>
      <c r="N285" s="2">
        <v>146.69999999999999</v>
      </c>
      <c r="O285">
        <f t="shared" si="35"/>
        <v>4.9883896851489355</v>
      </c>
      <c r="Q285" s="3">
        <v>34366</v>
      </c>
      <c r="R285" s="2">
        <v>119.3</v>
      </c>
      <c r="S285">
        <f t="shared" si="36"/>
        <v>4.78164132910387</v>
      </c>
      <c r="U285" s="3">
        <f>+A285</f>
        <v>34366</v>
      </c>
      <c r="V285">
        <f>+C285</f>
        <v>4.6662756333658573</v>
      </c>
      <c r="W285" s="5">
        <f>+G285-G284</f>
        <v>0</v>
      </c>
      <c r="X285">
        <f>+K285-K284</f>
        <v>-1.6849203649176303E-3</v>
      </c>
      <c r="Y285">
        <f>+O285-O284</f>
        <v>2.7303771228570639E-3</v>
      </c>
      <c r="Z285">
        <f>+S285-S284</f>
        <v>1.6778527426160039E-3</v>
      </c>
      <c r="AB285" s="3">
        <f t="shared" si="37"/>
        <v>34366</v>
      </c>
      <c r="AC285">
        <f t="shared" si="38"/>
        <v>106.30110000000002</v>
      </c>
      <c r="AD285">
        <f>EXP(TREND($V$8:V284,$W$8:Z284,W285:Z285,TRUE))</f>
        <v>186.95904387417221</v>
      </c>
      <c r="AE285">
        <f t="shared" si="39"/>
        <v>1.7587686663089297</v>
      </c>
    </row>
    <row r="286" spans="1:31" x14ac:dyDescent="0.4">
      <c r="A286" s="3">
        <v>34394</v>
      </c>
      <c r="B286" s="2">
        <v>105.09739999999999</v>
      </c>
      <c r="C286">
        <f t="shared" si="32"/>
        <v>4.6548875392324733</v>
      </c>
      <c r="E286" s="3">
        <v>34394</v>
      </c>
      <c r="F286" s="2">
        <v>97.7</v>
      </c>
      <c r="G286">
        <f t="shared" si="33"/>
        <v>4.5819015590487373</v>
      </c>
      <c r="I286" s="3">
        <v>34394</v>
      </c>
      <c r="J286" s="2">
        <v>116.902964959569</v>
      </c>
      <c r="K286">
        <f t="shared" si="34"/>
        <v>4.7613442313691197</v>
      </c>
      <c r="M286" s="3">
        <v>34394</v>
      </c>
      <c r="N286" s="2">
        <v>147.1</v>
      </c>
      <c r="O286">
        <f t="shared" si="35"/>
        <v>4.991112627607392</v>
      </c>
      <c r="Q286" s="3">
        <v>34394</v>
      </c>
      <c r="R286" s="2">
        <v>119.7</v>
      </c>
      <c r="S286">
        <f t="shared" si="36"/>
        <v>4.7849886125639278</v>
      </c>
      <c r="U286" s="3">
        <f>+A286</f>
        <v>34394</v>
      </c>
      <c r="V286">
        <f>+C286</f>
        <v>4.6548875392324733</v>
      </c>
      <c r="W286" s="5">
        <f>+G286-G285</f>
        <v>4.1025698567782598E-3</v>
      </c>
      <c r="X286">
        <f>+K286-K285</f>
        <v>-8.4352598843739912E-4</v>
      </c>
      <c r="Y286">
        <f>+O286-O285</f>
        <v>2.722942458456501E-3</v>
      </c>
      <c r="Z286">
        <f>+S286-S285</f>
        <v>3.3472834600578594E-3</v>
      </c>
      <c r="AB286" s="3">
        <f t="shared" si="37"/>
        <v>34394</v>
      </c>
      <c r="AC286">
        <f t="shared" si="38"/>
        <v>105.09739999999996</v>
      </c>
      <c r="AD286">
        <f>EXP(TREND($V$8:V285,$W$8:Z285,W286:Z286,TRUE))</f>
        <v>192.79345130586731</v>
      </c>
      <c r="AE286">
        <f t="shared" si="39"/>
        <v>1.8344264587503343</v>
      </c>
    </row>
    <row r="287" spans="1:31" x14ac:dyDescent="0.4">
      <c r="A287" s="3">
        <v>34425</v>
      </c>
      <c r="B287" s="2">
        <v>103.4843</v>
      </c>
      <c r="C287">
        <f t="shared" si="32"/>
        <v>4.6394199103779519</v>
      </c>
      <c r="E287" s="3">
        <v>34425</v>
      </c>
      <c r="F287" s="2">
        <v>97.9</v>
      </c>
      <c r="G287">
        <f t="shared" si="33"/>
        <v>4.5839465495364644</v>
      </c>
      <c r="I287" s="3">
        <v>34425</v>
      </c>
      <c r="J287" s="2">
        <v>116.607008086253</v>
      </c>
      <c r="K287">
        <f t="shared" si="34"/>
        <v>4.7588093757659262</v>
      </c>
      <c r="M287" s="3">
        <v>34425</v>
      </c>
      <c r="N287" s="2">
        <v>147.19999999999999</v>
      </c>
      <c r="O287">
        <f t="shared" si="35"/>
        <v>4.9917922062947762</v>
      </c>
      <c r="Q287" s="3">
        <v>34425</v>
      </c>
      <c r="R287" s="2">
        <v>119.7</v>
      </c>
      <c r="S287">
        <f t="shared" si="36"/>
        <v>4.7849886125639278</v>
      </c>
      <c r="U287" s="3">
        <f>+A287</f>
        <v>34425</v>
      </c>
      <c r="V287">
        <f>+C287</f>
        <v>4.6394199103779519</v>
      </c>
      <c r="W287" s="5">
        <f>+G287-G286</f>
        <v>2.0449904877271052E-3</v>
      </c>
      <c r="X287">
        <f>+K287-K286</f>
        <v>-2.5348556031934422E-3</v>
      </c>
      <c r="Y287">
        <f>+O287-O286</f>
        <v>6.7957868738410809E-4</v>
      </c>
      <c r="Z287">
        <f>+S287-S286</f>
        <v>0</v>
      </c>
      <c r="AB287" s="3">
        <f t="shared" si="37"/>
        <v>34425</v>
      </c>
      <c r="AC287">
        <f t="shared" si="38"/>
        <v>103.48430000000003</v>
      </c>
      <c r="AD287">
        <f>EXP(TREND($V$8:V286,$W$8:Z286,W287:Z287,TRUE))</f>
        <v>180.66743181231314</v>
      </c>
      <c r="AE287">
        <f t="shared" si="39"/>
        <v>1.7458438798186109</v>
      </c>
    </row>
    <row r="288" spans="1:31" x14ac:dyDescent="0.4">
      <c r="A288" s="3">
        <v>34455</v>
      </c>
      <c r="B288" s="2">
        <v>103.7533</v>
      </c>
      <c r="C288">
        <f t="shared" si="32"/>
        <v>4.6420159658338838</v>
      </c>
      <c r="E288" s="3">
        <v>34455</v>
      </c>
      <c r="F288" s="2">
        <v>98</v>
      </c>
      <c r="G288">
        <f t="shared" si="33"/>
        <v>4.5849674786705723</v>
      </c>
      <c r="I288" s="3">
        <v>34455</v>
      </c>
      <c r="J288" s="2">
        <v>116.80431266846399</v>
      </c>
      <c r="K288">
        <f t="shared" si="34"/>
        <v>4.7604999932438394</v>
      </c>
      <c r="M288" s="3">
        <v>34455</v>
      </c>
      <c r="N288" s="2">
        <v>147.5</v>
      </c>
      <c r="O288">
        <f t="shared" si="35"/>
        <v>4.9938281757798748</v>
      </c>
      <c r="Q288" s="3">
        <v>34455</v>
      </c>
      <c r="R288" s="2">
        <v>119.9</v>
      </c>
      <c r="S288">
        <f t="shared" si="36"/>
        <v>4.7866580620334682</v>
      </c>
      <c r="U288" s="3">
        <f>+A288</f>
        <v>34455</v>
      </c>
      <c r="V288">
        <f>+C288</f>
        <v>4.6420159658338838</v>
      </c>
      <c r="W288" s="5">
        <f>+G288-G287</f>
        <v>1.0209291341078952E-3</v>
      </c>
      <c r="X288">
        <f>+K288-K287</f>
        <v>1.6906174779132144E-3</v>
      </c>
      <c r="Y288">
        <f>+O288-O287</f>
        <v>2.0359694850986543E-3</v>
      </c>
      <c r="Z288">
        <f>+S288-S287</f>
        <v>1.6694494695403961E-3</v>
      </c>
      <c r="AB288" s="3">
        <f t="shared" si="37"/>
        <v>34455</v>
      </c>
      <c r="AC288">
        <f t="shared" si="38"/>
        <v>103.75329999999995</v>
      </c>
      <c r="AD288">
        <f>EXP(TREND($V$8:V287,$W$8:Z287,W288:Z288,TRUE))</f>
        <v>193.39284782597676</v>
      </c>
      <c r="AE288">
        <f t="shared" si="39"/>
        <v>1.8639681612630812</v>
      </c>
    </row>
    <row r="289" spans="1:31" x14ac:dyDescent="0.4">
      <c r="A289" s="3">
        <v>34486</v>
      </c>
      <c r="B289" s="2">
        <v>102.5264</v>
      </c>
      <c r="C289">
        <f t="shared" si="32"/>
        <v>4.630120326390939</v>
      </c>
      <c r="E289" s="3">
        <v>34486</v>
      </c>
      <c r="F289" s="2">
        <v>97.6</v>
      </c>
      <c r="G289">
        <f t="shared" si="33"/>
        <v>4.580877493419047</v>
      </c>
      <c r="I289" s="3">
        <v>34486</v>
      </c>
      <c r="J289" s="2">
        <v>116.607008086253</v>
      </c>
      <c r="K289">
        <f t="shared" si="34"/>
        <v>4.7588093757659262</v>
      </c>
      <c r="M289" s="3">
        <v>34486</v>
      </c>
      <c r="N289" s="2">
        <v>147.9</v>
      </c>
      <c r="O289">
        <f t="shared" si="35"/>
        <v>4.996536369716754</v>
      </c>
      <c r="Q289" s="3">
        <v>34486</v>
      </c>
      <c r="R289" s="2">
        <v>120.5</v>
      </c>
      <c r="S289">
        <f t="shared" si="36"/>
        <v>4.7916497529307094</v>
      </c>
      <c r="U289" s="3">
        <f>+A289</f>
        <v>34486</v>
      </c>
      <c r="V289">
        <f>+C289</f>
        <v>4.630120326390939</v>
      </c>
      <c r="W289" s="5">
        <f>+G289-G288</f>
        <v>-4.0899852515252633E-3</v>
      </c>
      <c r="X289">
        <f>+K289-K288</f>
        <v>-1.6906174779132144E-3</v>
      </c>
      <c r="Y289">
        <f>+O289-O288</f>
        <v>2.7081939368791552E-3</v>
      </c>
      <c r="Z289">
        <f>+S289-S288</f>
        <v>4.9916908972411633E-3</v>
      </c>
      <c r="AB289" s="3">
        <f t="shared" si="37"/>
        <v>34486</v>
      </c>
      <c r="AC289">
        <f t="shared" si="38"/>
        <v>102.52640000000002</v>
      </c>
      <c r="AD289">
        <f>EXP(TREND($V$8:V288,$W$8:Z288,W289:Z289,TRUE))</f>
        <v>179.69710871372763</v>
      </c>
      <c r="AE289">
        <f t="shared" si="39"/>
        <v>1.7526910992069125</v>
      </c>
    </row>
    <row r="290" spans="1:31" x14ac:dyDescent="0.4">
      <c r="A290" s="3">
        <v>34516</v>
      </c>
      <c r="B290" s="2">
        <v>98.444999999999993</v>
      </c>
      <c r="C290">
        <f t="shared" si="32"/>
        <v>4.5894980165937955</v>
      </c>
      <c r="E290" s="3">
        <v>34516</v>
      </c>
      <c r="F290" s="2">
        <v>97.2</v>
      </c>
      <c r="G290">
        <f t="shared" si="33"/>
        <v>4.5767707114663931</v>
      </c>
      <c r="I290" s="3">
        <v>34516</v>
      </c>
      <c r="J290" s="2">
        <v>116.311051212938</v>
      </c>
      <c r="K290">
        <f t="shared" si="34"/>
        <v>4.7562680783372562</v>
      </c>
      <c r="M290" s="3">
        <v>34516</v>
      </c>
      <c r="N290" s="2">
        <v>148.4</v>
      </c>
      <c r="O290">
        <f t="shared" si="35"/>
        <v>4.9999113307332799</v>
      </c>
      <c r="Q290" s="3">
        <v>34516</v>
      </c>
      <c r="R290" s="2">
        <v>120.7</v>
      </c>
      <c r="S290">
        <f t="shared" si="36"/>
        <v>4.7933081281034857</v>
      </c>
      <c r="U290" s="3">
        <f>+A290</f>
        <v>34516</v>
      </c>
      <c r="V290">
        <f>+C290</f>
        <v>4.5894980165937955</v>
      </c>
      <c r="W290" s="5">
        <f>+G290-G289</f>
        <v>-4.106781952653904E-3</v>
      </c>
      <c r="X290">
        <f>+K290-K289</f>
        <v>-2.5412974286700418E-3</v>
      </c>
      <c r="Y290">
        <f>+O290-O289</f>
        <v>3.3749610165259014E-3</v>
      </c>
      <c r="Z290">
        <f>+S290-S289</f>
        <v>1.6583751727763385E-3</v>
      </c>
      <c r="AB290" s="3">
        <f t="shared" si="37"/>
        <v>34516</v>
      </c>
      <c r="AC290">
        <f t="shared" si="38"/>
        <v>98.444999999999979</v>
      </c>
      <c r="AD290">
        <f>EXP(TREND($V$8:V289,$W$8:Z289,W290:Z290,TRUE))</f>
        <v>179.08876848172579</v>
      </c>
      <c r="AE290">
        <f t="shared" si="39"/>
        <v>1.8191758695893732</v>
      </c>
    </row>
    <row r="291" spans="1:31" x14ac:dyDescent="0.4">
      <c r="A291" s="3">
        <v>34547</v>
      </c>
      <c r="B291" s="2">
        <v>99.940399999999997</v>
      </c>
      <c r="C291">
        <f t="shared" si="32"/>
        <v>4.6045740083094904</v>
      </c>
      <c r="E291" s="3">
        <v>34547</v>
      </c>
      <c r="F291" s="2">
        <v>97.6</v>
      </c>
      <c r="G291">
        <f t="shared" si="33"/>
        <v>4.580877493419047</v>
      </c>
      <c r="I291" s="3">
        <v>34547</v>
      </c>
      <c r="J291" s="2">
        <v>116.311051212938</v>
      </c>
      <c r="K291">
        <f t="shared" si="34"/>
        <v>4.7562680783372562</v>
      </c>
      <c r="M291" s="3">
        <v>34547</v>
      </c>
      <c r="N291" s="2">
        <v>149</v>
      </c>
      <c r="O291">
        <f t="shared" si="35"/>
        <v>5.0039463059454592</v>
      </c>
      <c r="Q291" s="3">
        <v>34547</v>
      </c>
      <c r="R291" s="2">
        <v>121.2</v>
      </c>
      <c r="S291">
        <f t="shared" si="36"/>
        <v>4.7974420736352137</v>
      </c>
      <c r="U291" s="3">
        <f>+A291</f>
        <v>34547</v>
      </c>
      <c r="V291">
        <f>+C291</f>
        <v>4.6045740083094904</v>
      </c>
      <c r="W291" s="5">
        <f>+G291-G290</f>
        <v>4.106781952653904E-3</v>
      </c>
      <c r="X291">
        <f>+K291-K290</f>
        <v>0</v>
      </c>
      <c r="Y291">
        <f>+O291-O290</f>
        <v>4.0349752121793259E-3</v>
      </c>
      <c r="Z291">
        <f>+S291-S290</f>
        <v>4.1339455317279672E-3</v>
      </c>
      <c r="AB291" s="3">
        <f t="shared" si="37"/>
        <v>34547</v>
      </c>
      <c r="AC291">
        <f t="shared" si="38"/>
        <v>99.940400000000011</v>
      </c>
      <c r="AD291">
        <f>EXP(TREND($V$8:V290,$W$8:Z290,W291:Z291,TRUE))</f>
        <v>195.9624483561384</v>
      </c>
      <c r="AE291">
        <f t="shared" si="39"/>
        <v>1.9607931162586738</v>
      </c>
    </row>
    <row r="292" spans="1:31" x14ac:dyDescent="0.4">
      <c r="A292" s="3">
        <v>34578</v>
      </c>
      <c r="B292" s="2">
        <v>98.774299999999997</v>
      </c>
      <c r="C292">
        <f t="shared" si="32"/>
        <v>4.5928374494588775</v>
      </c>
      <c r="E292" s="3">
        <v>34578</v>
      </c>
      <c r="F292" s="2">
        <v>97.9</v>
      </c>
      <c r="G292">
        <f t="shared" si="33"/>
        <v>4.5839465495364644</v>
      </c>
      <c r="I292" s="3">
        <v>34578</v>
      </c>
      <c r="J292" s="2">
        <v>116.212398921833</v>
      </c>
      <c r="K292">
        <f t="shared" si="34"/>
        <v>4.7554195420114187</v>
      </c>
      <c r="M292" s="3">
        <v>34578</v>
      </c>
      <c r="N292" s="2">
        <v>149.30000000000001</v>
      </c>
      <c r="O292">
        <f t="shared" si="35"/>
        <v>5.0059577045451444</v>
      </c>
      <c r="Q292" s="3">
        <v>34578</v>
      </c>
      <c r="R292" s="2">
        <v>121</v>
      </c>
      <c r="S292">
        <f t="shared" si="36"/>
        <v>4.7957905455967413</v>
      </c>
      <c r="U292" s="3">
        <f>+A292</f>
        <v>34578</v>
      </c>
      <c r="V292">
        <f>+C292</f>
        <v>4.5928374494588775</v>
      </c>
      <c r="W292" s="5">
        <f>+G292-G291</f>
        <v>3.0690561174173681E-3</v>
      </c>
      <c r="X292">
        <f>+K292-K291</f>
        <v>-8.4853632583747896E-4</v>
      </c>
      <c r="Y292">
        <f>+O292-O291</f>
        <v>2.0113985996852435E-3</v>
      </c>
      <c r="Z292">
        <f>+S292-S291</f>
        <v>-1.6515280384723496E-3</v>
      </c>
      <c r="AB292" s="3">
        <f t="shared" si="37"/>
        <v>34578</v>
      </c>
      <c r="AC292">
        <f t="shared" si="38"/>
        <v>98.774299999999954</v>
      </c>
      <c r="AD292">
        <f>EXP(TREND($V$8:V291,$W$8:Z291,W292:Z292,TRUE))</f>
        <v>187.04307543050064</v>
      </c>
      <c r="AE292">
        <f t="shared" si="39"/>
        <v>1.8936411134323474</v>
      </c>
    </row>
    <row r="293" spans="1:31" x14ac:dyDescent="0.4">
      <c r="A293" s="3">
        <v>34608</v>
      </c>
      <c r="B293" s="2">
        <v>98.352999999999994</v>
      </c>
      <c r="C293">
        <f t="shared" si="32"/>
        <v>4.5885630476743762</v>
      </c>
      <c r="E293" s="3">
        <v>34608</v>
      </c>
      <c r="F293" s="2">
        <v>98.4</v>
      </c>
      <c r="G293">
        <f t="shared" si="33"/>
        <v>4.5890408040582074</v>
      </c>
      <c r="I293" s="3">
        <v>34608</v>
      </c>
      <c r="J293" s="2">
        <v>115.62048517520201</v>
      </c>
      <c r="K293">
        <f t="shared" si="34"/>
        <v>4.7503131479368417</v>
      </c>
      <c r="M293" s="3">
        <v>34608</v>
      </c>
      <c r="N293" s="2">
        <v>149.4</v>
      </c>
      <c r="O293">
        <f t="shared" si="35"/>
        <v>5.0066272726987169</v>
      </c>
      <c r="Q293" s="3">
        <v>34608</v>
      </c>
      <c r="R293" s="2">
        <v>120.9</v>
      </c>
      <c r="S293">
        <f t="shared" si="36"/>
        <v>4.7949637576207467</v>
      </c>
      <c r="U293" s="3">
        <f>+A293</f>
        <v>34608</v>
      </c>
      <c r="V293">
        <f>+C293</f>
        <v>4.5885630476743762</v>
      </c>
      <c r="W293" s="5">
        <f>+G293-G292</f>
        <v>5.0942545217429469E-3</v>
      </c>
      <c r="X293">
        <f>+K293-K292</f>
        <v>-5.1063940745770253E-3</v>
      </c>
      <c r="Y293">
        <f>+O293-O292</f>
        <v>6.6956815357244182E-4</v>
      </c>
      <c r="Z293">
        <f>+S293-S292</f>
        <v>-8.2678797599466947E-4</v>
      </c>
      <c r="AB293" s="3">
        <f t="shared" si="37"/>
        <v>34608</v>
      </c>
      <c r="AC293">
        <f t="shared" si="38"/>
        <v>98.35299999999998</v>
      </c>
      <c r="AD293">
        <f>EXP(TREND($V$8:V292,$W$8:Z292,W293:Z293,TRUE))</f>
        <v>173.16276435191779</v>
      </c>
      <c r="AE293">
        <f t="shared" si="39"/>
        <v>1.7606251395678609</v>
      </c>
    </row>
    <row r="294" spans="1:31" x14ac:dyDescent="0.4">
      <c r="A294" s="3">
        <v>34639</v>
      </c>
      <c r="B294" s="2">
        <v>98.043999999999997</v>
      </c>
      <c r="C294">
        <f t="shared" si="32"/>
        <v>4.5854163575012308</v>
      </c>
      <c r="E294" s="3">
        <v>34639</v>
      </c>
      <c r="F294" s="2">
        <v>98.1</v>
      </c>
      <c r="G294">
        <f t="shared" si="33"/>
        <v>4.5859873665713176</v>
      </c>
      <c r="I294" s="3">
        <v>34639</v>
      </c>
      <c r="J294" s="2">
        <v>115.225876010782</v>
      </c>
      <c r="K294">
        <f t="shared" si="34"/>
        <v>4.7468943411880611</v>
      </c>
      <c r="M294" s="3">
        <v>34639</v>
      </c>
      <c r="N294" s="2">
        <v>149.80000000000001</v>
      </c>
      <c r="O294">
        <f t="shared" si="35"/>
        <v>5.0093010710831196</v>
      </c>
      <c r="Q294" s="3">
        <v>34639</v>
      </c>
      <c r="R294" s="2">
        <v>121.5</v>
      </c>
      <c r="S294">
        <f t="shared" si="36"/>
        <v>4.7999142627806028</v>
      </c>
      <c r="U294" s="3">
        <f>+A294</f>
        <v>34639</v>
      </c>
      <c r="V294">
        <f>+C294</f>
        <v>4.5854163575012308</v>
      </c>
      <c r="W294" s="5">
        <f>+G294-G293</f>
        <v>-3.0534374868897984E-3</v>
      </c>
      <c r="X294">
        <f>+K294-K293</f>
        <v>-3.4188067487805895E-3</v>
      </c>
      <c r="Y294">
        <f>+O294-O293</f>
        <v>2.6737983844027369E-3</v>
      </c>
      <c r="Z294">
        <f>+S294-S293</f>
        <v>4.9505051598561778E-3</v>
      </c>
      <c r="AB294" s="3">
        <f t="shared" si="37"/>
        <v>34639</v>
      </c>
      <c r="AC294">
        <f t="shared" si="38"/>
        <v>98.04400000000004</v>
      </c>
      <c r="AD294">
        <f>EXP(TREND($V$8:V293,$W$8:Z293,W294:Z294,TRUE))</f>
        <v>172.87717930939391</v>
      </c>
      <c r="AE294">
        <f t="shared" si="39"/>
        <v>1.7632611818101449</v>
      </c>
    </row>
    <row r="295" spans="1:31" x14ac:dyDescent="0.4">
      <c r="A295" s="3">
        <v>34669</v>
      </c>
      <c r="B295" s="2">
        <v>100.1824</v>
      </c>
      <c r="C295">
        <f t="shared" si="32"/>
        <v>4.6069925245201295</v>
      </c>
      <c r="E295" s="3">
        <v>34669</v>
      </c>
      <c r="F295" s="2">
        <v>97.8</v>
      </c>
      <c r="G295">
        <f t="shared" si="33"/>
        <v>4.5829245770407718</v>
      </c>
      <c r="I295" s="3">
        <v>34669</v>
      </c>
      <c r="J295" s="2">
        <v>115.423180592992</v>
      </c>
      <c r="K295">
        <f t="shared" si="34"/>
        <v>4.7486052055916881</v>
      </c>
      <c r="M295" s="3">
        <v>34669</v>
      </c>
      <c r="N295" s="2">
        <v>150.1</v>
      </c>
      <c r="O295">
        <f t="shared" si="35"/>
        <v>5.0113017386394159</v>
      </c>
      <c r="Q295" s="3">
        <v>34669</v>
      </c>
      <c r="R295" s="2">
        <v>121.9</v>
      </c>
      <c r="S295">
        <f t="shared" si="36"/>
        <v>4.8032010364872262</v>
      </c>
      <c r="U295" s="3">
        <f>+A295</f>
        <v>34669</v>
      </c>
      <c r="V295">
        <f>+C295</f>
        <v>4.6069925245201295</v>
      </c>
      <c r="W295" s="5">
        <f>+G295-G294</f>
        <v>-3.0627895305457287E-3</v>
      </c>
      <c r="X295">
        <f>+K295-K294</f>
        <v>1.7108644036269993E-3</v>
      </c>
      <c r="Y295">
        <f>+O295-O294</f>
        <v>2.0006675562962428E-3</v>
      </c>
      <c r="Z295">
        <f>+S295-S294</f>
        <v>3.286773706623336E-3</v>
      </c>
      <c r="AB295" s="3">
        <f t="shared" si="37"/>
        <v>34669</v>
      </c>
      <c r="AC295">
        <f t="shared" si="38"/>
        <v>100.18239999999999</v>
      </c>
      <c r="AD295">
        <f>EXP(TREND($V$8:V294,$W$8:Z294,W295:Z295,TRUE))</f>
        <v>184.31148153438824</v>
      </c>
      <c r="AE295">
        <f t="shared" si="39"/>
        <v>1.8397590947550493</v>
      </c>
    </row>
    <row r="296" spans="1:31" x14ac:dyDescent="0.4">
      <c r="A296" s="3">
        <v>34700</v>
      </c>
      <c r="B296" s="2">
        <v>99.766000000000005</v>
      </c>
      <c r="C296">
        <f t="shared" si="32"/>
        <v>4.6028274439096135</v>
      </c>
      <c r="E296" s="3">
        <v>34700</v>
      </c>
      <c r="F296" s="2">
        <v>97.8</v>
      </c>
      <c r="G296">
        <f t="shared" si="33"/>
        <v>4.5829245770407718</v>
      </c>
      <c r="I296" s="3">
        <v>34700</v>
      </c>
      <c r="J296" s="2">
        <v>115.62048517520201</v>
      </c>
      <c r="K296">
        <f t="shared" si="34"/>
        <v>4.7503131479368417</v>
      </c>
      <c r="M296" s="3">
        <v>34700</v>
      </c>
      <c r="N296" s="2">
        <v>150.5</v>
      </c>
      <c r="O296">
        <f t="shared" si="35"/>
        <v>5.01396308418893</v>
      </c>
      <c r="Q296" s="3">
        <v>34700</v>
      </c>
      <c r="R296" s="2">
        <v>122.9</v>
      </c>
      <c r="S296">
        <f t="shared" si="36"/>
        <v>4.8113710165719894</v>
      </c>
      <c r="U296" s="3">
        <f>+A296</f>
        <v>34700</v>
      </c>
      <c r="V296">
        <f>+C296</f>
        <v>4.6028274439096135</v>
      </c>
      <c r="W296" s="5">
        <f>+G296-G295</f>
        <v>0</v>
      </c>
      <c r="X296">
        <f>+K296-K295</f>
        <v>1.7079423451535902E-3</v>
      </c>
      <c r="Y296">
        <f>+O296-O295</f>
        <v>2.661345549514138E-3</v>
      </c>
      <c r="Z296">
        <f>+S296-S295</f>
        <v>8.1699800847632176E-3</v>
      </c>
      <c r="AB296" s="3">
        <f t="shared" si="37"/>
        <v>34700</v>
      </c>
      <c r="AC296">
        <f t="shared" si="38"/>
        <v>99.765999999999977</v>
      </c>
      <c r="AD296">
        <f>EXP(TREND($V$8:V295,$W$8:Z295,W296:Z296,TRUE))</f>
        <v>187.33793313954729</v>
      </c>
      <c r="AE296">
        <f t="shared" si="39"/>
        <v>1.877773320966535</v>
      </c>
    </row>
    <row r="297" spans="1:31" x14ac:dyDescent="0.4">
      <c r="A297" s="3">
        <v>34731</v>
      </c>
      <c r="B297" s="2">
        <v>98.236800000000002</v>
      </c>
      <c r="C297">
        <f t="shared" si="32"/>
        <v>4.5873808905784088</v>
      </c>
      <c r="E297" s="3">
        <v>34731</v>
      </c>
      <c r="F297" s="2">
        <v>97.5</v>
      </c>
      <c r="G297">
        <f t="shared" si="33"/>
        <v>4.5798523780038014</v>
      </c>
      <c r="I297" s="3">
        <v>34731</v>
      </c>
      <c r="J297" s="2">
        <v>115.52183288409699</v>
      </c>
      <c r="K297">
        <f t="shared" si="34"/>
        <v>4.7494595413976022</v>
      </c>
      <c r="M297" s="3">
        <v>34731</v>
      </c>
      <c r="N297" s="2">
        <v>150.9</v>
      </c>
      <c r="O297">
        <f t="shared" si="35"/>
        <v>5.0166173657738033</v>
      </c>
      <c r="Q297" s="3">
        <v>34731</v>
      </c>
      <c r="R297" s="2">
        <v>123.5</v>
      </c>
      <c r="S297">
        <f t="shared" si="36"/>
        <v>4.816241156068032</v>
      </c>
      <c r="U297" s="3">
        <f>+A297</f>
        <v>34731</v>
      </c>
      <c r="V297">
        <f>+C297</f>
        <v>4.5873808905784088</v>
      </c>
      <c r="W297" s="5">
        <f>+G297-G296</f>
        <v>-3.0721990369704244E-3</v>
      </c>
      <c r="X297">
        <f>+K297-K296</f>
        <v>-8.5360653923949315E-4</v>
      </c>
      <c r="Y297">
        <f>+O297-O296</f>
        <v>2.6542815848733525E-3</v>
      </c>
      <c r="Z297">
        <f>+S297-S296</f>
        <v>4.870139496042647E-3</v>
      </c>
      <c r="AB297" s="3">
        <f t="shared" si="37"/>
        <v>34731</v>
      </c>
      <c r="AC297">
        <f t="shared" si="38"/>
        <v>98.236799999999988</v>
      </c>
      <c r="AD297">
        <f>EXP(TREND($V$8:V296,$W$8:Z296,W297:Z297,TRUE))</f>
        <v>176.83322252711793</v>
      </c>
      <c r="AE297">
        <f t="shared" si="39"/>
        <v>1.8000710785277814</v>
      </c>
    </row>
    <row r="298" spans="1:31" x14ac:dyDescent="0.4">
      <c r="A298" s="3">
        <v>34759</v>
      </c>
      <c r="B298" s="2">
        <v>90.519599999999997</v>
      </c>
      <c r="C298">
        <f t="shared" si="32"/>
        <v>4.5055664018426258</v>
      </c>
      <c r="E298" s="3">
        <v>34759</v>
      </c>
      <c r="F298" s="2">
        <v>97.4</v>
      </c>
      <c r="G298">
        <f t="shared" si="33"/>
        <v>4.5788262106484892</v>
      </c>
      <c r="I298" s="3">
        <v>34759</v>
      </c>
      <c r="J298" s="2">
        <v>114.929919137466</v>
      </c>
      <c r="K298">
        <f t="shared" si="34"/>
        <v>4.7443225437996839</v>
      </c>
      <c r="M298" s="3">
        <v>34759</v>
      </c>
      <c r="N298" s="2">
        <v>151.19999999999999</v>
      </c>
      <c r="O298">
        <f t="shared" si="35"/>
        <v>5.0186034637454329</v>
      </c>
      <c r="Q298" s="3">
        <v>34759</v>
      </c>
      <c r="R298" s="2">
        <v>123.9</v>
      </c>
      <c r="S298">
        <f t="shared" si="36"/>
        <v>4.8194747886350964</v>
      </c>
      <c r="U298" s="3">
        <f>+A298</f>
        <v>34759</v>
      </c>
      <c r="V298">
        <f>+C298</f>
        <v>4.5055664018426258</v>
      </c>
      <c r="W298" s="5">
        <f>+G298-G297</f>
        <v>-1.0261673553122463E-3</v>
      </c>
      <c r="X298">
        <f>+K298-K297</f>
        <v>-5.1369975979183025E-3</v>
      </c>
      <c r="Y298">
        <f>+O298-O297</f>
        <v>1.9860979716295191E-3</v>
      </c>
      <c r="Z298">
        <f>+S298-S297</f>
        <v>3.2336325670643262E-3</v>
      </c>
      <c r="AB298" s="3">
        <f t="shared" si="37"/>
        <v>34759</v>
      </c>
      <c r="AC298">
        <f t="shared" si="38"/>
        <v>90.519599999999997</v>
      </c>
      <c r="AD298">
        <f>EXP(TREND($V$8:V297,$W$8:Z297,W298:Z298,TRUE))</f>
        <v>165.84764086366775</v>
      </c>
      <c r="AE298">
        <f t="shared" si="39"/>
        <v>1.8321738149933027</v>
      </c>
    </row>
    <row r="299" spans="1:31" x14ac:dyDescent="0.4">
      <c r="A299" s="3">
        <v>34790</v>
      </c>
      <c r="B299" s="2">
        <v>83.689499999999995</v>
      </c>
      <c r="C299">
        <f t="shared" si="32"/>
        <v>4.4271135215974935</v>
      </c>
      <c r="E299" s="3">
        <v>34790</v>
      </c>
      <c r="F299" s="2">
        <v>97.7</v>
      </c>
      <c r="G299">
        <f t="shared" si="33"/>
        <v>4.5819015590487373</v>
      </c>
      <c r="I299" s="3">
        <v>34790</v>
      </c>
      <c r="J299" s="2">
        <v>114.436657681941</v>
      </c>
      <c r="K299">
        <f t="shared" si="34"/>
        <v>4.740021461900298</v>
      </c>
      <c r="M299" s="3">
        <v>34790</v>
      </c>
      <c r="N299" s="2">
        <v>151.80000000000001</v>
      </c>
      <c r="O299">
        <f t="shared" si="35"/>
        <v>5.0225638649615298</v>
      </c>
      <c r="Q299" s="3">
        <v>34790</v>
      </c>
      <c r="R299" s="2">
        <v>124.6</v>
      </c>
      <c r="S299">
        <f t="shared" si="36"/>
        <v>4.8251086063533526</v>
      </c>
      <c r="U299" s="3">
        <f>+A299</f>
        <v>34790</v>
      </c>
      <c r="V299">
        <f>+C299</f>
        <v>4.4271135215974935</v>
      </c>
      <c r="W299" s="5">
        <f>+G299-G298</f>
        <v>3.0753484002481457E-3</v>
      </c>
      <c r="X299">
        <f>+K299-K298</f>
        <v>-4.301081899385828E-3</v>
      </c>
      <c r="Y299">
        <f>+O299-O298</f>
        <v>3.9604012160969759E-3</v>
      </c>
      <c r="Z299">
        <f>+S299-S298</f>
        <v>5.6338177182562177E-3</v>
      </c>
      <c r="AB299" s="3">
        <f t="shared" si="37"/>
        <v>34790</v>
      </c>
      <c r="AC299">
        <f t="shared" si="38"/>
        <v>83.689499999999981</v>
      </c>
      <c r="AD299">
        <f>EXP(TREND($V$8:V298,$W$8:Z298,W299:Z299,TRUE))</f>
        <v>177.47413101549108</v>
      </c>
      <c r="AE299">
        <f t="shared" si="39"/>
        <v>2.1206260165909838</v>
      </c>
    </row>
    <row r="300" spans="1:31" x14ac:dyDescent="0.4">
      <c r="A300" s="3">
        <v>34820</v>
      </c>
      <c r="B300" s="2">
        <v>85.112700000000004</v>
      </c>
      <c r="C300">
        <f t="shared" si="32"/>
        <v>4.44397626063743</v>
      </c>
      <c r="E300" s="3">
        <v>34820</v>
      </c>
      <c r="F300" s="2">
        <v>97.9</v>
      </c>
      <c r="G300">
        <f t="shared" si="33"/>
        <v>4.5839465495364644</v>
      </c>
      <c r="I300" s="3">
        <v>34820</v>
      </c>
      <c r="J300" s="2">
        <v>114.140700808625</v>
      </c>
      <c r="K300">
        <f t="shared" si="34"/>
        <v>4.7374319049935592</v>
      </c>
      <c r="M300" s="3">
        <v>34820</v>
      </c>
      <c r="N300" s="2">
        <v>152.1</v>
      </c>
      <c r="O300">
        <f t="shared" si="35"/>
        <v>5.0245381992652467</v>
      </c>
      <c r="Q300" s="3">
        <v>34820</v>
      </c>
      <c r="R300" s="2">
        <v>124.9</v>
      </c>
      <c r="S300">
        <f t="shared" si="36"/>
        <v>4.8275134171315317</v>
      </c>
      <c r="U300" s="3">
        <f>+A300</f>
        <v>34820</v>
      </c>
      <c r="V300">
        <f>+C300</f>
        <v>4.44397626063743</v>
      </c>
      <c r="W300" s="5">
        <f>+G300-G299</f>
        <v>2.0449904877271052E-3</v>
      </c>
      <c r="X300">
        <f>+K300-K299</f>
        <v>-2.589556906738899E-3</v>
      </c>
      <c r="Y300">
        <f>+O300-O299</f>
        <v>1.9743343037168515E-3</v>
      </c>
      <c r="Z300">
        <f>+S300-S299</f>
        <v>2.4048107781791117E-3</v>
      </c>
      <c r="AB300" s="3">
        <f t="shared" si="37"/>
        <v>34820</v>
      </c>
      <c r="AC300">
        <f t="shared" si="38"/>
        <v>85.11269999999999</v>
      </c>
      <c r="AD300">
        <f>EXP(TREND($V$8:V299,$W$8:Z299,W300:Z300,TRUE))</f>
        <v>174.29458146965422</v>
      </c>
      <c r="AE300">
        <f t="shared" si="39"/>
        <v>2.0478093336206493</v>
      </c>
    </row>
    <row r="301" spans="1:31" x14ac:dyDescent="0.4">
      <c r="A301" s="3">
        <v>34851</v>
      </c>
      <c r="B301" s="2">
        <v>84.635499999999993</v>
      </c>
      <c r="C301">
        <f t="shared" si="32"/>
        <v>4.438353800345002</v>
      </c>
      <c r="E301" s="3">
        <v>34851</v>
      </c>
      <c r="F301" s="2">
        <v>97.8</v>
      </c>
      <c r="G301">
        <f t="shared" si="33"/>
        <v>4.5829245770407718</v>
      </c>
      <c r="I301" s="3">
        <v>34851</v>
      </c>
      <c r="J301" s="2">
        <v>114.04204851752</v>
      </c>
      <c r="K301">
        <f t="shared" si="34"/>
        <v>4.7365672270322063</v>
      </c>
      <c r="M301" s="3">
        <v>34851</v>
      </c>
      <c r="N301" s="2">
        <v>152.4</v>
      </c>
      <c r="O301">
        <f t="shared" si="35"/>
        <v>5.0265086432525461</v>
      </c>
      <c r="Q301" s="3">
        <v>34851</v>
      </c>
      <c r="R301" s="2">
        <v>125.3</v>
      </c>
      <c r="S301">
        <f t="shared" si="36"/>
        <v>4.8307108619020225</v>
      </c>
      <c r="U301" s="3">
        <f>+A301</f>
        <v>34851</v>
      </c>
      <c r="V301">
        <f>+C301</f>
        <v>4.438353800345002</v>
      </c>
      <c r="W301" s="5">
        <f>+G301-G300</f>
        <v>-1.0219724956925802E-3</v>
      </c>
      <c r="X301">
        <f>+K301-K300</f>
        <v>-8.6467796135281105E-4</v>
      </c>
      <c r="Y301">
        <f>+O301-O300</f>
        <v>1.9704439872993973E-3</v>
      </c>
      <c r="Z301">
        <f>+S301-S300</f>
        <v>3.197444770490776E-3</v>
      </c>
      <c r="AB301" s="3">
        <f t="shared" si="37"/>
        <v>34851</v>
      </c>
      <c r="AC301">
        <f t="shared" si="38"/>
        <v>84.635500000000008</v>
      </c>
      <c r="AD301">
        <f>EXP(TREND($V$8:V300,$W$8:Z300,W301:Z301,TRUE))</f>
        <v>174.5023521154489</v>
      </c>
      <c r="AE301">
        <f t="shared" si="39"/>
        <v>2.0618103764430868</v>
      </c>
    </row>
    <row r="302" spans="1:31" x14ac:dyDescent="0.4">
      <c r="A302" s="3">
        <v>34881</v>
      </c>
      <c r="B302" s="2">
        <v>87.397000000000006</v>
      </c>
      <c r="C302">
        <f t="shared" si="32"/>
        <v>4.4704609571295837</v>
      </c>
      <c r="E302" s="3">
        <v>34881</v>
      </c>
      <c r="F302" s="2">
        <v>97.3</v>
      </c>
      <c r="G302">
        <f t="shared" si="33"/>
        <v>4.577798989191959</v>
      </c>
      <c r="I302" s="3">
        <v>34881</v>
      </c>
      <c r="J302" s="2">
        <v>114.04204851752</v>
      </c>
      <c r="K302">
        <f t="shared" si="34"/>
        <v>4.7365672270322063</v>
      </c>
      <c r="M302" s="3">
        <v>34881</v>
      </c>
      <c r="N302" s="2">
        <v>152.6</v>
      </c>
      <c r="O302">
        <f t="shared" si="35"/>
        <v>5.0278201188503564</v>
      </c>
      <c r="Q302" s="3">
        <v>34881</v>
      </c>
      <c r="R302" s="2">
        <v>125.3</v>
      </c>
      <c r="S302">
        <f t="shared" si="36"/>
        <v>4.8307108619020225</v>
      </c>
      <c r="U302" s="3">
        <f>+A302</f>
        <v>34881</v>
      </c>
      <c r="V302">
        <f>+C302</f>
        <v>4.4704609571295837</v>
      </c>
      <c r="W302" s="5">
        <f>+G302-G301</f>
        <v>-5.1255878488127848E-3</v>
      </c>
      <c r="X302">
        <f>+K302-K301</f>
        <v>0</v>
      </c>
      <c r="Y302">
        <f>+O302-O301</f>
        <v>1.3114755978103076E-3</v>
      </c>
      <c r="Z302">
        <f>+S302-S301</f>
        <v>0</v>
      </c>
      <c r="AB302" s="3">
        <f t="shared" si="37"/>
        <v>34881</v>
      </c>
      <c r="AC302">
        <f t="shared" si="38"/>
        <v>87.397000000000006</v>
      </c>
      <c r="AD302">
        <f>EXP(TREND($V$8:V301,$W$8:Z301,W302:Z302,TRUE))</f>
        <v>170.68376939398908</v>
      </c>
      <c r="AE302">
        <f t="shared" si="39"/>
        <v>1.9529705755802724</v>
      </c>
    </row>
    <row r="303" spans="1:31" x14ac:dyDescent="0.4">
      <c r="A303" s="3">
        <v>34912</v>
      </c>
      <c r="B303" s="2">
        <v>94.738299999999995</v>
      </c>
      <c r="C303">
        <f t="shared" si="32"/>
        <v>4.5511183534882971</v>
      </c>
      <c r="E303" s="3">
        <v>34912</v>
      </c>
      <c r="F303" s="2">
        <v>97.4</v>
      </c>
      <c r="G303">
        <f t="shared" si="33"/>
        <v>4.5788262106484892</v>
      </c>
      <c r="I303" s="3">
        <v>34912</v>
      </c>
      <c r="J303" s="2">
        <v>114.23935309973</v>
      </c>
      <c r="K303">
        <f t="shared" si="34"/>
        <v>4.7382958359328216</v>
      </c>
      <c r="M303" s="3">
        <v>34912</v>
      </c>
      <c r="N303" s="2">
        <v>152.9</v>
      </c>
      <c r="O303">
        <f t="shared" si="35"/>
        <v>5.0297841129350163</v>
      </c>
      <c r="Q303" s="3">
        <v>34912</v>
      </c>
      <c r="R303" s="2">
        <v>125.1</v>
      </c>
      <c r="S303">
        <f t="shared" si="36"/>
        <v>4.8291134174728656</v>
      </c>
      <c r="U303" s="3">
        <f>+A303</f>
        <v>34912</v>
      </c>
      <c r="V303">
        <f>+C303</f>
        <v>4.5511183534882971</v>
      </c>
      <c r="W303" s="5">
        <f>+G303-G302</f>
        <v>1.0272214565301141E-3</v>
      </c>
      <c r="X303">
        <f>+K303-K302</f>
        <v>1.7286089006152139E-3</v>
      </c>
      <c r="Y303">
        <f>+O303-O302</f>
        <v>1.9639940846598591E-3</v>
      </c>
      <c r="Z303">
        <f>+S303-S302</f>
        <v>-1.5974444291568801E-3</v>
      </c>
      <c r="AB303" s="3">
        <f t="shared" si="37"/>
        <v>34912</v>
      </c>
      <c r="AC303">
        <f t="shared" si="38"/>
        <v>94.738300000000024</v>
      </c>
      <c r="AD303">
        <f>EXP(TREND($V$8:V302,$W$8:Z302,W303:Z303,TRUE))</f>
        <v>185.44883755053496</v>
      </c>
      <c r="AE303">
        <f t="shared" si="39"/>
        <v>1.9574853839527933</v>
      </c>
    </row>
    <row r="304" spans="1:31" x14ac:dyDescent="0.4">
      <c r="A304" s="3">
        <v>34943</v>
      </c>
      <c r="B304" s="2">
        <v>100.5455</v>
      </c>
      <c r="C304">
        <f t="shared" si="32"/>
        <v>4.6106103613633733</v>
      </c>
      <c r="E304" s="3">
        <v>34943</v>
      </c>
      <c r="F304" s="2">
        <v>98</v>
      </c>
      <c r="G304">
        <f t="shared" si="33"/>
        <v>4.5849674786705723</v>
      </c>
      <c r="I304" s="3">
        <v>34943</v>
      </c>
      <c r="J304" s="2">
        <v>114.63396226415099</v>
      </c>
      <c r="K304">
        <f t="shared" si="34"/>
        <v>4.7417441152117421</v>
      </c>
      <c r="M304" s="3">
        <v>34943</v>
      </c>
      <c r="N304" s="2">
        <v>153.1</v>
      </c>
      <c r="O304">
        <f t="shared" si="35"/>
        <v>5.0310913026636381</v>
      </c>
      <c r="Q304" s="3">
        <v>34943</v>
      </c>
      <c r="R304" s="2">
        <v>125.2</v>
      </c>
      <c r="S304">
        <f t="shared" si="36"/>
        <v>4.8299124586659978</v>
      </c>
      <c r="U304" s="3">
        <f>+A304</f>
        <v>34943</v>
      </c>
      <c r="V304">
        <f>+C304</f>
        <v>4.6106103613633733</v>
      </c>
      <c r="W304" s="5">
        <f>+G304-G303</f>
        <v>6.1412680220831461E-3</v>
      </c>
      <c r="X304">
        <f>+K304-K303</f>
        <v>3.4482792789205519E-3</v>
      </c>
      <c r="Y304">
        <f>+O304-O303</f>
        <v>1.3071897286218714E-3</v>
      </c>
      <c r="Z304">
        <f>+S304-S303</f>
        <v>7.9904119313223276E-4</v>
      </c>
      <c r="AB304" s="3">
        <f t="shared" si="37"/>
        <v>34943</v>
      </c>
      <c r="AC304">
        <f t="shared" si="38"/>
        <v>100.54549999999999</v>
      </c>
      <c r="AD304">
        <f>EXP(TREND($V$8:V303,$W$8:Z303,W304:Z304,TRUE))</f>
        <v>192.36263457302897</v>
      </c>
      <c r="AE304">
        <f t="shared" si="39"/>
        <v>1.9131898948538621</v>
      </c>
    </row>
    <row r="305" spans="1:31" x14ac:dyDescent="0.4">
      <c r="A305" s="3">
        <v>34973</v>
      </c>
      <c r="B305" s="2">
        <v>100.839</v>
      </c>
      <c r="C305">
        <f t="shared" si="32"/>
        <v>4.6135251855708264</v>
      </c>
      <c r="E305" s="3">
        <v>34973</v>
      </c>
      <c r="F305" s="2">
        <v>97.7</v>
      </c>
      <c r="G305">
        <f t="shared" si="33"/>
        <v>4.5819015590487373</v>
      </c>
      <c r="I305" s="3">
        <v>34973</v>
      </c>
      <c r="J305" s="2">
        <v>114.436657681941</v>
      </c>
      <c r="K305">
        <f t="shared" si="34"/>
        <v>4.740021461900298</v>
      </c>
      <c r="M305" s="3">
        <v>34973</v>
      </c>
      <c r="N305" s="2">
        <v>153.5</v>
      </c>
      <c r="O305">
        <f t="shared" si="35"/>
        <v>5.0337005670272514</v>
      </c>
      <c r="Q305" s="3">
        <v>34973</v>
      </c>
      <c r="R305" s="2">
        <v>125.3</v>
      </c>
      <c r="S305">
        <f t="shared" si="36"/>
        <v>4.8307108619020225</v>
      </c>
      <c r="U305" s="3">
        <f>+A305</f>
        <v>34973</v>
      </c>
      <c r="V305">
        <f>+C305</f>
        <v>4.6135251855708264</v>
      </c>
      <c r="W305" s="5">
        <f>+G305-G304</f>
        <v>-3.0659196218350004E-3</v>
      </c>
      <c r="X305">
        <f>+K305-K304</f>
        <v>-1.7226533114440556E-3</v>
      </c>
      <c r="Y305">
        <f>+O305-O304</f>
        <v>2.6092643636133062E-3</v>
      </c>
      <c r="Z305">
        <f>+S305-S304</f>
        <v>7.9840323602464736E-4</v>
      </c>
      <c r="AB305" s="3">
        <f t="shared" si="37"/>
        <v>34973</v>
      </c>
      <c r="AC305">
        <f t="shared" si="38"/>
        <v>100.83900000000004</v>
      </c>
      <c r="AD305">
        <f>EXP(TREND($V$8:V304,$W$8:Z304,W305:Z305,TRUE))</f>
        <v>170.64551519513648</v>
      </c>
      <c r="AE305">
        <f t="shared" si="39"/>
        <v>1.6922571147585399</v>
      </c>
    </row>
    <row r="306" spans="1:31" x14ac:dyDescent="0.4">
      <c r="A306" s="3">
        <v>35004</v>
      </c>
      <c r="B306" s="2">
        <v>101.94</v>
      </c>
      <c r="C306">
        <f t="shared" si="32"/>
        <v>4.6243844049118961</v>
      </c>
      <c r="E306" s="3">
        <v>35004</v>
      </c>
      <c r="F306" s="2">
        <v>97.4</v>
      </c>
      <c r="G306">
        <f t="shared" si="33"/>
        <v>4.5788262106484892</v>
      </c>
      <c r="I306" s="3">
        <v>35004</v>
      </c>
      <c r="J306" s="2">
        <v>114.63396226415099</v>
      </c>
      <c r="K306">
        <f t="shared" si="34"/>
        <v>4.7417441152117421</v>
      </c>
      <c r="M306" s="3">
        <v>35004</v>
      </c>
      <c r="N306" s="2">
        <v>153.69999999999999</v>
      </c>
      <c r="O306">
        <f t="shared" si="35"/>
        <v>5.0350026505445502</v>
      </c>
      <c r="Q306" s="3">
        <v>35004</v>
      </c>
      <c r="R306" s="2">
        <v>125.4</v>
      </c>
      <c r="S306">
        <f t="shared" si="36"/>
        <v>4.8315086281988204</v>
      </c>
      <c r="U306" s="3">
        <f>+A306</f>
        <v>35004</v>
      </c>
      <c r="V306">
        <f>+C306</f>
        <v>4.6243844049118961</v>
      </c>
      <c r="W306" s="5">
        <f>+G306-G305</f>
        <v>-3.0753484002481457E-3</v>
      </c>
      <c r="X306">
        <f>+K306-K305</f>
        <v>1.7226533114440556E-3</v>
      </c>
      <c r="Y306">
        <f>+O306-O305</f>
        <v>1.3020835172987688E-3</v>
      </c>
      <c r="Z306">
        <f>+S306-S305</f>
        <v>7.9776629679795263E-4</v>
      </c>
      <c r="AB306" s="3">
        <f t="shared" si="37"/>
        <v>35004</v>
      </c>
      <c r="AC306">
        <f t="shared" si="38"/>
        <v>101.94000000000004</v>
      </c>
      <c r="AD306">
        <f>EXP(TREND($V$8:V305,$W$8:Z305,W306:Z306,TRUE))</f>
        <v>173.85127172706532</v>
      </c>
      <c r="AE306">
        <f t="shared" si="39"/>
        <v>1.7054274252213582</v>
      </c>
    </row>
    <row r="307" spans="1:31" x14ac:dyDescent="0.4">
      <c r="A307" s="3">
        <v>35034</v>
      </c>
      <c r="B307" s="2">
        <v>101.84950000000001</v>
      </c>
      <c r="C307">
        <f t="shared" si="32"/>
        <v>4.6234962334805978</v>
      </c>
      <c r="E307" s="3">
        <v>35034</v>
      </c>
      <c r="F307" s="2">
        <v>97.4</v>
      </c>
      <c r="G307">
        <f t="shared" si="33"/>
        <v>4.5788262106484892</v>
      </c>
      <c r="I307" s="3">
        <v>35034</v>
      </c>
      <c r="J307" s="2">
        <v>114.63396226415099</v>
      </c>
      <c r="K307">
        <f t="shared" si="34"/>
        <v>4.7417441152117421</v>
      </c>
      <c r="M307" s="3">
        <v>35034</v>
      </c>
      <c r="N307" s="2">
        <v>153.9</v>
      </c>
      <c r="O307">
        <f t="shared" si="35"/>
        <v>5.0363030408448335</v>
      </c>
      <c r="Q307" s="3">
        <v>35034</v>
      </c>
      <c r="R307" s="2">
        <v>125.7</v>
      </c>
      <c r="S307">
        <f t="shared" si="36"/>
        <v>4.8338981155962015</v>
      </c>
      <c r="U307" s="3">
        <f>+A307</f>
        <v>35034</v>
      </c>
      <c r="V307">
        <f>+C307</f>
        <v>4.6234962334805978</v>
      </c>
      <c r="W307" s="5">
        <f>+G307-G306</f>
        <v>0</v>
      </c>
      <c r="X307">
        <f>+K307-K306</f>
        <v>0</v>
      </c>
      <c r="Y307">
        <f>+O307-O306</f>
        <v>1.3003903002832828E-3</v>
      </c>
      <c r="Z307">
        <f>+S307-S306</f>
        <v>2.3894873973810959E-3</v>
      </c>
      <c r="AB307" s="3">
        <f t="shared" si="37"/>
        <v>35034</v>
      </c>
      <c r="AC307">
        <f t="shared" si="38"/>
        <v>101.84949999999999</v>
      </c>
      <c r="AD307">
        <f>EXP(TREND($V$8:V306,$W$8:Z306,W307:Z307,TRUE))</f>
        <v>171.46890739853382</v>
      </c>
      <c r="AE307">
        <f t="shared" si="39"/>
        <v>1.6835517837449749</v>
      </c>
    </row>
    <row r="308" spans="1:31" x14ac:dyDescent="0.4">
      <c r="A308" s="3">
        <v>35065</v>
      </c>
      <c r="B308" s="2">
        <v>105.7514</v>
      </c>
      <c r="C308">
        <f t="shared" si="32"/>
        <v>4.6610910566094415</v>
      </c>
      <c r="E308" s="3">
        <v>35065</v>
      </c>
      <c r="F308" s="2">
        <v>97.3</v>
      </c>
      <c r="G308">
        <f t="shared" si="33"/>
        <v>4.577798989191959</v>
      </c>
      <c r="I308" s="3">
        <v>35065</v>
      </c>
      <c r="J308" s="2">
        <v>114.436657681941</v>
      </c>
      <c r="K308">
        <f t="shared" si="34"/>
        <v>4.740021461900298</v>
      </c>
      <c r="M308" s="3">
        <v>35065</v>
      </c>
      <c r="N308" s="2">
        <v>154.69999999999999</v>
      </c>
      <c r="O308">
        <f t="shared" si="35"/>
        <v>5.04148775757902</v>
      </c>
      <c r="Q308" s="3">
        <v>35065</v>
      </c>
      <c r="R308" s="2">
        <v>126.3</v>
      </c>
      <c r="S308">
        <f t="shared" si="36"/>
        <v>4.8386600293564452</v>
      </c>
      <c r="U308" s="3">
        <f>+A308</f>
        <v>35065</v>
      </c>
      <c r="V308">
        <f>+C308</f>
        <v>4.6610910566094415</v>
      </c>
      <c r="W308" s="5">
        <f>+G308-G307</f>
        <v>-1.0272214565301141E-3</v>
      </c>
      <c r="X308">
        <f>+K308-K307</f>
        <v>-1.7226533114440556E-3</v>
      </c>
      <c r="Y308">
        <f>+O308-O307</f>
        <v>5.184716734186523E-3</v>
      </c>
      <c r="Z308">
        <f>+S308-S307</f>
        <v>4.7619137602437078E-3</v>
      </c>
      <c r="AB308" s="3">
        <f t="shared" si="37"/>
        <v>35065</v>
      </c>
      <c r="AC308">
        <f t="shared" si="38"/>
        <v>105.75140000000003</v>
      </c>
      <c r="AD308">
        <f>EXP(TREND($V$8:V307,$W$8:Z307,W308:Z308,TRUE))</f>
        <v>180.77579675837632</v>
      </c>
      <c r="AE308">
        <f t="shared" si="39"/>
        <v>1.709441168233955</v>
      </c>
    </row>
    <row r="309" spans="1:31" x14ac:dyDescent="0.4">
      <c r="A309" s="3">
        <v>35096</v>
      </c>
      <c r="B309" s="2">
        <v>105.788</v>
      </c>
      <c r="C309">
        <f t="shared" si="32"/>
        <v>4.6614370914413943</v>
      </c>
      <c r="E309" s="3">
        <v>35096</v>
      </c>
      <c r="F309" s="2">
        <v>97.1</v>
      </c>
      <c r="G309">
        <f t="shared" si="33"/>
        <v>4.5757413752972793</v>
      </c>
      <c r="I309" s="3">
        <v>35096</v>
      </c>
      <c r="J309" s="2">
        <v>114.436657681941</v>
      </c>
      <c r="K309">
        <f t="shared" si="34"/>
        <v>4.740021461900298</v>
      </c>
      <c r="M309" s="3">
        <v>35096</v>
      </c>
      <c r="N309" s="2">
        <v>155</v>
      </c>
      <c r="O309">
        <f t="shared" si="35"/>
        <v>5.0434251169192468</v>
      </c>
      <c r="Q309" s="3">
        <v>35096</v>
      </c>
      <c r="R309" s="2">
        <v>126.2</v>
      </c>
      <c r="S309">
        <f t="shared" si="36"/>
        <v>4.8378679501071131</v>
      </c>
      <c r="U309" s="3">
        <f>+A309</f>
        <v>35096</v>
      </c>
      <c r="V309">
        <f>+C309</f>
        <v>4.6614370914413943</v>
      </c>
      <c r="W309" s="5">
        <f>+G309-G308</f>
        <v>-2.0576138946797329E-3</v>
      </c>
      <c r="X309">
        <f>+K309-K308</f>
        <v>0</v>
      </c>
      <c r="Y309">
        <f>+O309-O308</f>
        <v>1.937359340226763E-3</v>
      </c>
      <c r="Z309">
        <f>+S309-S308</f>
        <v>-7.920792493321116E-4</v>
      </c>
      <c r="AB309" s="3">
        <f t="shared" si="37"/>
        <v>35096</v>
      </c>
      <c r="AC309">
        <f t="shared" si="38"/>
        <v>105.78800000000003</v>
      </c>
      <c r="AD309">
        <f>EXP(TREND($V$8:V308,$W$8:Z308,W309:Z309,TRUE))</f>
        <v>172.33495562018393</v>
      </c>
      <c r="AE309">
        <f t="shared" si="39"/>
        <v>1.6290595872895215</v>
      </c>
    </row>
    <row r="310" spans="1:31" x14ac:dyDescent="0.4">
      <c r="A310" s="3">
        <v>35125</v>
      </c>
      <c r="B310" s="2">
        <v>105.94</v>
      </c>
      <c r="C310">
        <f t="shared" si="32"/>
        <v>4.6628728961163803</v>
      </c>
      <c r="E310" s="3">
        <v>35125</v>
      </c>
      <c r="F310" s="2">
        <v>97.3</v>
      </c>
      <c r="G310">
        <f t="shared" si="33"/>
        <v>4.577798989191959</v>
      </c>
      <c r="I310" s="3">
        <v>35125</v>
      </c>
      <c r="J310" s="2">
        <v>114.140700808625</v>
      </c>
      <c r="K310">
        <f t="shared" si="34"/>
        <v>4.7374319049935592</v>
      </c>
      <c r="M310" s="3">
        <v>35125</v>
      </c>
      <c r="N310" s="2">
        <v>155.5</v>
      </c>
      <c r="O310">
        <f t="shared" si="35"/>
        <v>5.0466457316192885</v>
      </c>
      <c r="Q310" s="3">
        <v>35125</v>
      </c>
      <c r="R310" s="2">
        <v>126.4</v>
      </c>
      <c r="S310">
        <f t="shared" si="36"/>
        <v>4.8394514817127572</v>
      </c>
      <c r="U310" s="3">
        <f>+A310</f>
        <v>35125</v>
      </c>
      <c r="V310">
        <f>+C310</f>
        <v>4.6628728961163803</v>
      </c>
      <c r="W310" s="5">
        <f>+G310-G309</f>
        <v>2.0576138946797329E-3</v>
      </c>
      <c r="X310">
        <f>+K310-K309</f>
        <v>-2.589556906738899E-3</v>
      </c>
      <c r="Y310">
        <f>+O310-O309</f>
        <v>3.2206147000417573E-3</v>
      </c>
      <c r="Z310">
        <f>+S310-S309</f>
        <v>1.5835316056440618E-3</v>
      </c>
      <c r="AB310" s="3">
        <f t="shared" si="37"/>
        <v>35125</v>
      </c>
      <c r="AC310">
        <f t="shared" si="38"/>
        <v>105.93999999999997</v>
      </c>
      <c r="AD310">
        <f>EXP(TREND($V$8:V309,$W$8:Z309,W310:Z310,TRUE))</f>
        <v>174.92361435709489</v>
      </c>
      <c r="AE310">
        <f t="shared" si="39"/>
        <v>1.6511573943467523</v>
      </c>
    </row>
    <row r="311" spans="1:31" x14ac:dyDescent="0.4">
      <c r="A311" s="3">
        <v>35156</v>
      </c>
      <c r="B311" s="2">
        <v>107.1995</v>
      </c>
      <c r="C311">
        <f t="shared" si="32"/>
        <v>4.6746915844467196</v>
      </c>
      <c r="E311" s="3">
        <v>35156</v>
      </c>
      <c r="F311" s="2">
        <v>97.9</v>
      </c>
      <c r="G311">
        <f t="shared" si="33"/>
        <v>4.5839465495364644</v>
      </c>
      <c r="I311" s="3">
        <v>35156</v>
      </c>
      <c r="J311" s="2">
        <v>113.84474393531001</v>
      </c>
      <c r="K311">
        <f t="shared" si="34"/>
        <v>4.7348356248679302</v>
      </c>
      <c r="M311" s="3">
        <v>35156</v>
      </c>
      <c r="N311" s="2">
        <v>156.1</v>
      </c>
      <c r="O311">
        <f t="shared" si="35"/>
        <v>5.0504968275213864</v>
      </c>
      <c r="Q311" s="3">
        <v>35156</v>
      </c>
      <c r="R311" s="2">
        <v>127.4</v>
      </c>
      <c r="S311">
        <f t="shared" si="36"/>
        <v>4.8473317431380627</v>
      </c>
      <c r="U311" s="3">
        <f>+A311</f>
        <v>35156</v>
      </c>
      <c r="V311">
        <f>+C311</f>
        <v>4.6746915844467196</v>
      </c>
      <c r="W311" s="5">
        <f>+G311-G310</f>
        <v>6.147560344505365E-3</v>
      </c>
      <c r="X311">
        <f>+K311-K310</f>
        <v>-2.596280125628958E-3</v>
      </c>
      <c r="Y311">
        <f>+O311-O310</f>
        <v>3.8510959020978675E-3</v>
      </c>
      <c r="Z311">
        <f>+S311-S310</f>
        <v>7.8802614253055125E-3</v>
      </c>
      <c r="AB311" s="3">
        <f t="shared" si="37"/>
        <v>35156</v>
      </c>
      <c r="AC311">
        <f t="shared" si="38"/>
        <v>107.19949999999997</v>
      </c>
      <c r="AD311">
        <f>EXP(TREND($V$8:V310,$W$8:Z310,W311:Z311,TRUE))</f>
        <v>179.24879612733992</v>
      </c>
      <c r="AE311">
        <f t="shared" si="39"/>
        <v>1.6721047777959781</v>
      </c>
    </row>
    <row r="312" spans="1:31" x14ac:dyDescent="0.4">
      <c r="A312" s="3">
        <v>35186</v>
      </c>
      <c r="B312" s="2">
        <v>106.34229999999999</v>
      </c>
      <c r="C312">
        <f t="shared" si="32"/>
        <v>4.6666631365803051</v>
      </c>
      <c r="E312" s="3">
        <v>35186</v>
      </c>
      <c r="F312" s="2">
        <v>98.1</v>
      </c>
      <c r="G312">
        <f t="shared" si="33"/>
        <v>4.5859873665713176</v>
      </c>
      <c r="I312" s="3">
        <v>35186</v>
      </c>
      <c r="J312" s="2">
        <v>113.74609164420499</v>
      </c>
      <c r="K312">
        <f t="shared" si="34"/>
        <v>4.7339686980689457</v>
      </c>
      <c r="M312" s="3">
        <v>35186</v>
      </c>
      <c r="N312" s="2">
        <v>156.4</v>
      </c>
      <c r="O312">
        <f t="shared" si="35"/>
        <v>5.0524168281112107</v>
      </c>
      <c r="Q312" s="3">
        <v>35186</v>
      </c>
      <c r="R312" s="2">
        <v>128.1</v>
      </c>
      <c r="S312">
        <f t="shared" si="36"/>
        <v>4.8528112089026889</v>
      </c>
      <c r="U312" s="3">
        <f>+A312</f>
        <v>35186</v>
      </c>
      <c r="V312">
        <f>+C312</f>
        <v>4.6666631365803051</v>
      </c>
      <c r="W312" s="5">
        <f>+G312-G311</f>
        <v>2.0408170348531485E-3</v>
      </c>
      <c r="X312">
        <f>+K312-K311</f>
        <v>-8.6692679898447977E-4</v>
      </c>
      <c r="Y312">
        <f>+O312-O311</f>
        <v>1.9200005898243333E-3</v>
      </c>
      <c r="Z312">
        <f>+S312-S311</f>
        <v>5.4794657646262124E-3</v>
      </c>
      <c r="AB312" s="3">
        <f t="shared" si="37"/>
        <v>35186</v>
      </c>
      <c r="AC312">
        <f t="shared" si="38"/>
        <v>106.34230000000002</v>
      </c>
      <c r="AD312">
        <f>EXP(TREND($V$8:V311,$W$8:Z311,W312:Z312,TRUE))</f>
        <v>170.43102017151628</v>
      </c>
      <c r="AE312">
        <f t="shared" si="39"/>
        <v>1.6026644164318078</v>
      </c>
    </row>
    <row r="313" spans="1:31" x14ac:dyDescent="0.4">
      <c r="A313" s="3">
        <v>35217</v>
      </c>
      <c r="B313" s="2">
        <v>108.96</v>
      </c>
      <c r="C313">
        <f t="shared" si="32"/>
        <v>4.6909808424012018</v>
      </c>
      <c r="E313" s="3">
        <v>35217</v>
      </c>
      <c r="F313" s="2">
        <v>97.8</v>
      </c>
      <c r="G313">
        <f t="shared" si="33"/>
        <v>4.5829245770407718</v>
      </c>
      <c r="I313" s="3">
        <v>35217</v>
      </c>
      <c r="J313" s="2">
        <v>113.74609164420499</v>
      </c>
      <c r="K313">
        <f t="shared" si="34"/>
        <v>4.7339686980689457</v>
      </c>
      <c r="M313" s="3">
        <v>35217</v>
      </c>
      <c r="N313" s="2">
        <v>156.69999999999999</v>
      </c>
      <c r="O313">
        <f t="shared" si="35"/>
        <v>5.054333149361975</v>
      </c>
      <c r="Q313" s="3">
        <v>35217</v>
      </c>
      <c r="R313" s="2">
        <v>128</v>
      </c>
      <c r="S313">
        <f t="shared" si="36"/>
        <v>4.8520302639196169</v>
      </c>
      <c r="U313" s="3">
        <f>+A313</f>
        <v>35217</v>
      </c>
      <c r="V313">
        <f>+C313</f>
        <v>4.6909808424012018</v>
      </c>
      <c r="W313" s="5">
        <f>+G313-G312</f>
        <v>-3.0627895305457287E-3</v>
      </c>
      <c r="X313">
        <f>+K313-K312</f>
        <v>0</v>
      </c>
      <c r="Y313">
        <f>+O313-O312</f>
        <v>1.9163212507642413E-3</v>
      </c>
      <c r="Z313">
        <f>+S313-S312</f>
        <v>-7.8094498307201832E-4</v>
      </c>
      <c r="AB313" s="3">
        <f t="shared" si="37"/>
        <v>35217</v>
      </c>
      <c r="AC313">
        <f t="shared" si="38"/>
        <v>108.95999999999995</v>
      </c>
      <c r="AD313">
        <f>EXP(TREND($V$8:V312,$W$8:Z312,W313:Z313,TRUE))</f>
        <v>169.56455263019095</v>
      </c>
      <c r="AE313">
        <f t="shared" si="39"/>
        <v>1.5562091834635741</v>
      </c>
    </row>
    <row r="314" spans="1:31" x14ac:dyDescent="0.4">
      <c r="A314" s="3">
        <v>35247</v>
      </c>
      <c r="B314" s="2">
        <v>109.1909</v>
      </c>
      <c r="C314">
        <f t="shared" si="32"/>
        <v>4.693097726505056</v>
      </c>
      <c r="E314" s="3">
        <v>35247</v>
      </c>
      <c r="F314" s="2">
        <v>97.7</v>
      </c>
      <c r="G314">
        <f t="shared" si="33"/>
        <v>4.5819015590487373</v>
      </c>
      <c r="I314" s="3">
        <v>35247</v>
      </c>
      <c r="J314" s="2">
        <v>113.74609164420499</v>
      </c>
      <c r="K314">
        <f t="shared" si="34"/>
        <v>4.7339686980689457</v>
      </c>
      <c r="M314" s="3">
        <v>35247</v>
      </c>
      <c r="N314" s="2">
        <v>157</v>
      </c>
      <c r="O314">
        <f t="shared" si="35"/>
        <v>5.0562458053483077</v>
      </c>
      <c r="Q314" s="3">
        <v>35247</v>
      </c>
      <c r="R314" s="2">
        <v>128</v>
      </c>
      <c r="S314">
        <f t="shared" si="36"/>
        <v>4.8520302639196169</v>
      </c>
      <c r="U314" s="3">
        <f>+A314</f>
        <v>35247</v>
      </c>
      <c r="V314">
        <f>+C314</f>
        <v>4.693097726505056</v>
      </c>
      <c r="W314" s="5">
        <f>+G314-G313</f>
        <v>-1.023017992034525E-3</v>
      </c>
      <c r="X314">
        <f>+K314-K313</f>
        <v>0</v>
      </c>
      <c r="Y314">
        <f>+O314-O313</f>
        <v>1.912655986332723E-3</v>
      </c>
      <c r="Z314">
        <f>+S314-S313</f>
        <v>0</v>
      </c>
      <c r="AB314" s="3">
        <f t="shared" si="37"/>
        <v>35247</v>
      </c>
      <c r="AC314">
        <f t="shared" si="38"/>
        <v>109.19089999999997</v>
      </c>
      <c r="AD314">
        <f>EXP(TREND($V$8:V313,$W$8:Z313,W314:Z314,TRUE))</f>
        <v>171.18816822987529</v>
      </c>
      <c r="AE314">
        <f t="shared" si="39"/>
        <v>1.5677878672112358</v>
      </c>
    </row>
    <row r="315" spans="1:31" x14ac:dyDescent="0.4">
      <c r="A315" s="3">
        <v>35278</v>
      </c>
      <c r="B315" s="2">
        <v>107.8659</v>
      </c>
      <c r="C315">
        <f t="shared" si="32"/>
        <v>4.6808887889507949</v>
      </c>
      <c r="E315" s="3">
        <v>35278</v>
      </c>
      <c r="F315" s="2">
        <v>97.6</v>
      </c>
      <c r="G315">
        <f t="shared" si="33"/>
        <v>4.580877493419047</v>
      </c>
      <c r="I315" s="3">
        <v>35278</v>
      </c>
      <c r="J315" s="2">
        <v>113.252830188679</v>
      </c>
      <c r="K315">
        <f t="shared" si="34"/>
        <v>4.7296227546793954</v>
      </c>
      <c r="M315" s="3">
        <v>35278</v>
      </c>
      <c r="N315" s="2">
        <v>157.19999999999999</v>
      </c>
      <c r="O315">
        <f t="shared" si="35"/>
        <v>5.0575188799951061</v>
      </c>
      <c r="Q315" s="3">
        <v>35278</v>
      </c>
      <c r="R315" s="2">
        <v>128.30000000000001</v>
      </c>
      <c r="S315">
        <f t="shared" si="36"/>
        <v>4.8543712716215905</v>
      </c>
      <c r="U315" s="3">
        <f>+A315</f>
        <v>35278</v>
      </c>
      <c r="V315">
        <f>+C315</f>
        <v>4.6808887889507949</v>
      </c>
      <c r="W315" s="5">
        <f>+G315-G314</f>
        <v>-1.0240656296902628E-3</v>
      </c>
      <c r="X315">
        <f>+K315-K314</f>
        <v>-4.3459433895502997E-3</v>
      </c>
      <c r="Y315">
        <f>+O315-O314</f>
        <v>1.2730746467983778E-3</v>
      </c>
      <c r="Z315">
        <f>+S315-S314</f>
        <v>2.3410077019736519E-3</v>
      </c>
      <c r="AB315" s="3">
        <f t="shared" si="37"/>
        <v>35278</v>
      </c>
      <c r="AC315">
        <f t="shared" si="38"/>
        <v>107.86589999999997</v>
      </c>
      <c r="AD315">
        <f>EXP(TREND($V$8:V314,$W$8:Z314,W315:Z315,TRUE))</f>
        <v>155.33416661440779</v>
      </c>
      <c r="AE315">
        <f t="shared" si="39"/>
        <v>1.4400674041973214</v>
      </c>
    </row>
    <row r="316" spans="1:31" x14ac:dyDescent="0.4">
      <c r="A316" s="3">
        <v>35309</v>
      </c>
      <c r="B316" s="2">
        <v>109.931</v>
      </c>
      <c r="C316">
        <f t="shared" si="32"/>
        <v>4.6998528962472967</v>
      </c>
      <c r="E316" s="3">
        <v>35309</v>
      </c>
      <c r="F316" s="2">
        <v>98</v>
      </c>
      <c r="G316">
        <f t="shared" si="33"/>
        <v>4.5849674786705723</v>
      </c>
      <c r="I316" s="3">
        <v>35309</v>
      </c>
      <c r="J316" s="2">
        <v>113.548787061995</v>
      </c>
      <c r="K316">
        <f t="shared" si="34"/>
        <v>4.7322325865217714</v>
      </c>
      <c r="M316" s="3">
        <v>35309</v>
      </c>
      <c r="N316" s="2">
        <v>157.69999999999999</v>
      </c>
      <c r="O316">
        <f t="shared" si="35"/>
        <v>5.0606944939689926</v>
      </c>
      <c r="Q316" s="3">
        <v>35309</v>
      </c>
      <c r="R316" s="2">
        <v>128.19999999999999</v>
      </c>
      <c r="S316">
        <f t="shared" si="36"/>
        <v>4.8535915444865694</v>
      </c>
      <c r="U316" s="3">
        <f>+A316</f>
        <v>35309</v>
      </c>
      <c r="V316">
        <f>+C316</f>
        <v>4.6998528962472967</v>
      </c>
      <c r="W316" s="5">
        <f>+G316-G315</f>
        <v>4.0899852515252633E-3</v>
      </c>
      <c r="X316">
        <f>+K316-K315</f>
        <v>2.6098318423759537E-3</v>
      </c>
      <c r="Y316">
        <f>+O316-O315</f>
        <v>3.1756139738865485E-3</v>
      </c>
      <c r="Z316">
        <f>+S316-S315</f>
        <v>-7.7972713502116875E-4</v>
      </c>
      <c r="AB316" s="3">
        <f t="shared" si="37"/>
        <v>35309</v>
      </c>
      <c r="AC316">
        <f t="shared" si="38"/>
        <v>109.93100000000004</v>
      </c>
      <c r="AD316">
        <f>EXP(TREND($V$8:V315,$W$8:Z315,W316:Z316,TRUE))</f>
        <v>192.05027125922152</v>
      </c>
      <c r="AE316">
        <f t="shared" si="39"/>
        <v>1.7470074070027695</v>
      </c>
    </row>
    <row r="317" spans="1:31" x14ac:dyDescent="0.4">
      <c r="A317" s="3">
        <v>35339</v>
      </c>
      <c r="B317" s="2">
        <v>112.4123</v>
      </c>
      <c r="C317">
        <f t="shared" si="32"/>
        <v>4.7221733620774806</v>
      </c>
      <c r="E317" s="3">
        <v>35339</v>
      </c>
      <c r="F317" s="2">
        <v>98.2</v>
      </c>
      <c r="G317">
        <f t="shared" si="33"/>
        <v>4.5870062153604199</v>
      </c>
      <c r="I317" s="3">
        <v>35339</v>
      </c>
      <c r="J317" s="2">
        <v>113.548787061995</v>
      </c>
      <c r="K317">
        <f t="shared" si="34"/>
        <v>4.7322325865217714</v>
      </c>
      <c r="M317" s="3">
        <v>35339</v>
      </c>
      <c r="N317" s="2">
        <v>158.19999999999999</v>
      </c>
      <c r="O317">
        <f t="shared" si="35"/>
        <v>5.0638600553335538</v>
      </c>
      <c r="Q317" s="3">
        <v>35339</v>
      </c>
      <c r="R317" s="2">
        <v>128</v>
      </c>
      <c r="S317">
        <f t="shared" si="36"/>
        <v>4.8520302639196169</v>
      </c>
      <c r="U317" s="3">
        <f>+A317</f>
        <v>35339</v>
      </c>
      <c r="V317">
        <f>+C317</f>
        <v>4.7221733620774806</v>
      </c>
      <c r="W317" s="5">
        <f>+G317-G316</f>
        <v>2.0387366898475534E-3</v>
      </c>
      <c r="X317">
        <f>+K317-K316</f>
        <v>0</v>
      </c>
      <c r="Y317">
        <f>+O317-O316</f>
        <v>3.1655613645611425E-3</v>
      </c>
      <c r="Z317">
        <f>+S317-S316</f>
        <v>-1.5612805669524832E-3</v>
      </c>
      <c r="AB317" s="3">
        <f t="shared" si="37"/>
        <v>35339</v>
      </c>
      <c r="AC317">
        <f t="shared" si="38"/>
        <v>112.41229999999996</v>
      </c>
      <c r="AD317">
        <f>EXP(TREND($V$8:V316,$W$8:Z316,W317:Z317,TRUE))</f>
        <v>181.26512220773765</v>
      </c>
      <c r="AE317">
        <f t="shared" si="39"/>
        <v>1.6125025660691732</v>
      </c>
    </row>
    <row r="318" spans="1:31" x14ac:dyDescent="0.4">
      <c r="A318" s="3">
        <v>35370</v>
      </c>
      <c r="B318" s="2">
        <v>112.2958</v>
      </c>
      <c r="C318">
        <f t="shared" si="32"/>
        <v>4.721136461223101</v>
      </c>
      <c r="E318" s="3">
        <v>35370</v>
      </c>
      <c r="F318" s="2">
        <v>97.9</v>
      </c>
      <c r="G318">
        <f t="shared" si="33"/>
        <v>4.5839465495364644</v>
      </c>
      <c r="I318" s="3">
        <v>35370</v>
      </c>
      <c r="J318" s="2">
        <v>113.74609164420499</v>
      </c>
      <c r="K318">
        <f t="shared" si="34"/>
        <v>4.7339686980689457</v>
      </c>
      <c r="M318" s="3">
        <v>35370</v>
      </c>
      <c r="N318" s="2">
        <v>158.69999999999999</v>
      </c>
      <c r="O318">
        <f t="shared" si="35"/>
        <v>5.0670156275323635</v>
      </c>
      <c r="Q318" s="3">
        <v>35370</v>
      </c>
      <c r="R318" s="2">
        <v>128.19999999999999</v>
      </c>
      <c r="S318">
        <f t="shared" si="36"/>
        <v>4.8535915444865694</v>
      </c>
      <c r="U318" s="3">
        <f>+A318</f>
        <v>35370</v>
      </c>
      <c r="V318">
        <f>+C318</f>
        <v>4.721136461223101</v>
      </c>
      <c r="W318" s="5">
        <f>+G318-G317</f>
        <v>-3.0596658239554486E-3</v>
      </c>
      <c r="X318">
        <f>+K318-K317</f>
        <v>1.736111547174346E-3</v>
      </c>
      <c r="Y318">
        <f>+O318-O317</f>
        <v>3.1555721988096863E-3</v>
      </c>
      <c r="Z318">
        <f>+S318-S317</f>
        <v>1.5612805669524832E-3</v>
      </c>
      <c r="AB318" s="3">
        <f t="shared" si="37"/>
        <v>35370</v>
      </c>
      <c r="AC318">
        <f t="shared" si="38"/>
        <v>112.29579999999999</v>
      </c>
      <c r="AD318">
        <f>EXP(TREND($V$8:V317,$W$8:Z317,W318:Z318,TRUE))</f>
        <v>176.53820397761194</v>
      </c>
      <c r="AE318">
        <f t="shared" si="39"/>
        <v>1.5720819832764179</v>
      </c>
    </row>
    <row r="319" spans="1:31" x14ac:dyDescent="0.4">
      <c r="A319" s="3">
        <v>35400</v>
      </c>
      <c r="B319" s="2">
        <v>113.98099999999999</v>
      </c>
      <c r="C319">
        <f t="shared" si="32"/>
        <v>4.7360317678373969</v>
      </c>
      <c r="E319" s="3">
        <v>35400</v>
      </c>
      <c r="F319" s="2">
        <v>98</v>
      </c>
      <c r="G319">
        <f t="shared" si="33"/>
        <v>4.5849674786705723</v>
      </c>
      <c r="I319" s="3">
        <v>35400</v>
      </c>
      <c r="J319" s="2">
        <v>113.943396226415</v>
      </c>
      <c r="K319">
        <f t="shared" si="34"/>
        <v>4.7357018007557787</v>
      </c>
      <c r="M319" s="3">
        <v>35400</v>
      </c>
      <c r="N319" s="2">
        <v>159.1</v>
      </c>
      <c r="O319">
        <f t="shared" si="35"/>
        <v>5.0695329353437408</v>
      </c>
      <c r="Q319" s="3">
        <v>35400</v>
      </c>
      <c r="R319" s="2">
        <v>129.1</v>
      </c>
      <c r="S319">
        <f t="shared" si="36"/>
        <v>4.8605872978525966</v>
      </c>
      <c r="U319" s="3">
        <f>+A319</f>
        <v>35400</v>
      </c>
      <c r="V319">
        <f>+C319</f>
        <v>4.7360317678373969</v>
      </c>
      <c r="W319" s="5">
        <f>+G319-G318</f>
        <v>1.0209291341078952E-3</v>
      </c>
      <c r="X319">
        <f>+K319-K318</f>
        <v>1.7331026868330213E-3</v>
      </c>
      <c r="Y319">
        <f>+O319-O318</f>
        <v>2.5173078113773784E-3</v>
      </c>
      <c r="Z319">
        <f>+S319-S318</f>
        <v>6.995753366027202E-3</v>
      </c>
      <c r="AB319" s="3">
        <f t="shared" si="37"/>
        <v>35400</v>
      </c>
      <c r="AC319">
        <f t="shared" si="38"/>
        <v>113.98100000000004</v>
      </c>
      <c r="AD319">
        <f>EXP(TREND($V$8:V318,$W$8:Z318,W319:Z319,TRUE))</f>
        <v>175.30571181946388</v>
      </c>
      <c r="AE319">
        <f t="shared" si="39"/>
        <v>1.5380257395483794</v>
      </c>
    </row>
    <row r="320" spans="1:31" x14ac:dyDescent="0.4">
      <c r="A320" s="3">
        <v>35431</v>
      </c>
      <c r="B320" s="2">
        <v>117.91240000000001</v>
      </c>
      <c r="C320">
        <f t="shared" si="32"/>
        <v>4.7699419758891075</v>
      </c>
      <c r="E320" s="3">
        <v>35431</v>
      </c>
      <c r="F320" s="2">
        <v>97.9</v>
      </c>
      <c r="G320">
        <f t="shared" si="33"/>
        <v>4.5839465495364644</v>
      </c>
      <c r="I320" s="3">
        <v>35431</v>
      </c>
      <c r="J320" s="2">
        <v>113.74609164420499</v>
      </c>
      <c r="K320">
        <f t="shared" si="34"/>
        <v>4.7339686980689457</v>
      </c>
      <c r="M320" s="3">
        <v>35431</v>
      </c>
      <c r="N320" s="2">
        <v>159.4</v>
      </c>
      <c r="O320">
        <f t="shared" si="35"/>
        <v>5.0714167663561147</v>
      </c>
      <c r="Q320" s="3">
        <v>35431</v>
      </c>
      <c r="R320" s="2">
        <v>129.69999999999999</v>
      </c>
      <c r="S320">
        <f t="shared" si="36"/>
        <v>4.8652240913223981</v>
      </c>
      <c r="U320" s="3">
        <f>+A320</f>
        <v>35431</v>
      </c>
      <c r="V320">
        <f>+C320</f>
        <v>4.7699419758891075</v>
      </c>
      <c r="W320" s="5">
        <f>+G320-G319</f>
        <v>-1.0209291341078952E-3</v>
      </c>
      <c r="X320">
        <f>+K320-K319</f>
        <v>-1.7331026868330213E-3</v>
      </c>
      <c r="Y320">
        <f>+O320-O319</f>
        <v>1.8838310123738822E-3</v>
      </c>
      <c r="Z320">
        <f>+S320-S319</f>
        <v>4.6367934698015034E-3</v>
      </c>
      <c r="AB320" s="3">
        <f t="shared" si="37"/>
        <v>35431</v>
      </c>
      <c r="AC320">
        <f t="shared" si="38"/>
        <v>117.91240000000005</v>
      </c>
      <c r="AD320">
        <f>EXP(TREND($V$8:V319,$W$8:Z319,W320:Z320,TRUE))</f>
        <v>161.37041158160682</v>
      </c>
      <c r="AE320">
        <f t="shared" si="39"/>
        <v>1.3685618440605631</v>
      </c>
    </row>
    <row r="321" spans="1:31" x14ac:dyDescent="0.4">
      <c r="A321" s="3">
        <v>35462</v>
      </c>
      <c r="B321" s="2">
        <v>122.96210000000001</v>
      </c>
      <c r="C321">
        <f t="shared" si="32"/>
        <v>4.8118761778092889</v>
      </c>
      <c r="E321" s="3">
        <v>35462</v>
      </c>
      <c r="F321" s="2">
        <v>97.7</v>
      </c>
      <c r="G321">
        <f t="shared" si="33"/>
        <v>4.5819015590487373</v>
      </c>
      <c r="I321" s="3">
        <v>35462</v>
      </c>
      <c r="J321" s="2">
        <v>114.140700808625</v>
      </c>
      <c r="K321">
        <f t="shared" si="34"/>
        <v>4.7374319049935592</v>
      </c>
      <c r="M321" s="3">
        <v>35462</v>
      </c>
      <c r="N321" s="2">
        <v>159.69999999999999</v>
      </c>
      <c r="O321">
        <f t="shared" si="35"/>
        <v>5.0732970552209666</v>
      </c>
      <c r="Q321" s="3">
        <v>35462</v>
      </c>
      <c r="R321" s="2">
        <v>128.5</v>
      </c>
      <c r="S321">
        <f t="shared" si="36"/>
        <v>4.8559289043352747</v>
      </c>
      <c r="U321" s="3">
        <f>+A321</f>
        <v>35462</v>
      </c>
      <c r="V321">
        <f>+C321</f>
        <v>4.8118761778092889</v>
      </c>
      <c r="W321" s="5">
        <f>+G321-G320</f>
        <v>-2.0449904877271052E-3</v>
      </c>
      <c r="X321">
        <f>+K321-K320</f>
        <v>3.4632069246134378E-3</v>
      </c>
      <c r="Y321">
        <f>+O321-O320</f>
        <v>1.88028886485192E-3</v>
      </c>
      <c r="Z321">
        <f>+S321-S320</f>
        <v>-9.2951869871233939E-3</v>
      </c>
      <c r="AB321" s="3">
        <f t="shared" si="37"/>
        <v>35462</v>
      </c>
      <c r="AC321">
        <f t="shared" si="38"/>
        <v>122.96209999999996</v>
      </c>
      <c r="AD321">
        <f>EXP(TREND($V$8:V320,$W$8:Z320,W321:Z321,TRUE))</f>
        <v>182.59936213003564</v>
      </c>
      <c r="AE321">
        <f t="shared" si="39"/>
        <v>1.485005234377387</v>
      </c>
    </row>
    <row r="322" spans="1:31" x14ac:dyDescent="0.4">
      <c r="A322" s="3">
        <v>35490</v>
      </c>
      <c r="B322" s="2">
        <v>122.77379999999999</v>
      </c>
      <c r="C322">
        <f t="shared" si="32"/>
        <v>4.8103436379007558</v>
      </c>
      <c r="E322" s="3">
        <v>35490</v>
      </c>
      <c r="F322" s="2">
        <v>97.8</v>
      </c>
      <c r="G322">
        <f t="shared" si="33"/>
        <v>4.5829245770407718</v>
      </c>
      <c r="I322" s="3">
        <v>35490</v>
      </c>
      <c r="J322" s="2">
        <v>113.84474393531001</v>
      </c>
      <c r="K322">
        <f t="shared" si="34"/>
        <v>4.7348356248679302</v>
      </c>
      <c r="M322" s="3">
        <v>35490</v>
      </c>
      <c r="N322" s="2">
        <v>159.80000000000001</v>
      </c>
      <c r="O322">
        <f t="shared" si="35"/>
        <v>5.0739230333321741</v>
      </c>
      <c r="Q322" s="3">
        <v>35490</v>
      </c>
      <c r="R322" s="2">
        <v>127.3</v>
      </c>
      <c r="S322">
        <f t="shared" si="36"/>
        <v>4.846546505563361</v>
      </c>
      <c r="U322" s="3">
        <f>+A322</f>
        <v>35490</v>
      </c>
      <c r="V322">
        <f>+C322</f>
        <v>4.8103436379007558</v>
      </c>
      <c r="W322" s="5">
        <f>+G322-G321</f>
        <v>1.023017992034525E-3</v>
      </c>
      <c r="X322">
        <f>+K322-K321</f>
        <v>-2.596280125628958E-3</v>
      </c>
      <c r="Y322">
        <f>+O322-O321</f>
        <v>6.2597811120745916E-4</v>
      </c>
      <c r="Z322">
        <f>+S322-S321</f>
        <v>-9.3823987719137136E-3</v>
      </c>
      <c r="AB322" s="3">
        <f t="shared" si="37"/>
        <v>35490</v>
      </c>
      <c r="AC322">
        <f t="shared" si="38"/>
        <v>122.77379999999999</v>
      </c>
      <c r="AD322">
        <f>EXP(TREND($V$8:V321,$W$8:Z321,W322:Z322,TRUE))</f>
        <v>163.83119845940328</v>
      </c>
      <c r="AE322">
        <f t="shared" si="39"/>
        <v>1.3344149847883122</v>
      </c>
    </row>
    <row r="323" spans="1:31" x14ac:dyDescent="0.4">
      <c r="A323" s="3">
        <v>35521</v>
      </c>
      <c r="B323" s="2">
        <v>125.6377</v>
      </c>
      <c r="C323">
        <f t="shared" si="32"/>
        <v>4.8334023682309963</v>
      </c>
      <c r="E323" s="3">
        <v>35521</v>
      </c>
      <c r="F323" s="2">
        <v>99.8</v>
      </c>
      <c r="G323">
        <f t="shared" si="33"/>
        <v>4.6031681833174183</v>
      </c>
      <c r="I323" s="3">
        <v>35521</v>
      </c>
      <c r="J323" s="2">
        <v>113.84474393531001</v>
      </c>
      <c r="K323">
        <f t="shared" si="34"/>
        <v>4.7348356248679302</v>
      </c>
      <c r="M323" s="3">
        <v>35521</v>
      </c>
      <c r="N323" s="2">
        <v>159.9</v>
      </c>
      <c r="O323">
        <f t="shared" si="35"/>
        <v>5.0745486198399083</v>
      </c>
      <c r="Q323" s="3">
        <v>35521</v>
      </c>
      <c r="R323" s="2">
        <v>127</v>
      </c>
      <c r="S323">
        <f t="shared" si="36"/>
        <v>4.8441870864585912</v>
      </c>
      <c r="U323" s="3">
        <f>+A323</f>
        <v>35521</v>
      </c>
      <c r="V323">
        <f>+C323</f>
        <v>4.8334023682309963</v>
      </c>
      <c r="W323" s="5">
        <f>+G323-G322</f>
        <v>2.0243606276646453E-2</v>
      </c>
      <c r="X323">
        <f>+K323-K322</f>
        <v>0</v>
      </c>
      <c r="Y323">
        <f>+O323-O322</f>
        <v>6.2558650773425484E-4</v>
      </c>
      <c r="Z323">
        <f>+S323-S322</f>
        <v>-2.3594191047697777E-3</v>
      </c>
      <c r="AB323" s="3">
        <f t="shared" si="37"/>
        <v>35521</v>
      </c>
      <c r="AC323">
        <f t="shared" si="38"/>
        <v>125.63770000000004</v>
      </c>
      <c r="AD323">
        <f>EXP(TREND($V$8:V322,$W$8:Z322,W323:Z323,TRUE))</f>
        <v>195.05737256989858</v>
      </c>
      <c r="AE323">
        <f t="shared" si="39"/>
        <v>1.5525385498930537</v>
      </c>
    </row>
    <row r="324" spans="1:31" x14ac:dyDescent="0.4">
      <c r="A324" s="3">
        <v>35551</v>
      </c>
      <c r="B324" s="2">
        <v>119.19240000000001</v>
      </c>
      <c r="C324">
        <f t="shared" si="32"/>
        <v>4.7807389942093348</v>
      </c>
      <c r="E324" s="3">
        <v>35551</v>
      </c>
      <c r="F324" s="2">
        <v>100</v>
      </c>
      <c r="G324">
        <f t="shared" si="33"/>
        <v>4.6051701859880918</v>
      </c>
      <c r="I324" s="3">
        <v>35551</v>
      </c>
      <c r="J324" s="2">
        <v>113.154177897574</v>
      </c>
      <c r="K324">
        <f t="shared" si="34"/>
        <v>4.7287512949292552</v>
      </c>
      <c r="M324" s="3">
        <v>35551</v>
      </c>
      <c r="N324" s="2">
        <v>159.9</v>
      </c>
      <c r="O324">
        <f t="shared" si="35"/>
        <v>5.0745486198399083</v>
      </c>
      <c r="Q324" s="3">
        <v>35551</v>
      </c>
      <c r="R324" s="2">
        <v>127.4</v>
      </c>
      <c r="S324">
        <f t="shared" si="36"/>
        <v>4.8473317431380627</v>
      </c>
      <c r="U324" s="3">
        <f>+A324</f>
        <v>35551</v>
      </c>
      <c r="V324">
        <f>+C324</f>
        <v>4.7807389942093348</v>
      </c>
      <c r="W324" s="5">
        <f>+G324-G323</f>
        <v>2.0020026706735194E-3</v>
      </c>
      <c r="X324">
        <f>+K324-K323</f>
        <v>-6.084329938675026E-3</v>
      </c>
      <c r="Y324">
        <f>+O324-O323</f>
        <v>0</v>
      </c>
      <c r="Z324">
        <f>+S324-S323</f>
        <v>3.1446566794715025E-3</v>
      </c>
      <c r="AB324" s="3">
        <f t="shared" si="37"/>
        <v>35551</v>
      </c>
      <c r="AC324">
        <f t="shared" si="38"/>
        <v>119.19239999999996</v>
      </c>
      <c r="AD324">
        <f>EXP(TREND($V$8:V323,$W$8:Z323,W324:Z324,TRUE))</f>
        <v>146.19520812946215</v>
      </c>
      <c r="AE324">
        <f t="shared" si="39"/>
        <v>1.2265480695871733</v>
      </c>
    </row>
    <row r="325" spans="1:31" x14ac:dyDescent="0.4">
      <c r="A325" s="3">
        <v>35582</v>
      </c>
      <c r="B325" s="2">
        <v>114.28570000000001</v>
      </c>
      <c r="C325">
        <f t="shared" si="32"/>
        <v>4.738701453612606</v>
      </c>
      <c r="E325" s="3">
        <v>35582</v>
      </c>
      <c r="F325" s="2">
        <v>100</v>
      </c>
      <c r="G325">
        <f t="shared" si="33"/>
        <v>4.6051701859880918</v>
      </c>
      <c r="I325" s="3">
        <v>35582</v>
      </c>
      <c r="J325" s="2">
        <v>112.56226415094299</v>
      </c>
      <c r="K325">
        <f t="shared" si="34"/>
        <v>4.7235065276619572</v>
      </c>
      <c r="M325" s="3">
        <v>35582</v>
      </c>
      <c r="N325" s="2">
        <v>160.19999999999999</v>
      </c>
      <c r="O325">
        <f t="shared" si="35"/>
        <v>5.0764230346342591</v>
      </c>
      <c r="Q325" s="3">
        <v>35582</v>
      </c>
      <c r="R325" s="2">
        <v>127.2</v>
      </c>
      <c r="S325">
        <f t="shared" si="36"/>
        <v>4.8457606509060218</v>
      </c>
      <c r="U325" s="3">
        <f>+A325</f>
        <v>35582</v>
      </c>
      <c r="V325">
        <f>+C325</f>
        <v>4.738701453612606</v>
      </c>
      <c r="W325" s="5">
        <f>+G325-G324</f>
        <v>0</v>
      </c>
      <c r="X325">
        <f>+K325-K324</f>
        <v>-5.2447672672979451E-3</v>
      </c>
      <c r="Y325">
        <f>+O325-O324</f>
        <v>1.8744147943507983E-3</v>
      </c>
      <c r="Z325">
        <f>+S325-S324</f>
        <v>-1.5710922320408827E-3</v>
      </c>
      <c r="AB325" s="3">
        <f t="shared" si="37"/>
        <v>35582</v>
      </c>
      <c r="AC325">
        <f t="shared" si="38"/>
        <v>114.28569999999998</v>
      </c>
      <c r="AD325">
        <f>EXP(TREND($V$8:V324,$W$8:Z324,W325:Z325,TRUE))</f>
        <v>156.02630693554931</v>
      </c>
      <c r="AE325">
        <f t="shared" si="39"/>
        <v>1.3652303563398513</v>
      </c>
    </row>
    <row r="326" spans="1:31" x14ac:dyDescent="0.4">
      <c r="A326" s="3">
        <v>35612</v>
      </c>
      <c r="B326" s="2">
        <v>115.3759</v>
      </c>
      <c r="C326">
        <f t="shared" si="32"/>
        <v>4.7481954934426458</v>
      </c>
      <c r="E326" s="3">
        <v>35612</v>
      </c>
      <c r="F326" s="2">
        <v>99.6</v>
      </c>
      <c r="G326">
        <f t="shared" si="33"/>
        <v>4.6011621645905523</v>
      </c>
      <c r="I326" s="3">
        <v>35612</v>
      </c>
      <c r="J326" s="2">
        <v>112.463611859838</v>
      </c>
      <c r="K326">
        <f t="shared" si="34"/>
        <v>4.7226297191884239</v>
      </c>
      <c r="M326" s="3">
        <v>35612</v>
      </c>
      <c r="N326" s="2">
        <v>160.4</v>
      </c>
      <c r="O326">
        <f t="shared" si="35"/>
        <v>5.0776706954324142</v>
      </c>
      <c r="Q326" s="3">
        <v>35612</v>
      </c>
      <c r="R326" s="2">
        <v>126.9</v>
      </c>
      <c r="S326">
        <f t="shared" si="36"/>
        <v>4.8433993747203417</v>
      </c>
      <c r="U326" s="3">
        <f>+A326</f>
        <v>35612</v>
      </c>
      <c r="V326">
        <f>+C326</f>
        <v>4.7481954934426458</v>
      </c>
      <c r="W326" s="5">
        <f>+G326-G325</f>
        <v>-4.0080213975395296E-3</v>
      </c>
      <c r="X326">
        <f>+K326-K325</f>
        <v>-8.7680847353333036E-4</v>
      </c>
      <c r="Y326">
        <f>+O326-O325</f>
        <v>1.2476607981550814E-3</v>
      </c>
      <c r="Z326">
        <f>+S326-S325</f>
        <v>-2.3612761856801612E-3</v>
      </c>
      <c r="AB326" s="3">
        <f t="shared" si="37"/>
        <v>35612</v>
      </c>
      <c r="AC326">
        <f t="shared" si="38"/>
        <v>115.37590000000003</v>
      </c>
      <c r="AD326">
        <f>EXP(TREND($V$8:V325,$W$8:Z325,W326:Z326,TRUE))</f>
        <v>159.33998567295419</v>
      </c>
      <c r="AE326">
        <f t="shared" si="39"/>
        <v>1.3810508578737339</v>
      </c>
    </row>
    <row r="327" spans="1:31" x14ac:dyDescent="0.4">
      <c r="A327" s="3">
        <v>35643</v>
      </c>
      <c r="B327" s="2">
        <v>117.9295</v>
      </c>
      <c r="C327">
        <f t="shared" si="32"/>
        <v>4.7700869882896173</v>
      </c>
      <c r="E327" s="3">
        <v>35643</v>
      </c>
      <c r="F327" s="2">
        <v>99.7</v>
      </c>
      <c r="G327">
        <f t="shared" si="33"/>
        <v>4.6021656769677923</v>
      </c>
      <c r="I327" s="3">
        <v>35643</v>
      </c>
      <c r="J327" s="2">
        <v>112.266307277628</v>
      </c>
      <c r="K327">
        <f t="shared" si="34"/>
        <v>4.7208737924861612</v>
      </c>
      <c r="M327" s="3">
        <v>35643</v>
      </c>
      <c r="N327" s="2">
        <v>160.80000000000001</v>
      </c>
      <c r="O327">
        <f t="shared" si="35"/>
        <v>5.080161356744866</v>
      </c>
      <c r="Q327" s="3">
        <v>35643</v>
      </c>
      <c r="R327" s="2">
        <v>127.2</v>
      </c>
      <c r="S327">
        <f t="shared" si="36"/>
        <v>4.8457606509060218</v>
      </c>
      <c r="U327" s="3">
        <f>+A327</f>
        <v>35643</v>
      </c>
      <c r="V327">
        <f>+C327</f>
        <v>4.7700869882896173</v>
      </c>
      <c r="W327" s="5">
        <f>+G327-G326</f>
        <v>1.0035123772400567E-3</v>
      </c>
      <c r="X327">
        <f>+K327-K326</f>
        <v>-1.7559267022626557E-3</v>
      </c>
      <c r="Y327">
        <f>+O327-O326</f>
        <v>2.4906613124517918E-3</v>
      </c>
      <c r="Z327">
        <f>+S327-S326</f>
        <v>2.3612761856801612E-3</v>
      </c>
      <c r="AB327" s="3">
        <f t="shared" si="37"/>
        <v>35643</v>
      </c>
      <c r="AC327">
        <f t="shared" si="38"/>
        <v>117.92949999999998</v>
      </c>
      <c r="AD327">
        <f>EXP(TREND($V$8:V326,$W$8:Z326,W327:Z327,TRUE))</f>
        <v>166.44200185853427</v>
      </c>
      <c r="AE327">
        <f t="shared" si="39"/>
        <v>1.4113686724571401</v>
      </c>
    </row>
    <row r="328" spans="1:31" x14ac:dyDescent="0.4">
      <c r="A328" s="3">
        <v>35674</v>
      </c>
      <c r="B328" s="2">
        <v>120.89</v>
      </c>
      <c r="C328">
        <f t="shared" si="32"/>
        <v>4.7948810412139009</v>
      </c>
      <c r="E328" s="3">
        <v>35674</v>
      </c>
      <c r="F328" s="2">
        <v>100.4</v>
      </c>
      <c r="G328">
        <f t="shared" si="33"/>
        <v>4.6091622072576293</v>
      </c>
      <c r="I328" s="3">
        <v>35674</v>
      </c>
      <c r="J328" s="2">
        <v>112.364959568733</v>
      </c>
      <c r="K328">
        <f t="shared" si="34"/>
        <v>4.721752141247066</v>
      </c>
      <c r="M328" s="3">
        <v>35674</v>
      </c>
      <c r="N328" s="2">
        <v>161.19999999999999</v>
      </c>
      <c r="O328">
        <f t="shared" si="35"/>
        <v>5.0826458300725275</v>
      </c>
      <c r="Q328" s="3">
        <v>35674</v>
      </c>
      <c r="R328" s="2">
        <v>127.5</v>
      </c>
      <c r="S328">
        <f t="shared" si="36"/>
        <v>4.8481163645984813</v>
      </c>
      <c r="U328" s="3">
        <f>+A328</f>
        <v>35674</v>
      </c>
      <c r="V328">
        <f>+C328</f>
        <v>4.7948810412139009</v>
      </c>
      <c r="W328" s="5">
        <f>+G328-G327</f>
        <v>6.996530289836933E-3</v>
      </c>
      <c r="X328">
        <f>+K328-K327</f>
        <v>8.7834876090475689E-4</v>
      </c>
      <c r="Y328">
        <f>+O328-O327</f>
        <v>2.4844733276614406E-3</v>
      </c>
      <c r="Z328">
        <f>+S328-S327</f>
        <v>2.3557136924594602E-3</v>
      </c>
      <c r="AB328" s="3">
        <f t="shared" si="37"/>
        <v>35674</v>
      </c>
      <c r="AC328">
        <f t="shared" si="38"/>
        <v>120.89000000000004</v>
      </c>
      <c r="AD328">
        <f>EXP(TREND($V$8:V327,$W$8:Z327,W328:Z328,TRUE))</f>
        <v>181.49268102937961</v>
      </c>
      <c r="AE328">
        <f t="shared" si="39"/>
        <v>1.5013043347620112</v>
      </c>
    </row>
    <row r="329" spans="1:31" x14ac:dyDescent="0.4">
      <c r="A329" s="3">
        <v>35704</v>
      </c>
      <c r="B329" s="2">
        <v>121.0605</v>
      </c>
      <c r="C329">
        <f t="shared" ref="C329:C392" si="40">LN(_xlfn.IFNA(B329,C328))</f>
        <v>4.7962904206383925</v>
      </c>
      <c r="E329" s="3">
        <v>35704</v>
      </c>
      <c r="F329" s="2">
        <v>100.7</v>
      </c>
      <c r="G329">
        <f t="shared" ref="G329:G392" si="41">LN(_xlfn.IFNA(F329,G328))</f>
        <v>4.6121457997245168</v>
      </c>
      <c r="I329" s="3">
        <v>35704</v>
      </c>
      <c r="J329" s="2">
        <v>111.970350404313</v>
      </c>
      <c r="K329">
        <f t="shared" ref="K329:K392" si="42">LN(_xlfn.IFNA(J329,K328))</f>
        <v>4.7182341077153911</v>
      </c>
      <c r="M329" s="3">
        <v>35704</v>
      </c>
      <c r="N329" s="2">
        <v>161.5</v>
      </c>
      <c r="O329">
        <f t="shared" ref="O329:O392" si="43">LN(_xlfn.IFNA(N329,O328))</f>
        <v>5.084505142662711</v>
      </c>
      <c r="Q329" s="3">
        <v>35704</v>
      </c>
      <c r="R329" s="2">
        <v>127.8</v>
      </c>
      <c r="S329">
        <f t="shared" ref="S329:S392" si="44">LN(_xlfn.IFNA(R329,S328))</f>
        <v>4.8504665419434341</v>
      </c>
      <c r="U329" s="3">
        <f>+A329</f>
        <v>35704</v>
      </c>
      <c r="V329">
        <f>+C329</f>
        <v>4.7962904206383925</v>
      </c>
      <c r="W329" s="5">
        <f>+G329-G328</f>
        <v>2.983592466887508E-3</v>
      </c>
      <c r="X329">
        <f>+K329-K328</f>
        <v>-3.5180335316749023E-3</v>
      </c>
      <c r="Y329">
        <f>+O329-O328</f>
        <v>1.8593125901835705E-3</v>
      </c>
      <c r="Z329">
        <f>+S329-S328</f>
        <v>2.3501773449527974E-3</v>
      </c>
      <c r="AB329" s="3">
        <f t="shared" ref="AB329:AB392" si="45">+U329</f>
        <v>35704</v>
      </c>
      <c r="AC329">
        <f t="shared" ref="AC329:AC392" si="46">+EXP(V329)</f>
        <v>121.06050000000005</v>
      </c>
      <c r="AD329">
        <f>EXP(TREND($V$8:V328,$W$8:Z328,W329:Z329,TRUE))</f>
        <v>160.60133443576163</v>
      </c>
      <c r="AE329">
        <f t="shared" si="39"/>
        <v>1.3266204454447286</v>
      </c>
    </row>
    <row r="330" spans="1:31" x14ac:dyDescent="0.4">
      <c r="A330" s="3">
        <v>35735</v>
      </c>
      <c r="B330" s="2">
        <v>125.3817</v>
      </c>
      <c r="C330">
        <f t="shared" si="40"/>
        <v>4.8313626845352076</v>
      </c>
      <c r="E330" s="3">
        <v>35735</v>
      </c>
      <c r="F330" s="2">
        <v>100</v>
      </c>
      <c r="G330">
        <f t="shared" si="41"/>
        <v>4.6051701859880918</v>
      </c>
      <c r="I330" s="3">
        <v>35735</v>
      </c>
      <c r="J330" s="2">
        <v>112.266307277628</v>
      </c>
      <c r="K330">
        <f t="shared" si="42"/>
        <v>4.7208737924861612</v>
      </c>
      <c r="M330" s="3">
        <v>35735</v>
      </c>
      <c r="N330" s="2">
        <v>161.69999999999999</v>
      </c>
      <c r="O330">
        <f t="shared" si="43"/>
        <v>5.0857427665830608</v>
      </c>
      <c r="Q330" s="3">
        <v>35735</v>
      </c>
      <c r="R330" s="2">
        <v>127.9</v>
      </c>
      <c r="S330">
        <f t="shared" si="44"/>
        <v>4.8512487085847971</v>
      </c>
      <c r="U330" s="3">
        <f>+A330</f>
        <v>35735</v>
      </c>
      <c r="V330">
        <f>+C330</f>
        <v>4.8313626845352076</v>
      </c>
      <c r="W330" s="5">
        <f>+G330-G329</f>
        <v>-6.9756137364249682E-3</v>
      </c>
      <c r="X330">
        <f>+K330-K329</f>
        <v>2.6396847707701454E-3</v>
      </c>
      <c r="Y330">
        <f>+O330-O329</f>
        <v>1.2376239203497619E-3</v>
      </c>
      <c r="Z330">
        <f>+S330-S329</f>
        <v>7.821666413629913E-4</v>
      </c>
      <c r="AB330" s="3">
        <f t="shared" si="45"/>
        <v>35735</v>
      </c>
      <c r="AC330">
        <f t="shared" si="46"/>
        <v>125.38169999999997</v>
      </c>
      <c r="AD330">
        <f>EXP(TREND($V$8:V329,$W$8:Z329,W330:Z330,TRUE))</f>
        <v>162.17238851511885</v>
      </c>
      <c r="AE330">
        <f t="shared" ref="AE330:AE393" si="47">+AD330/AC330</f>
        <v>1.2934294918247151</v>
      </c>
    </row>
    <row r="331" spans="1:31" x14ac:dyDescent="0.4">
      <c r="A331" s="3">
        <v>35765</v>
      </c>
      <c r="B331" s="2">
        <v>129.73410000000001</v>
      </c>
      <c r="C331">
        <f t="shared" si="40"/>
        <v>4.8654869711843469</v>
      </c>
      <c r="E331" s="3">
        <v>35765</v>
      </c>
      <c r="F331" s="2">
        <v>99.8</v>
      </c>
      <c r="G331">
        <f t="shared" si="41"/>
        <v>4.6031681833174183</v>
      </c>
      <c r="I331" s="3">
        <v>35765</v>
      </c>
      <c r="J331" s="2">
        <v>112.56226415094299</v>
      </c>
      <c r="K331">
        <f t="shared" si="42"/>
        <v>4.7235065276619572</v>
      </c>
      <c r="M331" s="3">
        <v>35765</v>
      </c>
      <c r="N331" s="2">
        <v>161.80000000000001</v>
      </c>
      <c r="O331">
        <f t="shared" si="43"/>
        <v>5.0863610046243917</v>
      </c>
      <c r="Q331" s="3">
        <v>35765</v>
      </c>
      <c r="R331" s="2">
        <v>126.8</v>
      </c>
      <c r="S331">
        <f t="shared" si="44"/>
        <v>4.8426110420031252</v>
      </c>
      <c r="U331" s="3">
        <f>+A331</f>
        <v>35765</v>
      </c>
      <c r="V331">
        <f>+C331</f>
        <v>4.8654869711843469</v>
      </c>
      <c r="W331" s="5">
        <f>+G331-G330</f>
        <v>-2.0020026706735194E-3</v>
      </c>
      <c r="X331">
        <f>+K331-K330</f>
        <v>2.632735175795986E-3</v>
      </c>
      <c r="Y331">
        <f>+O331-O330</f>
        <v>6.1823804133087634E-4</v>
      </c>
      <c r="Z331">
        <f>+S331-S330</f>
        <v>-8.6376665816718656E-3</v>
      </c>
      <c r="AB331" s="3">
        <f t="shared" si="45"/>
        <v>35765</v>
      </c>
      <c r="AC331">
        <f t="shared" si="46"/>
        <v>129.73410000000001</v>
      </c>
      <c r="AD331">
        <f>EXP(TREND($V$8:V330,$W$8:Z330,W331:Z331,TRUE))</f>
        <v>169.93380911109179</v>
      </c>
      <c r="AE331">
        <f t="shared" si="47"/>
        <v>1.309862319244453</v>
      </c>
    </row>
    <row r="332" spans="1:31" x14ac:dyDescent="0.4">
      <c r="A332" s="3">
        <v>35796</v>
      </c>
      <c r="B332" s="2">
        <v>129.54750000000001</v>
      </c>
      <c r="C332">
        <f t="shared" si="40"/>
        <v>4.8640476092534124</v>
      </c>
      <c r="E332" s="3">
        <v>35796</v>
      </c>
      <c r="F332" s="2">
        <v>99.7</v>
      </c>
      <c r="G332">
        <f t="shared" si="41"/>
        <v>4.6021656769677923</v>
      </c>
      <c r="I332" s="3">
        <v>35796</v>
      </c>
      <c r="J332" s="2">
        <v>112.266307277628</v>
      </c>
      <c r="K332">
        <f t="shared" si="42"/>
        <v>4.7208737924861612</v>
      </c>
      <c r="M332" s="3">
        <v>35796</v>
      </c>
      <c r="N332" s="2">
        <v>162</v>
      </c>
      <c r="O332">
        <f t="shared" si="43"/>
        <v>5.0875963352323836</v>
      </c>
      <c r="Q332" s="3">
        <v>35796</v>
      </c>
      <c r="R332" s="2">
        <v>125.4</v>
      </c>
      <c r="S332">
        <f t="shared" si="44"/>
        <v>4.8315086281988204</v>
      </c>
      <c r="U332" s="3">
        <f>+A332</f>
        <v>35796</v>
      </c>
      <c r="V332">
        <f>+C332</f>
        <v>4.8640476092534124</v>
      </c>
      <c r="W332" s="5">
        <f>+G332-G331</f>
        <v>-1.0025063496259534E-3</v>
      </c>
      <c r="X332">
        <f>+K332-K331</f>
        <v>-2.632735175795986E-3</v>
      </c>
      <c r="Y332">
        <f>+O332-O331</f>
        <v>1.235330607991969E-3</v>
      </c>
      <c r="Z332">
        <f>+S332-S331</f>
        <v>-1.1102413804304767E-2</v>
      </c>
      <c r="AB332" s="3">
        <f t="shared" si="45"/>
        <v>35796</v>
      </c>
      <c r="AC332">
        <f t="shared" si="46"/>
        <v>129.54750000000004</v>
      </c>
      <c r="AD332">
        <f>EXP(TREND($V$8:V331,$W$8:Z331,W332:Z332,TRUE))</f>
        <v>161.21880292674967</v>
      </c>
      <c r="AE332">
        <f t="shared" si="47"/>
        <v>1.2444763729655117</v>
      </c>
    </row>
    <row r="333" spans="1:31" x14ac:dyDescent="0.4">
      <c r="A333" s="3">
        <v>35827</v>
      </c>
      <c r="B333" s="2">
        <v>125.8516</v>
      </c>
      <c r="C333">
        <f t="shared" si="40"/>
        <v>4.8351034350483832</v>
      </c>
      <c r="E333" s="3">
        <v>35827</v>
      </c>
      <c r="F333" s="2">
        <v>99.6</v>
      </c>
      <c r="G333">
        <f t="shared" si="41"/>
        <v>4.6011621645905523</v>
      </c>
      <c r="I333" s="3">
        <v>35827</v>
      </c>
      <c r="J333" s="2">
        <v>111.970350404313</v>
      </c>
      <c r="K333">
        <f t="shared" si="42"/>
        <v>4.7182341077153911</v>
      </c>
      <c r="M333" s="3">
        <v>35827</v>
      </c>
      <c r="N333" s="2">
        <v>162</v>
      </c>
      <c r="O333">
        <f t="shared" si="43"/>
        <v>5.0875963352323836</v>
      </c>
      <c r="Q333" s="3">
        <v>35827</v>
      </c>
      <c r="R333" s="2">
        <v>125</v>
      </c>
      <c r="S333">
        <f t="shared" si="44"/>
        <v>4.8283137373023015</v>
      </c>
      <c r="U333" s="3">
        <f>+A333</f>
        <v>35827</v>
      </c>
      <c r="V333">
        <f>+C333</f>
        <v>4.8351034350483832</v>
      </c>
      <c r="W333" s="5">
        <f>+G333-G332</f>
        <v>-1.0035123772400567E-3</v>
      </c>
      <c r="X333">
        <f>+K333-K332</f>
        <v>-2.6396847707701454E-3</v>
      </c>
      <c r="Y333">
        <f>+O333-O332</f>
        <v>0</v>
      </c>
      <c r="Z333">
        <f>+S333-S332</f>
        <v>-3.1948908965189204E-3</v>
      </c>
      <c r="AB333" s="3">
        <f t="shared" si="45"/>
        <v>35827</v>
      </c>
      <c r="AC333">
        <f t="shared" si="46"/>
        <v>125.85160000000005</v>
      </c>
      <c r="AD333">
        <f>EXP(TREND($V$8:V332,$W$8:Z332,W333:Z333,TRUE))</f>
        <v>151.02837827200716</v>
      </c>
      <c r="AE333">
        <f t="shared" si="47"/>
        <v>1.2000513165665523</v>
      </c>
    </row>
    <row r="334" spans="1:31" x14ac:dyDescent="0.4">
      <c r="A334" s="3">
        <v>35855</v>
      </c>
      <c r="B334" s="2">
        <v>129.0823</v>
      </c>
      <c r="C334">
        <f t="shared" si="40"/>
        <v>4.8604501854322049</v>
      </c>
      <c r="E334" s="3">
        <v>35855</v>
      </c>
      <c r="F334" s="2">
        <v>100</v>
      </c>
      <c r="G334">
        <f t="shared" si="41"/>
        <v>4.6051701859880918</v>
      </c>
      <c r="I334" s="3">
        <v>35855</v>
      </c>
      <c r="J334" s="2">
        <v>111.67439353099699</v>
      </c>
      <c r="K334">
        <f t="shared" si="42"/>
        <v>4.7155874365630108</v>
      </c>
      <c r="M334" s="3">
        <v>35855</v>
      </c>
      <c r="N334" s="2">
        <v>162</v>
      </c>
      <c r="O334">
        <f t="shared" si="43"/>
        <v>5.0875963352323836</v>
      </c>
      <c r="Q334" s="3">
        <v>35855</v>
      </c>
      <c r="R334" s="2">
        <v>124.7</v>
      </c>
      <c r="S334">
        <f t="shared" si="44"/>
        <v>4.8259108526859906</v>
      </c>
      <c r="U334" s="3">
        <f>+A334</f>
        <v>35855</v>
      </c>
      <c r="V334">
        <f>+C334</f>
        <v>4.8604501854322049</v>
      </c>
      <c r="W334" s="5">
        <f>+G334-G333</f>
        <v>4.0080213975395296E-3</v>
      </c>
      <c r="X334">
        <f>+K334-K333</f>
        <v>-2.6466711523802644E-3</v>
      </c>
      <c r="Y334">
        <f>+O334-O333</f>
        <v>0</v>
      </c>
      <c r="Z334">
        <f>+S334-S333</f>
        <v>-2.4028846163108852E-3</v>
      </c>
      <c r="AB334" s="3">
        <f t="shared" si="45"/>
        <v>35855</v>
      </c>
      <c r="AC334">
        <f t="shared" si="46"/>
        <v>129.08230000000006</v>
      </c>
      <c r="AD334">
        <f>EXP(TREND($V$8:V333,$W$8:Z333,W334:Z334,TRUE))</f>
        <v>156.43847728511813</v>
      </c>
      <c r="AE334">
        <f t="shared" si="47"/>
        <v>1.2119281829121271</v>
      </c>
    </row>
    <row r="335" spans="1:31" x14ac:dyDescent="0.4">
      <c r="A335" s="3">
        <v>35886</v>
      </c>
      <c r="B335" s="2">
        <v>131.75360000000001</v>
      </c>
      <c r="C335">
        <f t="shared" si="40"/>
        <v>4.8809335115263437</v>
      </c>
      <c r="E335" s="3">
        <v>35886</v>
      </c>
      <c r="F335" s="2">
        <v>100.2</v>
      </c>
      <c r="G335">
        <f t="shared" si="41"/>
        <v>4.6071681886507641</v>
      </c>
      <c r="I335" s="3">
        <v>35886</v>
      </c>
      <c r="J335" s="2">
        <v>111.477088948787</v>
      </c>
      <c r="K335">
        <f t="shared" si="42"/>
        <v>4.7138190895062708</v>
      </c>
      <c r="M335" s="3">
        <v>35886</v>
      </c>
      <c r="N335" s="2">
        <v>162.19999999999999</v>
      </c>
      <c r="O335">
        <f t="shared" si="43"/>
        <v>5.0888301416813126</v>
      </c>
      <c r="Q335" s="3">
        <v>35886</v>
      </c>
      <c r="R335" s="2">
        <v>124.9</v>
      </c>
      <c r="S335">
        <f t="shared" si="44"/>
        <v>4.8275134171315317</v>
      </c>
      <c r="U335" s="3">
        <f>+A335</f>
        <v>35886</v>
      </c>
      <c r="V335">
        <f>+C335</f>
        <v>4.8809335115263437</v>
      </c>
      <c r="W335" s="5">
        <f>+G335-G334</f>
        <v>1.9980026626722491E-3</v>
      </c>
      <c r="X335">
        <f>+K335-K334</f>
        <v>-1.768347056740005E-3</v>
      </c>
      <c r="Y335">
        <f>+O335-O334</f>
        <v>1.233806448929009E-3</v>
      </c>
      <c r="Z335">
        <f>+S335-S334</f>
        <v>1.602564445541077E-3</v>
      </c>
      <c r="AB335" s="3">
        <f t="shared" si="45"/>
        <v>35886</v>
      </c>
      <c r="AC335">
        <f t="shared" si="46"/>
        <v>131.75360000000006</v>
      </c>
      <c r="AD335">
        <f>EXP(TREND($V$8:V334,$W$8:Z334,W335:Z335,TRUE))</f>
        <v>160.0521390516688</v>
      </c>
      <c r="AE335">
        <f t="shared" si="47"/>
        <v>1.214783801366101</v>
      </c>
    </row>
    <row r="336" spans="1:31" x14ac:dyDescent="0.4">
      <c r="A336" s="3">
        <v>35916</v>
      </c>
      <c r="B336" s="2">
        <v>134.89599999999999</v>
      </c>
      <c r="C336">
        <f t="shared" si="40"/>
        <v>4.9045041111803194</v>
      </c>
      <c r="E336" s="3">
        <v>35916</v>
      </c>
      <c r="F336" s="2">
        <v>100.5</v>
      </c>
      <c r="G336">
        <f t="shared" si="41"/>
        <v>4.6101577274991303</v>
      </c>
      <c r="I336" s="3">
        <v>35916</v>
      </c>
      <c r="J336" s="2">
        <v>111.77304582210201</v>
      </c>
      <c r="K336">
        <f t="shared" si="42"/>
        <v>4.716470438827888</v>
      </c>
      <c r="M336" s="3">
        <v>35916</v>
      </c>
      <c r="N336" s="2">
        <v>162.6</v>
      </c>
      <c r="O336">
        <f t="shared" si="43"/>
        <v>5.0912931971137105</v>
      </c>
      <c r="Q336" s="3">
        <v>35916</v>
      </c>
      <c r="R336" s="2">
        <v>125.1</v>
      </c>
      <c r="S336">
        <f t="shared" si="44"/>
        <v>4.8291134174728656</v>
      </c>
      <c r="U336" s="3">
        <f>+A336</f>
        <v>35916</v>
      </c>
      <c r="V336">
        <f>+C336</f>
        <v>4.9045041111803194</v>
      </c>
      <c r="W336" s="5">
        <f>+G336-G335</f>
        <v>2.9895388483662799E-3</v>
      </c>
      <c r="X336">
        <f>+K336-K335</f>
        <v>2.6513493216171469E-3</v>
      </c>
      <c r="Y336">
        <f>+O336-O335</f>
        <v>2.463055432397887E-3</v>
      </c>
      <c r="Z336">
        <f>+S336-S335</f>
        <v>1.6000003413338959E-3</v>
      </c>
      <c r="AB336" s="3">
        <f t="shared" si="45"/>
        <v>35916</v>
      </c>
      <c r="AC336">
        <f t="shared" si="46"/>
        <v>134.89599999999993</v>
      </c>
      <c r="AD336">
        <f>EXP(TREND($V$8:V335,$W$8:Z335,W336:Z336,TRUE))</f>
        <v>179.60965162628253</v>
      </c>
      <c r="AE336">
        <f t="shared" si="47"/>
        <v>1.3314675870765822</v>
      </c>
    </row>
    <row r="337" spans="1:31" x14ac:dyDescent="0.4">
      <c r="A337" s="3">
        <v>35947</v>
      </c>
      <c r="B337" s="2">
        <v>140.3305</v>
      </c>
      <c r="C337">
        <f t="shared" si="40"/>
        <v>4.9440003547866977</v>
      </c>
      <c r="E337" s="3">
        <v>35947</v>
      </c>
      <c r="F337" s="2">
        <v>100.1</v>
      </c>
      <c r="G337">
        <f t="shared" si="41"/>
        <v>4.6061696863211745</v>
      </c>
      <c r="I337" s="3">
        <v>35947</v>
      </c>
      <c r="J337" s="2">
        <v>112.266307277628</v>
      </c>
      <c r="K337">
        <f t="shared" si="42"/>
        <v>4.7208737924861612</v>
      </c>
      <c r="M337" s="3">
        <v>35947</v>
      </c>
      <c r="N337" s="2">
        <v>162.80000000000001</v>
      </c>
      <c r="O337">
        <f t="shared" si="43"/>
        <v>5.0925224535684404</v>
      </c>
      <c r="Q337" s="3">
        <v>35947</v>
      </c>
      <c r="R337" s="2">
        <v>124.8</v>
      </c>
      <c r="S337">
        <f t="shared" si="44"/>
        <v>4.8267124559353274</v>
      </c>
      <c r="U337" s="3">
        <f>+A337</f>
        <v>35947</v>
      </c>
      <c r="V337">
        <f>+C337</f>
        <v>4.9440003547866977</v>
      </c>
      <c r="W337" s="5">
        <f>+G337-G336</f>
        <v>-3.9880411779558145E-3</v>
      </c>
      <c r="X337">
        <f>+K337-K336</f>
        <v>4.403353658273268E-3</v>
      </c>
      <c r="Y337">
        <f>+O337-O336</f>
        <v>1.2292564547298213E-3</v>
      </c>
      <c r="Z337">
        <f>+S337-S336</f>
        <v>-2.4009615375382154E-3</v>
      </c>
      <c r="AB337" s="3">
        <f t="shared" si="45"/>
        <v>35947</v>
      </c>
      <c r="AC337">
        <f t="shared" si="46"/>
        <v>140.33050000000003</v>
      </c>
      <c r="AD337">
        <f>EXP(TREND($V$8:V336,$W$8:Z336,W337:Z337,TRUE))</f>
        <v>170.03471814193571</v>
      </c>
      <c r="AE337">
        <f t="shared" si="47"/>
        <v>1.2116732865765865</v>
      </c>
    </row>
    <row r="338" spans="1:31" x14ac:dyDescent="0.4">
      <c r="A338" s="3">
        <v>35977</v>
      </c>
      <c r="B338" s="2">
        <v>140.78739999999999</v>
      </c>
      <c r="C338">
        <f t="shared" si="40"/>
        <v>4.9472509510832312</v>
      </c>
      <c r="E338" s="3">
        <v>35977</v>
      </c>
      <c r="F338" s="2">
        <v>99.5</v>
      </c>
      <c r="G338">
        <f t="shared" si="41"/>
        <v>4.6001576441645469</v>
      </c>
      <c r="I338" s="3">
        <v>35977</v>
      </c>
      <c r="J338" s="2">
        <v>112.266307277628</v>
      </c>
      <c r="K338">
        <f t="shared" si="42"/>
        <v>4.7208737924861612</v>
      </c>
      <c r="M338" s="3">
        <v>35977</v>
      </c>
      <c r="N338" s="2">
        <v>163.19999999999999</v>
      </c>
      <c r="O338">
        <f t="shared" si="43"/>
        <v>5.0949764425300064</v>
      </c>
      <c r="Q338" s="3">
        <v>35977</v>
      </c>
      <c r="R338" s="2">
        <v>124.9</v>
      </c>
      <c r="S338">
        <f t="shared" si="44"/>
        <v>4.8275134171315317</v>
      </c>
      <c r="U338" s="3">
        <f>+A338</f>
        <v>35977</v>
      </c>
      <c r="V338">
        <f>+C338</f>
        <v>4.9472509510832312</v>
      </c>
      <c r="W338" s="5">
        <f>+G338-G337</f>
        <v>-6.0120421566276505E-3</v>
      </c>
      <c r="X338">
        <f>+K338-K337</f>
        <v>0</v>
      </c>
      <c r="Y338">
        <f>+O338-O337</f>
        <v>2.4539889615660115E-3</v>
      </c>
      <c r="Z338">
        <f>+S338-S337</f>
        <v>8.0096119620431949E-4</v>
      </c>
      <c r="AB338" s="3">
        <f t="shared" si="45"/>
        <v>35977</v>
      </c>
      <c r="AC338">
        <f t="shared" si="46"/>
        <v>140.78739999999996</v>
      </c>
      <c r="AD338">
        <f>EXP(TREND($V$8:V337,$W$8:Z337,W338:Z338,TRUE))</f>
        <v>160.41351109790071</v>
      </c>
      <c r="AE338">
        <f t="shared" si="47"/>
        <v>1.1394024685298596</v>
      </c>
    </row>
    <row r="339" spans="1:31" x14ac:dyDescent="0.4">
      <c r="A339" s="3">
        <v>36008</v>
      </c>
      <c r="B339" s="2">
        <v>144.68</v>
      </c>
      <c r="C339">
        <f t="shared" si="40"/>
        <v>4.974524407083897</v>
      </c>
      <c r="E339" s="3">
        <v>36008</v>
      </c>
      <c r="F339" s="2">
        <v>99.4</v>
      </c>
      <c r="G339">
        <f t="shared" si="41"/>
        <v>4.5991521136625284</v>
      </c>
      <c r="I339" s="3">
        <v>36008</v>
      </c>
      <c r="J339" s="2">
        <v>112.364959568733</v>
      </c>
      <c r="K339">
        <f t="shared" si="42"/>
        <v>4.721752141247066</v>
      </c>
      <c r="M339" s="3">
        <v>36008</v>
      </c>
      <c r="N339" s="2">
        <v>163.4</v>
      </c>
      <c r="O339">
        <f t="shared" si="43"/>
        <v>5.0962011824259026</v>
      </c>
      <c r="Q339" s="3">
        <v>36008</v>
      </c>
      <c r="R339" s="2">
        <v>124.2</v>
      </c>
      <c r="S339">
        <f t="shared" si="44"/>
        <v>4.8218931694993783</v>
      </c>
      <c r="U339" s="3">
        <f>+A339</f>
        <v>36008</v>
      </c>
      <c r="V339">
        <f>+C339</f>
        <v>4.974524407083897</v>
      </c>
      <c r="W339" s="5">
        <f>+G339-G338</f>
        <v>-1.0055305020184591E-3</v>
      </c>
      <c r="X339">
        <f>+K339-K338</f>
        <v>8.7834876090475689E-4</v>
      </c>
      <c r="Y339">
        <f>+O339-O338</f>
        <v>1.2247398958962208E-3</v>
      </c>
      <c r="Z339">
        <f>+S339-S338</f>
        <v>-5.6202476321534078E-3</v>
      </c>
      <c r="AB339" s="3">
        <f t="shared" si="45"/>
        <v>36008</v>
      </c>
      <c r="AC339">
        <f t="shared" si="46"/>
        <v>144.67999999999998</v>
      </c>
      <c r="AD339">
        <f>EXP(TREND($V$8:V338,$W$8:Z338,W339:Z339,TRUE))</f>
        <v>165.72797007666352</v>
      </c>
      <c r="AE339">
        <f t="shared" si="47"/>
        <v>1.1454794724679538</v>
      </c>
    </row>
    <row r="340" spans="1:31" x14ac:dyDescent="0.4">
      <c r="A340" s="3">
        <v>36039</v>
      </c>
      <c r="B340" s="2">
        <v>134.48050000000001</v>
      </c>
      <c r="C340">
        <f t="shared" si="40"/>
        <v>4.9014192071184333</v>
      </c>
      <c r="E340" s="3">
        <v>36039</v>
      </c>
      <c r="F340" s="2">
        <v>100.2</v>
      </c>
      <c r="G340">
        <f t="shared" si="41"/>
        <v>4.6071681886507641</v>
      </c>
      <c r="I340" s="3">
        <v>36039</v>
      </c>
      <c r="J340" s="2">
        <v>112.266307277628</v>
      </c>
      <c r="K340">
        <f t="shared" si="42"/>
        <v>4.7208737924861612</v>
      </c>
      <c r="M340" s="3">
        <v>36039</v>
      </c>
      <c r="N340" s="2">
        <v>163.5</v>
      </c>
      <c r="O340">
        <f t="shared" si="43"/>
        <v>5.0968129903373081</v>
      </c>
      <c r="Q340" s="3">
        <v>36039</v>
      </c>
      <c r="R340" s="2">
        <v>123.8</v>
      </c>
      <c r="S340">
        <f t="shared" si="44"/>
        <v>4.8186673602504957</v>
      </c>
      <c r="U340" s="3">
        <f>+A340</f>
        <v>36039</v>
      </c>
      <c r="V340">
        <f>+C340</f>
        <v>4.9014192071184333</v>
      </c>
      <c r="W340" s="5">
        <f>+G340-G339</f>
        <v>8.0160749882356441E-3</v>
      </c>
      <c r="X340">
        <f>+K340-K339</f>
        <v>-8.7834876090475689E-4</v>
      </c>
      <c r="Y340">
        <f>+O340-O339</f>
        <v>6.1180791140547086E-4</v>
      </c>
      <c r="Z340">
        <f>+S340-S339</f>
        <v>-3.2258092488826051E-3</v>
      </c>
      <c r="AB340" s="3">
        <f t="shared" si="45"/>
        <v>36039</v>
      </c>
      <c r="AC340">
        <f t="shared" si="46"/>
        <v>134.48049999999998</v>
      </c>
      <c r="AD340">
        <f>EXP(TREND($V$8:V339,$W$8:Z339,W340:Z340,TRUE))</f>
        <v>168.64227944987738</v>
      </c>
      <c r="AE340">
        <f t="shared" si="47"/>
        <v>1.2540277545806076</v>
      </c>
    </row>
    <row r="341" spans="1:31" x14ac:dyDescent="0.4">
      <c r="A341" s="3">
        <v>36069</v>
      </c>
      <c r="B341" s="2">
        <v>121.04859999999999</v>
      </c>
      <c r="C341">
        <f t="shared" si="40"/>
        <v>4.7961921178483724</v>
      </c>
      <c r="E341" s="3">
        <v>36069</v>
      </c>
      <c r="F341" s="2">
        <v>100.9</v>
      </c>
      <c r="G341">
        <f t="shared" si="41"/>
        <v>4.6141299273595635</v>
      </c>
      <c r="I341" s="3">
        <v>36069</v>
      </c>
      <c r="J341" s="2">
        <v>111.279784366577</v>
      </c>
      <c r="K341">
        <f t="shared" si="42"/>
        <v>4.7120476098578914</v>
      </c>
      <c r="M341" s="3">
        <v>36069</v>
      </c>
      <c r="N341" s="2">
        <v>163.9</v>
      </c>
      <c r="O341">
        <f t="shared" si="43"/>
        <v>5.099256485749784</v>
      </c>
      <c r="Q341" s="3">
        <v>36069</v>
      </c>
      <c r="R341" s="2">
        <v>124</v>
      </c>
      <c r="S341">
        <f t="shared" si="44"/>
        <v>4.8202815656050371</v>
      </c>
      <c r="U341" s="3">
        <f>+A341</f>
        <v>36069</v>
      </c>
      <c r="V341">
        <f>+C341</f>
        <v>4.7961921178483724</v>
      </c>
      <c r="W341" s="5">
        <f>+G341-G340</f>
        <v>6.9617387087994587E-3</v>
      </c>
      <c r="X341">
        <f>+K341-K340</f>
        <v>-8.8261826282698408E-3</v>
      </c>
      <c r="Y341">
        <f>+O341-O340</f>
        <v>2.4434954124759045E-3</v>
      </c>
      <c r="Z341">
        <f>+S341-S340</f>
        <v>1.6142053545413759E-3</v>
      </c>
      <c r="AB341" s="3">
        <f t="shared" si="45"/>
        <v>36069</v>
      </c>
      <c r="AC341">
        <f t="shared" si="46"/>
        <v>121.04859999999999</v>
      </c>
      <c r="AD341">
        <f>EXP(TREND($V$8:V340,$W$8:Z340,W341:Z341,TRUE))</f>
        <v>154.20625704631038</v>
      </c>
      <c r="AE341">
        <f t="shared" si="47"/>
        <v>1.2739202026814882</v>
      </c>
    </row>
    <row r="342" spans="1:31" x14ac:dyDescent="0.4">
      <c r="A342" s="3">
        <v>36100</v>
      </c>
      <c r="B342" s="2">
        <v>120.2895</v>
      </c>
      <c r="C342">
        <f t="shared" si="40"/>
        <v>4.7899013373758441</v>
      </c>
      <c r="E342" s="3">
        <v>36100</v>
      </c>
      <c r="F342" s="2">
        <v>100.8</v>
      </c>
      <c r="G342">
        <f t="shared" si="41"/>
        <v>4.6131383556372683</v>
      </c>
      <c r="I342" s="3">
        <v>36100</v>
      </c>
      <c r="J342" s="2">
        <v>111.082479784367</v>
      </c>
      <c r="K342">
        <f t="shared" si="42"/>
        <v>4.7102729864995245</v>
      </c>
      <c r="M342" s="3">
        <v>36100</v>
      </c>
      <c r="N342" s="2">
        <v>164.1</v>
      </c>
      <c r="O342">
        <f t="shared" si="43"/>
        <v>5.1004759980960452</v>
      </c>
      <c r="Q342" s="3">
        <v>36100</v>
      </c>
      <c r="R342" s="2">
        <v>123.6</v>
      </c>
      <c r="S342">
        <f t="shared" si="44"/>
        <v>4.8170505450235908</v>
      </c>
      <c r="U342" s="3">
        <f>+A342</f>
        <v>36100</v>
      </c>
      <c r="V342">
        <f>+C342</f>
        <v>4.7899013373758441</v>
      </c>
      <c r="W342" s="5">
        <f>+G342-G341</f>
        <v>-9.9157172229524804E-4</v>
      </c>
      <c r="X342">
        <f>+K342-K341</f>
        <v>-1.7746233583668669E-3</v>
      </c>
      <c r="Y342">
        <f>+O342-O341</f>
        <v>1.2195123462612756E-3</v>
      </c>
      <c r="Z342">
        <f>+S342-S341</f>
        <v>-3.2310205814463089E-3</v>
      </c>
      <c r="AB342" s="3">
        <f t="shared" si="45"/>
        <v>36100</v>
      </c>
      <c r="AC342">
        <f t="shared" si="46"/>
        <v>120.28949999999996</v>
      </c>
      <c r="AD342">
        <f>EXP(TREND($V$8:V341,$W$8:Z341,W342:Z342,TRUE))</f>
        <v>157.39281079004019</v>
      </c>
      <c r="AE342">
        <f t="shared" si="47"/>
        <v>1.3084501206675581</v>
      </c>
    </row>
    <row r="343" spans="1:31" x14ac:dyDescent="0.4">
      <c r="A343" s="3">
        <v>36130</v>
      </c>
      <c r="B343" s="2">
        <v>117.07089999999999</v>
      </c>
      <c r="C343">
        <f t="shared" si="40"/>
        <v>4.7627797341702394</v>
      </c>
      <c r="E343" s="3">
        <v>36130</v>
      </c>
      <c r="F343" s="2">
        <v>100.4</v>
      </c>
      <c r="G343">
        <f t="shared" si="41"/>
        <v>4.6091622072576293</v>
      </c>
      <c r="I343" s="3">
        <v>36130</v>
      </c>
      <c r="J343" s="2">
        <v>111.18113207547199</v>
      </c>
      <c r="K343">
        <f t="shared" si="42"/>
        <v>4.7111606918396642</v>
      </c>
      <c r="M343" s="3">
        <v>36130</v>
      </c>
      <c r="N343" s="2">
        <v>164.4</v>
      </c>
      <c r="O343">
        <f t="shared" si="43"/>
        <v>5.10230248262208</v>
      </c>
      <c r="Q343" s="3">
        <v>36130</v>
      </c>
      <c r="R343" s="2">
        <v>122.8</v>
      </c>
      <c r="S343">
        <f t="shared" si="44"/>
        <v>4.8105570157130417</v>
      </c>
      <c r="U343" s="3">
        <f>+A343</f>
        <v>36130</v>
      </c>
      <c r="V343">
        <f>+C343</f>
        <v>4.7627797341702394</v>
      </c>
      <c r="W343" s="5">
        <f>+G343-G342</f>
        <v>-3.9761483796389996E-3</v>
      </c>
      <c r="X343">
        <f>+K343-K342</f>
        <v>8.8770534013971059E-4</v>
      </c>
      <c r="Y343">
        <f>+O343-O342</f>
        <v>1.8264845260347329E-3</v>
      </c>
      <c r="Z343">
        <f>+S343-S342</f>
        <v>-6.4935293105490288E-3</v>
      </c>
      <c r="AB343" s="3">
        <f t="shared" si="45"/>
        <v>36130</v>
      </c>
      <c r="AC343">
        <f t="shared" si="46"/>
        <v>117.07089999999998</v>
      </c>
      <c r="AD343">
        <f>EXP(TREND($V$8:V342,$W$8:Z342,W343:Z343,TRUE))</f>
        <v>164.93650722413557</v>
      </c>
      <c r="AE343">
        <f t="shared" si="47"/>
        <v>1.4088599918864175</v>
      </c>
    </row>
    <row r="344" spans="1:31" x14ac:dyDescent="0.4">
      <c r="A344" s="3">
        <v>36161</v>
      </c>
      <c r="B344" s="2">
        <v>113.29</v>
      </c>
      <c r="C344">
        <f t="shared" si="40"/>
        <v>4.7299509028853972</v>
      </c>
      <c r="E344" s="3">
        <v>36161</v>
      </c>
      <c r="F344" s="2">
        <v>99.9</v>
      </c>
      <c r="G344">
        <f t="shared" si="41"/>
        <v>4.604169685654508</v>
      </c>
      <c r="I344" s="3">
        <v>36161</v>
      </c>
      <c r="J344" s="2">
        <v>110.687870619946</v>
      </c>
      <c r="K344">
        <f t="shared" si="42"/>
        <v>4.7067142638825263</v>
      </c>
      <c r="M344" s="3">
        <v>36161</v>
      </c>
      <c r="N344" s="2">
        <v>164.7</v>
      </c>
      <c r="O344">
        <f t="shared" si="43"/>
        <v>5.1041256371835946</v>
      </c>
      <c r="Q344" s="3">
        <v>36161</v>
      </c>
      <c r="R344" s="2">
        <v>122.9</v>
      </c>
      <c r="S344">
        <f t="shared" si="44"/>
        <v>4.8113710165719894</v>
      </c>
      <c r="U344" s="3">
        <f>+A344</f>
        <v>36161</v>
      </c>
      <c r="V344">
        <f>+C344</f>
        <v>4.7299509028853972</v>
      </c>
      <c r="W344" s="5">
        <f>+G344-G343</f>
        <v>-4.9925216031212472E-3</v>
      </c>
      <c r="X344">
        <f>+K344-K343</f>
        <v>-4.4464279571378995E-3</v>
      </c>
      <c r="Y344">
        <f>+O344-O343</f>
        <v>1.8231545615146061E-3</v>
      </c>
      <c r="Z344">
        <f>+S344-S343</f>
        <v>8.1400085894767216E-4</v>
      </c>
      <c r="AB344" s="3">
        <f t="shared" si="45"/>
        <v>36161</v>
      </c>
      <c r="AC344">
        <f t="shared" si="46"/>
        <v>113.29</v>
      </c>
      <c r="AD344">
        <f>EXP(TREND($V$8:V343,$W$8:Z343,W344:Z344,TRUE))</f>
        <v>146.91597960628707</v>
      </c>
      <c r="AE344">
        <f t="shared" si="47"/>
        <v>1.2968133074965758</v>
      </c>
    </row>
    <row r="345" spans="1:31" x14ac:dyDescent="0.4">
      <c r="A345" s="3">
        <v>36192</v>
      </c>
      <c r="B345" s="2">
        <v>116.66840000000001</v>
      </c>
      <c r="C345">
        <f t="shared" si="40"/>
        <v>4.7593357228478403</v>
      </c>
      <c r="E345" s="3">
        <v>36192</v>
      </c>
      <c r="F345" s="2">
        <v>99.5</v>
      </c>
      <c r="G345">
        <f t="shared" si="41"/>
        <v>4.6001576441645469</v>
      </c>
      <c r="I345" s="3">
        <v>36192</v>
      </c>
      <c r="J345" s="2">
        <v>110.687870619946</v>
      </c>
      <c r="K345">
        <f t="shared" si="42"/>
        <v>4.7067142638825263</v>
      </c>
      <c r="M345" s="3">
        <v>36192</v>
      </c>
      <c r="N345" s="2">
        <v>164.7</v>
      </c>
      <c r="O345">
        <f t="shared" si="43"/>
        <v>5.1041256371835946</v>
      </c>
      <c r="Q345" s="3">
        <v>36192</v>
      </c>
      <c r="R345" s="2">
        <v>122.3</v>
      </c>
      <c r="S345">
        <f t="shared" si="44"/>
        <v>4.8064770426931265</v>
      </c>
      <c r="U345" s="3">
        <f>+A345</f>
        <v>36192</v>
      </c>
      <c r="V345">
        <f>+C345</f>
        <v>4.7593357228478403</v>
      </c>
      <c r="W345" s="5">
        <f>+G345-G344</f>
        <v>-4.012041489961149E-3</v>
      </c>
      <c r="X345">
        <f>+K345-K344</f>
        <v>0</v>
      </c>
      <c r="Y345">
        <f>+O345-O344</f>
        <v>0</v>
      </c>
      <c r="Z345">
        <f>+S345-S344</f>
        <v>-4.8939738788629228E-3</v>
      </c>
      <c r="AB345" s="3">
        <f t="shared" si="45"/>
        <v>36192</v>
      </c>
      <c r="AC345">
        <f t="shared" si="46"/>
        <v>116.66839999999998</v>
      </c>
      <c r="AD345">
        <f>EXP(TREND($V$8:V344,$W$8:Z344,W345:Z345,TRUE))</f>
        <v>151.7711135983179</v>
      </c>
      <c r="AE345">
        <f t="shared" si="47"/>
        <v>1.3008759321145908</v>
      </c>
    </row>
    <row r="346" spans="1:31" x14ac:dyDescent="0.4">
      <c r="A346" s="3">
        <v>36220</v>
      </c>
      <c r="B346" s="2">
        <v>119.473</v>
      </c>
      <c r="C346">
        <f t="shared" si="40"/>
        <v>4.7830904044203626</v>
      </c>
      <c r="E346" s="3">
        <v>36220</v>
      </c>
      <c r="F346" s="2">
        <v>99.6</v>
      </c>
      <c r="G346">
        <f t="shared" si="41"/>
        <v>4.6011621645905523</v>
      </c>
      <c r="I346" s="3">
        <v>36220</v>
      </c>
      <c r="J346" s="2">
        <v>110.687870619946</v>
      </c>
      <c r="K346">
        <f t="shared" si="42"/>
        <v>4.7067142638825263</v>
      </c>
      <c r="M346" s="3">
        <v>36220</v>
      </c>
      <c r="N346" s="2">
        <v>164.8</v>
      </c>
      <c r="O346">
        <f t="shared" si="43"/>
        <v>5.1047326174753715</v>
      </c>
      <c r="Q346" s="3">
        <v>36220</v>
      </c>
      <c r="R346" s="2">
        <v>122.6</v>
      </c>
      <c r="S346">
        <f t="shared" si="44"/>
        <v>4.8089270235021111</v>
      </c>
      <c r="U346" s="3">
        <f>+A346</f>
        <v>36220</v>
      </c>
      <c r="V346">
        <f>+C346</f>
        <v>4.7830904044203626</v>
      </c>
      <c r="W346" s="5">
        <f>+G346-G345</f>
        <v>1.0045204260054064E-3</v>
      </c>
      <c r="X346">
        <f>+K346-K345</f>
        <v>0</v>
      </c>
      <c r="Y346">
        <f>+O346-O345</f>
        <v>6.0698029177697066E-4</v>
      </c>
      <c r="Z346">
        <f>+S346-S345</f>
        <v>2.4499808089846198E-3</v>
      </c>
      <c r="AB346" s="3">
        <f t="shared" si="45"/>
        <v>36220</v>
      </c>
      <c r="AC346">
        <f t="shared" si="46"/>
        <v>119.473</v>
      </c>
      <c r="AD346">
        <f>EXP(TREND($V$8:V345,$W$8:Z345,W346:Z346,TRUE))</f>
        <v>157.56757877945475</v>
      </c>
      <c r="AE346">
        <f t="shared" si="47"/>
        <v>1.3188551286018997</v>
      </c>
    </row>
    <row r="347" spans="1:31" x14ac:dyDescent="0.4">
      <c r="A347" s="3">
        <v>36251</v>
      </c>
      <c r="B347" s="2">
        <v>119.7723</v>
      </c>
      <c r="C347">
        <f t="shared" si="40"/>
        <v>4.7855924402483554</v>
      </c>
      <c r="E347" s="3">
        <v>36251</v>
      </c>
      <c r="F347" s="2">
        <v>100.1</v>
      </c>
      <c r="G347">
        <f t="shared" si="41"/>
        <v>4.6061696863211745</v>
      </c>
      <c r="I347" s="3">
        <v>36251</v>
      </c>
      <c r="J347" s="2">
        <v>110.589218328841</v>
      </c>
      <c r="K347">
        <f t="shared" si="42"/>
        <v>4.7058226008720458</v>
      </c>
      <c r="M347" s="3">
        <v>36251</v>
      </c>
      <c r="N347" s="2">
        <v>165.9</v>
      </c>
      <c r="O347">
        <f t="shared" si="43"/>
        <v>5.1113851971963991</v>
      </c>
      <c r="Q347" s="3">
        <v>36251</v>
      </c>
      <c r="R347" s="2">
        <v>123.6</v>
      </c>
      <c r="S347">
        <f t="shared" si="44"/>
        <v>4.8170505450235908</v>
      </c>
      <c r="U347" s="3">
        <f>+A347</f>
        <v>36251</v>
      </c>
      <c r="V347">
        <f>+C347</f>
        <v>4.7855924402483554</v>
      </c>
      <c r="W347" s="5">
        <f>+G347-G346</f>
        <v>5.0075217306222441E-3</v>
      </c>
      <c r="X347">
        <f>+K347-K346</f>
        <v>-8.9166301048049235E-4</v>
      </c>
      <c r="Y347">
        <f>+O347-O346</f>
        <v>6.6525797210275073E-3</v>
      </c>
      <c r="Z347">
        <f>+S347-S346</f>
        <v>8.1235215214796597E-3</v>
      </c>
      <c r="AB347" s="3">
        <f t="shared" si="45"/>
        <v>36251</v>
      </c>
      <c r="AC347">
        <f t="shared" si="46"/>
        <v>119.77230000000006</v>
      </c>
      <c r="AD347">
        <f>EXP(TREND($V$8:V346,$W$8:Z346,W347:Z347,TRUE))</f>
        <v>192.58594483562561</v>
      </c>
      <c r="AE347">
        <f t="shared" si="47"/>
        <v>1.6079339282590843</v>
      </c>
    </row>
    <row r="348" spans="1:31" x14ac:dyDescent="0.4">
      <c r="A348" s="3">
        <v>36281</v>
      </c>
      <c r="B348" s="2">
        <v>121.9995</v>
      </c>
      <c r="C348">
        <f t="shared" si="40"/>
        <v>4.8040169463642028</v>
      </c>
      <c r="E348" s="3">
        <v>36281</v>
      </c>
      <c r="F348" s="2">
        <v>100.1</v>
      </c>
      <c r="G348">
        <f t="shared" si="41"/>
        <v>4.6061696863211745</v>
      </c>
      <c r="I348" s="3">
        <v>36281</v>
      </c>
      <c r="J348" s="2">
        <v>110.687870619946</v>
      </c>
      <c r="K348">
        <f t="shared" si="42"/>
        <v>4.7067142638825263</v>
      </c>
      <c r="M348" s="3">
        <v>36281</v>
      </c>
      <c r="N348" s="2">
        <v>166</v>
      </c>
      <c r="O348">
        <f t="shared" si="43"/>
        <v>5.1119877883565437</v>
      </c>
      <c r="Q348" s="3">
        <v>36281</v>
      </c>
      <c r="R348" s="2">
        <v>124.7</v>
      </c>
      <c r="S348">
        <f t="shared" si="44"/>
        <v>4.8259108526859906</v>
      </c>
      <c r="U348" s="3">
        <f>+A348</f>
        <v>36281</v>
      </c>
      <c r="V348">
        <f>+C348</f>
        <v>4.8040169463642028</v>
      </c>
      <c r="W348" s="5">
        <f>+G348-G347</f>
        <v>0</v>
      </c>
      <c r="X348">
        <f>+K348-K347</f>
        <v>8.9166301048049235E-4</v>
      </c>
      <c r="Y348">
        <f>+O348-O347</f>
        <v>6.0259116014460545E-4</v>
      </c>
      <c r="Z348">
        <f>+S348-S347</f>
        <v>8.8603076623998689E-3</v>
      </c>
      <c r="AB348" s="3">
        <f t="shared" si="45"/>
        <v>36281</v>
      </c>
      <c r="AC348">
        <f t="shared" si="46"/>
        <v>121.99950000000004</v>
      </c>
      <c r="AD348">
        <f>EXP(TREND($V$8:V347,$W$8:Z347,W348:Z348,TRUE))</f>
        <v>155.27688613939114</v>
      </c>
      <c r="AE348">
        <f t="shared" si="47"/>
        <v>1.272766578054755</v>
      </c>
    </row>
    <row r="349" spans="1:31" x14ac:dyDescent="0.4">
      <c r="A349" s="3">
        <v>36312</v>
      </c>
      <c r="B349" s="2">
        <v>120.72450000000001</v>
      </c>
      <c r="C349">
        <f t="shared" si="40"/>
        <v>4.7935110901067963</v>
      </c>
      <c r="E349" s="3">
        <v>36312</v>
      </c>
      <c r="F349" s="2">
        <v>99.8</v>
      </c>
      <c r="G349">
        <f t="shared" si="41"/>
        <v>4.6031681833174183</v>
      </c>
      <c r="I349" s="3">
        <v>36312</v>
      </c>
      <c r="J349" s="2">
        <v>110.589218328841</v>
      </c>
      <c r="K349">
        <f t="shared" si="42"/>
        <v>4.7058226008720458</v>
      </c>
      <c r="M349" s="3">
        <v>36312</v>
      </c>
      <c r="N349" s="2">
        <v>166</v>
      </c>
      <c r="O349">
        <f t="shared" si="43"/>
        <v>5.1119877883565437</v>
      </c>
      <c r="Q349" s="3">
        <v>36312</v>
      </c>
      <c r="R349" s="2">
        <v>125.2</v>
      </c>
      <c r="S349">
        <f t="shared" si="44"/>
        <v>4.8299124586659978</v>
      </c>
      <c r="U349" s="3">
        <f>+A349</f>
        <v>36312</v>
      </c>
      <c r="V349">
        <f>+C349</f>
        <v>4.7935110901067963</v>
      </c>
      <c r="W349" s="5">
        <f>+G349-G348</f>
        <v>-3.001503003756234E-3</v>
      </c>
      <c r="X349">
        <f>+K349-K348</f>
        <v>-8.9166301048049235E-4</v>
      </c>
      <c r="Y349">
        <f>+O349-O348</f>
        <v>0</v>
      </c>
      <c r="Z349">
        <f>+S349-S348</f>
        <v>4.0016059800072057E-3</v>
      </c>
      <c r="AB349" s="3">
        <f t="shared" si="45"/>
        <v>36312</v>
      </c>
      <c r="AC349">
        <f t="shared" si="46"/>
        <v>120.72450000000002</v>
      </c>
      <c r="AD349">
        <f>EXP(TREND($V$8:V348,$W$8:Z348,W349:Z349,TRUE))</f>
        <v>146.00147271652884</v>
      </c>
      <c r="AE349">
        <f t="shared" si="47"/>
        <v>1.2093773237124925</v>
      </c>
    </row>
    <row r="350" spans="1:31" x14ac:dyDescent="0.4">
      <c r="A350" s="3">
        <v>36342</v>
      </c>
      <c r="B350" s="2">
        <v>119.3305</v>
      </c>
      <c r="C350">
        <f t="shared" si="40"/>
        <v>4.7818969544339609</v>
      </c>
      <c r="E350" s="3">
        <v>36342</v>
      </c>
      <c r="F350" s="2">
        <v>99.4</v>
      </c>
      <c r="G350">
        <f t="shared" si="41"/>
        <v>4.5991521136625284</v>
      </c>
      <c r="I350" s="3">
        <v>36342</v>
      </c>
      <c r="J350" s="2">
        <v>110.490566037736</v>
      </c>
      <c r="K350">
        <f t="shared" si="42"/>
        <v>4.7049301420890268</v>
      </c>
      <c r="M350" s="3">
        <v>36342</v>
      </c>
      <c r="N350" s="2">
        <v>166.7</v>
      </c>
      <c r="O350">
        <f t="shared" si="43"/>
        <v>5.1161957897567483</v>
      </c>
      <c r="Q350" s="3">
        <v>36342</v>
      </c>
      <c r="R350" s="2">
        <v>125.7</v>
      </c>
      <c r="S350">
        <f t="shared" si="44"/>
        <v>4.8338981155962015</v>
      </c>
      <c r="U350" s="3">
        <f>+A350</f>
        <v>36342</v>
      </c>
      <c r="V350">
        <f>+C350</f>
        <v>4.7818969544339609</v>
      </c>
      <c r="W350" s="5">
        <f>+G350-G349</f>
        <v>-4.0160696548898756E-3</v>
      </c>
      <c r="X350">
        <f>+K350-K349</f>
        <v>-8.9245878301902337E-4</v>
      </c>
      <c r="Y350">
        <f>+O350-O349</f>
        <v>4.2080014002046084E-3</v>
      </c>
      <c r="Z350">
        <f>+S350-S349</f>
        <v>3.9856569302036959E-3</v>
      </c>
      <c r="AB350" s="3">
        <f t="shared" si="45"/>
        <v>36342</v>
      </c>
      <c r="AC350">
        <f t="shared" si="46"/>
        <v>119.3305</v>
      </c>
      <c r="AD350">
        <f>EXP(TREND($V$8:V349,$W$8:Z349,W350:Z350,TRUE))</f>
        <v>166.41259490537166</v>
      </c>
      <c r="AE350">
        <f t="shared" si="47"/>
        <v>1.3945520625939862</v>
      </c>
    </row>
    <row r="351" spans="1:31" x14ac:dyDescent="0.4">
      <c r="A351" s="3">
        <v>36373</v>
      </c>
      <c r="B351" s="2">
        <v>113.2268</v>
      </c>
      <c r="C351">
        <f t="shared" si="40"/>
        <v>4.7293928868650408</v>
      </c>
      <c r="E351" s="3">
        <v>36373</v>
      </c>
      <c r="F351" s="2">
        <v>99.7</v>
      </c>
      <c r="G351">
        <f t="shared" si="41"/>
        <v>4.6021656769677923</v>
      </c>
      <c r="I351" s="3">
        <v>36373</v>
      </c>
      <c r="J351" s="2">
        <v>110.391913746631</v>
      </c>
      <c r="K351">
        <f t="shared" si="42"/>
        <v>4.7040368861118136</v>
      </c>
      <c r="M351" s="3">
        <v>36373</v>
      </c>
      <c r="N351" s="2">
        <v>167.1</v>
      </c>
      <c r="O351">
        <f t="shared" si="43"/>
        <v>5.1185924356013484</v>
      </c>
      <c r="Q351" s="3">
        <v>36373</v>
      </c>
      <c r="R351" s="2">
        <v>126.9</v>
      </c>
      <c r="S351">
        <f t="shared" si="44"/>
        <v>4.8433993747203417</v>
      </c>
      <c r="U351" s="3">
        <f>+A351</f>
        <v>36373</v>
      </c>
      <c r="V351">
        <f>+C351</f>
        <v>4.7293928868650408</v>
      </c>
      <c r="W351" s="5">
        <f>+G351-G350</f>
        <v>3.0135633052639221E-3</v>
      </c>
      <c r="X351">
        <f>+K351-K350</f>
        <v>-8.9325597721323646E-4</v>
      </c>
      <c r="Y351">
        <f>+O351-O350</f>
        <v>2.3966458446000871E-3</v>
      </c>
      <c r="Z351">
        <f>+S351-S350</f>
        <v>9.5012591241401267E-3</v>
      </c>
      <c r="AB351" s="3">
        <f t="shared" si="45"/>
        <v>36373</v>
      </c>
      <c r="AC351">
        <f t="shared" si="46"/>
        <v>113.22680000000001</v>
      </c>
      <c r="AD351">
        <f>EXP(TREND($V$8:V350,$W$8:Z350,W351:Z351,TRUE))</f>
        <v>162.68879269169898</v>
      </c>
      <c r="AE351">
        <f t="shared" si="47"/>
        <v>1.4368399768579432</v>
      </c>
    </row>
    <row r="352" spans="1:31" x14ac:dyDescent="0.4">
      <c r="A352" s="3">
        <v>36404</v>
      </c>
      <c r="B352" s="2">
        <v>106.87520000000001</v>
      </c>
      <c r="C352">
        <f t="shared" si="40"/>
        <v>4.6716617986002023</v>
      </c>
      <c r="E352" s="3">
        <v>36404</v>
      </c>
      <c r="F352" s="2">
        <v>100</v>
      </c>
      <c r="G352">
        <f t="shared" si="41"/>
        <v>4.6051701859880918</v>
      </c>
      <c r="I352" s="3">
        <v>36404</v>
      </c>
      <c r="J352" s="2">
        <v>110.095956873315</v>
      </c>
      <c r="K352">
        <f t="shared" si="42"/>
        <v>4.7013523207411385</v>
      </c>
      <c r="M352" s="3">
        <v>36404</v>
      </c>
      <c r="N352" s="2">
        <v>167.8</v>
      </c>
      <c r="O352">
        <f t="shared" si="43"/>
        <v>5.1227727940331063</v>
      </c>
      <c r="Q352" s="3">
        <v>36404</v>
      </c>
      <c r="R352" s="2">
        <v>128</v>
      </c>
      <c r="S352">
        <f t="shared" si="44"/>
        <v>4.8520302639196169</v>
      </c>
      <c r="U352" s="3">
        <f>+A352</f>
        <v>36404</v>
      </c>
      <c r="V352">
        <f>+C352</f>
        <v>4.6716617986002023</v>
      </c>
      <c r="W352" s="5">
        <f>+G352-G351</f>
        <v>3.0045090202994729E-3</v>
      </c>
      <c r="X352">
        <f>+K352-K351</f>
        <v>-2.6845653706750738E-3</v>
      </c>
      <c r="Y352">
        <f>+O352-O351</f>
        <v>4.1803584317579023E-3</v>
      </c>
      <c r="Z352">
        <f>+S352-S351</f>
        <v>8.6308891992752379E-3</v>
      </c>
      <c r="AB352" s="3">
        <f t="shared" si="45"/>
        <v>36404</v>
      </c>
      <c r="AC352">
        <f t="shared" si="46"/>
        <v>106.87519999999996</v>
      </c>
      <c r="AD352">
        <f>EXP(TREND($V$8:V351,$W$8:Z351,W352:Z352,TRUE))</f>
        <v>167.86164572929289</v>
      </c>
      <c r="AE352">
        <f t="shared" si="47"/>
        <v>1.5706323424825679</v>
      </c>
    </row>
    <row r="353" spans="1:31" x14ac:dyDescent="0.4">
      <c r="A353" s="3">
        <v>36434</v>
      </c>
      <c r="B353" s="2">
        <v>105.965</v>
      </c>
      <c r="C353">
        <f t="shared" si="40"/>
        <v>4.6631088509085377</v>
      </c>
      <c r="E353" s="3">
        <v>36434</v>
      </c>
      <c r="F353" s="2">
        <v>100.2</v>
      </c>
      <c r="G353">
        <f t="shared" si="41"/>
        <v>4.6071681886507641</v>
      </c>
      <c r="I353" s="3">
        <v>36434</v>
      </c>
      <c r="J353" s="2">
        <v>109.60269541779</v>
      </c>
      <c r="K353">
        <f t="shared" si="42"/>
        <v>4.696861967439518</v>
      </c>
      <c r="M353" s="3">
        <v>36434</v>
      </c>
      <c r="N353" s="2">
        <v>168.1</v>
      </c>
      <c r="O353">
        <f t="shared" si="43"/>
        <v>5.12455904041457</v>
      </c>
      <c r="Q353" s="3">
        <v>36434</v>
      </c>
      <c r="R353" s="2">
        <v>127.7</v>
      </c>
      <c r="S353">
        <f t="shared" si="44"/>
        <v>4.8496837630384935</v>
      </c>
      <c r="U353" s="3">
        <f>+A353</f>
        <v>36434</v>
      </c>
      <c r="V353">
        <f>+C353</f>
        <v>4.6631088509085377</v>
      </c>
      <c r="W353" s="5">
        <f>+G353-G352</f>
        <v>1.9980026626722491E-3</v>
      </c>
      <c r="X353">
        <f>+K353-K352</f>
        <v>-4.4903533016205088E-3</v>
      </c>
      <c r="Y353">
        <f>+O353-O352</f>
        <v>1.7862463814637408E-3</v>
      </c>
      <c r="Z353">
        <f>+S353-S352</f>
        <v>-2.3465008811234256E-3</v>
      </c>
      <c r="AB353" s="3">
        <f t="shared" si="45"/>
        <v>36434</v>
      </c>
      <c r="AC353">
        <f t="shared" si="46"/>
        <v>105.96500000000003</v>
      </c>
      <c r="AD353">
        <f>EXP(TREND($V$8:V352,$W$8:Z352,W353:Z353,TRUE))</f>
        <v>154.58019274588395</v>
      </c>
      <c r="AE353">
        <f t="shared" si="47"/>
        <v>1.45878537956763</v>
      </c>
    </row>
    <row r="354" spans="1:31" x14ac:dyDescent="0.4">
      <c r="A354" s="3">
        <v>36465</v>
      </c>
      <c r="B354" s="2">
        <v>104.6485</v>
      </c>
      <c r="C354">
        <f t="shared" si="40"/>
        <v>4.6506071152966886</v>
      </c>
      <c r="E354" s="3">
        <v>36465</v>
      </c>
      <c r="F354" s="2">
        <v>99.6</v>
      </c>
      <c r="G354">
        <f t="shared" si="41"/>
        <v>4.6011621645905523</v>
      </c>
      <c r="I354" s="3">
        <v>36465</v>
      </c>
      <c r="J354" s="2">
        <v>109.504043126685</v>
      </c>
      <c r="K354">
        <f t="shared" si="42"/>
        <v>4.6959614721062684</v>
      </c>
      <c r="M354" s="3">
        <v>36465</v>
      </c>
      <c r="N354" s="2">
        <v>168.4</v>
      </c>
      <c r="O354">
        <f t="shared" si="43"/>
        <v>5.126342101808226</v>
      </c>
      <c r="Q354" s="3">
        <v>36465</v>
      </c>
      <c r="R354" s="2">
        <v>128.30000000000001</v>
      </c>
      <c r="S354">
        <f t="shared" si="44"/>
        <v>4.8543712716215905</v>
      </c>
      <c r="U354" s="3">
        <f>+A354</f>
        <v>36465</v>
      </c>
      <c r="V354">
        <f>+C354</f>
        <v>4.6506071152966886</v>
      </c>
      <c r="W354" s="5">
        <f>+G354-G353</f>
        <v>-6.0060240602117787E-3</v>
      </c>
      <c r="X354">
        <f>+K354-K353</f>
        <v>-9.0049533324965125E-4</v>
      </c>
      <c r="Y354">
        <f>+O354-O353</f>
        <v>1.7830613936560269E-3</v>
      </c>
      <c r="Z354">
        <f>+S354-S353</f>
        <v>4.6875085830970775E-3</v>
      </c>
      <c r="AB354" s="3">
        <f t="shared" si="45"/>
        <v>36465</v>
      </c>
      <c r="AC354">
        <f t="shared" si="46"/>
        <v>104.64849999999997</v>
      </c>
      <c r="AD354">
        <f>EXP(TREND($V$8:V353,$W$8:Z353,W354:Z354,TRUE))</f>
        <v>149.41145497825849</v>
      </c>
      <c r="AE354">
        <f t="shared" si="47"/>
        <v>1.4277457868794921</v>
      </c>
    </row>
    <row r="355" spans="1:31" x14ac:dyDescent="0.4">
      <c r="A355" s="3">
        <v>36495</v>
      </c>
      <c r="B355" s="2">
        <v>102.5843</v>
      </c>
      <c r="C355">
        <f t="shared" si="40"/>
        <v>4.6306848995851988</v>
      </c>
      <c r="E355" s="3">
        <v>36495</v>
      </c>
      <c r="F355" s="2">
        <v>99.3</v>
      </c>
      <c r="G355">
        <f t="shared" si="41"/>
        <v>4.598145571051127</v>
      </c>
      <c r="I355" s="3">
        <v>36495</v>
      </c>
      <c r="J355" s="2">
        <v>109.40539083557999</v>
      </c>
      <c r="K355">
        <f t="shared" si="42"/>
        <v>4.6950601651502568</v>
      </c>
      <c r="M355" s="3">
        <v>36495</v>
      </c>
      <c r="N355" s="2">
        <v>168.8</v>
      </c>
      <c r="O355">
        <f t="shared" si="43"/>
        <v>5.1287145821618569</v>
      </c>
      <c r="Q355" s="3">
        <v>36495</v>
      </c>
      <c r="R355" s="2">
        <v>127.8</v>
      </c>
      <c r="S355">
        <f t="shared" si="44"/>
        <v>4.8504665419434341</v>
      </c>
      <c r="U355" s="3">
        <f>+A355</f>
        <v>36495</v>
      </c>
      <c r="V355">
        <f>+C355</f>
        <v>4.6306848995851988</v>
      </c>
      <c r="W355" s="5">
        <f>+G355-G354</f>
        <v>-3.0165935394252941E-3</v>
      </c>
      <c r="X355">
        <f>+K355-K354</f>
        <v>-9.0130695601153832E-4</v>
      </c>
      <c r="Y355">
        <f>+O355-O354</f>
        <v>2.3724803536309125E-3</v>
      </c>
      <c r="Z355">
        <f>+S355-S354</f>
        <v>-3.9047296781564711E-3</v>
      </c>
      <c r="AB355" s="3">
        <f t="shared" si="45"/>
        <v>36495</v>
      </c>
      <c r="AC355">
        <f t="shared" si="46"/>
        <v>102.58430000000001</v>
      </c>
      <c r="AD355">
        <f>EXP(TREND($V$8:V354,$W$8:Z354,W355:Z355,TRUE))</f>
        <v>160.90871499540211</v>
      </c>
      <c r="AE355">
        <f t="shared" si="47"/>
        <v>1.568551084282898</v>
      </c>
    </row>
    <row r="356" spans="1:31" x14ac:dyDescent="0.4">
      <c r="A356" s="3">
        <v>36526</v>
      </c>
      <c r="B356" s="2">
        <v>105.29600000000001</v>
      </c>
      <c r="C356">
        <f t="shared" si="40"/>
        <v>4.6567754317137631</v>
      </c>
      <c r="E356" s="3">
        <v>36526</v>
      </c>
      <c r="F356" s="2">
        <v>99.2</v>
      </c>
      <c r="G356">
        <f t="shared" si="41"/>
        <v>4.5971380142908274</v>
      </c>
      <c r="I356" s="3">
        <v>36526</v>
      </c>
      <c r="J356" s="2">
        <v>109.8</v>
      </c>
      <c r="K356">
        <f t="shared" si="42"/>
        <v>4.69866052907543</v>
      </c>
      <c r="M356" s="3">
        <v>36526</v>
      </c>
      <c r="N356" s="2">
        <v>169.3</v>
      </c>
      <c r="O356">
        <f t="shared" si="43"/>
        <v>5.1316722891390896</v>
      </c>
      <c r="Q356" s="3">
        <v>36526</v>
      </c>
      <c r="R356" s="2">
        <v>128.30000000000001</v>
      </c>
      <c r="S356">
        <f t="shared" si="44"/>
        <v>4.8543712716215905</v>
      </c>
      <c r="U356" s="3">
        <f>+A356</f>
        <v>36526</v>
      </c>
      <c r="V356">
        <f>+C356</f>
        <v>4.6567754317137631</v>
      </c>
      <c r="W356" s="5">
        <f>+G356-G355</f>
        <v>-1.0075567602996216E-3</v>
      </c>
      <c r="X356">
        <f>+K356-K355</f>
        <v>3.6003639251731556E-3</v>
      </c>
      <c r="Y356">
        <f>+O356-O355</f>
        <v>2.9577069772326325E-3</v>
      </c>
      <c r="Z356">
        <f>+S356-S355</f>
        <v>3.9047296781564711E-3</v>
      </c>
      <c r="AB356" s="3">
        <f t="shared" si="45"/>
        <v>36526</v>
      </c>
      <c r="AC356">
        <f t="shared" si="46"/>
        <v>105.29599999999998</v>
      </c>
      <c r="AD356">
        <f>EXP(TREND($V$8:V355,$W$8:Z355,W356:Z356,TRUE))</f>
        <v>174.19763676340514</v>
      </c>
      <c r="AE356">
        <f t="shared" si="47"/>
        <v>1.6543613884991375</v>
      </c>
    </row>
    <row r="357" spans="1:31" x14ac:dyDescent="0.4">
      <c r="A357" s="3">
        <v>36557</v>
      </c>
      <c r="B357" s="2">
        <v>109.38849999999999</v>
      </c>
      <c r="C357">
        <f t="shared" si="40"/>
        <v>4.6949057656325275</v>
      </c>
      <c r="E357" s="3">
        <v>36557</v>
      </c>
      <c r="F357" s="2">
        <v>98.9</v>
      </c>
      <c r="G357">
        <f t="shared" si="41"/>
        <v>4.5941092386286666</v>
      </c>
      <c r="I357" s="3">
        <v>36557</v>
      </c>
      <c r="J357" s="2">
        <v>110.1</v>
      </c>
      <c r="K357">
        <f t="shared" si="42"/>
        <v>4.7013890437286339</v>
      </c>
      <c r="M357" s="3">
        <v>36557</v>
      </c>
      <c r="N357" s="2">
        <v>170</v>
      </c>
      <c r="O357">
        <f t="shared" si="43"/>
        <v>5.1357984370502621</v>
      </c>
      <c r="Q357" s="3">
        <v>36557</v>
      </c>
      <c r="R357" s="2">
        <v>129.80000000000001</v>
      </c>
      <c r="S357">
        <f t="shared" si="44"/>
        <v>4.8659948042699899</v>
      </c>
      <c r="U357" s="3">
        <f>+A357</f>
        <v>36557</v>
      </c>
      <c r="V357">
        <f>+C357</f>
        <v>4.6949057656325275</v>
      </c>
      <c r="W357" s="5">
        <f>+G357-G356</f>
        <v>-3.0287756621607542E-3</v>
      </c>
      <c r="X357">
        <f>+K357-K356</f>
        <v>2.7285146532038951E-3</v>
      </c>
      <c r="Y357">
        <f>+O357-O356</f>
        <v>4.1261479111724952E-3</v>
      </c>
      <c r="Z357">
        <f>+S357-S356</f>
        <v>1.1623532648399326E-2</v>
      </c>
      <c r="AB357" s="3">
        <f t="shared" si="45"/>
        <v>36557</v>
      </c>
      <c r="AC357">
        <f t="shared" si="46"/>
        <v>109.38849999999998</v>
      </c>
      <c r="AD357">
        <f>EXP(TREND($V$8:V356,$W$8:Z356,W357:Z357,TRUE))</f>
        <v>170.16974810930986</v>
      </c>
      <c r="AE357">
        <f t="shared" si="47"/>
        <v>1.5556456858747483</v>
      </c>
    </row>
    <row r="358" spans="1:31" x14ac:dyDescent="0.4">
      <c r="A358" s="3">
        <v>36586</v>
      </c>
      <c r="B358" s="2">
        <v>106.3074</v>
      </c>
      <c r="C358">
        <f t="shared" si="40"/>
        <v>4.6663348972240923</v>
      </c>
      <c r="E358" s="3">
        <v>36586</v>
      </c>
      <c r="F358" s="2">
        <v>99.1</v>
      </c>
      <c r="G358">
        <f t="shared" si="41"/>
        <v>4.5961294413359424</v>
      </c>
      <c r="I358" s="3">
        <v>36586</v>
      </c>
      <c r="J358" s="2">
        <v>109.8</v>
      </c>
      <c r="K358">
        <f t="shared" si="42"/>
        <v>4.69866052907543</v>
      </c>
      <c r="M358" s="3">
        <v>36586</v>
      </c>
      <c r="N358" s="2">
        <v>171</v>
      </c>
      <c r="O358">
        <f t="shared" si="43"/>
        <v>5.1416635565026603</v>
      </c>
      <c r="Q358" s="3">
        <v>36586</v>
      </c>
      <c r="R358" s="2">
        <v>130.80000000000001</v>
      </c>
      <c r="S358">
        <f t="shared" si="44"/>
        <v>4.8736694390230983</v>
      </c>
      <c r="U358" s="3">
        <f>+A358</f>
        <v>36586</v>
      </c>
      <c r="V358">
        <f>+C358</f>
        <v>4.6663348972240923</v>
      </c>
      <c r="W358" s="5">
        <f>+G358-G357</f>
        <v>2.0202027072757645E-3</v>
      </c>
      <c r="X358">
        <f>+K358-K357</f>
        <v>-2.7285146532038951E-3</v>
      </c>
      <c r="Y358">
        <f>+O358-O357</f>
        <v>5.8651194523982042E-3</v>
      </c>
      <c r="Z358">
        <f>+S358-S357</f>
        <v>7.674634753108478E-3</v>
      </c>
      <c r="AB358" s="3">
        <f t="shared" si="45"/>
        <v>36586</v>
      </c>
      <c r="AC358">
        <f t="shared" si="46"/>
        <v>106.30739999999996</v>
      </c>
      <c r="AD358">
        <f>EXP(TREND($V$8:V357,$W$8:Z357,W358:Z358,TRUE))</f>
        <v>175.38640933275678</v>
      </c>
      <c r="AE358">
        <f t="shared" si="47"/>
        <v>1.6498043347194724</v>
      </c>
    </row>
    <row r="359" spans="1:31" x14ac:dyDescent="0.4">
      <c r="A359" s="3">
        <v>36617</v>
      </c>
      <c r="B359" s="2">
        <v>105.627</v>
      </c>
      <c r="C359">
        <f t="shared" si="40"/>
        <v>4.6599140204093175</v>
      </c>
      <c r="E359" s="3">
        <v>36617</v>
      </c>
      <c r="F359" s="2">
        <v>99.3</v>
      </c>
      <c r="G359">
        <f t="shared" si="41"/>
        <v>4.598145571051127</v>
      </c>
      <c r="I359" s="3">
        <v>36617</v>
      </c>
      <c r="J359" s="2">
        <v>109.2</v>
      </c>
      <c r="K359">
        <f t="shared" si="42"/>
        <v>4.6931810633108046</v>
      </c>
      <c r="M359" s="3">
        <v>36617</v>
      </c>
      <c r="N359" s="2">
        <v>170.9</v>
      </c>
      <c r="O359">
        <f t="shared" si="43"/>
        <v>5.1410785901215457</v>
      </c>
      <c r="Q359" s="3">
        <v>36617</v>
      </c>
      <c r="R359" s="2">
        <v>130.69999999999999</v>
      </c>
      <c r="S359">
        <f t="shared" si="44"/>
        <v>4.8729046206301758</v>
      </c>
      <c r="U359" s="3">
        <f>+A359</f>
        <v>36617</v>
      </c>
      <c r="V359">
        <f>+C359</f>
        <v>4.6599140204093175</v>
      </c>
      <c r="W359" s="5">
        <f>+G359-G358</f>
        <v>2.0161297151846114E-3</v>
      </c>
      <c r="X359">
        <f>+K359-K358</f>
        <v>-5.4794657646253242E-3</v>
      </c>
      <c r="Y359">
        <f>+O359-O358</f>
        <v>-5.8496638111460442E-4</v>
      </c>
      <c r="Z359">
        <f>+S359-S358</f>
        <v>-7.6481839292252829E-4</v>
      </c>
      <c r="AB359" s="3">
        <f t="shared" si="45"/>
        <v>36617</v>
      </c>
      <c r="AC359">
        <f t="shared" si="46"/>
        <v>105.62700000000001</v>
      </c>
      <c r="AD359">
        <f>EXP(TREND($V$8:V358,$W$8:Z358,W359:Z359,TRUE))</f>
        <v>138.11300358676883</v>
      </c>
      <c r="AE359">
        <f t="shared" si="47"/>
        <v>1.3075539737639885</v>
      </c>
    </row>
    <row r="360" spans="1:31" x14ac:dyDescent="0.4">
      <c r="A360" s="3">
        <v>36647</v>
      </c>
      <c r="B360" s="2">
        <v>108.3205</v>
      </c>
      <c r="C360">
        <f t="shared" si="40"/>
        <v>4.685094425106044</v>
      </c>
      <c r="E360" s="3">
        <v>36647</v>
      </c>
      <c r="F360" s="2">
        <v>99.4</v>
      </c>
      <c r="G360">
        <f t="shared" si="41"/>
        <v>4.5991521136625284</v>
      </c>
      <c r="I360" s="3">
        <v>36647</v>
      </c>
      <c r="J360" s="2">
        <v>108.9</v>
      </c>
      <c r="K360">
        <f t="shared" si="42"/>
        <v>4.6904300299389146</v>
      </c>
      <c r="M360" s="3">
        <v>36647</v>
      </c>
      <c r="N360" s="2">
        <v>171.2</v>
      </c>
      <c r="O360">
        <f t="shared" si="43"/>
        <v>5.1428324637076415</v>
      </c>
      <c r="Q360" s="3">
        <v>36647</v>
      </c>
      <c r="R360" s="2">
        <v>131.6</v>
      </c>
      <c r="S360">
        <f t="shared" si="44"/>
        <v>4.8797670188912168</v>
      </c>
      <c r="U360" s="3">
        <f>+A360</f>
        <v>36647</v>
      </c>
      <c r="V360">
        <f>+C360</f>
        <v>4.685094425106044</v>
      </c>
      <c r="W360" s="5">
        <f>+G360-G359</f>
        <v>1.0065426114014286E-3</v>
      </c>
      <c r="X360">
        <f>+K360-K359</f>
        <v>-2.7510333718900881E-3</v>
      </c>
      <c r="Y360">
        <f>+O360-O359</f>
        <v>1.7538735860957999E-3</v>
      </c>
      <c r="Z360">
        <f>+S360-S359</f>
        <v>6.8623982610409584E-3</v>
      </c>
      <c r="AB360" s="3">
        <f t="shared" si="45"/>
        <v>36647</v>
      </c>
      <c r="AC360">
        <f t="shared" si="46"/>
        <v>108.3205</v>
      </c>
      <c r="AD360">
        <f>EXP(TREND($V$8:V359,$W$8:Z359,W360:Z360,TRUE))</f>
        <v>150.01781073945267</v>
      </c>
      <c r="AE360">
        <f t="shared" si="47"/>
        <v>1.3849438540207317</v>
      </c>
    </row>
    <row r="361" spans="1:31" x14ac:dyDescent="0.4">
      <c r="A361" s="3">
        <v>36678</v>
      </c>
      <c r="B361" s="2">
        <v>106.1255</v>
      </c>
      <c r="C361">
        <f t="shared" si="40"/>
        <v>4.6646223560456184</v>
      </c>
      <c r="E361" s="3">
        <v>36678</v>
      </c>
      <c r="F361" s="2">
        <v>99.2</v>
      </c>
      <c r="G361">
        <f t="shared" si="41"/>
        <v>4.5971380142908274</v>
      </c>
      <c r="I361" s="3">
        <v>36678</v>
      </c>
      <c r="J361" s="2">
        <v>108.8</v>
      </c>
      <c r="K361">
        <f t="shared" si="42"/>
        <v>4.6895113344218426</v>
      </c>
      <c r="M361" s="3">
        <v>36678</v>
      </c>
      <c r="N361" s="2">
        <v>172.2</v>
      </c>
      <c r="O361">
        <f t="shared" si="43"/>
        <v>5.14865659199363</v>
      </c>
      <c r="Q361" s="3">
        <v>36678</v>
      </c>
      <c r="R361" s="2">
        <v>133.80000000000001</v>
      </c>
      <c r="S361">
        <f t="shared" si="44"/>
        <v>4.8963461476941283</v>
      </c>
      <c r="U361" s="3">
        <f>+A361</f>
        <v>36678</v>
      </c>
      <c r="V361">
        <f>+C361</f>
        <v>4.6646223560456184</v>
      </c>
      <c r="W361" s="5">
        <f>+G361-G360</f>
        <v>-2.0140993717010502E-3</v>
      </c>
      <c r="X361">
        <f>+K361-K360</f>
        <v>-9.1869551707191022E-4</v>
      </c>
      <c r="Y361">
        <f>+O361-O360</f>
        <v>5.8241282859885501E-3</v>
      </c>
      <c r="Z361">
        <f>+S361-S360</f>
        <v>1.6579128802911569E-2</v>
      </c>
      <c r="AB361" s="3">
        <f t="shared" si="45"/>
        <v>36678</v>
      </c>
      <c r="AC361">
        <f t="shared" si="46"/>
        <v>106.12549999999996</v>
      </c>
      <c r="AD361">
        <f>EXP(TREND($V$8:V360,$W$8:Z360,W361:Z361,TRUE))</f>
        <v>166.24285243174336</v>
      </c>
      <c r="AE361">
        <f t="shared" si="47"/>
        <v>1.5664741502442243</v>
      </c>
    </row>
    <row r="362" spans="1:31" x14ac:dyDescent="0.4">
      <c r="A362" s="3">
        <v>36708</v>
      </c>
      <c r="B362" s="2">
        <v>108.2115</v>
      </c>
      <c r="C362">
        <f t="shared" si="40"/>
        <v>4.6840876454226077</v>
      </c>
      <c r="E362" s="3">
        <v>36708</v>
      </c>
      <c r="F362" s="2">
        <v>98.9</v>
      </c>
      <c r="G362">
        <f t="shared" si="41"/>
        <v>4.5941092386286666</v>
      </c>
      <c r="I362" s="3">
        <v>36708</v>
      </c>
      <c r="J362" s="2">
        <v>108.7</v>
      </c>
      <c r="K362">
        <f t="shared" si="42"/>
        <v>4.6885917941271638</v>
      </c>
      <c r="M362" s="3">
        <v>36708</v>
      </c>
      <c r="N362" s="2">
        <v>172.7</v>
      </c>
      <c r="O362">
        <f t="shared" si="43"/>
        <v>5.1515559851526325</v>
      </c>
      <c r="Q362" s="3">
        <v>36708</v>
      </c>
      <c r="R362" s="2">
        <v>133.69999999999999</v>
      </c>
      <c r="S362">
        <f t="shared" si="44"/>
        <v>4.8955984841078974</v>
      </c>
      <c r="U362" s="3">
        <f>+A362</f>
        <v>36708</v>
      </c>
      <c r="V362">
        <f>+C362</f>
        <v>4.6840876454226077</v>
      </c>
      <c r="W362" s="5">
        <f>+G362-G361</f>
        <v>-3.0287756621607542E-3</v>
      </c>
      <c r="X362">
        <f>+K362-K361</f>
        <v>-9.1954029467888887E-4</v>
      </c>
      <c r="Y362">
        <f>+O362-O361</f>
        <v>2.8993931590024502E-3</v>
      </c>
      <c r="Z362">
        <f>+S362-S361</f>
        <v>-7.4766358623090667E-4</v>
      </c>
      <c r="AB362" s="3">
        <f t="shared" si="45"/>
        <v>36708</v>
      </c>
      <c r="AC362">
        <f t="shared" si="46"/>
        <v>108.2115</v>
      </c>
      <c r="AD362">
        <f>EXP(TREND($V$8:V361,$W$8:Z361,W362:Z362,TRUE))</f>
        <v>160.1478578002762</v>
      </c>
      <c r="AE362">
        <f t="shared" si="47"/>
        <v>1.4799522952761601</v>
      </c>
    </row>
    <row r="363" spans="1:31" x14ac:dyDescent="0.4">
      <c r="A363" s="3">
        <v>36739</v>
      </c>
      <c r="B363" s="2">
        <v>108.0804</v>
      </c>
      <c r="C363">
        <f t="shared" si="40"/>
        <v>4.6828753946073451</v>
      </c>
      <c r="E363" s="3">
        <v>36739</v>
      </c>
      <c r="F363" s="2">
        <v>99.2</v>
      </c>
      <c r="G363">
        <f t="shared" si="41"/>
        <v>4.5971380142908274</v>
      </c>
      <c r="I363" s="3">
        <v>36739</v>
      </c>
      <c r="J363" s="2">
        <v>108.6</v>
      </c>
      <c r="K363">
        <f t="shared" si="42"/>
        <v>4.6876714074998347</v>
      </c>
      <c r="M363" s="3">
        <v>36739</v>
      </c>
      <c r="N363" s="2">
        <v>172.7</v>
      </c>
      <c r="O363">
        <f t="shared" si="43"/>
        <v>5.1515559851526325</v>
      </c>
      <c r="Q363" s="3">
        <v>36739</v>
      </c>
      <c r="R363" s="2">
        <v>132.9</v>
      </c>
      <c r="S363">
        <f t="shared" si="44"/>
        <v>4.8895969657191998</v>
      </c>
      <c r="U363" s="3">
        <f>+A363</f>
        <v>36739</v>
      </c>
      <c r="V363">
        <f>+C363</f>
        <v>4.6828753946073451</v>
      </c>
      <c r="W363" s="5">
        <f>+G363-G362</f>
        <v>3.0287756621607542E-3</v>
      </c>
      <c r="X363">
        <f>+K363-K362</f>
        <v>-9.2038662732907284E-4</v>
      </c>
      <c r="Y363">
        <f>+O363-O362</f>
        <v>0</v>
      </c>
      <c r="Z363">
        <f>+S363-S362</f>
        <v>-6.0015183886976686E-3</v>
      </c>
      <c r="AB363" s="3">
        <f t="shared" si="45"/>
        <v>36739</v>
      </c>
      <c r="AC363">
        <f t="shared" si="46"/>
        <v>108.08040000000001</v>
      </c>
      <c r="AD363">
        <f>EXP(TREND($V$8:V362,$W$8:Z362,W363:Z363,TRUE))</f>
        <v>156.21891887175119</v>
      </c>
      <c r="AE363">
        <f t="shared" si="47"/>
        <v>1.4453954544186658</v>
      </c>
    </row>
    <row r="364" spans="1:31" x14ac:dyDescent="0.4">
      <c r="A364" s="3">
        <v>36770</v>
      </c>
      <c r="B364" s="2">
        <v>106.83750000000001</v>
      </c>
      <c r="C364">
        <f t="shared" si="40"/>
        <v>4.6713089884921368</v>
      </c>
      <c r="E364" s="3">
        <v>36770</v>
      </c>
      <c r="F364" s="2">
        <v>99.1</v>
      </c>
      <c r="G364">
        <f t="shared" si="41"/>
        <v>4.5961294413359424</v>
      </c>
      <c r="I364" s="3">
        <v>36770</v>
      </c>
      <c r="J364" s="2">
        <v>108.2</v>
      </c>
      <c r="K364">
        <f t="shared" si="42"/>
        <v>4.6839813664123815</v>
      </c>
      <c r="M364" s="3">
        <v>36770</v>
      </c>
      <c r="N364" s="2">
        <v>173.6</v>
      </c>
      <c r="O364">
        <f t="shared" si="43"/>
        <v>5.15675380222625</v>
      </c>
      <c r="Q364" s="3">
        <v>36770</v>
      </c>
      <c r="R364" s="2">
        <v>134.69999999999999</v>
      </c>
      <c r="S364">
        <f t="shared" si="44"/>
        <v>4.9030500834163186</v>
      </c>
      <c r="U364" s="3">
        <f>+A364</f>
        <v>36770</v>
      </c>
      <c r="V364">
        <f>+C364</f>
        <v>4.6713089884921368</v>
      </c>
      <c r="W364" s="5">
        <f>+G364-G363</f>
        <v>-1.0085729548849898E-3</v>
      </c>
      <c r="X364">
        <f>+K364-K363</f>
        <v>-3.6900410874531886E-3</v>
      </c>
      <c r="Y364">
        <f>+O364-O363</f>
        <v>5.19781707361755E-3</v>
      </c>
      <c r="Z364">
        <f>+S364-S363</f>
        <v>1.3453117697118877E-2</v>
      </c>
      <c r="AB364" s="3">
        <f t="shared" si="45"/>
        <v>36770</v>
      </c>
      <c r="AC364">
        <f t="shared" si="46"/>
        <v>106.83750000000005</v>
      </c>
      <c r="AD364">
        <f>EXP(TREND($V$8:V363,$W$8:Z363,W364:Z364,TRUE))</f>
        <v>157.71766838482046</v>
      </c>
      <c r="AE364">
        <f t="shared" si="47"/>
        <v>1.4762388523207712</v>
      </c>
    </row>
    <row r="365" spans="1:31" x14ac:dyDescent="0.4">
      <c r="A365" s="3">
        <v>36800</v>
      </c>
      <c r="B365" s="2">
        <v>108.44289999999999</v>
      </c>
      <c r="C365">
        <f t="shared" si="40"/>
        <v>4.6862237671721791</v>
      </c>
      <c r="E365" s="3">
        <v>36800</v>
      </c>
      <c r="F365" s="2">
        <v>99.1</v>
      </c>
      <c r="G365">
        <f t="shared" si="41"/>
        <v>4.5961294413359424</v>
      </c>
      <c r="I365" s="3">
        <v>36800</v>
      </c>
      <c r="J365" s="2">
        <v>108</v>
      </c>
      <c r="K365">
        <f t="shared" si="42"/>
        <v>4.6821312271242199</v>
      </c>
      <c r="M365" s="3">
        <v>36800</v>
      </c>
      <c r="N365" s="2">
        <v>173.9</v>
      </c>
      <c r="O365">
        <f t="shared" si="43"/>
        <v>5.1584804213602373</v>
      </c>
      <c r="Q365" s="3">
        <v>36800</v>
      </c>
      <c r="R365" s="2">
        <v>135.4</v>
      </c>
      <c r="S365">
        <f t="shared" si="44"/>
        <v>4.9082333604781745</v>
      </c>
      <c r="U365" s="3">
        <f>+A365</f>
        <v>36800</v>
      </c>
      <c r="V365">
        <f>+C365</f>
        <v>4.6862237671721791</v>
      </c>
      <c r="W365" s="5">
        <f>+G365-G364</f>
        <v>0</v>
      </c>
      <c r="X365">
        <f>+K365-K364</f>
        <v>-1.8501392881615786E-3</v>
      </c>
      <c r="Y365">
        <f>+O365-O364</f>
        <v>1.726619133987306E-3</v>
      </c>
      <c r="Z365">
        <f>+S365-S364</f>
        <v>5.1832770618558399E-3</v>
      </c>
      <c r="AB365" s="3">
        <f t="shared" si="45"/>
        <v>36800</v>
      </c>
      <c r="AC365">
        <f t="shared" si="46"/>
        <v>108.44290000000002</v>
      </c>
      <c r="AD365">
        <f>EXP(TREND($V$8:V364,$W$8:Z364,W365:Z365,TRUE))</f>
        <v>150.10433875049978</v>
      </c>
      <c r="AE365">
        <f t="shared" si="47"/>
        <v>1.3841785746277511</v>
      </c>
    </row>
    <row r="366" spans="1:31" x14ac:dyDescent="0.4">
      <c r="A366" s="3">
        <v>36831</v>
      </c>
      <c r="B366" s="2">
        <v>109.0095</v>
      </c>
      <c r="C366">
        <f t="shared" si="40"/>
        <v>4.6914350343945861</v>
      </c>
      <c r="E366" s="3">
        <v>36831</v>
      </c>
      <c r="F366" s="2">
        <v>98.8</v>
      </c>
      <c r="G366">
        <f t="shared" si="41"/>
        <v>4.5930976047538223</v>
      </c>
      <c r="I366" s="3">
        <v>36831</v>
      </c>
      <c r="J366" s="2">
        <v>108</v>
      </c>
      <c r="K366">
        <f t="shared" si="42"/>
        <v>4.6821312271242199</v>
      </c>
      <c r="M366" s="3">
        <v>36831</v>
      </c>
      <c r="N366" s="2">
        <v>174.2</v>
      </c>
      <c r="O366">
        <f t="shared" si="43"/>
        <v>5.1602040644184024</v>
      </c>
      <c r="Q366" s="3">
        <v>36831</v>
      </c>
      <c r="R366" s="2">
        <v>135</v>
      </c>
      <c r="S366">
        <f t="shared" si="44"/>
        <v>4.9052747784384296</v>
      </c>
      <c r="U366" s="3">
        <f>+A366</f>
        <v>36831</v>
      </c>
      <c r="V366">
        <f>+C366</f>
        <v>4.6914350343945861</v>
      </c>
      <c r="W366" s="5">
        <f>+G366-G365</f>
        <v>-3.0318365821200288E-3</v>
      </c>
      <c r="X366">
        <f>+K366-K365</f>
        <v>0</v>
      </c>
      <c r="Y366">
        <f>+O366-O365</f>
        <v>1.7236430581650808E-3</v>
      </c>
      <c r="Z366">
        <f>+S366-S365</f>
        <v>-2.9585820397448614E-3</v>
      </c>
      <c r="AB366" s="3">
        <f t="shared" si="45"/>
        <v>36831</v>
      </c>
      <c r="AC366">
        <f t="shared" si="46"/>
        <v>109.00949999999999</v>
      </c>
      <c r="AD366">
        <f>EXP(TREND($V$8:V365,$W$8:Z365,W366:Z366,TRUE))</f>
        <v>156.7815507563223</v>
      </c>
      <c r="AE366">
        <f t="shared" si="47"/>
        <v>1.4382375000006635</v>
      </c>
    </row>
    <row r="367" spans="1:31" x14ac:dyDescent="0.4">
      <c r="A367" s="3">
        <v>36861</v>
      </c>
      <c r="B367" s="2">
        <v>112.209</v>
      </c>
      <c r="C367">
        <f t="shared" si="40"/>
        <v>4.720363203775376</v>
      </c>
      <c r="E367" s="3">
        <v>36861</v>
      </c>
      <c r="F367" s="2">
        <v>98.9</v>
      </c>
      <c r="G367">
        <f t="shared" si="41"/>
        <v>4.5941092386286666</v>
      </c>
      <c r="I367" s="3">
        <v>36861</v>
      </c>
      <c r="J367" s="2">
        <v>108.2</v>
      </c>
      <c r="K367">
        <f t="shared" si="42"/>
        <v>4.6839813664123815</v>
      </c>
      <c r="M367" s="3">
        <v>36861</v>
      </c>
      <c r="N367" s="2">
        <v>174.6</v>
      </c>
      <c r="O367">
        <f t="shared" si="43"/>
        <v>5.1624976434055014</v>
      </c>
      <c r="Q367" s="3">
        <v>36861</v>
      </c>
      <c r="R367" s="2">
        <v>136.19999999999999</v>
      </c>
      <c r="S367">
        <f t="shared" si="44"/>
        <v>4.9141243937154115</v>
      </c>
      <c r="U367" s="3">
        <f>+A367</f>
        <v>36861</v>
      </c>
      <c r="V367">
        <f>+C367</f>
        <v>4.720363203775376</v>
      </c>
      <c r="W367" s="5">
        <f>+G367-G366</f>
        <v>1.0116338748442644E-3</v>
      </c>
      <c r="X367">
        <f>+K367-K366</f>
        <v>1.8501392881615786E-3</v>
      </c>
      <c r="Y367">
        <f>+O367-O366</f>
        <v>2.293578987099032E-3</v>
      </c>
      <c r="Z367">
        <f>+S367-S366</f>
        <v>8.8496152769819147E-3</v>
      </c>
      <c r="AB367" s="3">
        <f t="shared" si="45"/>
        <v>36861</v>
      </c>
      <c r="AC367">
        <f t="shared" si="46"/>
        <v>112.20899999999999</v>
      </c>
      <c r="AD367">
        <f>EXP(TREND($V$8:V366,$W$8:Z366,W367:Z367,TRUE))</f>
        <v>161.12597164441394</v>
      </c>
      <c r="AE367">
        <f t="shared" si="47"/>
        <v>1.43594517056933</v>
      </c>
    </row>
    <row r="368" spans="1:31" x14ac:dyDescent="0.4">
      <c r="A368" s="3">
        <v>36892</v>
      </c>
      <c r="B368" s="2">
        <v>116.67189999999999</v>
      </c>
      <c r="C368">
        <f t="shared" si="40"/>
        <v>4.7593657219521548</v>
      </c>
      <c r="E368" s="3">
        <v>36892</v>
      </c>
      <c r="F368" s="2">
        <v>98.9</v>
      </c>
      <c r="G368">
        <f t="shared" si="41"/>
        <v>4.5941092386286666</v>
      </c>
      <c r="I368" s="3">
        <v>36892</v>
      </c>
      <c r="J368" s="2">
        <v>108.1</v>
      </c>
      <c r="K368">
        <f t="shared" si="42"/>
        <v>4.6830567246451622</v>
      </c>
      <c r="M368" s="3">
        <v>36892</v>
      </c>
      <c r="N368" s="2">
        <v>175.6</v>
      </c>
      <c r="O368">
        <f t="shared" si="43"/>
        <v>5.1682086812010164</v>
      </c>
      <c r="Q368" s="3">
        <v>36892</v>
      </c>
      <c r="R368" s="2">
        <v>140</v>
      </c>
      <c r="S368">
        <f t="shared" si="44"/>
        <v>4.9416424226093039</v>
      </c>
      <c r="U368" s="3">
        <f>+A368</f>
        <v>36892</v>
      </c>
      <c r="V368">
        <f>+C368</f>
        <v>4.7593657219521548</v>
      </c>
      <c r="W368" s="5">
        <f>+G368-G367</f>
        <v>0</v>
      </c>
      <c r="X368">
        <f>+K368-K367</f>
        <v>-9.2464176721929192E-4</v>
      </c>
      <c r="Y368">
        <f>+O368-O367</f>
        <v>5.7110377955149616E-3</v>
      </c>
      <c r="Z368">
        <f>+S368-S367</f>
        <v>2.7518028893892321E-2</v>
      </c>
      <c r="AB368" s="3">
        <f t="shared" si="45"/>
        <v>36892</v>
      </c>
      <c r="AC368">
        <f t="shared" si="46"/>
        <v>116.67189999999995</v>
      </c>
      <c r="AD368">
        <f>EXP(TREND($V$8:V367,$W$8:Z367,W368:Z368,TRUE))</f>
        <v>156.0528569225724</v>
      </c>
      <c r="AE368">
        <f t="shared" si="47"/>
        <v>1.3375359184394227</v>
      </c>
    </row>
    <row r="369" spans="1:31" x14ac:dyDescent="0.4">
      <c r="A369" s="3">
        <v>36923</v>
      </c>
      <c r="B369" s="2">
        <v>116.2337</v>
      </c>
      <c r="C369">
        <f t="shared" si="40"/>
        <v>4.755602819582653</v>
      </c>
      <c r="E369" s="3">
        <v>36923</v>
      </c>
      <c r="F369" s="2">
        <v>98.6</v>
      </c>
      <c r="G369">
        <f t="shared" si="41"/>
        <v>4.5910712616085894</v>
      </c>
      <c r="I369" s="3">
        <v>36923</v>
      </c>
      <c r="J369" s="2">
        <v>108</v>
      </c>
      <c r="K369">
        <f t="shared" si="42"/>
        <v>4.6821312271242199</v>
      </c>
      <c r="M369" s="3">
        <v>36923</v>
      </c>
      <c r="N369" s="2">
        <v>176</v>
      </c>
      <c r="O369">
        <f t="shared" si="43"/>
        <v>5.1704839950381514</v>
      </c>
      <c r="Q369" s="3">
        <v>36923</v>
      </c>
      <c r="R369" s="2">
        <v>137.4</v>
      </c>
      <c r="S369">
        <f t="shared" si="44"/>
        <v>4.9228963797882486</v>
      </c>
      <c r="U369" s="3">
        <f>+A369</f>
        <v>36923</v>
      </c>
      <c r="V369">
        <f>+C369</f>
        <v>4.755602819582653</v>
      </c>
      <c r="W369" s="5">
        <f>+G369-G368</f>
        <v>-3.0379770200772427E-3</v>
      </c>
      <c r="X369">
        <f>+K369-K368</f>
        <v>-9.2549752094228666E-4</v>
      </c>
      <c r="Y369">
        <f>+O369-O368</f>
        <v>2.2753138371349735E-3</v>
      </c>
      <c r="Z369">
        <f>+S369-S368</f>
        <v>-1.8746042821055298E-2</v>
      </c>
      <c r="AB369" s="3">
        <f t="shared" si="45"/>
        <v>36923</v>
      </c>
      <c r="AC369">
        <f t="shared" si="46"/>
        <v>116.23370000000004</v>
      </c>
      <c r="AD369">
        <f>EXP(TREND($V$8:V368,$W$8:Z368,W369:Z369,TRUE))</f>
        <v>172.29986123725382</v>
      </c>
      <c r="AE369">
        <f t="shared" si="47"/>
        <v>1.4823571927698573</v>
      </c>
    </row>
    <row r="370" spans="1:31" x14ac:dyDescent="0.4">
      <c r="A370" s="3">
        <v>36951</v>
      </c>
      <c r="B370" s="2">
        <v>121.505</v>
      </c>
      <c r="C370">
        <f t="shared" si="40"/>
        <v>4.799955414197246</v>
      </c>
      <c r="E370" s="3">
        <v>36951</v>
      </c>
      <c r="F370" s="2">
        <v>98.4</v>
      </c>
      <c r="G370">
        <f t="shared" si="41"/>
        <v>4.5890408040582074</v>
      </c>
      <c r="I370" s="3">
        <v>36951</v>
      </c>
      <c r="J370" s="2">
        <v>108.1</v>
      </c>
      <c r="K370">
        <f t="shared" si="42"/>
        <v>4.6830567246451622</v>
      </c>
      <c r="M370" s="3">
        <v>36951</v>
      </c>
      <c r="N370" s="2">
        <v>176.1</v>
      </c>
      <c r="O370">
        <f t="shared" si="43"/>
        <v>5.17105201550216</v>
      </c>
      <c r="Q370" s="3">
        <v>36951</v>
      </c>
      <c r="R370" s="2">
        <v>135.9</v>
      </c>
      <c r="S370">
        <f t="shared" si="44"/>
        <v>4.9119193211570984</v>
      </c>
      <c r="U370" s="3">
        <f>+A370</f>
        <v>36951</v>
      </c>
      <c r="V370">
        <f>+C370</f>
        <v>4.799955414197246</v>
      </c>
      <c r="W370" s="5">
        <f>+G370-G369</f>
        <v>-2.0304575503820033E-3</v>
      </c>
      <c r="X370">
        <f>+K370-K369</f>
        <v>9.2549752094228666E-4</v>
      </c>
      <c r="Y370">
        <f>+O370-O369</f>
        <v>5.6802046400861173E-4</v>
      </c>
      <c r="Z370">
        <f>+S370-S369</f>
        <v>-1.0977058631150172E-2</v>
      </c>
      <c r="AB370" s="3">
        <f t="shared" si="45"/>
        <v>36951</v>
      </c>
      <c r="AC370">
        <f t="shared" si="46"/>
        <v>121.50499999999995</v>
      </c>
      <c r="AD370">
        <f>EXP(TREND($V$8:V369,$W$8:Z369,W370:Z370,TRUE))</f>
        <v>159.66501408821856</v>
      </c>
      <c r="AE370">
        <f t="shared" si="47"/>
        <v>1.3140612656945692</v>
      </c>
    </row>
    <row r="371" spans="1:31" x14ac:dyDescent="0.4">
      <c r="A371" s="3">
        <v>36982</v>
      </c>
      <c r="B371" s="2">
        <v>123.771</v>
      </c>
      <c r="C371">
        <f t="shared" si="40"/>
        <v>4.8184330840215948</v>
      </c>
      <c r="E371" s="3">
        <v>36982</v>
      </c>
      <c r="F371" s="2">
        <v>98.6</v>
      </c>
      <c r="G371">
        <f t="shared" si="41"/>
        <v>4.5910712616085894</v>
      </c>
      <c r="I371" s="3">
        <v>36982</v>
      </c>
      <c r="J371" s="2">
        <v>107.9</v>
      </c>
      <c r="K371">
        <f t="shared" si="42"/>
        <v>4.6812048722640887</v>
      </c>
      <c r="M371" s="3">
        <v>36982</v>
      </c>
      <c r="N371" s="2">
        <v>176.4</v>
      </c>
      <c r="O371">
        <f t="shared" si="43"/>
        <v>5.1727541435726909</v>
      </c>
      <c r="Q371" s="3">
        <v>36982</v>
      </c>
      <c r="R371" s="2">
        <v>136.4</v>
      </c>
      <c r="S371">
        <f t="shared" si="44"/>
        <v>4.9155917454093618</v>
      </c>
      <c r="U371" s="3">
        <f>+A371</f>
        <v>36982</v>
      </c>
      <c r="V371">
        <f>+C371</f>
        <v>4.8184330840215948</v>
      </c>
      <c r="W371" s="5">
        <f>+G371-G370</f>
        <v>2.0304575503820033E-3</v>
      </c>
      <c r="X371">
        <f>+K371-K370</f>
        <v>-1.8518523810735488E-3</v>
      </c>
      <c r="Y371">
        <f>+O371-O370</f>
        <v>1.7021280705309394E-3</v>
      </c>
      <c r="Z371">
        <f>+S371-S370</f>
        <v>3.6724242522634398E-3</v>
      </c>
      <c r="AB371" s="3">
        <f t="shared" si="45"/>
        <v>36982</v>
      </c>
      <c r="AC371">
        <f t="shared" si="46"/>
        <v>123.77100000000002</v>
      </c>
      <c r="AD371">
        <f>EXP(TREND($V$8:V370,$W$8:Z370,W371:Z371,TRUE))</f>
        <v>152.84535022130811</v>
      </c>
      <c r="AE371">
        <f t="shared" si="47"/>
        <v>1.234904381650856</v>
      </c>
    </row>
    <row r="372" spans="1:31" x14ac:dyDescent="0.4">
      <c r="A372" s="3">
        <v>37012</v>
      </c>
      <c r="B372" s="2">
        <v>121.76819999999999</v>
      </c>
      <c r="C372">
        <f t="shared" si="40"/>
        <v>4.8021192374436605</v>
      </c>
      <c r="E372" s="3">
        <v>37012</v>
      </c>
      <c r="F372" s="2">
        <v>98.7</v>
      </c>
      <c r="G372">
        <f t="shared" si="41"/>
        <v>4.592084946439436</v>
      </c>
      <c r="I372" s="3">
        <v>37012</v>
      </c>
      <c r="J372" s="2">
        <v>107.6</v>
      </c>
      <c r="K372">
        <f t="shared" si="42"/>
        <v>4.678420647727684</v>
      </c>
      <c r="M372" s="3">
        <v>37012</v>
      </c>
      <c r="N372" s="2">
        <v>177.3</v>
      </c>
      <c r="O372">
        <f t="shared" si="43"/>
        <v>5.1778432130801626</v>
      </c>
      <c r="Q372" s="3">
        <v>37012</v>
      </c>
      <c r="R372" s="2">
        <v>136.80000000000001</v>
      </c>
      <c r="S372">
        <f t="shared" si="44"/>
        <v>4.9185200051884506</v>
      </c>
      <c r="U372" s="3">
        <f>+A372</f>
        <v>37012</v>
      </c>
      <c r="V372">
        <f>+C372</f>
        <v>4.8021192374436605</v>
      </c>
      <c r="W372" s="5">
        <f>+G372-G371</f>
        <v>1.0136848308466284E-3</v>
      </c>
      <c r="X372">
        <f>+K372-K371</f>
        <v>-2.7842245364047002E-3</v>
      </c>
      <c r="Y372">
        <f>+O372-O371</f>
        <v>5.0890695074716774E-3</v>
      </c>
      <c r="Z372">
        <f>+S372-S371</f>
        <v>2.9282597790887266E-3</v>
      </c>
      <c r="AB372" s="3">
        <f t="shared" si="45"/>
        <v>37012</v>
      </c>
      <c r="AC372">
        <f t="shared" si="46"/>
        <v>121.76820000000004</v>
      </c>
      <c r="AD372">
        <f>EXP(TREND($V$8:V371,$W$8:Z371,W372:Z372,TRUE))</f>
        <v>169.50040387818368</v>
      </c>
      <c r="AE372">
        <f t="shared" si="47"/>
        <v>1.391992358252677</v>
      </c>
    </row>
    <row r="373" spans="1:31" x14ac:dyDescent="0.4">
      <c r="A373" s="3">
        <v>37043</v>
      </c>
      <c r="B373" s="2">
        <v>122.351</v>
      </c>
      <c r="C373">
        <f t="shared" si="40"/>
        <v>4.806893963128676</v>
      </c>
      <c r="E373" s="3">
        <v>37043</v>
      </c>
      <c r="F373" s="2">
        <v>98.4</v>
      </c>
      <c r="G373">
        <f t="shared" si="41"/>
        <v>4.5890408040582074</v>
      </c>
      <c r="I373" s="3">
        <v>37043</v>
      </c>
      <c r="J373" s="2">
        <v>107.4</v>
      </c>
      <c r="K373">
        <f t="shared" si="42"/>
        <v>4.6765601820747644</v>
      </c>
      <c r="M373" s="3">
        <v>37043</v>
      </c>
      <c r="N373" s="2">
        <v>177.7</v>
      </c>
      <c r="O373">
        <f t="shared" si="43"/>
        <v>5.180096735160606</v>
      </c>
      <c r="Q373" s="3">
        <v>37043</v>
      </c>
      <c r="R373" s="2">
        <v>135.5</v>
      </c>
      <c r="S373">
        <f t="shared" si="44"/>
        <v>4.9089716403197556</v>
      </c>
      <c r="U373" s="3">
        <f>+A373</f>
        <v>37043</v>
      </c>
      <c r="V373">
        <f>+C373</f>
        <v>4.806893963128676</v>
      </c>
      <c r="W373" s="5">
        <f>+G373-G372</f>
        <v>-3.0441423812286317E-3</v>
      </c>
      <c r="X373">
        <f>+K373-K372</f>
        <v>-1.8604656529195296E-3</v>
      </c>
      <c r="Y373">
        <f>+O373-O372</f>
        <v>2.253522080443382E-3</v>
      </c>
      <c r="Z373">
        <f>+S373-S372</f>
        <v>-9.5483648686949252E-3</v>
      </c>
      <c r="AB373" s="3">
        <f t="shared" si="45"/>
        <v>37043</v>
      </c>
      <c r="AC373">
        <f t="shared" si="46"/>
        <v>122.35100000000004</v>
      </c>
      <c r="AD373">
        <f>EXP(TREND($V$8:V372,$W$8:Z372,W373:Z373,TRUE))</f>
        <v>158.59520558122483</v>
      </c>
      <c r="AE373">
        <f t="shared" si="47"/>
        <v>1.2962313800559437</v>
      </c>
    </row>
    <row r="374" spans="1:31" x14ac:dyDescent="0.4">
      <c r="A374" s="3">
        <v>37073</v>
      </c>
      <c r="B374" s="2">
        <v>124.49809999999999</v>
      </c>
      <c r="C374">
        <f t="shared" si="40"/>
        <v>4.8242904547441343</v>
      </c>
      <c r="E374" s="3">
        <v>37073</v>
      </c>
      <c r="F374" s="2">
        <v>98.1</v>
      </c>
      <c r="G374">
        <f t="shared" si="41"/>
        <v>4.5859873665713176</v>
      </c>
      <c r="I374" s="3">
        <v>37073</v>
      </c>
      <c r="J374" s="2">
        <v>107.4</v>
      </c>
      <c r="K374">
        <f t="shared" si="42"/>
        <v>4.6765601820747644</v>
      </c>
      <c r="M374" s="3">
        <v>37073</v>
      </c>
      <c r="N374" s="2">
        <v>177.4</v>
      </c>
      <c r="O374">
        <f t="shared" si="43"/>
        <v>5.1784070698754787</v>
      </c>
      <c r="Q374" s="3">
        <v>37073</v>
      </c>
      <c r="R374" s="2">
        <v>133.4</v>
      </c>
      <c r="S374">
        <f t="shared" si="44"/>
        <v>4.8933521334815238</v>
      </c>
      <c r="U374" s="3">
        <f>+A374</f>
        <v>37073</v>
      </c>
      <c r="V374">
        <f>+C374</f>
        <v>4.8242904547441343</v>
      </c>
      <c r="W374" s="5">
        <f>+G374-G373</f>
        <v>-3.0534374868897984E-3</v>
      </c>
      <c r="X374">
        <f>+K374-K373</f>
        <v>0</v>
      </c>
      <c r="Y374">
        <f>+O374-O373</f>
        <v>-1.689665285127262E-3</v>
      </c>
      <c r="Z374">
        <f>+S374-S373</f>
        <v>-1.5619506838231878E-2</v>
      </c>
      <c r="AB374" s="3">
        <f t="shared" si="45"/>
        <v>37073</v>
      </c>
      <c r="AC374">
        <f t="shared" si="46"/>
        <v>124.49809999999995</v>
      </c>
      <c r="AD374">
        <f>EXP(TREND($V$8:V373,$W$8:Z373,W374:Z374,TRUE))</f>
        <v>145.36031170569848</v>
      </c>
      <c r="AE374">
        <f t="shared" si="47"/>
        <v>1.1675705228087701</v>
      </c>
    </row>
    <row r="375" spans="1:31" x14ac:dyDescent="0.4">
      <c r="A375" s="3">
        <v>37104</v>
      </c>
      <c r="B375" s="2">
        <v>121.367</v>
      </c>
      <c r="C375">
        <f t="shared" si="40"/>
        <v>4.7988190130077211</v>
      </c>
      <c r="E375" s="3">
        <v>37104</v>
      </c>
      <c r="F375" s="2">
        <v>98.5</v>
      </c>
      <c r="G375">
        <f t="shared" si="41"/>
        <v>4.5900565481780431</v>
      </c>
      <c r="I375" s="3">
        <v>37104</v>
      </c>
      <c r="J375" s="2">
        <v>107.2</v>
      </c>
      <c r="K375">
        <f t="shared" si="42"/>
        <v>4.6746962486367014</v>
      </c>
      <c r="M375" s="3">
        <v>37104</v>
      </c>
      <c r="N375" s="2">
        <v>177.4</v>
      </c>
      <c r="O375">
        <f t="shared" si="43"/>
        <v>5.1784070698754787</v>
      </c>
      <c r="Q375" s="3">
        <v>37104</v>
      </c>
      <c r="R375" s="2">
        <v>133.4</v>
      </c>
      <c r="S375">
        <f t="shared" si="44"/>
        <v>4.8933521334815238</v>
      </c>
      <c r="U375" s="3">
        <f>+A375</f>
        <v>37104</v>
      </c>
      <c r="V375">
        <f>+C375</f>
        <v>4.7988190130077211</v>
      </c>
      <c r="W375" s="5">
        <f>+G375-G374</f>
        <v>4.069181606725536E-3</v>
      </c>
      <c r="X375">
        <f>+K375-K374</f>
        <v>-1.8639334380630146E-3</v>
      </c>
      <c r="Y375">
        <f>+O375-O374</f>
        <v>0</v>
      </c>
      <c r="Z375">
        <f>+S375-S374</f>
        <v>0</v>
      </c>
      <c r="AB375" s="3">
        <f t="shared" si="45"/>
        <v>37104</v>
      </c>
      <c r="AC375">
        <f t="shared" si="46"/>
        <v>121.36699999999998</v>
      </c>
      <c r="AD375">
        <f>EXP(TREND($V$8:V374,$W$8:Z374,W375:Z375,TRUE))</f>
        <v>148.54026173322231</v>
      </c>
      <c r="AE375">
        <f t="shared" si="47"/>
        <v>1.2238933295971914</v>
      </c>
    </row>
    <row r="376" spans="1:31" x14ac:dyDescent="0.4">
      <c r="A376" s="3">
        <v>37135</v>
      </c>
      <c r="B376" s="2">
        <v>118.6117</v>
      </c>
      <c r="C376">
        <f t="shared" si="40"/>
        <v>4.7758551326254297</v>
      </c>
      <c r="E376" s="3">
        <v>37135</v>
      </c>
      <c r="F376" s="2">
        <v>98.3</v>
      </c>
      <c r="G376">
        <f t="shared" si="41"/>
        <v>4.5880240271531205</v>
      </c>
      <c r="I376" s="3">
        <v>37135</v>
      </c>
      <c r="J376" s="2">
        <v>106.9</v>
      </c>
      <c r="K376">
        <f t="shared" si="42"/>
        <v>4.6718938180309992</v>
      </c>
      <c r="M376" s="3">
        <v>37135</v>
      </c>
      <c r="N376" s="2">
        <v>178.1</v>
      </c>
      <c r="O376">
        <f t="shared" si="43"/>
        <v>5.1823451902956164</v>
      </c>
      <c r="Q376" s="3">
        <v>37135</v>
      </c>
      <c r="R376" s="2">
        <v>133.30000000000001</v>
      </c>
      <c r="S376">
        <f t="shared" si="44"/>
        <v>4.8926022271846632</v>
      </c>
      <c r="U376" s="3">
        <f>+A376</f>
        <v>37135</v>
      </c>
      <c r="V376">
        <f>+C376</f>
        <v>4.7758551326254297</v>
      </c>
      <c r="W376" s="5">
        <f>+G376-G375</f>
        <v>-2.0325210249225734E-3</v>
      </c>
      <c r="X376">
        <f>+K376-K375</f>
        <v>-2.8024306057021775E-3</v>
      </c>
      <c r="Y376">
        <f>+O376-O375</f>
        <v>3.9381204201376363E-3</v>
      </c>
      <c r="Z376">
        <f>+S376-S375</f>
        <v>-7.4990629686055854E-4</v>
      </c>
      <c r="AB376" s="3">
        <f t="shared" si="45"/>
        <v>37135</v>
      </c>
      <c r="AC376">
        <f t="shared" si="46"/>
        <v>118.6117</v>
      </c>
      <c r="AD376">
        <f>EXP(TREND($V$8:V375,$W$8:Z375,W376:Z376,TRUE))</f>
        <v>159.9418787002102</v>
      </c>
      <c r="AE376">
        <f t="shared" si="47"/>
        <v>1.348449425311417</v>
      </c>
    </row>
    <row r="377" spans="1:31" x14ac:dyDescent="0.4">
      <c r="A377" s="3">
        <v>37165</v>
      </c>
      <c r="B377" s="2">
        <v>121.45359999999999</v>
      </c>
      <c r="C377">
        <f t="shared" si="40"/>
        <v>4.7995322968367837</v>
      </c>
      <c r="E377" s="3">
        <v>37165</v>
      </c>
      <c r="F377" s="2">
        <v>98.3</v>
      </c>
      <c r="G377">
        <f t="shared" si="41"/>
        <v>4.5880240271531205</v>
      </c>
      <c r="I377" s="3">
        <v>37165</v>
      </c>
      <c r="J377" s="2">
        <v>106.8</v>
      </c>
      <c r="K377">
        <f t="shared" si="42"/>
        <v>4.6709579265260945</v>
      </c>
      <c r="M377" s="3">
        <v>37165</v>
      </c>
      <c r="N377" s="2">
        <v>177.6</v>
      </c>
      <c r="O377">
        <f t="shared" si="43"/>
        <v>5.1795338305580696</v>
      </c>
      <c r="Q377" s="3">
        <v>37165</v>
      </c>
      <c r="R377" s="2">
        <v>130.30000000000001</v>
      </c>
      <c r="S377">
        <f t="shared" si="44"/>
        <v>4.8698394841307993</v>
      </c>
      <c r="U377" s="3">
        <f>+A377</f>
        <v>37165</v>
      </c>
      <c r="V377">
        <f>+C377</f>
        <v>4.7995322968367837</v>
      </c>
      <c r="W377" s="5">
        <f>+G377-G376</f>
        <v>0</v>
      </c>
      <c r="X377">
        <f>+K377-K376</f>
        <v>-9.3589150490469564E-4</v>
      </c>
      <c r="Y377">
        <f>+O377-O376</f>
        <v>-2.8113597375467592E-3</v>
      </c>
      <c r="Z377">
        <f>+S377-S376</f>
        <v>-2.2762743053863943E-2</v>
      </c>
      <c r="AB377" s="3">
        <f t="shared" si="45"/>
        <v>37165</v>
      </c>
      <c r="AC377">
        <f t="shared" si="46"/>
        <v>121.45359999999998</v>
      </c>
      <c r="AD377">
        <f>EXP(TREND($V$8:V376,$W$8:Z376,W377:Z377,TRUE))</f>
        <v>145.34330159553747</v>
      </c>
      <c r="AE377">
        <f t="shared" si="47"/>
        <v>1.1966981760568438</v>
      </c>
    </row>
    <row r="378" spans="1:31" x14ac:dyDescent="0.4">
      <c r="A378" s="3">
        <v>37196</v>
      </c>
      <c r="B378" s="2">
        <v>122.4055</v>
      </c>
      <c r="C378">
        <f t="shared" si="40"/>
        <v>4.8073393037092176</v>
      </c>
      <c r="E378" s="3">
        <v>37196</v>
      </c>
      <c r="F378" s="2">
        <v>97.8</v>
      </c>
      <c r="G378">
        <f t="shared" si="41"/>
        <v>4.5829245770407718</v>
      </c>
      <c r="I378" s="3">
        <v>37196</v>
      </c>
      <c r="J378" s="2">
        <v>106.5</v>
      </c>
      <c r="K378">
        <f t="shared" si="42"/>
        <v>4.6681449851494801</v>
      </c>
      <c r="M378" s="3">
        <v>37196</v>
      </c>
      <c r="N378" s="2">
        <v>177.5</v>
      </c>
      <c r="O378">
        <f t="shared" si="43"/>
        <v>5.1789706089154706</v>
      </c>
      <c r="Q378" s="3">
        <v>37196</v>
      </c>
      <c r="R378" s="2">
        <v>129.80000000000001</v>
      </c>
      <c r="S378">
        <f t="shared" si="44"/>
        <v>4.8659948042699899</v>
      </c>
      <c r="U378" s="3">
        <f>+A378</f>
        <v>37196</v>
      </c>
      <c r="V378">
        <f>+C378</f>
        <v>4.8073393037092176</v>
      </c>
      <c r="W378" s="5">
        <f>+G378-G377</f>
        <v>-5.0994501123486913E-3</v>
      </c>
      <c r="X378">
        <f>+K378-K377</f>
        <v>-2.8129413766144751E-3</v>
      </c>
      <c r="Y378">
        <f>+O378-O377</f>
        <v>-5.6322164259903218E-4</v>
      </c>
      <c r="Z378">
        <f>+S378-S377</f>
        <v>-3.8446798608093857E-3</v>
      </c>
      <c r="AB378" s="3">
        <f t="shared" si="45"/>
        <v>37196</v>
      </c>
      <c r="AC378">
        <f t="shared" si="46"/>
        <v>122.40549999999996</v>
      </c>
      <c r="AD378">
        <f>EXP(TREND($V$8:V377,$W$8:Z377,W378:Z378,TRUE))</f>
        <v>132.85349129783046</v>
      </c>
      <c r="AE378">
        <f t="shared" si="47"/>
        <v>1.0853555706061451</v>
      </c>
    </row>
    <row r="379" spans="1:31" x14ac:dyDescent="0.4">
      <c r="A379" s="3">
        <v>37226</v>
      </c>
      <c r="B379" s="2">
        <v>127.5945</v>
      </c>
      <c r="C379">
        <f t="shared" si="40"/>
        <v>4.8488572665334333</v>
      </c>
      <c r="E379" s="3">
        <v>37226</v>
      </c>
      <c r="F379" s="2">
        <v>97.7</v>
      </c>
      <c r="G379">
        <f t="shared" si="41"/>
        <v>4.5819015590487373</v>
      </c>
      <c r="I379" s="3">
        <v>37226</v>
      </c>
      <c r="J379" s="2">
        <v>106.5</v>
      </c>
      <c r="K379">
        <f t="shared" si="42"/>
        <v>4.6681449851494801</v>
      </c>
      <c r="M379" s="3">
        <v>37226</v>
      </c>
      <c r="N379" s="2">
        <v>177.4</v>
      </c>
      <c r="O379">
        <f t="shared" si="43"/>
        <v>5.1784070698754787</v>
      </c>
      <c r="Q379" s="3">
        <v>37226</v>
      </c>
      <c r="R379" s="2">
        <v>128.1</v>
      </c>
      <c r="S379">
        <f t="shared" si="44"/>
        <v>4.8528112089026889</v>
      </c>
      <c r="U379" s="3">
        <f>+A379</f>
        <v>37226</v>
      </c>
      <c r="V379">
        <f>+C379</f>
        <v>4.8488572665334333</v>
      </c>
      <c r="W379" s="5">
        <f>+G379-G378</f>
        <v>-1.023017992034525E-3</v>
      </c>
      <c r="X379">
        <f>+K379-K378</f>
        <v>0</v>
      </c>
      <c r="Y379">
        <f>+O379-O378</f>
        <v>-5.6353903999184496E-4</v>
      </c>
      <c r="Z379">
        <f>+S379-S378</f>
        <v>-1.318359536730096E-2</v>
      </c>
      <c r="AB379" s="3">
        <f t="shared" si="45"/>
        <v>37226</v>
      </c>
      <c r="AC379">
        <f t="shared" si="46"/>
        <v>127.5945</v>
      </c>
      <c r="AD379">
        <f>EXP(TREND($V$8:V378,$W$8:Z378,W379:Z379,TRUE))</f>
        <v>151.08790386050353</v>
      </c>
      <c r="AE379">
        <f t="shared" si="47"/>
        <v>1.1841255215585589</v>
      </c>
    </row>
    <row r="380" spans="1:31" x14ac:dyDescent="0.4">
      <c r="A380" s="3">
        <v>37257</v>
      </c>
      <c r="B380" s="2">
        <v>132.6833</v>
      </c>
      <c r="C380">
        <f t="shared" si="40"/>
        <v>4.8879650856417252</v>
      </c>
      <c r="E380" s="3">
        <v>37257</v>
      </c>
      <c r="F380" s="2">
        <v>97.5</v>
      </c>
      <c r="G380">
        <f t="shared" si="41"/>
        <v>4.5798523780038014</v>
      </c>
      <c r="I380" s="3">
        <v>37257</v>
      </c>
      <c r="J380" s="2">
        <v>106.5</v>
      </c>
      <c r="K380">
        <f t="shared" si="42"/>
        <v>4.6681449851494801</v>
      </c>
      <c r="M380" s="3">
        <v>37257</v>
      </c>
      <c r="N380" s="2">
        <v>177.7</v>
      </c>
      <c r="O380">
        <f t="shared" si="43"/>
        <v>5.180096735160606</v>
      </c>
      <c r="Q380" s="3">
        <v>37257</v>
      </c>
      <c r="R380" s="2">
        <v>128.5</v>
      </c>
      <c r="S380">
        <f t="shared" si="44"/>
        <v>4.8559289043352747</v>
      </c>
      <c r="U380" s="3">
        <f>+A380</f>
        <v>37257</v>
      </c>
      <c r="V380">
        <f>+C380</f>
        <v>4.8879650856417252</v>
      </c>
      <c r="W380" s="5">
        <f>+G380-G379</f>
        <v>-2.0491810449358994E-3</v>
      </c>
      <c r="X380">
        <f>+K380-K379</f>
        <v>0</v>
      </c>
      <c r="Y380">
        <f>+O380-O379</f>
        <v>1.689665285127262E-3</v>
      </c>
      <c r="Z380">
        <f>+S380-S379</f>
        <v>3.1176954325857764E-3</v>
      </c>
      <c r="AB380" s="3">
        <f t="shared" si="45"/>
        <v>37257</v>
      </c>
      <c r="AC380">
        <f t="shared" si="46"/>
        <v>132.68329999999997</v>
      </c>
      <c r="AD380">
        <f>EXP(TREND($V$8:V379,$W$8:Z379,W380:Z380,TRUE))</f>
        <v>150.99523170356807</v>
      </c>
      <c r="AE380">
        <f t="shared" si="47"/>
        <v>1.1380123324002953</v>
      </c>
    </row>
    <row r="381" spans="1:31" x14ac:dyDescent="0.4">
      <c r="A381" s="3">
        <v>37288</v>
      </c>
      <c r="B381" s="2">
        <v>133.64259999999999</v>
      </c>
      <c r="C381">
        <f t="shared" si="40"/>
        <v>4.895169072552223</v>
      </c>
      <c r="E381" s="3">
        <v>37288</v>
      </c>
      <c r="F381" s="2">
        <v>97</v>
      </c>
      <c r="G381">
        <f t="shared" si="41"/>
        <v>4.5747109785033828</v>
      </c>
      <c r="I381" s="3">
        <v>37288</v>
      </c>
      <c r="J381" s="2">
        <v>106.5</v>
      </c>
      <c r="K381">
        <f t="shared" si="42"/>
        <v>4.6681449851494801</v>
      </c>
      <c r="M381" s="3">
        <v>37288</v>
      </c>
      <c r="N381" s="2">
        <v>178</v>
      </c>
      <c r="O381">
        <f t="shared" si="43"/>
        <v>5.181783550292085</v>
      </c>
      <c r="Q381" s="3">
        <v>37288</v>
      </c>
      <c r="R381" s="2">
        <v>128.4</v>
      </c>
      <c r="S381">
        <f t="shared" si="44"/>
        <v>4.8551503912558607</v>
      </c>
      <c r="U381" s="3">
        <f>+A381</f>
        <v>37288</v>
      </c>
      <c r="V381">
        <f>+C381</f>
        <v>4.895169072552223</v>
      </c>
      <c r="W381" s="5">
        <f>+G381-G380</f>
        <v>-5.1413995004185864E-3</v>
      </c>
      <c r="X381">
        <f>+K381-K380</f>
        <v>0</v>
      </c>
      <c r="Y381">
        <f>+O381-O380</f>
        <v>1.686815131479058E-3</v>
      </c>
      <c r="Z381">
        <f>+S381-S380</f>
        <v>-7.785130794140116E-4</v>
      </c>
      <c r="AB381" s="3">
        <f t="shared" si="45"/>
        <v>37288</v>
      </c>
      <c r="AC381">
        <f t="shared" si="46"/>
        <v>133.64259999999999</v>
      </c>
      <c r="AD381">
        <f>EXP(TREND($V$8:V380,$W$8:Z380,W381:Z381,TRUE))</f>
        <v>148.95690111880319</v>
      </c>
      <c r="AE381">
        <f t="shared" si="47"/>
        <v>1.1145914634914555</v>
      </c>
    </row>
    <row r="382" spans="1:31" x14ac:dyDescent="0.4">
      <c r="A382" s="3">
        <v>37316</v>
      </c>
      <c r="B382" s="2">
        <v>131.06100000000001</v>
      </c>
      <c r="C382">
        <f t="shared" si="40"/>
        <v>4.8756628636753288</v>
      </c>
      <c r="E382" s="3">
        <v>37316</v>
      </c>
      <c r="F382" s="2">
        <v>97.2</v>
      </c>
      <c r="G382">
        <f t="shared" si="41"/>
        <v>4.5767707114663931</v>
      </c>
      <c r="I382" s="3">
        <v>37316</v>
      </c>
      <c r="J382" s="2">
        <v>106.2</v>
      </c>
      <c r="K382">
        <f t="shared" si="42"/>
        <v>4.6653241088078383</v>
      </c>
      <c r="M382" s="3">
        <v>37316</v>
      </c>
      <c r="N382" s="2">
        <v>178.5</v>
      </c>
      <c r="O382">
        <f t="shared" si="43"/>
        <v>5.1845886012196933</v>
      </c>
      <c r="Q382" s="3">
        <v>37316</v>
      </c>
      <c r="R382" s="2">
        <v>129.80000000000001</v>
      </c>
      <c r="S382">
        <f t="shared" si="44"/>
        <v>4.8659948042699899</v>
      </c>
      <c r="U382" s="3">
        <f>+A382</f>
        <v>37316</v>
      </c>
      <c r="V382">
        <f>+C382</f>
        <v>4.8756628636753288</v>
      </c>
      <c r="W382" s="5">
        <f>+G382-G381</f>
        <v>2.0597329630103189E-3</v>
      </c>
      <c r="X382">
        <f>+K382-K381</f>
        <v>-2.8208763416417426E-3</v>
      </c>
      <c r="Y382">
        <f>+O382-O381</f>
        <v>2.8050509276082991E-3</v>
      </c>
      <c r="Z382">
        <f>+S382-S381</f>
        <v>1.0844413014129195E-2</v>
      </c>
      <c r="AB382" s="3">
        <f t="shared" si="45"/>
        <v>37316</v>
      </c>
      <c r="AC382">
        <f t="shared" si="46"/>
        <v>131.06099999999998</v>
      </c>
      <c r="AD382">
        <f>EXP(TREND($V$8:V381,$W$8:Z381,W382:Z382,TRUE))</f>
        <v>150.81761202098153</v>
      </c>
      <c r="AE382">
        <f t="shared" si="47"/>
        <v>1.1507436386185177</v>
      </c>
    </row>
    <row r="383" spans="1:31" x14ac:dyDescent="0.4">
      <c r="A383" s="3">
        <v>37347</v>
      </c>
      <c r="B383" s="2">
        <v>130.77180000000001</v>
      </c>
      <c r="C383">
        <f t="shared" si="40"/>
        <v>4.873453819448593</v>
      </c>
      <c r="E383" s="3">
        <v>37347</v>
      </c>
      <c r="F383" s="2">
        <v>97.5</v>
      </c>
      <c r="G383">
        <f t="shared" si="41"/>
        <v>4.5798523780038014</v>
      </c>
      <c r="I383" s="3">
        <v>37347</v>
      </c>
      <c r="J383" s="2">
        <v>106</v>
      </c>
      <c r="K383">
        <f t="shared" si="42"/>
        <v>4.6634390941120669</v>
      </c>
      <c r="M383" s="3">
        <v>37347</v>
      </c>
      <c r="N383" s="2">
        <v>179.3</v>
      </c>
      <c r="O383">
        <f t="shared" si="43"/>
        <v>5.1890603806110871</v>
      </c>
      <c r="Q383" s="3">
        <v>37347</v>
      </c>
      <c r="R383" s="2">
        <v>130.80000000000001</v>
      </c>
      <c r="S383">
        <f t="shared" si="44"/>
        <v>4.8736694390230983</v>
      </c>
      <c r="U383" s="3">
        <f>+A383</f>
        <v>37347</v>
      </c>
      <c r="V383">
        <f>+C383</f>
        <v>4.873453819448593</v>
      </c>
      <c r="W383" s="5">
        <f>+G383-G382</f>
        <v>3.0816665374082675E-3</v>
      </c>
      <c r="X383">
        <f>+K383-K382</f>
        <v>-1.8850146957714031E-3</v>
      </c>
      <c r="Y383">
        <f>+O383-O382</f>
        <v>4.4717793913937598E-3</v>
      </c>
      <c r="Z383">
        <f>+S383-S382</f>
        <v>7.674634753108478E-3</v>
      </c>
      <c r="AB383" s="3">
        <f t="shared" si="45"/>
        <v>37347</v>
      </c>
      <c r="AC383">
        <f t="shared" si="46"/>
        <v>130.77179999999996</v>
      </c>
      <c r="AD383">
        <f>EXP(TREND($V$8:V382,$W$8:Z382,W383:Z383,TRUE))</f>
        <v>166.90581351653083</v>
      </c>
      <c r="AE383">
        <f t="shared" si="47"/>
        <v>1.2763134981435666</v>
      </c>
    </row>
    <row r="384" spans="1:31" x14ac:dyDescent="0.4">
      <c r="A384" s="3">
        <v>37377</v>
      </c>
      <c r="B384" s="2">
        <v>126.375</v>
      </c>
      <c r="C384">
        <f t="shared" si="40"/>
        <v>4.8392536773406354</v>
      </c>
      <c r="E384" s="3">
        <v>37377</v>
      </c>
      <c r="F384" s="2">
        <v>97.8</v>
      </c>
      <c r="G384">
        <f t="shared" si="41"/>
        <v>4.5829245770407718</v>
      </c>
      <c r="I384" s="3">
        <v>37377</v>
      </c>
      <c r="J384" s="2">
        <v>105.6</v>
      </c>
      <c r="K384">
        <f t="shared" si="42"/>
        <v>4.6596583712721609</v>
      </c>
      <c r="M384" s="3">
        <v>37377</v>
      </c>
      <c r="N384" s="2">
        <v>179.5</v>
      </c>
      <c r="O384">
        <f t="shared" si="43"/>
        <v>5.1901752079283332</v>
      </c>
      <c r="Q384" s="3">
        <v>37377</v>
      </c>
      <c r="R384" s="2">
        <v>130.80000000000001</v>
      </c>
      <c r="S384">
        <f t="shared" si="44"/>
        <v>4.8736694390230983</v>
      </c>
      <c r="U384" s="3">
        <f>+A384</f>
        <v>37377</v>
      </c>
      <c r="V384">
        <f>+C384</f>
        <v>4.8392536773406354</v>
      </c>
      <c r="W384" s="5">
        <f>+G384-G383</f>
        <v>3.0721990369704244E-3</v>
      </c>
      <c r="X384">
        <f>+K384-K383</f>
        <v>-3.7807228399060477E-3</v>
      </c>
      <c r="Y384">
        <f>+O384-O383</f>
        <v>1.1148273172461032E-3</v>
      </c>
      <c r="Z384">
        <f>+S384-S383</f>
        <v>0</v>
      </c>
      <c r="AB384" s="3">
        <f t="shared" si="45"/>
        <v>37377</v>
      </c>
      <c r="AC384">
        <f t="shared" si="46"/>
        <v>126.37499999999999</v>
      </c>
      <c r="AD384">
        <f>EXP(TREND($V$8:V383,$W$8:Z383,W384:Z384,TRUE))</f>
        <v>147.35568987801668</v>
      </c>
      <c r="AE384">
        <f t="shared" si="47"/>
        <v>1.1660193066509728</v>
      </c>
    </row>
    <row r="385" spans="1:31" x14ac:dyDescent="0.4">
      <c r="A385" s="3">
        <v>37408</v>
      </c>
      <c r="B385" s="2">
        <v>123.29049999999999</v>
      </c>
      <c r="C385">
        <f t="shared" si="40"/>
        <v>4.8145433593511902</v>
      </c>
      <c r="E385" s="3">
        <v>37408</v>
      </c>
      <c r="F385" s="2">
        <v>97.7</v>
      </c>
      <c r="G385">
        <f t="shared" si="41"/>
        <v>4.5819015590487373</v>
      </c>
      <c r="I385" s="3">
        <v>37408</v>
      </c>
      <c r="J385" s="2">
        <v>105.2</v>
      </c>
      <c r="K385">
        <f t="shared" si="42"/>
        <v>4.6558633003036096</v>
      </c>
      <c r="M385" s="3">
        <v>37408</v>
      </c>
      <c r="N385" s="2">
        <v>179.6</v>
      </c>
      <c r="O385">
        <f t="shared" si="43"/>
        <v>5.1907321558680994</v>
      </c>
      <c r="Q385" s="3">
        <v>37408</v>
      </c>
      <c r="R385" s="2">
        <v>130.9</v>
      </c>
      <c r="S385">
        <f t="shared" si="44"/>
        <v>4.8744336729158544</v>
      </c>
      <c r="U385" s="3">
        <f>+A385</f>
        <v>37408</v>
      </c>
      <c r="V385">
        <f>+C385</f>
        <v>4.8145433593511902</v>
      </c>
      <c r="W385" s="5">
        <f>+G385-G384</f>
        <v>-1.023017992034525E-3</v>
      </c>
      <c r="X385">
        <f>+K385-K384</f>
        <v>-3.7950709685512507E-3</v>
      </c>
      <c r="Y385">
        <f>+O385-O384</f>
        <v>5.5694793976623913E-4</v>
      </c>
      <c r="Z385">
        <f>+S385-S384</f>
        <v>7.6423389275603881E-4</v>
      </c>
      <c r="AB385" s="3">
        <f t="shared" si="45"/>
        <v>37408</v>
      </c>
      <c r="AC385">
        <f t="shared" si="46"/>
        <v>123.29050000000002</v>
      </c>
      <c r="AD385">
        <f>EXP(TREND($V$8:V384,$W$8:Z384,W385:Z385,TRUE))</f>
        <v>137.99437319435731</v>
      </c>
      <c r="AE385">
        <f t="shared" si="47"/>
        <v>1.1192620128424922</v>
      </c>
    </row>
    <row r="386" spans="1:31" x14ac:dyDescent="0.4">
      <c r="A386" s="3">
        <v>37438</v>
      </c>
      <c r="B386" s="2">
        <v>117.8991</v>
      </c>
      <c r="C386">
        <f t="shared" si="40"/>
        <v>4.7698291739264027</v>
      </c>
      <c r="E386" s="3">
        <v>37438</v>
      </c>
      <c r="F386" s="2">
        <v>97.3</v>
      </c>
      <c r="G386">
        <f t="shared" si="41"/>
        <v>4.577798989191959</v>
      </c>
      <c r="I386" s="3">
        <v>37438</v>
      </c>
      <c r="J386" s="2">
        <v>104.7</v>
      </c>
      <c r="K386">
        <f t="shared" si="42"/>
        <v>4.6510991178764911</v>
      </c>
      <c r="M386" s="3">
        <v>37438</v>
      </c>
      <c r="N386" s="2">
        <v>180</v>
      </c>
      <c r="O386">
        <f t="shared" si="43"/>
        <v>5.1929568508902104</v>
      </c>
      <c r="Q386" s="3">
        <v>37438</v>
      </c>
      <c r="R386" s="2">
        <v>131.19999999999999</v>
      </c>
      <c r="S386">
        <f t="shared" si="44"/>
        <v>4.8767228765099881</v>
      </c>
      <c r="U386" s="3">
        <f>+A386</f>
        <v>37438</v>
      </c>
      <c r="V386">
        <f>+C386</f>
        <v>4.7698291739264027</v>
      </c>
      <c r="W386" s="5">
        <f>+G386-G385</f>
        <v>-4.1025698567782598E-3</v>
      </c>
      <c r="X386">
        <f>+K386-K385</f>
        <v>-4.7641824271185129E-3</v>
      </c>
      <c r="Y386">
        <f>+O386-O385</f>
        <v>2.2246950221109785E-3</v>
      </c>
      <c r="Z386">
        <f>+S386-S385</f>
        <v>2.2892035941337596E-3</v>
      </c>
      <c r="AB386" s="3">
        <f t="shared" si="45"/>
        <v>37438</v>
      </c>
      <c r="AC386">
        <f t="shared" si="46"/>
        <v>117.89909999999996</v>
      </c>
      <c r="AD386">
        <f>EXP(TREND($V$8:V385,$W$8:Z385,W386:Z386,TRUE))</f>
        <v>139.21934876861133</v>
      </c>
      <c r="AE386">
        <f t="shared" si="47"/>
        <v>1.1808347033065678</v>
      </c>
    </row>
    <row r="387" spans="1:31" x14ac:dyDescent="0.4">
      <c r="A387" s="3">
        <v>37469</v>
      </c>
      <c r="B387" s="2">
        <v>118.9927</v>
      </c>
      <c r="C387">
        <f t="shared" si="40"/>
        <v>4.7790621466920609</v>
      </c>
      <c r="E387" s="3">
        <v>37469</v>
      </c>
      <c r="F387" s="2">
        <v>97.6</v>
      </c>
      <c r="G387">
        <f t="shared" si="41"/>
        <v>4.580877493419047</v>
      </c>
      <c r="I387" s="3">
        <v>37469</v>
      </c>
      <c r="J387" s="2">
        <v>104.6</v>
      </c>
      <c r="K387">
        <f t="shared" si="42"/>
        <v>4.6501435516308227</v>
      </c>
      <c r="M387" s="3">
        <v>37469</v>
      </c>
      <c r="N387" s="2">
        <v>180.5</v>
      </c>
      <c r="O387">
        <f t="shared" si="43"/>
        <v>5.195730777772936</v>
      </c>
      <c r="Q387" s="3">
        <v>37469</v>
      </c>
      <c r="R387" s="2">
        <v>131.5</v>
      </c>
      <c r="S387">
        <f t="shared" si="44"/>
        <v>4.8790068516178193</v>
      </c>
      <c r="U387" s="3">
        <f>+A387</f>
        <v>37469</v>
      </c>
      <c r="V387">
        <f>+C387</f>
        <v>4.7790621466920609</v>
      </c>
      <c r="W387" s="5">
        <f>+G387-G386</f>
        <v>3.078504227087997E-3</v>
      </c>
      <c r="X387">
        <f>+K387-K386</f>
        <v>-9.5556624566839332E-4</v>
      </c>
      <c r="Y387">
        <f>+O387-O386</f>
        <v>2.773926882725597E-3</v>
      </c>
      <c r="Z387">
        <f>+S387-S386</f>
        <v>2.2839751078311821E-3</v>
      </c>
      <c r="AB387" s="3">
        <f t="shared" si="45"/>
        <v>37469</v>
      </c>
      <c r="AC387">
        <f t="shared" si="46"/>
        <v>118.99269999999997</v>
      </c>
      <c r="AD387">
        <f>EXP(TREND($V$8:V386,$W$8:Z386,W387:Z387,TRUE))</f>
        <v>162.55213643437517</v>
      </c>
      <c r="AE387">
        <f t="shared" si="47"/>
        <v>1.366068140603375</v>
      </c>
    </row>
    <row r="388" spans="1:31" x14ac:dyDescent="0.4">
      <c r="A388" s="3">
        <v>37500</v>
      </c>
      <c r="B388" s="2">
        <v>121.078</v>
      </c>
      <c r="C388">
        <f t="shared" si="40"/>
        <v>4.7964349660124688</v>
      </c>
      <c r="E388" s="3">
        <v>37500</v>
      </c>
      <c r="F388" s="2">
        <v>97.6</v>
      </c>
      <c r="G388">
        <f t="shared" si="41"/>
        <v>4.580877493419047</v>
      </c>
      <c r="I388" s="3">
        <v>37500</v>
      </c>
      <c r="J388" s="2">
        <v>104.7</v>
      </c>
      <c r="K388">
        <f t="shared" si="42"/>
        <v>4.6510991178764911</v>
      </c>
      <c r="M388" s="3">
        <v>37500</v>
      </c>
      <c r="N388" s="2">
        <v>180.8</v>
      </c>
      <c r="O388">
        <f t="shared" si="43"/>
        <v>5.1973914479580765</v>
      </c>
      <c r="Q388" s="3">
        <v>37500</v>
      </c>
      <c r="R388" s="2">
        <v>132.30000000000001</v>
      </c>
      <c r="S388">
        <f t="shared" si="44"/>
        <v>4.8850720711209101</v>
      </c>
      <c r="U388" s="3">
        <f>+A388</f>
        <v>37500</v>
      </c>
      <c r="V388">
        <f>+C388</f>
        <v>4.7964349660124688</v>
      </c>
      <c r="W388" s="5">
        <f>+G388-G387</f>
        <v>0</v>
      </c>
      <c r="X388">
        <f>+K388-K387</f>
        <v>9.5556624566839332E-4</v>
      </c>
      <c r="Y388">
        <f>+O388-O387</f>
        <v>1.6606701851404893E-3</v>
      </c>
      <c r="Z388">
        <f>+S388-S387</f>
        <v>6.0652195030908018E-3</v>
      </c>
      <c r="AB388" s="3">
        <f t="shared" si="45"/>
        <v>37500</v>
      </c>
      <c r="AC388">
        <f t="shared" si="46"/>
        <v>121.07799999999996</v>
      </c>
      <c r="AD388">
        <f>EXP(TREND($V$8:V387,$W$8:Z387,W388:Z388,TRUE))</f>
        <v>153.38715217596285</v>
      </c>
      <c r="AE388">
        <f t="shared" si="47"/>
        <v>1.266845770296527</v>
      </c>
    </row>
    <row r="389" spans="1:31" x14ac:dyDescent="0.4">
      <c r="A389" s="3">
        <v>37530</v>
      </c>
      <c r="B389" s="2">
        <v>123.90770000000001</v>
      </c>
      <c r="C389">
        <f t="shared" si="40"/>
        <v>4.819536933596714</v>
      </c>
      <c r="E389" s="3">
        <v>37530</v>
      </c>
      <c r="F389" s="2">
        <v>97.4</v>
      </c>
      <c r="G389">
        <f t="shared" si="41"/>
        <v>4.5788262106484892</v>
      </c>
      <c r="I389" s="3">
        <v>37530</v>
      </c>
      <c r="J389" s="2">
        <v>104.9</v>
      </c>
      <c r="K389">
        <f t="shared" si="42"/>
        <v>4.6530075154022512</v>
      </c>
      <c r="M389" s="3">
        <v>37530</v>
      </c>
      <c r="N389" s="2">
        <v>181.2</v>
      </c>
      <c r="O389">
        <f t="shared" si="43"/>
        <v>5.1996013936088792</v>
      </c>
      <c r="Q389" s="3">
        <v>37530</v>
      </c>
      <c r="R389" s="2">
        <v>133.19999999999999</v>
      </c>
      <c r="S389">
        <f t="shared" si="44"/>
        <v>4.8918517581062888</v>
      </c>
      <c r="U389" s="3">
        <f>+A389</f>
        <v>37530</v>
      </c>
      <c r="V389">
        <f>+C389</f>
        <v>4.819536933596714</v>
      </c>
      <c r="W389" s="5">
        <f>+G389-G388</f>
        <v>-2.0512827705578829E-3</v>
      </c>
      <c r="X389">
        <f>+K389-K388</f>
        <v>1.9083975257601082E-3</v>
      </c>
      <c r="Y389">
        <f>+O389-O388</f>
        <v>2.2099456508026805E-3</v>
      </c>
      <c r="Z389">
        <f>+S389-S388</f>
        <v>6.7796869853786745E-3</v>
      </c>
      <c r="AB389" s="3">
        <f t="shared" si="45"/>
        <v>37530</v>
      </c>
      <c r="AC389">
        <f t="shared" si="46"/>
        <v>123.90769999999999</v>
      </c>
      <c r="AD389">
        <f>EXP(TREND($V$8:V388,$W$8:Z388,W389:Z389,TRUE))</f>
        <v>155.28578264291482</v>
      </c>
      <c r="AE389">
        <f t="shared" si="47"/>
        <v>1.2532375521691941</v>
      </c>
    </row>
    <row r="390" spans="1:31" x14ac:dyDescent="0.4">
      <c r="A390" s="3">
        <v>37561</v>
      </c>
      <c r="B390" s="2">
        <v>121.6079</v>
      </c>
      <c r="C390">
        <f t="shared" si="40"/>
        <v>4.8008019345270592</v>
      </c>
      <c r="E390" s="3">
        <v>37561</v>
      </c>
      <c r="F390" s="2">
        <v>97.4</v>
      </c>
      <c r="G390">
        <f t="shared" si="41"/>
        <v>4.5788262106484892</v>
      </c>
      <c r="I390" s="3">
        <v>37561</v>
      </c>
      <c r="J390" s="2">
        <v>104.8</v>
      </c>
      <c r="K390">
        <f t="shared" si="42"/>
        <v>4.6520537718869415</v>
      </c>
      <c r="M390" s="3">
        <v>37561</v>
      </c>
      <c r="N390" s="2">
        <v>181.5</v>
      </c>
      <c r="O390">
        <f t="shared" si="43"/>
        <v>5.2012556537049051</v>
      </c>
      <c r="Q390" s="3">
        <v>37561</v>
      </c>
      <c r="R390" s="2">
        <v>133.1</v>
      </c>
      <c r="S390">
        <f t="shared" si="44"/>
        <v>4.8911007254010661</v>
      </c>
      <c r="U390" s="3">
        <f>+A390</f>
        <v>37561</v>
      </c>
      <c r="V390">
        <f>+C390</f>
        <v>4.8008019345270592</v>
      </c>
      <c r="W390" s="5">
        <f>+G390-G389</f>
        <v>0</v>
      </c>
      <c r="X390">
        <f>+K390-K389</f>
        <v>-9.5374351530974621E-4</v>
      </c>
      <c r="Y390">
        <f>+O390-O389</f>
        <v>1.6542600960258724E-3</v>
      </c>
      <c r="Z390">
        <f>+S390-S389</f>
        <v>-7.5103270522269838E-4</v>
      </c>
      <c r="AB390" s="3">
        <f t="shared" si="45"/>
        <v>37561</v>
      </c>
      <c r="AC390">
        <f t="shared" si="46"/>
        <v>121.60790000000004</v>
      </c>
      <c r="AD390">
        <f>EXP(TREND($V$8:V389,$W$8:Z389,W390:Z390,TRUE))</f>
        <v>152.95225817386748</v>
      </c>
      <c r="AE390">
        <f t="shared" si="47"/>
        <v>1.257749358173831</v>
      </c>
    </row>
    <row r="391" spans="1:31" x14ac:dyDescent="0.4">
      <c r="A391" s="3">
        <v>37591</v>
      </c>
      <c r="B391" s="2">
        <v>121.8929</v>
      </c>
      <c r="C391">
        <f t="shared" si="40"/>
        <v>4.8031427903282768</v>
      </c>
      <c r="E391" s="3">
        <v>37591</v>
      </c>
      <c r="F391" s="2">
        <v>97.4</v>
      </c>
      <c r="G391">
        <f t="shared" si="41"/>
        <v>4.5788262106484892</v>
      </c>
      <c r="I391" s="3">
        <v>37591</v>
      </c>
      <c r="J391" s="2">
        <v>104.6</v>
      </c>
      <c r="K391">
        <f t="shared" si="42"/>
        <v>4.6501435516308227</v>
      </c>
      <c r="M391" s="3">
        <v>37591</v>
      </c>
      <c r="N391" s="2">
        <v>181.8</v>
      </c>
      <c r="O391">
        <f t="shared" si="43"/>
        <v>5.2029071817433783</v>
      </c>
      <c r="Q391" s="3">
        <v>37591</v>
      </c>
      <c r="R391" s="2">
        <v>132.9</v>
      </c>
      <c r="S391">
        <f t="shared" si="44"/>
        <v>4.8895969657191998</v>
      </c>
      <c r="U391" s="3">
        <f>+A391</f>
        <v>37591</v>
      </c>
      <c r="V391">
        <f>+C391</f>
        <v>4.8031427903282768</v>
      </c>
      <c r="W391" s="5">
        <f>+G391-G390</f>
        <v>0</v>
      </c>
      <c r="X391">
        <f>+K391-K390</f>
        <v>-1.9102202561187553E-3</v>
      </c>
      <c r="Y391">
        <f>+O391-O390</f>
        <v>1.6515280384732378E-3</v>
      </c>
      <c r="Z391">
        <f>+S391-S390</f>
        <v>-1.5037596818663346E-3</v>
      </c>
      <c r="AB391" s="3">
        <f t="shared" si="45"/>
        <v>37591</v>
      </c>
      <c r="AC391">
        <f t="shared" si="46"/>
        <v>121.89289999999998</v>
      </c>
      <c r="AD391">
        <f>EXP(TREND($V$8:V390,$W$8:Z390,W391:Z391,TRUE))</f>
        <v>150.86927048722481</v>
      </c>
      <c r="AE391">
        <f t="shared" si="47"/>
        <v>1.2377199204155847</v>
      </c>
    </row>
    <row r="392" spans="1:31" x14ac:dyDescent="0.4">
      <c r="A392" s="3">
        <v>37622</v>
      </c>
      <c r="B392" s="2">
        <v>118.8133</v>
      </c>
      <c r="C392">
        <f t="shared" si="40"/>
        <v>4.7775533535242438</v>
      </c>
      <c r="E392" s="3">
        <v>37622</v>
      </c>
      <c r="F392" s="2">
        <v>97.1</v>
      </c>
      <c r="G392">
        <f t="shared" si="41"/>
        <v>4.5757413752972793</v>
      </c>
      <c r="I392" s="3">
        <v>37622</v>
      </c>
      <c r="J392" s="2">
        <v>104</v>
      </c>
      <c r="K392">
        <f t="shared" si="42"/>
        <v>4.6443908991413725</v>
      </c>
      <c r="M392" s="3">
        <v>37622</v>
      </c>
      <c r="N392" s="2">
        <v>182.6</v>
      </c>
      <c r="O392">
        <f t="shared" si="43"/>
        <v>5.2072979681608684</v>
      </c>
      <c r="Q392" s="3">
        <v>37622</v>
      </c>
      <c r="R392" s="2">
        <v>135.30000000000001</v>
      </c>
      <c r="S392">
        <f t="shared" si="44"/>
        <v>4.9074945351767427</v>
      </c>
      <c r="U392" s="3">
        <f>+A392</f>
        <v>37622</v>
      </c>
      <c r="V392">
        <f>+C392</f>
        <v>4.7775533535242438</v>
      </c>
      <c r="W392" s="5">
        <f>+G392-G391</f>
        <v>-3.084835351209847E-3</v>
      </c>
      <c r="X392">
        <f>+K392-K391</f>
        <v>-5.7526524894502273E-3</v>
      </c>
      <c r="Y392">
        <f>+O392-O391</f>
        <v>4.3907864174901334E-3</v>
      </c>
      <c r="Z392">
        <f>+S392-S391</f>
        <v>1.789756945754295E-2</v>
      </c>
      <c r="AB392" s="3">
        <f t="shared" si="45"/>
        <v>37622</v>
      </c>
      <c r="AC392">
        <f t="shared" si="46"/>
        <v>118.81330000000004</v>
      </c>
      <c r="AD392">
        <f>EXP(TREND($V$8:V391,$W$8:Z391,W392:Z392,TRUE))</f>
        <v>138.4428426470854</v>
      </c>
      <c r="AE392">
        <f t="shared" si="47"/>
        <v>1.1652133443569479</v>
      </c>
    </row>
    <row r="393" spans="1:31" x14ac:dyDescent="0.4">
      <c r="A393" s="3">
        <v>37653</v>
      </c>
      <c r="B393" s="2">
        <v>119.3379</v>
      </c>
      <c r="C393">
        <f t="shared" ref="C393:C456" si="48">LN(_xlfn.IFNA(B393,C392))</f>
        <v>4.7819589651568082</v>
      </c>
      <c r="E393" s="3">
        <v>37653</v>
      </c>
      <c r="F393" s="2">
        <v>96.8</v>
      </c>
      <c r="G393">
        <f t="shared" ref="G393:G456" si="49">LN(_xlfn.IFNA(F393,G392))</f>
        <v>4.5726469942825316</v>
      </c>
      <c r="I393" s="3">
        <v>37653</v>
      </c>
      <c r="J393" s="2">
        <v>104.2</v>
      </c>
      <c r="K393">
        <f t="shared" ref="K393:K456" si="50">LN(_xlfn.IFNA(J393,K392))</f>
        <v>4.6463121293192664</v>
      </c>
      <c r="M393" s="3">
        <v>37653</v>
      </c>
      <c r="N393" s="2">
        <v>183.6</v>
      </c>
      <c r="O393">
        <f t="shared" ref="O393:O456" si="51">LN(_xlfn.IFNA(N393,O392))</f>
        <v>5.2127594781863902</v>
      </c>
      <c r="Q393" s="3">
        <v>37653</v>
      </c>
      <c r="R393" s="2">
        <v>137.6</v>
      </c>
      <c r="S393">
        <f t="shared" ref="S393:S456" si="52">LN(_xlfn.IFNA(R393,S392))</f>
        <v>4.924350925499243</v>
      </c>
      <c r="U393" s="3">
        <f>+A393</f>
        <v>37653</v>
      </c>
      <c r="V393">
        <f>+C393</f>
        <v>4.7819589651568082</v>
      </c>
      <c r="W393" s="5">
        <f>+G393-G392</f>
        <v>-3.0943810147476825E-3</v>
      </c>
      <c r="X393">
        <f>+K393-K392</f>
        <v>1.9212301778939178E-3</v>
      </c>
      <c r="Y393">
        <f>+O393-O392</f>
        <v>5.4615100255217541E-3</v>
      </c>
      <c r="Z393">
        <f>+S393-S392</f>
        <v>1.6856390322500303E-2</v>
      </c>
      <c r="AB393" s="3">
        <f t="shared" ref="AB393:AB456" si="53">+U393</f>
        <v>37653</v>
      </c>
      <c r="AC393">
        <f t="shared" ref="AC393:AC456" si="54">+EXP(V393)</f>
        <v>119.33790000000002</v>
      </c>
      <c r="AD393">
        <f>EXP(TREND($V$8:V392,$W$8:Z392,W393:Z393,TRUE))</f>
        <v>164.98243205375735</v>
      </c>
      <c r="AE393">
        <f t="shared" si="47"/>
        <v>1.3824814418031264</v>
      </c>
    </row>
    <row r="394" spans="1:31" x14ac:dyDescent="0.4">
      <c r="A394" s="3">
        <v>37681</v>
      </c>
      <c r="B394" s="2">
        <v>118.6871</v>
      </c>
      <c r="C394">
        <f t="shared" si="48"/>
        <v>4.7764906183719864</v>
      </c>
      <c r="E394" s="3">
        <v>37681</v>
      </c>
      <c r="F394" s="2">
        <v>97.1</v>
      </c>
      <c r="G394">
        <f t="shared" si="49"/>
        <v>4.5757413752972793</v>
      </c>
      <c r="I394" s="3">
        <v>37681</v>
      </c>
      <c r="J394" s="2">
        <v>104.1</v>
      </c>
      <c r="K394">
        <f t="shared" si="50"/>
        <v>4.6453519756209234</v>
      </c>
      <c r="M394" s="3">
        <v>37681</v>
      </c>
      <c r="N394" s="2">
        <v>183.9</v>
      </c>
      <c r="O394">
        <f t="shared" si="51"/>
        <v>5.2143921316102757</v>
      </c>
      <c r="Q394" s="3">
        <v>37681</v>
      </c>
      <c r="R394" s="2">
        <v>141.19999999999999</v>
      </c>
      <c r="S394">
        <f t="shared" si="52"/>
        <v>4.9501773250591414</v>
      </c>
      <c r="U394" s="3">
        <f>+A394</f>
        <v>37681</v>
      </c>
      <c r="V394">
        <f>+C394</f>
        <v>4.7764906183719864</v>
      </c>
      <c r="W394" s="5">
        <f>+G394-G393</f>
        <v>3.0943810147476825E-3</v>
      </c>
      <c r="X394">
        <f>+K394-K393</f>
        <v>-9.6015369834301367E-4</v>
      </c>
      <c r="Y394">
        <f>+O394-O393</f>
        <v>1.6326534238855217E-3</v>
      </c>
      <c r="Z394">
        <f>+S394-S393</f>
        <v>2.5826399559898405E-2</v>
      </c>
      <c r="AB394" s="3">
        <f t="shared" si="53"/>
        <v>37681</v>
      </c>
      <c r="AC394">
        <f t="shared" si="54"/>
        <v>118.68710000000003</v>
      </c>
      <c r="AD394">
        <f>EXP(TREND($V$8:V393,$W$8:Z393,W394:Z394,TRUE))</f>
        <v>136.44357391245862</v>
      </c>
      <c r="AE394">
        <f t="shared" ref="AE394:AE457" si="55">+AD394/AC394</f>
        <v>1.1496074460700327</v>
      </c>
    </row>
    <row r="395" spans="1:31" x14ac:dyDescent="0.4">
      <c r="A395" s="3">
        <v>37712</v>
      </c>
      <c r="B395" s="2">
        <v>119.895</v>
      </c>
      <c r="C395">
        <f t="shared" si="48"/>
        <v>4.786616359746092</v>
      </c>
      <c r="E395" s="3">
        <v>37712</v>
      </c>
      <c r="F395" s="2">
        <v>97.4</v>
      </c>
      <c r="G395">
        <f t="shared" si="49"/>
        <v>4.5788262106484892</v>
      </c>
      <c r="I395" s="3">
        <v>37712</v>
      </c>
      <c r="J395" s="2">
        <v>103.8</v>
      </c>
      <c r="K395">
        <f t="shared" si="50"/>
        <v>4.6424659707317879</v>
      </c>
      <c r="M395" s="3">
        <v>37712</v>
      </c>
      <c r="N395" s="2">
        <v>183.2</v>
      </c>
      <c r="O395">
        <f t="shared" si="51"/>
        <v>5.2105784522400302</v>
      </c>
      <c r="Q395" s="3">
        <v>37712</v>
      </c>
      <c r="R395" s="2">
        <v>136.80000000000001</v>
      </c>
      <c r="S395">
        <f t="shared" si="52"/>
        <v>4.9185200051884506</v>
      </c>
      <c r="U395" s="3">
        <f>+A395</f>
        <v>37712</v>
      </c>
      <c r="V395">
        <f>+C395</f>
        <v>4.786616359746092</v>
      </c>
      <c r="W395" s="5">
        <f>+G395-G394</f>
        <v>3.084835351209847E-3</v>
      </c>
      <c r="X395">
        <f>+K395-K394</f>
        <v>-2.886004889135485E-3</v>
      </c>
      <c r="Y395">
        <f>+O395-O394</f>
        <v>-3.8136793702454597E-3</v>
      </c>
      <c r="Z395">
        <f>+S395-S394</f>
        <v>-3.165731987069087E-2</v>
      </c>
      <c r="AB395" s="3">
        <f t="shared" si="53"/>
        <v>37712</v>
      </c>
      <c r="AC395">
        <f t="shared" si="54"/>
        <v>119.895</v>
      </c>
      <c r="AD395">
        <f>EXP(TREND($V$8:V394,$W$8:Z394,W395:Z395,TRUE))</f>
        <v>145.71305086503654</v>
      </c>
      <c r="AE395">
        <f t="shared" si="55"/>
        <v>1.2153388453649989</v>
      </c>
    </row>
    <row r="396" spans="1:31" x14ac:dyDescent="0.4">
      <c r="A396" s="3">
        <v>37742</v>
      </c>
      <c r="B396" s="2">
        <v>117.3681</v>
      </c>
      <c r="C396">
        <f t="shared" si="48"/>
        <v>4.7653151498579733</v>
      </c>
      <c r="E396" s="3">
        <v>37742</v>
      </c>
      <c r="F396" s="2">
        <v>97.6</v>
      </c>
      <c r="G396">
        <f t="shared" si="49"/>
        <v>4.580877493419047</v>
      </c>
      <c r="I396" s="3">
        <v>37742</v>
      </c>
      <c r="J396" s="2">
        <v>103.5</v>
      </c>
      <c r="K396">
        <f t="shared" si="50"/>
        <v>4.6395716127054234</v>
      </c>
      <c r="M396" s="3">
        <v>37742</v>
      </c>
      <c r="N396" s="2">
        <v>182.9</v>
      </c>
      <c r="O396">
        <f t="shared" si="51"/>
        <v>5.2089395553968201</v>
      </c>
      <c r="Q396" s="3">
        <v>37742</v>
      </c>
      <c r="R396" s="2">
        <v>136.69999999999999</v>
      </c>
      <c r="S396">
        <f t="shared" si="52"/>
        <v>4.9177887437299042</v>
      </c>
      <c r="U396" s="3">
        <f>+A396</f>
        <v>37742</v>
      </c>
      <c r="V396">
        <f>+C396</f>
        <v>4.7653151498579733</v>
      </c>
      <c r="W396" s="5">
        <f>+G396-G395</f>
        <v>2.0512827705578829E-3</v>
      </c>
      <c r="X396">
        <f>+K396-K395</f>
        <v>-2.8943580263645075E-3</v>
      </c>
      <c r="Y396">
        <f>+O396-O395</f>
        <v>-1.6388968432101692E-3</v>
      </c>
      <c r="Z396">
        <f>+S396-S395</f>
        <v>-7.3126145854640612E-4</v>
      </c>
      <c r="AB396" s="3">
        <f t="shared" si="53"/>
        <v>37742</v>
      </c>
      <c r="AC396">
        <f t="shared" si="54"/>
        <v>117.36809999999996</v>
      </c>
      <c r="AD396">
        <f>EXP(TREND($V$8:V395,$W$8:Z395,W396:Z396,TRUE))</f>
        <v>131.98386190036112</v>
      </c>
      <c r="AE396">
        <f t="shared" si="55"/>
        <v>1.1245292536929641</v>
      </c>
    </row>
    <row r="397" spans="1:31" x14ac:dyDescent="0.4">
      <c r="A397" s="3">
        <v>37773</v>
      </c>
      <c r="B397" s="2">
        <v>118.32899999999999</v>
      </c>
      <c r="C397">
        <f t="shared" si="48"/>
        <v>4.7734688804184779</v>
      </c>
      <c r="E397" s="3">
        <v>37773</v>
      </c>
      <c r="F397" s="2">
        <v>97.3</v>
      </c>
      <c r="G397">
        <f t="shared" si="49"/>
        <v>4.577798989191959</v>
      </c>
      <c r="I397" s="3">
        <v>37773</v>
      </c>
      <c r="J397" s="2">
        <v>103.4</v>
      </c>
      <c r="K397">
        <f t="shared" si="50"/>
        <v>4.6386049620743286</v>
      </c>
      <c r="M397" s="3">
        <v>37773</v>
      </c>
      <c r="N397" s="2">
        <v>183.1</v>
      </c>
      <c r="O397">
        <f t="shared" si="51"/>
        <v>5.2100324516804646</v>
      </c>
      <c r="Q397" s="3">
        <v>37773</v>
      </c>
      <c r="R397" s="2">
        <v>138</v>
      </c>
      <c r="S397">
        <f t="shared" si="52"/>
        <v>4.9272536851572051</v>
      </c>
      <c r="U397" s="3">
        <f>+A397</f>
        <v>37773</v>
      </c>
      <c r="V397">
        <f>+C397</f>
        <v>4.7734688804184779</v>
      </c>
      <c r="W397" s="5">
        <f>+G397-G396</f>
        <v>-3.078504227087997E-3</v>
      </c>
      <c r="X397">
        <f>+K397-K396</f>
        <v>-9.6665063109480087E-4</v>
      </c>
      <c r="Y397">
        <f>+O397-O396</f>
        <v>1.0928962836445066E-3</v>
      </c>
      <c r="Z397">
        <f>+S397-S396</f>
        <v>9.4649414273009214E-3</v>
      </c>
      <c r="AB397" s="3">
        <f t="shared" si="53"/>
        <v>37773</v>
      </c>
      <c r="AC397">
        <f t="shared" si="54"/>
        <v>118.32899999999999</v>
      </c>
      <c r="AD397">
        <f>EXP(TREND($V$8:V396,$W$8:Z396,W397:Z397,TRUE))</f>
        <v>136.68006792581468</v>
      </c>
      <c r="AE397">
        <f t="shared" si="55"/>
        <v>1.1550851264340498</v>
      </c>
    </row>
    <row r="398" spans="1:31" x14ac:dyDescent="0.4">
      <c r="A398" s="3">
        <v>37803</v>
      </c>
      <c r="B398" s="2">
        <v>118.69589999999999</v>
      </c>
      <c r="C398">
        <f t="shared" si="48"/>
        <v>4.7765647601597641</v>
      </c>
      <c r="E398" s="3">
        <v>37803</v>
      </c>
      <c r="F398" s="2">
        <v>97.1</v>
      </c>
      <c r="G398">
        <f t="shared" si="49"/>
        <v>4.5757413752972793</v>
      </c>
      <c r="I398" s="3">
        <v>37803</v>
      </c>
      <c r="J398" s="2">
        <v>103.6</v>
      </c>
      <c r="K398">
        <f t="shared" si="50"/>
        <v>4.6405373298253823</v>
      </c>
      <c r="M398" s="3">
        <v>37803</v>
      </c>
      <c r="N398" s="2">
        <v>183.7</v>
      </c>
      <c r="O398">
        <f t="shared" si="51"/>
        <v>5.2133039922210802</v>
      </c>
      <c r="Q398" s="3">
        <v>37803</v>
      </c>
      <c r="R398" s="2">
        <v>137.69999999999999</v>
      </c>
      <c r="S398">
        <f t="shared" si="52"/>
        <v>4.9250774057346094</v>
      </c>
      <c r="U398" s="3">
        <f>+A398</f>
        <v>37803</v>
      </c>
      <c r="V398">
        <f>+C398</f>
        <v>4.7765647601597641</v>
      </c>
      <c r="W398" s="5">
        <f>+G398-G397</f>
        <v>-2.0576138946797329E-3</v>
      </c>
      <c r="X398">
        <f>+K398-K397</f>
        <v>1.9323677510536541E-3</v>
      </c>
      <c r="Y398">
        <f>+O398-O397</f>
        <v>3.271540540615625E-3</v>
      </c>
      <c r="Z398">
        <f>+S398-S397</f>
        <v>-2.1762794225956839E-3</v>
      </c>
      <c r="AB398" s="3">
        <f t="shared" si="53"/>
        <v>37803</v>
      </c>
      <c r="AC398">
        <f t="shared" si="54"/>
        <v>118.69590000000001</v>
      </c>
      <c r="AD398">
        <f>EXP(TREND($V$8:V397,$W$8:Z397,W398:Z398,TRUE))</f>
        <v>168.28581274911909</v>
      </c>
      <c r="AE398">
        <f t="shared" si="55"/>
        <v>1.4177896014025679</v>
      </c>
    </row>
    <row r="399" spans="1:31" x14ac:dyDescent="0.4">
      <c r="A399" s="3">
        <v>37834</v>
      </c>
      <c r="B399" s="2">
        <v>118.66240000000001</v>
      </c>
      <c r="C399">
        <f t="shared" si="48"/>
        <v>4.7762824864813425</v>
      </c>
      <c r="E399" s="3">
        <v>37834</v>
      </c>
      <c r="F399" s="2">
        <v>97.3</v>
      </c>
      <c r="G399">
        <f t="shared" si="49"/>
        <v>4.577798989191959</v>
      </c>
      <c r="I399" s="3">
        <v>37834</v>
      </c>
      <c r="J399" s="2">
        <v>103.6</v>
      </c>
      <c r="K399">
        <f t="shared" si="50"/>
        <v>4.6405373298253823</v>
      </c>
      <c r="M399" s="3">
        <v>37834</v>
      </c>
      <c r="N399" s="2">
        <v>184.5</v>
      </c>
      <c r="O399">
        <f t="shared" si="51"/>
        <v>5.2176494634805817</v>
      </c>
      <c r="Q399" s="3">
        <v>37834</v>
      </c>
      <c r="R399" s="2">
        <v>138</v>
      </c>
      <c r="S399">
        <f t="shared" si="52"/>
        <v>4.9272536851572051</v>
      </c>
      <c r="U399" s="3">
        <f>+A399</f>
        <v>37834</v>
      </c>
      <c r="V399">
        <f>+C399</f>
        <v>4.7762824864813425</v>
      </c>
      <c r="W399" s="5">
        <f>+G399-G398</f>
        <v>2.0576138946797329E-3</v>
      </c>
      <c r="X399">
        <f>+K399-K398</f>
        <v>0</v>
      </c>
      <c r="Y399">
        <f>+O399-O398</f>
        <v>4.3454712595014655E-3</v>
      </c>
      <c r="Z399">
        <f>+S399-S398</f>
        <v>2.1762794225956839E-3</v>
      </c>
      <c r="AB399" s="3">
        <f t="shared" si="53"/>
        <v>37834</v>
      </c>
      <c r="AC399">
        <f t="shared" si="54"/>
        <v>118.66240000000001</v>
      </c>
      <c r="AD399">
        <f>EXP(TREND($V$8:V398,$W$8:Z398,W399:Z399,TRUE))</f>
        <v>172.78217697314525</v>
      </c>
      <c r="AE399">
        <f t="shared" si="55"/>
        <v>1.4560819347421361</v>
      </c>
    </row>
    <row r="400" spans="1:31" x14ac:dyDescent="0.4">
      <c r="A400" s="3">
        <v>37865</v>
      </c>
      <c r="B400" s="2">
        <v>114.8</v>
      </c>
      <c r="C400">
        <f t="shared" si="48"/>
        <v>4.7431914838854663</v>
      </c>
      <c r="E400" s="3">
        <v>37865</v>
      </c>
      <c r="F400" s="2">
        <v>97.4</v>
      </c>
      <c r="G400">
        <f t="shared" si="49"/>
        <v>4.5788262106484892</v>
      </c>
      <c r="I400" s="3">
        <v>37865</v>
      </c>
      <c r="J400" s="2">
        <v>103.5</v>
      </c>
      <c r="K400">
        <f t="shared" si="50"/>
        <v>4.6395716127054234</v>
      </c>
      <c r="M400" s="3">
        <v>37865</v>
      </c>
      <c r="N400" s="2">
        <v>185.1</v>
      </c>
      <c r="O400">
        <f t="shared" si="51"/>
        <v>5.2208962195794522</v>
      </c>
      <c r="Q400" s="3">
        <v>37865</v>
      </c>
      <c r="R400" s="2">
        <v>138.5</v>
      </c>
      <c r="S400">
        <f t="shared" si="52"/>
        <v>4.9308703256273931</v>
      </c>
      <c r="U400" s="3">
        <f>+A400</f>
        <v>37865</v>
      </c>
      <c r="V400">
        <f>+C400</f>
        <v>4.7431914838854663</v>
      </c>
      <c r="W400" s="5">
        <f>+G400-G399</f>
        <v>1.0272214565301141E-3</v>
      </c>
      <c r="X400">
        <f>+K400-K399</f>
        <v>-9.6571711995885323E-4</v>
      </c>
      <c r="Y400">
        <f>+O400-O399</f>
        <v>3.2467560988704847E-3</v>
      </c>
      <c r="Z400">
        <f>+S400-S399</f>
        <v>3.6166404701880595E-3</v>
      </c>
      <c r="AB400" s="3">
        <f t="shared" si="53"/>
        <v>37865</v>
      </c>
      <c r="AC400">
        <f t="shared" si="54"/>
        <v>114.80000000000003</v>
      </c>
      <c r="AD400">
        <f>EXP(TREND($V$8:V399,$W$8:Z399,W400:Z400,TRUE))</f>
        <v>159.60623715413979</v>
      </c>
      <c r="AE400">
        <f t="shared" si="55"/>
        <v>1.3902982330499978</v>
      </c>
    </row>
    <row r="401" spans="1:31" x14ac:dyDescent="0.4">
      <c r="A401" s="3">
        <v>37895</v>
      </c>
      <c r="B401" s="2">
        <v>109.49550000000001</v>
      </c>
      <c r="C401">
        <f t="shared" si="48"/>
        <v>4.6958834525216853</v>
      </c>
      <c r="E401" s="3">
        <v>37895</v>
      </c>
      <c r="F401" s="2">
        <v>97.4</v>
      </c>
      <c r="G401">
        <f t="shared" si="49"/>
        <v>4.5788262106484892</v>
      </c>
      <c r="I401" s="3">
        <v>37895</v>
      </c>
      <c r="J401" s="2">
        <v>103.4</v>
      </c>
      <c r="K401">
        <f t="shared" si="50"/>
        <v>4.6386049620743286</v>
      </c>
      <c r="M401" s="3">
        <v>37895</v>
      </c>
      <c r="N401" s="2">
        <v>184.9</v>
      </c>
      <c r="O401">
        <f t="shared" si="51"/>
        <v>5.2198151383930789</v>
      </c>
      <c r="Q401" s="3">
        <v>37895</v>
      </c>
      <c r="R401" s="2">
        <v>139.30000000000001</v>
      </c>
      <c r="S401">
        <f t="shared" si="52"/>
        <v>4.9366298807857598</v>
      </c>
      <c r="U401" s="3">
        <f>+A401</f>
        <v>37895</v>
      </c>
      <c r="V401">
        <f>+C401</f>
        <v>4.6958834525216853</v>
      </c>
      <c r="W401" s="5">
        <f>+G401-G400</f>
        <v>0</v>
      </c>
      <c r="X401">
        <f>+K401-K400</f>
        <v>-9.6665063109480087E-4</v>
      </c>
      <c r="Y401">
        <f>+O401-O400</f>
        <v>-1.0810811863732894E-3</v>
      </c>
      <c r="Z401">
        <f>+S401-S400</f>
        <v>5.7595551583666804E-3</v>
      </c>
      <c r="AB401" s="3">
        <f t="shared" si="53"/>
        <v>37895</v>
      </c>
      <c r="AC401">
        <f t="shared" si="54"/>
        <v>109.49549999999999</v>
      </c>
      <c r="AD401">
        <f>EXP(TREND($V$8:V400,$W$8:Z400,W401:Z401,TRUE))</f>
        <v>131.35098809690547</v>
      </c>
      <c r="AE401">
        <f t="shared" si="55"/>
        <v>1.1996017014115234</v>
      </c>
    </row>
    <row r="402" spans="1:31" x14ac:dyDescent="0.4">
      <c r="A402" s="3">
        <v>37926</v>
      </c>
      <c r="B402" s="2">
        <v>109.1778</v>
      </c>
      <c r="C402">
        <f t="shared" si="48"/>
        <v>4.692977745939932</v>
      </c>
      <c r="E402" s="3">
        <v>37926</v>
      </c>
      <c r="F402" s="2">
        <v>96.9</v>
      </c>
      <c r="G402">
        <f t="shared" si="49"/>
        <v>4.5736795188967205</v>
      </c>
      <c r="I402" s="3">
        <v>37926</v>
      </c>
      <c r="J402" s="2">
        <v>103.3</v>
      </c>
      <c r="K402">
        <f t="shared" si="50"/>
        <v>4.6376373761255927</v>
      </c>
      <c r="M402" s="3">
        <v>37926</v>
      </c>
      <c r="N402" s="2">
        <v>185</v>
      </c>
      <c r="O402">
        <f t="shared" si="51"/>
        <v>5.2203558250783244</v>
      </c>
      <c r="Q402" s="3">
        <v>37926</v>
      </c>
      <c r="R402" s="2">
        <v>138.9</v>
      </c>
      <c r="S402">
        <f t="shared" si="52"/>
        <v>4.9337542497602982</v>
      </c>
      <c r="U402" s="3">
        <f>+A402</f>
        <v>37926</v>
      </c>
      <c r="V402">
        <f>+C402</f>
        <v>4.692977745939932</v>
      </c>
      <c r="W402" s="5">
        <f>+G402-G401</f>
        <v>-5.1466917517686284E-3</v>
      </c>
      <c r="X402">
        <f>+K402-K401</f>
        <v>-9.6758594873591619E-4</v>
      </c>
      <c r="Y402">
        <f>+O402-O401</f>
        <v>5.4068668524553942E-4</v>
      </c>
      <c r="Z402">
        <f>+S402-S401</f>
        <v>-2.8756310254616224E-3</v>
      </c>
      <c r="AB402" s="3">
        <f t="shared" si="53"/>
        <v>37926</v>
      </c>
      <c r="AC402">
        <f t="shared" si="54"/>
        <v>109.17779999999999</v>
      </c>
      <c r="AD402">
        <f>EXP(TREND($V$8:V401,$W$8:Z401,W402:Z402,TRUE))</f>
        <v>139.01164947586304</v>
      </c>
      <c r="AE402">
        <f t="shared" si="55"/>
        <v>1.273259302494308</v>
      </c>
    </row>
    <row r="403" spans="1:31" x14ac:dyDescent="0.4">
      <c r="A403" s="3">
        <v>37956</v>
      </c>
      <c r="B403" s="2">
        <v>107.7377</v>
      </c>
      <c r="C403">
        <f t="shared" si="48"/>
        <v>4.679699569335642</v>
      </c>
      <c r="E403" s="3">
        <v>37956</v>
      </c>
      <c r="F403" s="2">
        <v>97</v>
      </c>
      <c r="G403">
        <f t="shared" si="49"/>
        <v>4.5747109785033828</v>
      </c>
      <c r="I403" s="3">
        <v>37956</v>
      </c>
      <c r="J403" s="2">
        <v>103.5</v>
      </c>
      <c r="K403">
        <f t="shared" si="50"/>
        <v>4.6395716127054234</v>
      </c>
      <c r="M403" s="3">
        <v>37956</v>
      </c>
      <c r="N403" s="2">
        <v>185.5</v>
      </c>
      <c r="O403">
        <f t="shared" si="51"/>
        <v>5.2230548820474896</v>
      </c>
      <c r="Q403" s="3">
        <v>37956</v>
      </c>
      <c r="R403" s="2">
        <v>139.5</v>
      </c>
      <c r="S403">
        <f t="shared" si="52"/>
        <v>4.93806460126142</v>
      </c>
      <c r="U403" s="3">
        <f>+A403</f>
        <v>37956</v>
      </c>
      <c r="V403">
        <f>+C403</f>
        <v>4.679699569335642</v>
      </c>
      <c r="W403" s="5">
        <f>+G403-G402</f>
        <v>1.0314596066622883E-3</v>
      </c>
      <c r="X403">
        <f>+K403-K402</f>
        <v>1.9342365798307171E-3</v>
      </c>
      <c r="Y403">
        <f>+O403-O402</f>
        <v>2.69905696916517E-3</v>
      </c>
      <c r="Z403">
        <f>+S403-S402</f>
        <v>4.3103515011218008E-3</v>
      </c>
      <c r="AB403" s="3">
        <f t="shared" si="53"/>
        <v>37956</v>
      </c>
      <c r="AC403">
        <f t="shared" si="54"/>
        <v>107.73770000000002</v>
      </c>
      <c r="AD403">
        <f>EXP(TREND($V$8:V402,$W$8:Z402,W403:Z403,TRUE))</f>
        <v>163.03803000719219</v>
      </c>
      <c r="AE403">
        <f t="shared" si="55"/>
        <v>1.5132867140025466</v>
      </c>
    </row>
    <row r="404" spans="1:31" x14ac:dyDescent="0.4">
      <c r="A404" s="3">
        <v>37987</v>
      </c>
      <c r="B404" s="2">
        <v>106.2685</v>
      </c>
      <c r="C404">
        <f t="shared" si="48"/>
        <v>4.6659689102948665</v>
      </c>
      <c r="E404" s="3">
        <v>37987</v>
      </c>
      <c r="F404" s="2">
        <v>96.8</v>
      </c>
      <c r="G404">
        <f t="shared" si="49"/>
        <v>4.5726469942825316</v>
      </c>
      <c r="I404" s="3">
        <v>37987</v>
      </c>
      <c r="J404" s="2">
        <v>103.5</v>
      </c>
      <c r="K404">
        <f t="shared" si="50"/>
        <v>4.6395716127054234</v>
      </c>
      <c r="M404" s="3">
        <v>37987</v>
      </c>
      <c r="N404" s="2">
        <v>186.3</v>
      </c>
      <c r="O404">
        <f t="shared" si="51"/>
        <v>5.2273582776075429</v>
      </c>
      <c r="Q404" s="3">
        <v>37987</v>
      </c>
      <c r="R404" s="2">
        <v>141.4</v>
      </c>
      <c r="S404">
        <f t="shared" si="52"/>
        <v>4.9515927534624726</v>
      </c>
      <c r="U404" s="3">
        <f>+A404</f>
        <v>37987</v>
      </c>
      <c r="V404">
        <f>+C404</f>
        <v>4.6659689102948665</v>
      </c>
      <c r="W404" s="5">
        <f>+G404-G403</f>
        <v>-2.0639842208511894E-3</v>
      </c>
      <c r="X404">
        <f>+K404-K403</f>
        <v>0</v>
      </c>
      <c r="Y404">
        <f>+O404-O403</f>
        <v>4.3033955600533247E-3</v>
      </c>
      <c r="Z404">
        <f>+S404-S403</f>
        <v>1.3528152201052634E-2</v>
      </c>
      <c r="AB404" s="3">
        <f t="shared" si="53"/>
        <v>37987</v>
      </c>
      <c r="AC404">
        <f t="shared" si="54"/>
        <v>106.26849999999996</v>
      </c>
      <c r="AD404">
        <f>EXP(TREND($V$8:V403,$W$8:Z403,W404:Z404,TRUE))</f>
        <v>154.78731014166661</v>
      </c>
      <c r="AE404">
        <f t="shared" si="55"/>
        <v>1.4565681282945244</v>
      </c>
    </row>
    <row r="405" spans="1:31" x14ac:dyDescent="0.4">
      <c r="A405" s="3">
        <v>38018</v>
      </c>
      <c r="B405" s="2">
        <v>106.7079</v>
      </c>
      <c r="C405">
        <f t="shared" si="48"/>
        <v>4.6700951949296288</v>
      </c>
      <c r="E405" s="3">
        <v>38018</v>
      </c>
      <c r="F405" s="2">
        <v>96.8</v>
      </c>
      <c r="G405">
        <f t="shared" si="49"/>
        <v>4.5726469942825316</v>
      </c>
      <c r="I405" s="3">
        <v>38018</v>
      </c>
      <c r="J405" s="2">
        <v>103.4</v>
      </c>
      <c r="K405">
        <f t="shared" si="50"/>
        <v>4.6386049620743286</v>
      </c>
      <c r="M405" s="3">
        <v>38018</v>
      </c>
      <c r="N405" s="2">
        <v>186.7</v>
      </c>
      <c r="O405">
        <f t="shared" si="51"/>
        <v>5.2295030505476765</v>
      </c>
      <c r="Q405" s="3">
        <v>38018</v>
      </c>
      <c r="R405" s="2">
        <v>142.1</v>
      </c>
      <c r="S405">
        <f t="shared" si="52"/>
        <v>4.9565310351030547</v>
      </c>
      <c r="U405" s="3">
        <f>+A405</f>
        <v>38018</v>
      </c>
      <c r="V405">
        <f>+C405</f>
        <v>4.6700951949296288</v>
      </c>
      <c r="W405" s="5">
        <f>+G405-G404</f>
        <v>0</v>
      </c>
      <c r="X405">
        <f>+K405-K404</f>
        <v>-9.6665063109480087E-4</v>
      </c>
      <c r="Y405">
        <f>+O405-O404</f>
        <v>2.1447729401335991E-3</v>
      </c>
      <c r="Z405">
        <f>+S405-S404</f>
        <v>4.9382816405820762E-3</v>
      </c>
      <c r="AB405" s="3">
        <f t="shared" si="53"/>
        <v>38018</v>
      </c>
      <c r="AC405">
        <f t="shared" si="54"/>
        <v>106.70790000000002</v>
      </c>
      <c r="AD405">
        <f>EXP(TREND($V$8:V404,$W$8:Z404,W405:Z405,TRUE))</f>
        <v>149.06708494103603</v>
      </c>
      <c r="AE405">
        <f t="shared" si="55"/>
        <v>1.3969639074617344</v>
      </c>
    </row>
    <row r="406" spans="1:31" x14ac:dyDescent="0.4">
      <c r="A406" s="3">
        <v>38047</v>
      </c>
      <c r="B406" s="2">
        <v>108.5157</v>
      </c>
      <c r="C406">
        <f t="shared" si="48"/>
        <v>4.6868948629732419</v>
      </c>
      <c r="E406" s="3">
        <v>38047</v>
      </c>
      <c r="F406" s="2">
        <v>97</v>
      </c>
      <c r="G406">
        <f t="shared" si="49"/>
        <v>4.5747109785033828</v>
      </c>
      <c r="I406" s="3">
        <v>38047</v>
      </c>
      <c r="J406" s="2">
        <v>103.2</v>
      </c>
      <c r="K406">
        <f t="shared" si="50"/>
        <v>4.6366688530474622</v>
      </c>
      <c r="M406" s="3">
        <v>38047</v>
      </c>
      <c r="N406" s="2">
        <v>187.1</v>
      </c>
      <c r="O406">
        <f t="shared" si="51"/>
        <v>5.2316432332800442</v>
      </c>
      <c r="Q406" s="3">
        <v>38047</v>
      </c>
      <c r="R406" s="2">
        <v>143.1</v>
      </c>
      <c r="S406">
        <f t="shared" si="52"/>
        <v>4.9635436865624047</v>
      </c>
      <c r="U406" s="3">
        <f>+A406</f>
        <v>38047</v>
      </c>
      <c r="V406">
        <f>+C406</f>
        <v>4.6868948629732419</v>
      </c>
      <c r="W406" s="5">
        <f>+G406-G405</f>
        <v>2.0639842208511894E-3</v>
      </c>
      <c r="X406">
        <f>+K406-K405</f>
        <v>-1.9361090268663617E-3</v>
      </c>
      <c r="Y406">
        <f>+O406-O405</f>
        <v>2.1401827323677125E-3</v>
      </c>
      <c r="Z406">
        <f>+S406-S405</f>
        <v>7.0126514593500389E-3</v>
      </c>
      <c r="AB406" s="3">
        <f t="shared" si="53"/>
        <v>38047</v>
      </c>
      <c r="AC406">
        <f t="shared" si="54"/>
        <v>108.5157</v>
      </c>
      <c r="AD406">
        <f>EXP(TREND($V$8:V405,$W$8:Z405,W406:Z406,TRUE))</f>
        <v>147.81233414359261</v>
      </c>
      <c r="AE406">
        <f t="shared" si="55"/>
        <v>1.3621285596793147</v>
      </c>
    </row>
    <row r="407" spans="1:31" x14ac:dyDescent="0.4">
      <c r="A407" s="3">
        <v>38078</v>
      </c>
      <c r="B407" s="2">
        <v>107.6564</v>
      </c>
      <c r="C407">
        <f t="shared" si="48"/>
        <v>4.6789446739707197</v>
      </c>
      <c r="E407" s="3">
        <v>38078</v>
      </c>
      <c r="F407" s="2">
        <v>97</v>
      </c>
      <c r="G407">
        <f t="shared" si="49"/>
        <v>4.5747109785033828</v>
      </c>
      <c r="I407" s="3">
        <v>38078</v>
      </c>
      <c r="J407" s="2">
        <v>102.9</v>
      </c>
      <c r="K407">
        <f t="shared" si="50"/>
        <v>4.6337576428400036</v>
      </c>
      <c r="M407" s="3">
        <v>38078</v>
      </c>
      <c r="N407" s="2">
        <v>187.4</v>
      </c>
      <c r="O407">
        <f t="shared" si="51"/>
        <v>5.2332453698043215</v>
      </c>
      <c r="Q407" s="3">
        <v>38078</v>
      </c>
      <c r="R407" s="2">
        <v>144.80000000000001</v>
      </c>
      <c r="S407">
        <f t="shared" si="52"/>
        <v>4.9753534799516164</v>
      </c>
      <c r="U407" s="3">
        <f>+A407</f>
        <v>38078</v>
      </c>
      <c r="V407">
        <f>+C407</f>
        <v>4.6789446739707197</v>
      </c>
      <c r="W407" s="5">
        <f>+G407-G406</f>
        <v>0</v>
      </c>
      <c r="X407">
        <f>+K407-K406</f>
        <v>-2.9112102074586588E-3</v>
      </c>
      <c r="Y407">
        <f>+O407-O406</f>
        <v>1.60213652427732E-3</v>
      </c>
      <c r="Z407">
        <f>+S407-S406</f>
        <v>1.180979338921162E-2</v>
      </c>
      <c r="AB407" s="3">
        <f t="shared" si="53"/>
        <v>38078</v>
      </c>
      <c r="AC407">
        <f t="shared" si="54"/>
        <v>107.65640000000005</v>
      </c>
      <c r="AD407">
        <f>EXP(TREND($V$8:V406,$W$8:Z406,W407:Z407,TRUE))</f>
        <v>134.95208384275284</v>
      </c>
      <c r="AE407">
        <f t="shared" si="55"/>
        <v>1.253544460364203</v>
      </c>
    </row>
    <row r="408" spans="1:31" x14ac:dyDescent="0.4">
      <c r="A408" s="3">
        <v>38108</v>
      </c>
      <c r="B408" s="2">
        <v>112.196</v>
      </c>
      <c r="C408">
        <f t="shared" si="48"/>
        <v>4.7202473418292117</v>
      </c>
      <c r="E408" s="3">
        <v>38108</v>
      </c>
      <c r="F408" s="2">
        <v>97.1</v>
      </c>
      <c r="G408">
        <f t="shared" si="49"/>
        <v>4.5757413752972793</v>
      </c>
      <c r="I408" s="3">
        <v>38108</v>
      </c>
      <c r="J408" s="2">
        <v>103.2</v>
      </c>
      <c r="K408">
        <f t="shared" si="50"/>
        <v>4.6366688530474622</v>
      </c>
      <c r="M408" s="3">
        <v>38108</v>
      </c>
      <c r="N408" s="2">
        <v>188.2</v>
      </c>
      <c r="O408">
        <f t="shared" si="51"/>
        <v>5.2375052271512796</v>
      </c>
      <c r="Q408" s="3">
        <v>38108</v>
      </c>
      <c r="R408" s="2">
        <v>146.80000000000001</v>
      </c>
      <c r="S408">
        <f t="shared" si="52"/>
        <v>4.9890711161804155</v>
      </c>
      <c r="U408" s="3">
        <f>+A408</f>
        <v>38108</v>
      </c>
      <c r="V408">
        <f>+C408</f>
        <v>4.7202473418292117</v>
      </c>
      <c r="W408" s="5">
        <f>+G408-G407</f>
        <v>1.0303967938964931E-3</v>
      </c>
      <c r="X408">
        <f>+K408-K407</f>
        <v>2.9112102074586588E-3</v>
      </c>
      <c r="Y408">
        <f>+O408-O407</f>
        <v>4.2598573469581069E-3</v>
      </c>
      <c r="Z408">
        <f>+S408-S407</f>
        <v>1.3717636228799179E-2</v>
      </c>
      <c r="AB408" s="3">
        <f t="shared" si="53"/>
        <v>38108</v>
      </c>
      <c r="AC408">
        <f t="shared" si="54"/>
        <v>112.19600000000003</v>
      </c>
      <c r="AD408">
        <f>EXP(TREND($V$8:V407,$W$8:Z407,W408:Z408,TRUE))</f>
        <v>165.94057904863911</v>
      </c>
      <c r="AE408">
        <f t="shared" si="55"/>
        <v>1.4790240208977063</v>
      </c>
    </row>
    <row r="409" spans="1:31" x14ac:dyDescent="0.4">
      <c r="A409" s="3">
        <v>38139</v>
      </c>
      <c r="B409" s="2">
        <v>109.4336</v>
      </c>
      <c r="C409">
        <f t="shared" si="48"/>
        <v>4.6953179726320817</v>
      </c>
      <c r="E409" s="3">
        <v>38139</v>
      </c>
      <c r="F409" s="2">
        <v>97.3</v>
      </c>
      <c r="G409">
        <f t="shared" si="49"/>
        <v>4.577798989191959</v>
      </c>
      <c r="I409" s="3">
        <v>38139</v>
      </c>
      <c r="J409" s="2">
        <v>103.2</v>
      </c>
      <c r="K409">
        <f t="shared" si="50"/>
        <v>4.6366688530474622</v>
      </c>
      <c r="M409" s="3">
        <v>38139</v>
      </c>
      <c r="N409" s="2">
        <v>188.9</v>
      </c>
      <c r="O409">
        <f t="shared" si="51"/>
        <v>5.2412177745074642</v>
      </c>
      <c r="Q409" s="3">
        <v>38139</v>
      </c>
      <c r="R409" s="2">
        <v>147.19999999999999</v>
      </c>
      <c r="S409">
        <f t="shared" si="52"/>
        <v>4.9917922062947762</v>
      </c>
      <c r="U409" s="3">
        <f>+A409</f>
        <v>38139</v>
      </c>
      <c r="V409">
        <f>+C409</f>
        <v>4.6953179726320817</v>
      </c>
      <c r="W409" s="5">
        <f>+G409-G408</f>
        <v>2.0576138946797329E-3</v>
      </c>
      <c r="X409">
        <f>+K409-K408</f>
        <v>0</v>
      </c>
      <c r="Y409">
        <f>+O409-O408</f>
        <v>3.7125473561845368E-3</v>
      </c>
      <c r="Z409">
        <f>+S409-S408</f>
        <v>2.7210901143606137E-3</v>
      </c>
      <c r="AB409" s="3">
        <f t="shared" si="53"/>
        <v>38139</v>
      </c>
      <c r="AC409">
        <f t="shared" si="54"/>
        <v>109.43359999999996</v>
      </c>
      <c r="AD409">
        <f>EXP(TREND($V$8:V408,$W$8:Z408,W409:Z409,TRUE))</f>
        <v>166.65236262714583</v>
      </c>
      <c r="AE409">
        <f t="shared" si="55"/>
        <v>1.5228628376215889</v>
      </c>
    </row>
    <row r="410" spans="1:31" x14ac:dyDescent="0.4">
      <c r="A410" s="3">
        <v>38169</v>
      </c>
      <c r="B410" s="2">
        <v>109.4871</v>
      </c>
      <c r="C410">
        <f t="shared" si="48"/>
        <v>4.6958067340974443</v>
      </c>
      <c r="E410" s="3">
        <v>38169</v>
      </c>
      <c r="F410" s="2">
        <v>97</v>
      </c>
      <c r="G410">
        <f t="shared" si="49"/>
        <v>4.5747109785033828</v>
      </c>
      <c r="I410" s="3">
        <v>38169</v>
      </c>
      <c r="J410" s="2">
        <v>103</v>
      </c>
      <c r="K410">
        <f t="shared" si="50"/>
        <v>4.6347289882296359</v>
      </c>
      <c r="M410" s="3">
        <v>38169</v>
      </c>
      <c r="N410" s="2">
        <v>189.1</v>
      </c>
      <c r="O410">
        <f t="shared" si="51"/>
        <v>5.2422759756644117</v>
      </c>
      <c r="Q410" s="3">
        <v>38169</v>
      </c>
      <c r="R410" s="2">
        <v>147.4</v>
      </c>
      <c r="S410">
        <f t="shared" si="52"/>
        <v>4.9931499797552359</v>
      </c>
      <c r="U410" s="3">
        <f>+A410</f>
        <v>38169</v>
      </c>
      <c r="V410">
        <f>+C410</f>
        <v>4.6958067340974443</v>
      </c>
      <c r="W410" s="5">
        <f>+G410-G409</f>
        <v>-3.088010688576226E-3</v>
      </c>
      <c r="X410">
        <f>+K410-K409</f>
        <v>-1.9398648178263755E-3</v>
      </c>
      <c r="Y410">
        <f>+O410-O409</f>
        <v>1.0582011569475469E-3</v>
      </c>
      <c r="Z410">
        <f>+S410-S409</f>
        <v>1.3577734604597325E-3</v>
      </c>
      <c r="AB410" s="3">
        <f t="shared" si="53"/>
        <v>38169</v>
      </c>
      <c r="AC410">
        <f t="shared" si="54"/>
        <v>109.48710000000003</v>
      </c>
      <c r="AD410">
        <f>EXP(TREND($V$8:V409,$W$8:Z409,W410:Z410,TRUE))</f>
        <v>137.59258658651842</v>
      </c>
      <c r="AE410">
        <f t="shared" si="55"/>
        <v>1.2567013519082924</v>
      </c>
    </row>
    <row r="411" spans="1:31" x14ac:dyDescent="0.4">
      <c r="A411" s="3">
        <v>38200</v>
      </c>
      <c r="B411" s="2">
        <v>110.2336</v>
      </c>
      <c r="C411">
        <f t="shared" si="48"/>
        <v>4.7026017504276885</v>
      </c>
      <c r="E411" s="3">
        <v>38200</v>
      </c>
      <c r="F411" s="2">
        <v>97.1</v>
      </c>
      <c r="G411">
        <f t="shared" si="49"/>
        <v>4.5757413752972793</v>
      </c>
      <c r="I411" s="3">
        <v>38200</v>
      </c>
      <c r="J411" s="2">
        <v>103</v>
      </c>
      <c r="K411">
        <f t="shared" si="50"/>
        <v>4.6347289882296359</v>
      </c>
      <c r="M411" s="3">
        <v>38200</v>
      </c>
      <c r="N411" s="2">
        <v>189.2</v>
      </c>
      <c r="O411">
        <f t="shared" si="51"/>
        <v>5.2428046566177775</v>
      </c>
      <c r="Q411" s="3">
        <v>38200</v>
      </c>
      <c r="R411" s="2">
        <v>148</v>
      </c>
      <c r="S411">
        <f t="shared" si="52"/>
        <v>4.9972122737641147</v>
      </c>
      <c r="U411" s="3">
        <f>+A411</f>
        <v>38200</v>
      </c>
      <c r="V411">
        <f>+C411</f>
        <v>4.7026017504276885</v>
      </c>
      <c r="W411" s="5">
        <f>+G411-G410</f>
        <v>1.0303967938964931E-3</v>
      </c>
      <c r="X411">
        <f>+K411-K410</f>
        <v>0</v>
      </c>
      <c r="Y411">
        <f>+O411-O410</f>
        <v>5.2868095336577881E-4</v>
      </c>
      <c r="Z411">
        <f>+S411-S410</f>
        <v>4.0622940088788084E-3</v>
      </c>
      <c r="AB411" s="3">
        <f t="shared" si="53"/>
        <v>38200</v>
      </c>
      <c r="AC411">
        <f t="shared" si="54"/>
        <v>110.23360000000004</v>
      </c>
      <c r="AD411">
        <f>EXP(TREND($V$8:V410,$W$8:Z410,W411:Z411,TRUE))</f>
        <v>142.72502892538228</v>
      </c>
      <c r="AE411">
        <f t="shared" si="55"/>
        <v>1.2947506833250682</v>
      </c>
    </row>
    <row r="412" spans="1:31" x14ac:dyDescent="0.4">
      <c r="A412" s="3">
        <v>38231</v>
      </c>
      <c r="B412" s="2">
        <v>110.09139999999999</v>
      </c>
      <c r="C412">
        <f t="shared" si="48"/>
        <v>4.7013109298694697</v>
      </c>
      <c r="E412" s="3">
        <v>38231</v>
      </c>
      <c r="F412" s="2">
        <v>97.4</v>
      </c>
      <c r="G412">
        <f t="shared" si="49"/>
        <v>4.5788262106484892</v>
      </c>
      <c r="I412" s="3">
        <v>38231</v>
      </c>
      <c r="J412" s="2">
        <v>103.1</v>
      </c>
      <c r="K412">
        <f t="shared" si="50"/>
        <v>4.6356993910229143</v>
      </c>
      <c r="M412" s="3">
        <v>38231</v>
      </c>
      <c r="N412" s="2">
        <v>189.8</v>
      </c>
      <c r="O412">
        <f t="shared" si="51"/>
        <v>5.2459708861758276</v>
      </c>
      <c r="Q412" s="3">
        <v>38231</v>
      </c>
      <c r="R412" s="2">
        <v>147.69999999999999</v>
      </c>
      <c r="S412">
        <f t="shared" si="52"/>
        <v>4.9951831895373342</v>
      </c>
      <c r="U412" s="3">
        <f>+A412</f>
        <v>38231</v>
      </c>
      <c r="V412">
        <f>+C412</f>
        <v>4.7013109298694697</v>
      </c>
      <c r="W412" s="5">
        <f>+G412-G411</f>
        <v>3.084835351209847E-3</v>
      </c>
      <c r="X412">
        <f>+K412-K411</f>
        <v>9.7040279327842427E-4</v>
      </c>
      <c r="Y412">
        <f>+O412-O411</f>
        <v>3.1662295580501265E-3</v>
      </c>
      <c r="Z412">
        <f>+S412-S411</f>
        <v>-2.0290842267804976E-3</v>
      </c>
      <c r="AB412" s="3">
        <f t="shared" si="53"/>
        <v>38231</v>
      </c>
      <c r="AC412">
        <f t="shared" si="54"/>
        <v>110.09139999999995</v>
      </c>
      <c r="AD412">
        <f>EXP(TREND($V$8:V411,$W$8:Z411,W412:Z412,TRUE))</f>
        <v>172.20779524637749</v>
      </c>
      <c r="AE412">
        <f t="shared" si="55"/>
        <v>1.5642256819913052</v>
      </c>
    </row>
    <row r="413" spans="1:31" x14ac:dyDescent="0.4">
      <c r="A413" s="3">
        <v>38261</v>
      </c>
      <c r="B413" s="2">
        <v>108.7835</v>
      </c>
      <c r="C413">
        <f t="shared" si="48"/>
        <v>4.6893596685093843</v>
      </c>
      <c r="E413" s="3">
        <v>38261</v>
      </c>
      <c r="F413" s="2">
        <v>97.9</v>
      </c>
      <c r="G413">
        <f t="shared" si="49"/>
        <v>4.5839465495364644</v>
      </c>
      <c r="I413" s="3">
        <v>38261</v>
      </c>
      <c r="J413" s="2">
        <v>102.9</v>
      </c>
      <c r="K413">
        <f t="shared" si="50"/>
        <v>4.6337576428400036</v>
      </c>
      <c r="M413" s="3">
        <v>38261</v>
      </c>
      <c r="N413" s="2">
        <v>190.8</v>
      </c>
      <c r="O413">
        <f t="shared" si="51"/>
        <v>5.2512257590141864</v>
      </c>
      <c r="Q413" s="3">
        <v>38261</v>
      </c>
      <c r="R413" s="2">
        <v>150</v>
      </c>
      <c r="S413">
        <f t="shared" si="52"/>
        <v>5.0106352940962555</v>
      </c>
      <c r="U413" s="3">
        <f>+A413</f>
        <v>38261</v>
      </c>
      <c r="V413">
        <f>+C413</f>
        <v>4.6893596685093843</v>
      </c>
      <c r="W413" s="5">
        <f>+G413-G412</f>
        <v>5.1203388879752509E-3</v>
      </c>
      <c r="X413">
        <f>+K413-K412</f>
        <v>-1.9417481829107075E-3</v>
      </c>
      <c r="Y413">
        <f>+O413-O412</f>
        <v>5.2548728383587928E-3</v>
      </c>
      <c r="Z413">
        <f>+S413-S412</f>
        <v>1.545210455892132E-2</v>
      </c>
      <c r="AB413" s="3">
        <f t="shared" si="53"/>
        <v>38261</v>
      </c>
      <c r="AC413">
        <f t="shared" si="54"/>
        <v>108.78349999999999</v>
      </c>
      <c r="AD413">
        <f>EXP(TREND($V$8:V412,$W$8:Z412,W413:Z413,TRUE))</f>
        <v>163.51160731167056</v>
      </c>
      <c r="AE413">
        <f t="shared" si="55"/>
        <v>1.5030919883224072</v>
      </c>
    </row>
    <row r="414" spans="1:31" x14ac:dyDescent="0.4">
      <c r="A414" s="3">
        <v>38292</v>
      </c>
      <c r="B414" s="2">
        <v>104.699</v>
      </c>
      <c r="C414">
        <f t="shared" si="48"/>
        <v>4.6510895667325025</v>
      </c>
      <c r="E414" s="3">
        <v>38292</v>
      </c>
      <c r="F414" s="2">
        <v>97.7</v>
      </c>
      <c r="G414">
        <f t="shared" si="49"/>
        <v>4.5819015590487373</v>
      </c>
      <c r="I414" s="3">
        <v>38292</v>
      </c>
      <c r="J414" s="2">
        <v>102.6</v>
      </c>
      <c r="K414">
        <f t="shared" si="50"/>
        <v>4.6308379327366689</v>
      </c>
      <c r="M414" s="3">
        <v>38292</v>
      </c>
      <c r="N414" s="2">
        <v>191.7</v>
      </c>
      <c r="O414">
        <f t="shared" si="51"/>
        <v>5.2559316500515987</v>
      </c>
      <c r="Q414" s="3">
        <v>38292</v>
      </c>
      <c r="R414" s="2">
        <v>151.4</v>
      </c>
      <c r="S414">
        <f t="shared" si="52"/>
        <v>5.0199253410033489</v>
      </c>
      <c r="U414" s="3">
        <f>+A414</f>
        <v>38292</v>
      </c>
      <c r="V414">
        <f>+C414</f>
        <v>4.6510895667325025</v>
      </c>
      <c r="W414" s="5">
        <f>+G414-G413</f>
        <v>-2.0449904877271052E-3</v>
      </c>
      <c r="X414">
        <f>+K414-K413</f>
        <v>-2.9197101033346939E-3</v>
      </c>
      <c r="Y414">
        <f>+O414-O413</f>
        <v>4.7058910374122576E-3</v>
      </c>
      <c r="Z414">
        <f>+S414-S413</f>
        <v>9.2900469070933411E-3</v>
      </c>
      <c r="AB414" s="3">
        <f t="shared" si="53"/>
        <v>38292</v>
      </c>
      <c r="AC414">
        <f t="shared" si="54"/>
        <v>104.69899999999997</v>
      </c>
      <c r="AD414">
        <f>EXP(TREND($V$8:V413,$W$8:Z413,W414:Z414,TRUE))</f>
        <v>150.81929218496063</v>
      </c>
      <c r="AE414">
        <f t="shared" si="55"/>
        <v>1.4405036550966168</v>
      </c>
    </row>
    <row r="415" spans="1:31" x14ac:dyDescent="0.4">
      <c r="A415" s="3">
        <v>38322</v>
      </c>
      <c r="B415" s="2">
        <v>103.8104</v>
      </c>
      <c r="C415">
        <f t="shared" si="48"/>
        <v>4.6425661583910642</v>
      </c>
      <c r="E415" s="3">
        <v>38322</v>
      </c>
      <c r="F415" s="2">
        <v>97.2</v>
      </c>
      <c r="G415">
        <f t="shared" si="49"/>
        <v>4.5767707114663931</v>
      </c>
      <c r="I415" s="3">
        <v>38322</v>
      </c>
      <c r="J415" s="2">
        <v>102.4</v>
      </c>
      <c r="K415">
        <f t="shared" si="50"/>
        <v>4.6288867126054072</v>
      </c>
      <c r="M415" s="3">
        <v>38322</v>
      </c>
      <c r="N415" s="2">
        <v>191.7</v>
      </c>
      <c r="O415">
        <f t="shared" si="51"/>
        <v>5.2559316500515987</v>
      </c>
      <c r="Q415" s="3">
        <v>38322</v>
      </c>
      <c r="R415" s="2">
        <v>150.19999999999999</v>
      </c>
      <c r="S415">
        <f t="shared" si="52"/>
        <v>5.0119677393300339</v>
      </c>
      <c r="U415" s="3">
        <f>+A415</f>
        <v>38322</v>
      </c>
      <c r="V415">
        <f>+C415</f>
        <v>4.6425661583910642</v>
      </c>
      <c r="W415" s="5">
        <f>+G415-G414</f>
        <v>-5.1308475823441668E-3</v>
      </c>
      <c r="X415">
        <f>+K415-K414</f>
        <v>-1.9512201312616995E-3</v>
      </c>
      <c r="Y415">
        <f>+O415-O414</f>
        <v>0</v>
      </c>
      <c r="Z415">
        <f>+S415-S414</f>
        <v>-7.9576016733149402E-3</v>
      </c>
      <c r="AB415" s="3">
        <f t="shared" si="53"/>
        <v>38322</v>
      </c>
      <c r="AC415">
        <f t="shared" si="54"/>
        <v>103.81039999999997</v>
      </c>
      <c r="AD415">
        <f>EXP(TREND($V$8:V414,$W$8:Z414,W415:Z415,TRUE))</f>
        <v>136.16300286006529</v>
      </c>
      <c r="AE415">
        <f t="shared" si="55"/>
        <v>1.3116508833417975</v>
      </c>
    </row>
    <row r="416" spans="1:31" x14ac:dyDescent="0.4">
      <c r="A416" s="3">
        <v>38353</v>
      </c>
      <c r="B416" s="2">
        <v>103.34099999999999</v>
      </c>
      <c r="C416">
        <f t="shared" si="48"/>
        <v>4.6380341996072643</v>
      </c>
      <c r="E416" s="3">
        <v>38353</v>
      </c>
      <c r="F416" s="2">
        <v>97</v>
      </c>
      <c r="G416">
        <f t="shared" si="49"/>
        <v>4.5747109785033828</v>
      </c>
      <c r="I416" s="3">
        <v>38353</v>
      </c>
      <c r="J416" s="2">
        <v>102.4</v>
      </c>
      <c r="K416">
        <f t="shared" si="50"/>
        <v>4.6288867126054072</v>
      </c>
      <c r="M416" s="3">
        <v>38353</v>
      </c>
      <c r="N416" s="2">
        <v>191.6</v>
      </c>
      <c r="O416">
        <f t="shared" si="51"/>
        <v>5.2554098655367598</v>
      </c>
      <c r="Q416" s="3">
        <v>38353</v>
      </c>
      <c r="R416" s="2">
        <v>150.9</v>
      </c>
      <c r="S416">
        <f t="shared" si="52"/>
        <v>5.0166173657738033</v>
      </c>
      <c r="U416" s="3">
        <f>+A416</f>
        <v>38353</v>
      </c>
      <c r="V416">
        <f>+C416</f>
        <v>4.6380341996072643</v>
      </c>
      <c r="W416" s="5">
        <f>+G416-G415</f>
        <v>-2.0597329630103189E-3</v>
      </c>
      <c r="X416">
        <f>+K416-K415</f>
        <v>0</v>
      </c>
      <c r="Y416">
        <f>+O416-O415</f>
        <v>-5.2178451483886334E-4</v>
      </c>
      <c r="Z416">
        <f>+S416-S415</f>
        <v>4.6496264437694279E-3</v>
      </c>
      <c r="AB416" s="3">
        <f t="shared" si="53"/>
        <v>38353</v>
      </c>
      <c r="AC416">
        <f t="shared" si="54"/>
        <v>103.34100000000001</v>
      </c>
      <c r="AD416">
        <f>EXP(TREND($V$8:V415,$W$8:Z415,W416:Z416,TRUE))</f>
        <v>130.69290617010716</v>
      </c>
      <c r="AE416">
        <f t="shared" si="55"/>
        <v>1.2646762288937319</v>
      </c>
    </row>
    <row r="417" spans="1:31" x14ac:dyDescent="0.4">
      <c r="A417" s="3">
        <v>38384</v>
      </c>
      <c r="B417" s="2">
        <v>104.9442</v>
      </c>
      <c r="C417">
        <f t="shared" si="48"/>
        <v>4.6534287803278831</v>
      </c>
      <c r="E417" s="3">
        <v>38384</v>
      </c>
      <c r="F417" s="2">
        <v>96.7</v>
      </c>
      <c r="G417">
        <f t="shared" si="49"/>
        <v>4.5716134024592483</v>
      </c>
      <c r="I417" s="3">
        <v>38384</v>
      </c>
      <c r="J417" s="2">
        <v>102.7</v>
      </c>
      <c r="K417">
        <f t="shared" si="50"/>
        <v>4.6318121169345128</v>
      </c>
      <c r="M417" s="3">
        <v>38384</v>
      </c>
      <c r="N417" s="2">
        <v>192.4</v>
      </c>
      <c r="O417">
        <f t="shared" si="51"/>
        <v>5.259576538231606</v>
      </c>
      <c r="Q417" s="3">
        <v>38384</v>
      </c>
      <c r="R417" s="2">
        <v>151.6</v>
      </c>
      <c r="S417">
        <f t="shared" si="52"/>
        <v>5.0212454732082712</v>
      </c>
      <c r="U417" s="3">
        <f>+A417</f>
        <v>38384</v>
      </c>
      <c r="V417">
        <f>+C417</f>
        <v>4.6534287803278831</v>
      </c>
      <c r="W417" s="5">
        <f>+G417-G416</f>
        <v>-3.0975760441345201E-3</v>
      </c>
      <c r="X417">
        <f>+K417-K416</f>
        <v>2.9254043291055964E-3</v>
      </c>
      <c r="Y417">
        <f>+O417-O416</f>
        <v>4.166672694846163E-3</v>
      </c>
      <c r="Z417">
        <f>+S417-S416</f>
        <v>4.628107434467843E-3</v>
      </c>
      <c r="AB417" s="3">
        <f t="shared" si="53"/>
        <v>38384</v>
      </c>
      <c r="AC417">
        <f t="shared" si="54"/>
        <v>104.94419999999995</v>
      </c>
      <c r="AD417">
        <f>EXP(TREND($V$8:V416,$W$8:Z416,W417:Z417,TRUE))</f>
        <v>165.79040971144079</v>
      </c>
      <c r="AE417">
        <f t="shared" si="55"/>
        <v>1.5797958316080438</v>
      </c>
    </row>
    <row r="418" spans="1:31" x14ac:dyDescent="0.4">
      <c r="A418" s="3">
        <v>38412</v>
      </c>
      <c r="B418" s="2">
        <v>105.2543</v>
      </c>
      <c r="C418">
        <f t="shared" si="48"/>
        <v>4.6563793268348324</v>
      </c>
      <c r="E418" s="3">
        <v>38412</v>
      </c>
      <c r="F418" s="2">
        <v>97</v>
      </c>
      <c r="G418">
        <f t="shared" si="49"/>
        <v>4.5747109785033828</v>
      </c>
      <c r="I418" s="3">
        <v>38412</v>
      </c>
      <c r="J418" s="2">
        <v>102.8</v>
      </c>
      <c r="K418">
        <f t="shared" si="50"/>
        <v>4.632785353021065</v>
      </c>
      <c r="M418" s="3">
        <v>38412</v>
      </c>
      <c r="N418" s="2">
        <v>193.1</v>
      </c>
      <c r="O418">
        <f t="shared" si="51"/>
        <v>5.2632081894344687</v>
      </c>
      <c r="Q418" s="3">
        <v>38412</v>
      </c>
      <c r="R418" s="2">
        <v>153.69999999999999</v>
      </c>
      <c r="S418">
        <f t="shared" si="52"/>
        <v>5.0350026505445502</v>
      </c>
      <c r="U418" s="3">
        <f>+A418</f>
        <v>38412</v>
      </c>
      <c r="V418">
        <f>+C418</f>
        <v>4.6563793268348324</v>
      </c>
      <c r="W418" s="5">
        <f>+G418-G417</f>
        <v>3.0975760441345201E-3</v>
      </c>
      <c r="X418">
        <f>+K418-K417</f>
        <v>9.7323608655219829E-4</v>
      </c>
      <c r="Y418">
        <f>+O418-O417</f>
        <v>3.6316512028626846E-3</v>
      </c>
      <c r="Z418">
        <f>+S418-S417</f>
        <v>1.3757177336279014E-2</v>
      </c>
      <c r="AB418" s="3">
        <f t="shared" si="53"/>
        <v>38412</v>
      </c>
      <c r="AC418">
        <f t="shared" si="54"/>
        <v>105.25430000000004</v>
      </c>
      <c r="AD418">
        <f>EXP(TREND($V$8:V417,$W$8:Z417,W418:Z418,TRUE))</f>
        <v>157.32144590022091</v>
      </c>
      <c r="AE418">
        <f t="shared" si="55"/>
        <v>1.494679513333145</v>
      </c>
    </row>
    <row r="419" spans="1:31" x14ac:dyDescent="0.4">
      <c r="A419" s="3">
        <v>38443</v>
      </c>
      <c r="B419" s="2">
        <v>107.1938</v>
      </c>
      <c r="C419">
        <f t="shared" si="48"/>
        <v>4.6746384111432508</v>
      </c>
      <c r="E419" s="3">
        <v>38443</v>
      </c>
      <c r="F419" s="2">
        <v>97.1</v>
      </c>
      <c r="G419">
        <f t="shared" si="49"/>
        <v>4.5757413752972793</v>
      </c>
      <c r="I419" s="3">
        <v>38443</v>
      </c>
      <c r="J419" s="2">
        <v>103.1</v>
      </c>
      <c r="K419">
        <f t="shared" si="50"/>
        <v>4.6356993910229143</v>
      </c>
      <c r="M419" s="3">
        <v>38443</v>
      </c>
      <c r="N419" s="2">
        <v>193.7</v>
      </c>
      <c r="O419">
        <f t="shared" si="51"/>
        <v>5.2663105704129505</v>
      </c>
      <c r="Q419" s="3">
        <v>38443</v>
      </c>
      <c r="R419" s="2">
        <v>155</v>
      </c>
      <c r="S419">
        <f t="shared" si="52"/>
        <v>5.0434251169192468</v>
      </c>
      <c r="U419" s="3">
        <f>+A419</f>
        <v>38443</v>
      </c>
      <c r="V419">
        <f>+C419</f>
        <v>4.6746384111432508</v>
      </c>
      <c r="W419" s="5">
        <f>+G419-G418</f>
        <v>1.0303967938964931E-3</v>
      </c>
      <c r="X419">
        <f>+K419-K418</f>
        <v>2.9140380018493062E-3</v>
      </c>
      <c r="Y419">
        <f>+O419-O418</f>
        <v>3.1023809784818113E-3</v>
      </c>
      <c r="Z419">
        <f>+S419-S418</f>
        <v>8.4224663746965689E-3</v>
      </c>
      <c r="AB419" s="3">
        <f t="shared" si="53"/>
        <v>38443</v>
      </c>
      <c r="AC419">
        <f t="shared" si="54"/>
        <v>107.19380000000004</v>
      </c>
      <c r="AD419">
        <f>EXP(TREND($V$8:V418,$W$8:Z418,W419:Z419,TRUE))</f>
        <v>160.69419346389023</v>
      </c>
      <c r="AE419">
        <f t="shared" si="55"/>
        <v>1.4990997003920952</v>
      </c>
    </row>
    <row r="420" spans="1:31" x14ac:dyDescent="0.4">
      <c r="A420" s="3">
        <v>38473</v>
      </c>
      <c r="B420" s="2">
        <v>106.59520000000001</v>
      </c>
      <c r="C420">
        <f t="shared" si="48"/>
        <v>4.6690384825753579</v>
      </c>
      <c r="E420" s="3">
        <v>38473</v>
      </c>
      <c r="F420" s="2">
        <v>97.2</v>
      </c>
      <c r="G420">
        <f t="shared" si="49"/>
        <v>4.5767707114663931</v>
      </c>
      <c r="I420" s="3">
        <v>38473</v>
      </c>
      <c r="J420" s="2">
        <v>102.9</v>
      </c>
      <c r="K420">
        <f t="shared" si="50"/>
        <v>4.6337576428400036</v>
      </c>
      <c r="M420" s="3">
        <v>38473</v>
      </c>
      <c r="N420" s="2">
        <v>193.6</v>
      </c>
      <c r="O420">
        <f t="shared" si="51"/>
        <v>5.265794174842477</v>
      </c>
      <c r="Q420" s="3">
        <v>38473</v>
      </c>
      <c r="R420" s="2">
        <v>154.30000000000001</v>
      </c>
      <c r="S420">
        <f t="shared" si="52"/>
        <v>5.0388987593691148</v>
      </c>
      <c r="U420" s="3">
        <f>+A420</f>
        <v>38473</v>
      </c>
      <c r="V420">
        <f>+C420</f>
        <v>4.6690384825753579</v>
      </c>
      <c r="W420" s="5">
        <f>+G420-G419</f>
        <v>1.0293361691138259E-3</v>
      </c>
      <c r="X420">
        <f>+K420-K419</f>
        <v>-1.9417481829107075E-3</v>
      </c>
      <c r="Y420">
        <f>+O420-O419</f>
        <v>-5.1639557047344908E-4</v>
      </c>
      <c r="Z420">
        <f>+S420-S419</f>
        <v>-4.5263575501319764E-3</v>
      </c>
      <c r="AB420" s="3">
        <f t="shared" si="53"/>
        <v>38473</v>
      </c>
      <c r="AC420">
        <f t="shared" si="54"/>
        <v>106.59520000000001</v>
      </c>
      <c r="AD420">
        <f>EXP(TREND($V$8:V419,$W$8:Z419,W420:Z420,TRUE))</f>
        <v>138.3361034831461</v>
      </c>
      <c r="AE420">
        <f t="shared" si="55"/>
        <v>1.297770476373665</v>
      </c>
    </row>
    <row r="421" spans="1:31" x14ac:dyDescent="0.4">
      <c r="A421" s="3">
        <v>38504</v>
      </c>
      <c r="B421" s="2">
        <v>108.7473</v>
      </c>
      <c r="C421">
        <f t="shared" si="48"/>
        <v>4.6890268420743766</v>
      </c>
      <c r="E421" s="3">
        <v>38504</v>
      </c>
      <c r="F421" s="2">
        <v>96.8</v>
      </c>
      <c r="G421">
        <f t="shared" si="49"/>
        <v>4.5726469942825316</v>
      </c>
      <c r="I421" s="3">
        <v>38504</v>
      </c>
      <c r="J421" s="2">
        <v>102.7</v>
      </c>
      <c r="K421">
        <f t="shared" si="50"/>
        <v>4.6318121169345128</v>
      </c>
      <c r="M421" s="3">
        <v>38504</v>
      </c>
      <c r="N421" s="2">
        <v>193.7</v>
      </c>
      <c r="O421">
        <f t="shared" si="51"/>
        <v>5.2663105704129505</v>
      </c>
      <c r="Q421" s="3">
        <v>38504</v>
      </c>
      <c r="R421" s="2">
        <v>154.30000000000001</v>
      </c>
      <c r="S421">
        <f t="shared" si="52"/>
        <v>5.0388987593691148</v>
      </c>
      <c r="U421" s="3">
        <f>+A421</f>
        <v>38504</v>
      </c>
      <c r="V421">
        <f>+C421</f>
        <v>4.6890268420743766</v>
      </c>
      <c r="W421" s="5">
        <f>+G421-G420</f>
        <v>-4.1237171838615083E-3</v>
      </c>
      <c r="X421">
        <f>+K421-K420</f>
        <v>-1.945525905490797E-3</v>
      </c>
      <c r="Y421">
        <f>+O421-O420</f>
        <v>5.1639557047344908E-4</v>
      </c>
      <c r="Z421">
        <f>+S421-S420</f>
        <v>0</v>
      </c>
      <c r="AB421" s="3">
        <f t="shared" si="53"/>
        <v>38504</v>
      </c>
      <c r="AC421">
        <f t="shared" si="54"/>
        <v>108.74729999999995</v>
      </c>
      <c r="AD421">
        <f>EXP(TREND($V$8:V420,$W$8:Z420,W421:Z421,TRUE))</f>
        <v>132.02506191234136</v>
      </c>
      <c r="AE421">
        <f t="shared" si="55"/>
        <v>1.2140536998375262</v>
      </c>
    </row>
    <row r="422" spans="1:31" x14ac:dyDescent="0.4">
      <c r="A422" s="3">
        <v>38534</v>
      </c>
      <c r="B422" s="2">
        <v>111.95350000000001</v>
      </c>
      <c r="C422">
        <f t="shared" si="48"/>
        <v>4.7180836065131802</v>
      </c>
      <c r="E422" s="3">
        <v>38534</v>
      </c>
      <c r="F422" s="2">
        <v>96.7</v>
      </c>
      <c r="G422">
        <f t="shared" si="49"/>
        <v>4.5716134024592483</v>
      </c>
      <c r="I422" s="3">
        <v>38534</v>
      </c>
      <c r="J422" s="2">
        <v>103</v>
      </c>
      <c r="K422">
        <f t="shared" si="50"/>
        <v>4.6347289882296359</v>
      </c>
      <c r="M422" s="3">
        <v>38534</v>
      </c>
      <c r="N422" s="2">
        <v>194.9</v>
      </c>
      <c r="O422">
        <f t="shared" si="51"/>
        <v>5.2724866065135148</v>
      </c>
      <c r="Q422" s="3">
        <v>38534</v>
      </c>
      <c r="R422" s="2">
        <v>156.30000000000001</v>
      </c>
      <c r="S422">
        <f t="shared" si="52"/>
        <v>5.051777237427431</v>
      </c>
      <c r="U422" s="3">
        <f>+A422</f>
        <v>38534</v>
      </c>
      <c r="V422">
        <f>+C422</f>
        <v>4.7180836065131802</v>
      </c>
      <c r="W422" s="5">
        <f>+G422-G421</f>
        <v>-1.0335918232833308E-3</v>
      </c>
      <c r="X422">
        <f>+K422-K421</f>
        <v>2.9168712951230802E-3</v>
      </c>
      <c r="Y422">
        <f>+O422-O421</f>
        <v>6.176036100564275E-3</v>
      </c>
      <c r="Z422">
        <f>+S422-S421</f>
        <v>1.2878478058316212E-2</v>
      </c>
      <c r="AB422" s="3">
        <f t="shared" si="53"/>
        <v>38534</v>
      </c>
      <c r="AC422">
        <f t="shared" si="54"/>
        <v>111.95349999999999</v>
      </c>
      <c r="AD422">
        <f>EXP(TREND($V$8:V421,$W$8:Z421,W422:Z422,TRUE))</f>
        <v>173.42138233162282</v>
      </c>
      <c r="AE422">
        <f t="shared" si="55"/>
        <v>1.5490483310626539</v>
      </c>
    </row>
    <row r="423" spans="1:31" x14ac:dyDescent="0.4">
      <c r="A423" s="3">
        <v>38565</v>
      </c>
      <c r="B423" s="2">
        <v>110.6065</v>
      </c>
      <c r="C423">
        <f t="shared" si="48"/>
        <v>4.7059788577049062</v>
      </c>
      <c r="E423" s="3">
        <v>38565</v>
      </c>
      <c r="F423" s="2">
        <v>96.8</v>
      </c>
      <c r="G423">
        <f t="shared" si="49"/>
        <v>4.5726469942825316</v>
      </c>
      <c r="I423" s="3">
        <v>38565</v>
      </c>
      <c r="J423" s="2">
        <v>102.9</v>
      </c>
      <c r="K423">
        <f t="shared" si="50"/>
        <v>4.6337576428400036</v>
      </c>
      <c r="M423" s="3">
        <v>38565</v>
      </c>
      <c r="N423" s="2">
        <v>196.1</v>
      </c>
      <c r="O423">
        <f t="shared" si="51"/>
        <v>5.2786247332023004</v>
      </c>
      <c r="Q423" s="3">
        <v>38565</v>
      </c>
      <c r="R423" s="2">
        <v>157.6</v>
      </c>
      <c r="S423">
        <f t="shared" si="52"/>
        <v>5.0600601774237788</v>
      </c>
      <c r="U423" s="3">
        <f>+A423</f>
        <v>38565</v>
      </c>
      <c r="V423">
        <f>+C423</f>
        <v>4.7059788577049062</v>
      </c>
      <c r="W423" s="5">
        <f>+G423-G422</f>
        <v>1.0335918232833308E-3</v>
      </c>
      <c r="X423">
        <f>+K423-K422</f>
        <v>-9.7134538963228323E-4</v>
      </c>
      <c r="Y423">
        <f>+O423-O422</f>
        <v>6.1381266887856611E-3</v>
      </c>
      <c r="Z423">
        <f>+S423-S422</f>
        <v>8.2829399963477712E-3</v>
      </c>
      <c r="AB423" s="3">
        <f t="shared" si="53"/>
        <v>38565</v>
      </c>
      <c r="AC423">
        <f t="shared" si="54"/>
        <v>110.60650000000003</v>
      </c>
      <c r="AD423">
        <f>EXP(TREND($V$8:V422,$W$8:Z422,W423:Z423,TRUE))</f>
        <v>171.05299160884849</v>
      </c>
      <c r="AE423">
        <f t="shared" si="55"/>
        <v>1.5465003558457093</v>
      </c>
    </row>
    <row r="424" spans="1:31" x14ac:dyDescent="0.4">
      <c r="A424" s="3">
        <v>38596</v>
      </c>
      <c r="B424" s="2">
        <v>111.239</v>
      </c>
      <c r="C424">
        <f t="shared" si="48"/>
        <v>4.7116810397532616</v>
      </c>
      <c r="E424" s="3">
        <v>38596</v>
      </c>
      <c r="F424" s="2">
        <v>97.1</v>
      </c>
      <c r="G424">
        <f t="shared" si="49"/>
        <v>4.5757413752972793</v>
      </c>
      <c r="I424" s="3">
        <v>38596</v>
      </c>
      <c r="J424" s="2">
        <v>103.1</v>
      </c>
      <c r="K424">
        <f t="shared" si="50"/>
        <v>4.6356993910229143</v>
      </c>
      <c r="M424" s="3">
        <v>38596</v>
      </c>
      <c r="N424" s="2">
        <v>198.8</v>
      </c>
      <c r="O424">
        <f t="shared" si="51"/>
        <v>5.2922992942224738</v>
      </c>
      <c r="Q424" s="3">
        <v>38596</v>
      </c>
      <c r="R424" s="2">
        <v>162.19999999999999</v>
      </c>
      <c r="S424">
        <f t="shared" si="52"/>
        <v>5.0888301416813126</v>
      </c>
      <c r="U424" s="3">
        <f>+A424</f>
        <v>38596</v>
      </c>
      <c r="V424">
        <f>+C424</f>
        <v>4.7116810397532616</v>
      </c>
      <c r="W424" s="5">
        <f>+G424-G423</f>
        <v>3.0943810147476825E-3</v>
      </c>
      <c r="X424">
        <f>+K424-K423</f>
        <v>1.9417481829107075E-3</v>
      </c>
      <c r="Y424">
        <f>+O424-O423</f>
        <v>1.3674561020173392E-2</v>
      </c>
      <c r="Z424">
        <f>+S424-S423</f>
        <v>2.8769964257533864E-2</v>
      </c>
      <c r="AB424" s="3">
        <f t="shared" si="53"/>
        <v>38596</v>
      </c>
      <c r="AC424">
        <f t="shared" si="54"/>
        <v>111.23900000000003</v>
      </c>
      <c r="AD424">
        <f>EXP(TREND($V$8:V423,$W$8:Z423,W424:Z424,TRUE))</f>
        <v>219.21076857963826</v>
      </c>
      <c r="AE424">
        <f t="shared" si="55"/>
        <v>1.9706287235559308</v>
      </c>
    </row>
    <row r="425" spans="1:31" x14ac:dyDescent="0.4">
      <c r="A425" s="3">
        <v>38626</v>
      </c>
      <c r="B425" s="2">
        <v>114.8695</v>
      </c>
      <c r="C425">
        <f t="shared" si="48"/>
        <v>4.7437967014012568</v>
      </c>
      <c r="E425" s="3">
        <v>38626</v>
      </c>
      <c r="F425" s="2">
        <v>97.1</v>
      </c>
      <c r="G425">
        <f t="shared" si="49"/>
        <v>4.5757413752972793</v>
      </c>
      <c r="I425" s="3">
        <v>38626</v>
      </c>
      <c r="J425" s="2">
        <v>103.4</v>
      </c>
      <c r="K425">
        <f t="shared" si="50"/>
        <v>4.6386049620743286</v>
      </c>
      <c r="M425" s="3">
        <v>38626</v>
      </c>
      <c r="N425" s="2">
        <v>199.1</v>
      </c>
      <c r="O425">
        <f t="shared" si="51"/>
        <v>5.2938072110701508</v>
      </c>
      <c r="Q425" s="3">
        <v>38626</v>
      </c>
      <c r="R425" s="2">
        <v>166.2</v>
      </c>
      <c r="S425">
        <f t="shared" si="52"/>
        <v>5.113191882421348</v>
      </c>
      <c r="U425" s="3">
        <f>+A425</f>
        <v>38626</v>
      </c>
      <c r="V425">
        <f>+C425</f>
        <v>4.7437967014012568</v>
      </c>
      <c r="W425" s="5">
        <f>+G425-G424</f>
        <v>0</v>
      </c>
      <c r="X425">
        <f>+K425-K424</f>
        <v>2.9055710514143129E-3</v>
      </c>
      <c r="Y425">
        <f>+O425-O424</f>
        <v>1.5079168476770377E-3</v>
      </c>
      <c r="Z425">
        <f>+S425-S424</f>
        <v>2.4361740740035387E-2</v>
      </c>
      <c r="AB425" s="3">
        <f t="shared" si="53"/>
        <v>38626</v>
      </c>
      <c r="AC425">
        <f t="shared" si="54"/>
        <v>114.86950000000003</v>
      </c>
      <c r="AD425">
        <f>EXP(TREND($V$8:V424,$W$8:Z424,W425:Z425,TRUE))</f>
        <v>129.67328319713559</v>
      </c>
      <c r="AE425">
        <f t="shared" si="55"/>
        <v>1.1288747944157114</v>
      </c>
    </row>
    <row r="426" spans="1:31" x14ac:dyDescent="0.4">
      <c r="A426" s="3">
        <v>38657</v>
      </c>
      <c r="B426" s="2">
        <v>118.45399999999999</v>
      </c>
      <c r="C426">
        <f t="shared" si="48"/>
        <v>4.774524699557622</v>
      </c>
      <c r="E426" s="3">
        <v>38657</v>
      </c>
      <c r="F426" s="2">
        <v>96.7</v>
      </c>
      <c r="G426">
        <f t="shared" si="49"/>
        <v>4.5716134024592483</v>
      </c>
      <c r="I426" s="3">
        <v>38657</v>
      </c>
      <c r="J426" s="2">
        <v>103.4</v>
      </c>
      <c r="K426">
        <f t="shared" si="50"/>
        <v>4.6386049620743286</v>
      </c>
      <c r="M426" s="3">
        <v>38657</v>
      </c>
      <c r="N426" s="2">
        <v>198.1</v>
      </c>
      <c r="O426">
        <f t="shared" si="51"/>
        <v>5.2887719537045053</v>
      </c>
      <c r="Q426" s="3">
        <v>38657</v>
      </c>
      <c r="R426" s="2">
        <v>163.69999999999999</v>
      </c>
      <c r="S426">
        <f t="shared" si="52"/>
        <v>5.098035484377089</v>
      </c>
      <c r="U426" s="3">
        <f>+A426</f>
        <v>38657</v>
      </c>
      <c r="V426">
        <f>+C426</f>
        <v>4.774524699557622</v>
      </c>
      <c r="W426" s="5">
        <f>+G426-G425</f>
        <v>-4.1279728380310132E-3</v>
      </c>
      <c r="X426">
        <f>+K426-K425</f>
        <v>0</v>
      </c>
      <c r="Y426">
        <f>+O426-O425</f>
        <v>-5.0352573656455846E-3</v>
      </c>
      <c r="Z426">
        <f>+S426-S425</f>
        <v>-1.5156398044259056E-2</v>
      </c>
      <c r="AB426" s="3">
        <f t="shared" si="53"/>
        <v>38657</v>
      </c>
      <c r="AC426">
        <f t="shared" si="54"/>
        <v>118.45399999999995</v>
      </c>
      <c r="AD426">
        <f>EXP(TREND($V$8:V425,$W$8:Z425,W426:Z426,TRUE))</f>
        <v>121.50450580365761</v>
      </c>
      <c r="AE426">
        <f t="shared" si="55"/>
        <v>1.0257526618236417</v>
      </c>
    </row>
    <row r="427" spans="1:31" x14ac:dyDescent="0.4">
      <c r="A427" s="3">
        <v>38687</v>
      </c>
      <c r="B427" s="2">
        <v>118.4624</v>
      </c>
      <c r="C427">
        <f t="shared" si="48"/>
        <v>4.7745956106469647</v>
      </c>
      <c r="E427" s="3">
        <v>38687</v>
      </c>
      <c r="F427" s="2">
        <v>96.8</v>
      </c>
      <c r="G427">
        <f t="shared" si="49"/>
        <v>4.5726469942825316</v>
      </c>
      <c r="I427" s="3">
        <v>38687</v>
      </c>
      <c r="J427" s="2">
        <v>103.6</v>
      </c>
      <c r="K427">
        <f t="shared" si="50"/>
        <v>4.6405373298253823</v>
      </c>
      <c r="M427" s="3">
        <v>38687</v>
      </c>
      <c r="N427" s="2">
        <v>198.1</v>
      </c>
      <c r="O427">
        <f t="shared" si="51"/>
        <v>5.2887719537045053</v>
      </c>
      <c r="Q427" s="3">
        <v>38687</v>
      </c>
      <c r="R427" s="2">
        <v>163</v>
      </c>
      <c r="S427">
        <f t="shared" si="52"/>
        <v>5.0937502008067623</v>
      </c>
      <c r="U427" s="3">
        <f>+A427</f>
        <v>38687</v>
      </c>
      <c r="V427">
        <f>+C427</f>
        <v>4.7745956106469647</v>
      </c>
      <c r="W427" s="5">
        <f>+G427-G426</f>
        <v>1.0335918232833308E-3</v>
      </c>
      <c r="X427">
        <f>+K427-K426</f>
        <v>1.9323677510536541E-3</v>
      </c>
      <c r="Y427">
        <f>+O427-O426</f>
        <v>0</v>
      </c>
      <c r="Z427">
        <f>+S427-S426</f>
        <v>-4.2852835703266479E-3</v>
      </c>
      <c r="AB427" s="3">
        <f t="shared" si="53"/>
        <v>38687</v>
      </c>
      <c r="AC427">
        <f t="shared" si="54"/>
        <v>118.4624</v>
      </c>
      <c r="AD427">
        <f>EXP(TREND($V$8:V426,$W$8:Z426,W427:Z427,TRUE))</f>
        <v>151.55273538173256</v>
      </c>
      <c r="AE427">
        <f t="shared" si="55"/>
        <v>1.2793319684704392</v>
      </c>
    </row>
    <row r="428" spans="1:31" x14ac:dyDescent="0.4">
      <c r="A428" s="3">
        <v>38718</v>
      </c>
      <c r="B428" s="2">
        <v>115.4765</v>
      </c>
      <c r="C428">
        <f t="shared" si="48"/>
        <v>4.7490670460569397</v>
      </c>
      <c r="E428" s="3">
        <v>38718</v>
      </c>
      <c r="F428" s="2">
        <v>96.9</v>
      </c>
      <c r="G428">
        <f t="shared" si="49"/>
        <v>4.5736795188967205</v>
      </c>
      <c r="I428" s="3">
        <v>38718</v>
      </c>
      <c r="J428" s="2">
        <v>103.1</v>
      </c>
      <c r="K428">
        <f t="shared" si="50"/>
        <v>4.6356993910229143</v>
      </c>
      <c r="M428" s="3">
        <v>38718</v>
      </c>
      <c r="N428" s="2">
        <v>199.3</v>
      </c>
      <c r="O428">
        <f t="shared" si="51"/>
        <v>5.2948112272187489</v>
      </c>
      <c r="Q428" s="3">
        <v>38718</v>
      </c>
      <c r="R428" s="2">
        <v>164.3</v>
      </c>
      <c r="S428">
        <f t="shared" si="52"/>
        <v>5.1016940250432228</v>
      </c>
      <c r="U428" s="3">
        <f>+A428</f>
        <v>38718</v>
      </c>
      <c r="V428">
        <f>+C428</f>
        <v>4.7490670460569397</v>
      </c>
      <c r="W428" s="5">
        <f>+G428-G427</f>
        <v>1.0325246141889011E-3</v>
      </c>
      <c r="X428">
        <f>+K428-K427</f>
        <v>-4.837938802467967E-3</v>
      </c>
      <c r="Y428">
        <f>+O428-O427</f>
        <v>6.0392735142436038E-3</v>
      </c>
      <c r="Z428">
        <f>+S428-S427</f>
        <v>7.9438242364604505E-3</v>
      </c>
      <c r="AB428" s="3">
        <f t="shared" si="53"/>
        <v>38718</v>
      </c>
      <c r="AC428">
        <f t="shared" si="54"/>
        <v>115.47650000000004</v>
      </c>
      <c r="AD428">
        <f>EXP(TREND($V$8:V427,$W$8:Z427,W428:Z428,TRUE))</f>
        <v>158.11149887629395</v>
      </c>
      <c r="AE428">
        <f t="shared" si="55"/>
        <v>1.3692093099140854</v>
      </c>
    </row>
    <row r="429" spans="1:31" x14ac:dyDescent="0.4">
      <c r="A429" s="3">
        <v>38749</v>
      </c>
      <c r="B429" s="2">
        <v>117.8605</v>
      </c>
      <c r="C429">
        <f t="shared" si="48"/>
        <v>4.7695017217221674</v>
      </c>
      <c r="E429" s="3">
        <v>38749</v>
      </c>
      <c r="F429" s="2">
        <v>96.6</v>
      </c>
      <c r="G429">
        <f t="shared" si="49"/>
        <v>4.5705787412184726</v>
      </c>
      <c r="I429" s="3">
        <v>38749</v>
      </c>
      <c r="J429" s="2">
        <v>103.6</v>
      </c>
      <c r="K429">
        <f t="shared" si="50"/>
        <v>4.6405373298253823</v>
      </c>
      <c r="M429" s="3">
        <v>38749</v>
      </c>
      <c r="N429" s="2">
        <v>199.4</v>
      </c>
      <c r="O429">
        <f t="shared" si="51"/>
        <v>5.2953128575277377</v>
      </c>
      <c r="Q429" s="3">
        <v>38749</v>
      </c>
      <c r="R429" s="2">
        <v>161.80000000000001</v>
      </c>
      <c r="S429">
        <f t="shared" si="52"/>
        <v>5.0863610046243917</v>
      </c>
      <c r="U429" s="3">
        <f>+A429</f>
        <v>38749</v>
      </c>
      <c r="V429">
        <f>+C429</f>
        <v>4.7695017217221674</v>
      </c>
      <c r="W429" s="5">
        <f>+G429-G428</f>
        <v>-3.1007776782479013E-3</v>
      </c>
      <c r="X429">
        <f>+K429-K428</f>
        <v>4.837938802467967E-3</v>
      </c>
      <c r="Y429">
        <f>+O429-O428</f>
        <v>5.0163030898886518E-4</v>
      </c>
      <c r="Z429">
        <f>+S429-S428</f>
        <v>-1.5333020418831111E-2</v>
      </c>
      <c r="AB429" s="3">
        <f t="shared" si="53"/>
        <v>38749</v>
      </c>
      <c r="AC429">
        <f t="shared" si="54"/>
        <v>117.86050000000004</v>
      </c>
      <c r="AD429">
        <f>EXP(TREND($V$8:V428,$W$8:Z428,W429:Z429,TRUE))</f>
        <v>169.46513796526321</v>
      </c>
      <c r="AE429">
        <f t="shared" si="55"/>
        <v>1.4378450623004582</v>
      </c>
    </row>
    <row r="430" spans="1:31" x14ac:dyDescent="0.4">
      <c r="A430" s="3">
        <v>38777</v>
      </c>
      <c r="B430" s="2">
        <v>117.2778</v>
      </c>
      <c r="C430">
        <f t="shared" si="48"/>
        <v>4.7645454794357951</v>
      </c>
      <c r="E430" s="3">
        <v>38777</v>
      </c>
      <c r="F430" s="2">
        <v>96.8</v>
      </c>
      <c r="G430">
        <f t="shared" si="49"/>
        <v>4.5726469942825316</v>
      </c>
      <c r="I430" s="3">
        <v>38777</v>
      </c>
      <c r="J430" s="2">
        <v>103.2</v>
      </c>
      <c r="K430">
        <f t="shared" si="50"/>
        <v>4.6366688530474622</v>
      </c>
      <c r="M430" s="3">
        <v>38777</v>
      </c>
      <c r="N430" s="2">
        <v>199.7</v>
      </c>
      <c r="O430">
        <f t="shared" si="51"/>
        <v>5.2968162404217694</v>
      </c>
      <c r="Q430" s="3">
        <v>38777</v>
      </c>
      <c r="R430" s="2">
        <v>162.19999999999999</v>
      </c>
      <c r="S430">
        <f t="shared" si="52"/>
        <v>5.0888301416813126</v>
      </c>
      <c r="U430" s="3">
        <f>+A430</f>
        <v>38777</v>
      </c>
      <c r="V430">
        <f>+C430</f>
        <v>4.7645454794357951</v>
      </c>
      <c r="W430" s="5">
        <f>+G430-G429</f>
        <v>2.0682530640590002E-3</v>
      </c>
      <c r="X430">
        <f>+K430-K429</f>
        <v>-3.8684767779200158E-3</v>
      </c>
      <c r="Y430">
        <f>+O430-O429</f>
        <v>1.5033828940316241E-3</v>
      </c>
      <c r="Z430">
        <f>+S430-S429</f>
        <v>2.4691370569209781E-3</v>
      </c>
      <c r="AB430" s="3">
        <f t="shared" si="53"/>
        <v>38777</v>
      </c>
      <c r="AC430">
        <f t="shared" si="54"/>
        <v>117.27780000000001</v>
      </c>
      <c r="AD430">
        <f>EXP(TREND($V$8:V429,$W$8:Z429,W430:Z430,TRUE))</f>
        <v>139.87933489056681</v>
      </c>
      <c r="AE430">
        <f t="shared" si="55"/>
        <v>1.1927179303377689</v>
      </c>
    </row>
    <row r="431" spans="1:31" x14ac:dyDescent="0.4">
      <c r="A431" s="3">
        <v>38808</v>
      </c>
      <c r="B431" s="2">
        <v>117.06950000000001</v>
      </c>
      <c r="C431">
        <f t="shared" si="48"/>
        <v>4.7627677755334554</v>
      </c>
      <c r="E431" s="3">
        <v>38808</v>
      </c>
      <c r="F431" s="2">
        <v>97</v>
      </c>
      <c r="G431">
        <f t="shared" si="49"/>
        <v>4.5747109785033828</v>
      </c>
      <c r="I431" s="3">
        <v>38808</v>
      </c>
      <c r="J431" s="2">
        <v>102.8</v>
      </c>
      <c r="K431">
        <f t="shared" si="50"/>
        <v>4.632785353021065</v>
      </c>
      <c r="M431" s="3">
        <v>38808</v>
      </c>
      <c r="N431" s="2">
        <v>200.7</v>
      </c>
      <c r="O431">
        <f t="shared" si="51"/>
        <v>5.3018112558022921</v>
      </c>
      <c r="Q431" s="3">
        <v>38808</v>
      </c>
      <c r="R431" s="2">
        <v>164.3</v>
      </c>
      <c r="S431">
        <f t="shared" si="52"/>
        <v>5.1016940250432228</v>
      </c>
      <c r="U431" s="3">
        <f>+A431</f>
        <v>38808</v>
      </c>
      <c r="V431">
        <f>+C431</f>
        <v>4.7627677755334554</v>
      </c>
      <c r="W431" s="5">
        <f>+G431-G430</f>
        <v>2.0639842208511894E-3</v>
      </c>
      <c r="X431">
        <f>+K431-K430</f>
        <v>-3.8835000263972574E-3</v>
      </c>
      <c r="Y431">
        <f>+O431-O430</f>
        <v>4.995015380522716E-3</v>
      </c>
      <c r="Z431">
        <f>+S431-S430</f>
        <v>1.2863883361910133E-2</v>
      </c>
      <c r="AB431" s="3">
        <f t="shared" si="53"/>
        <v>38808</v>
      </c>
      <c r="AC431">
        <f t="shared" si="54"/>
        <v>117.06949999999998</v>
      </c>
      <c r="AD431">
        <f>EXP(TREND($V$8:V430,$W$8:Z430,W431:Z431,TRUE))</f>
        <v>149.57116302137428</v>
      </c>
      <c r="AE431">
        <f t="shared" si="55"/>
        <v>1.2776270764065303</v>
      </c>
    </row>
    <row r="432" spans="1:31" x14ac:dyDescent="0.4">
      <c r="A432" s="3">
        <v>38838</v>
      </c>
      <c r="B432" s="2">
        <v>111.73050000000001</v>
      </c>
      <c r="C432">
        <f t="shared" si="48"/>
        <v>4.7160897216230726</v>
      </c>
      <c r="E432" s="3">
        <v>38838</v>
      </c>
      <c r="F432" s="2">
        <v>97.3</v>
      </c>
      <c r="G432">
        <f t="shared" si="49"/>
        <v>4.577798989191959</v>
      </c>
      <c r="I432" s="3">
        <v>38838</v>
      </c>
      <c r="J432" s="2">
        <v>102.1</v>
      </c>
      <c r="K432">
        <f t="shared" si="50"/>
        <v>4.6259527251706194</v>
      </c>
      <c r="M432" s="3">
        <v>38838</v>
      </c>
      <c r="N432" s="2">
        <v>201.3</v>
      </c>
      <c r="O432">
        <f t="shared" si="51"/>
        <v>5.3047963326457461</v>
      </c>
      <c r="Q432" s="3">
        <v>38838</v>
      </c>
      <c r="R432" s="2">
        <v>165.8</v>
      </c>
      <c r="S432">
        <f t="shared" si="52"/>
        <v>5.1107822427011946</v>
      </c>
      <c r="U432" s="3">
        <f>+A432</f>
        <v>38838</v>
      </c>
      <c r="V432">
        <f>+C432</f>
        <v>4.7160897216230726</v>
      </c>
      <c r="W432" s="5">
        <f>+G432-G431</f>
        <v>3.088010688576226E-3</v>
      </c>
      <c r="X432">
        <f>+K432-K431</f>
        <v>-6.8326278504455829E-3</v>
      </c>
      <c r="Y432">
        <f>+O432-O431</f>
        <v>2.9850768434540598E-3</v>
      </c>
      <c r="Z432">
        <f>+S432-S431</f>
        <v>9.0882176579718532E-3</v>
      </c>
      <c r="AB432" s="3">
        <f t="shared" si="53"/>
        <v>38838</v>
      </c>
      <c r="AC432">
        <f t="shared" si="54"/>
        <v>111.73050000000005</v>
      </c>
      <c r="AD432">
        <f>EXP(TREND($V$8:V431,$W$8:Z431,W432:Z432,TRUE))</f>
        <v>135.60304429046144</v>
      </c>
      <c r="AE432">
        <f t="shared" si="55"/>
        <v>1.2136618406832635</v>
      </c>
    </row>
    <row r="433" spans="1:31" x14ac:dyDescent="0.4">
      <c r="A433" s="3">
        <v>38869</v>
      </c>
      <c r="B433" s="2">
        <v>114.625</v>
      </c>
      <c r="C433">
        <f t="shared" si="48"/>
        <v>4.7416659305766293</v>
      </c>
      <c r="E433" s="3">
        <v>38869</v>
      </c>
      <c r="F433" s="2">
        <v>97.3</v>
      </c>
      <c r="G433">
        <f t="shared" si="49"/>
        <v>4.577798989191959</v>
      </c>
      <c r="I433" s="3">
        <v>38869</v>
      </c>
      <c r="J433" s="2">
        <v>102.4</v>
      </c>
      <c r="K433">
        <f t="shared" si="50"/>
        <v>4.6288867126054072</v>
      </c>
      <c r="M433" s="3">
        <v>38869</v>
      </c>
      <c r="N433" s="2">
        <v>201.8</v>
      </c>
      <c r="O433">
        <f t="shared" si="51"/>
        <v>5.3072771079195089</v>
      </c>
      <c r="Q433" s="3">
        <v>38869</v>
      </c>
      <c r="R433" s="2">
        <v>166.1</v>
      </c>
      <c r="S433">
        <f t="shared" si="52"/>
        <v>5.1125900166192491</v>
      </c>
      <c r="U433" s="3">
        <f>+A433</f>
        <v>38869</v>
      </c>
      <c r="V433">
        <f>+C433</f>
        <v>4.7416659305766293</v>
      </c>
      <c r="W433" s="5">
        <f>+G433-G432</f>
        <v>0</v>
      </c>
      <c r="X433">
        <f>+K433-K432</f>
        <v>2.9339874347877881E-3</v>
      </c>
      <c r="Y433">
        <f>+O433-O432</f>
        <v>2.4807752737627808E-3</v>
      </c>
      <c r="Z433">
        <f>+S433-S432</f>
        <v>1.8077739180544228E-3</v>
      </c>
      <c r="AB433" s="3">
        <f t="shared" si="53"/>
        <v>38869</v>
      </c>
      <c r="AC433">
        <f t="shared" si="54"/>
        <v>114.62500000000004</v>
      </c>
      <c r="AD433">
        <f>EXP(TREND($V$8:V432,$W$8:Z432,W433:Z433,TRUE))</f>
        <v>160.7415611968101</v>
      </c>
      <c r="AE433">
        <f t="shared" si="55"/>
        <v>1.402325506624297</v>
      </c>
    </row>
    <row r="434" spans="1:31" x14ac:dyDescent="0.4">
      <c r="A434" s="3">
        <v>38899</v>
      </c>
      <c r="B434" s="2">
        <v>115.767</v>
      </c>
      <c r="C434">
        <f t="shared" si="48"/>
        <v>4.7515795504327976</v>
      </c>
      <c r="E434" s="3">
        <v>38899</v>
      </c>
      <c r="F434" s="2">
        <v>97</v>
      </c>
      <c r="G434">
        <f t="shared" si="49"/>
        <v>4.5747109785033828</v>
      </c>
      <c r="I434" s="3">
        <v>38899</v>
      </c>
      <c r="J434" s="2">
        <v>102.6</v>
      </c>
      <c r="K434">
        <f t="shared" si="50"/>
        <v>4.6308379327366689</v>
      </c>
      <c r="M434" s="3">
        <v>38899</v>
      </c>
      <c r="N434" s="2">
        <v>202.9</v>
      </c>
      <c r="O434">
        <f t="shared" si="51"/>
        <v>5.3127132468317688</v>
      </c>
      <c r="Q434" s="3">
        <v>38899</v>
      </c>
      <c r="R434" s="2">
        <v>166.8</v>
      </c>
      <c r="S434">
        <f t="shared" si="52"/>
        <v>5.1167954899246464</v>
      </c>
      <c r="U434" s="3">
        <f>+A434</f>
        <v>38899</v>
      </c>
      <c r="V434">
        <f>+C434</f>
        <v>4.7515795504327976</v>
      </c>
      <c r="W434" s="5">
        <f>+G434-G433</f>
        <v>-3.088010688576226E-3</v>
      </c>
      <c r="X434">
        <f>+K434-K433</f>
        <v>1.9512201312616995E-3</v>
      </c>
      <c r="Y434">
        <f>+O434-O433</f>
        <v>5.4361389122599135E-3</v>
      </c>
      <c r="Z434">
        <f>+S434-S433</f>
        <v>4.2054733053973337E-3</v>
      </c>
      <c r="AB434" s="3">
        <f t="shared" si="53"/>
        <v>38899</v>
      </c>
      <c r="AC434">
        <f t="shared" si="54"/>
        <v>115.76699999999997</v>
      </c>
      <c r="AD434">
        <f>EXP(TREND($V$8:V433,$W$8:Z433,W434:Z434,TRUE))</f>
        <v>169.40049319976652</v>
      </c>
      <c r="AE434">
        <f t="shared" si="55"/>
        <v>1.463288270403194</v>
      </c>
    </row>
    <row r="435" spans="1:31" x14ac:dyDescent="0.4">
      <c r="A435" s="3">
        <v>38930</v>
      </c>
      <c r="B435" s="2">
        <v>115.9243</v>
      </c>
      <c r="C435">
        <f t="shared" si="48"/>
        <v>4.7529373918724049</v>
      </c>
      <c r="E435" s="3">
        <v>38930</v>
      </c>
      <c r="F435" s="2">
        <v>97.7</v>
      </c>
      <c r="G435">
        <f t="shared" si="49"/>
        <v>4.5819015590487373</v>
      </c>
      <c r="I435" s="3">
        <v>38930</v>
      </c>
      <c r="J435" s="2">
        <v>102.9</v>
      </c>
      <c r="K435">
        <f t="shared" si="50"/>
        <v>4.6337576428400036</v>
      </c>
      <c r="M435" s="3">
        <v>38930</v>
      </c>
      <c r="N435" s="2">
        <v>203.8</v>
      </c>
      <c r="O435">
        <f t="shared" si="51"/>
        <v>5.3171391207886245</v>
      </c>
      <c r="Q435" s="3">
        <v>38930</v>
      </c>
      <c r="R435" s="2">
        <v>167.9</v>
      </c>
      <c r="S435">
        <f t="shared" si="52"/>
        <v>5.1233685640834956</v>
      </c>
      <c r="U435" s="3">
        <f>+A435</f>
        <v>38930</v>
      </c>
      <c r="V435">
        <f>+C435</f>
        <v>4.7529373918724049</v>
      </c>
      <c r="W435" s="5">
        <f>+G435-G434</f>
        <v>7.1905805453544858E-3</v>
      </c>
      <c r="X435">
        <f>+K435-K434</f>
        <v>2.9197101033346939E-3</v>
      </c>
      <c r="Y435">
        <f>+O435-O434</f>
        <v>4.4258739568556749E-3</v>
      </c>
      <c r="Z435">
        <f>+S435-S434</f>
        <v>6.5730741588492236E-3</v>
      </c>
      <c r="AB435" s="3">
        <f t="shared" si="53"/>
        <v>38930</v>
      </c>
      <c r="AC435">
        <f t="shared" si="54"/>
        <v>115.92429999999996</v>
      </c>
      <c r="AD435">
        <f>EXP(TREND($V$8:V434,$W$8:Z434,W435:Z435,TRUE))</f>
        <v>182.76356301518069</v>
      </c>
      <c r="AE435">
        <f t="shared" si="55"/>
        <v>1.5765768093072872</v>
      </c>
    </row>
    <row r="436" spans="1:31" x14ac:dyDescent="0.4">
      <c r="A436" s="3">
        <v>38961</v>
      </c>
      <c r="B436" s="2">
        <v>117.2145</v>
      </c>
      <c r="C436">
        <f t="shared" si="48"/>
        <v>4.7640055896267262</v>
      </c>
      <c r="E436" s="3">
        <v>38961</v>
      </c>
      <c r="F436" s="2">
        <v>97.7</v>
      </c>
      <c r="G436">
        <f t="shared" si="49"/>
        <v>4.5819015590487373</v>
      </c>
      <c r="I436" s="3">
        <v>38961</v>
      </c>
      <c r="J436" s="2">
        <v>103.1</v>
      </c>
      <c r="K436">
        <f t="shared" si="50"/>
        <v>4.6356993910229143</v>
      </c>
      <c r="M436" s="3">
        <v>38961</v>
      </c>
      <c r="N436" s="2">
        <v>202.8</v>
      </c>
      <c r="O436">
        <f t="shared" si="51"/>
        <v>5.3122202717170284</v>
      </c>
      <c r="Q436" s="3">
        <v>38961</v>
      </c>
      <c r="R436" s="2">
        <v>165.4</v>
      </c>
      <c r="S436">
        <f t="shared" si="52"/>
        <v>5.1083667825895906</v>
      </c>
      <c r="U436" s="3">
        <f>+A436</f>
        <v>38961</v>
      </c>
      <c r="V436">
        <f>+C436</f>
        <v>4.7640055896267262</v>
      </c>
      <c r="W436" s="5">
        <f>+G436-G435</f>
        <v>0</v>
      </c>
      <c r="X436">
        <f>+K436-K435</f>
        <v>1.9417481829107075E-3</v>
      </c>
      <c r="Y436">
        <f>+O436-O435</f>
        <v>-4.9188490715961208E-3</v>
      </c>
      <c r="Z436">
        <f>+S436-S435</f>
        <v>-1.5001781493904964E-2</v>
      </c>
      <c r="AB436" s="3">
        <f t="shared" si="53"/>
        <v>38961</v>
      </c>
      <c r="AC436">
        <f t="shared" si="54"/>
        <v>117.2145</v>
      </c>
      <c r="AD436">
        <f>EXP(TREND($V$8:V435,$W$8:Z435,W436:Z436,TRUE))</f>
        <v>131.18412246212483</v>
      </c>
      <c r="AE436">
        <f t="shared" si="55"/>
        <v>1.1191799859413709</v>
      </c>
    </row>
    <row r="437" spans="1:31" x14ac:dyDescent="0.4">
      <c r="A437" s="3">
        <v>38991</v>
      </c>
      <c r="B437" s="2">
        <v>118.60899999999999</v>
      </c>
      <c r="C437">
        <f t="shared" si="48"/>
        <v>4.7758323690133153</v>
      </c>
      <c r="E437" s="3">
        <v>38991</v>
      </c>
      <c r="F437" s="2">
        <v>97.5</v>
      </c>
      <c r="G437">
        <f t="shared" si="49"/>
        <v>4.5798523780038014</v>
      </c>
      <c r="I437" s="3">
        <v>38991</v>
      </c>
      <c r="J437" s="2">
        <v>102.8</v>
      </c>
      <c r="K437">
        <f t="shared" si="50"/>
        <v>4.632785353021065</v>
      </c>
      <c r="M437" s="3">
        <v>38991</v>
      </c>
      <c r="N437" s="2">
        <v>201.9</v>
      </c>
      <c r="O437">
        <f t="shared" si="51"/>
        <v>5.307772525318792</v>
      </c>
      <c r="Q437" s="3">
        <v>38991</v>
      </c>
      <c r="R437" s="2">
        <v>162.19999999999999</v>
      </c>
      <c r="S437">
        <f t="shared" si="52"/>
        <v>5.0888301416813126</v>
      </c>
      <c r="U437" s="3">
        <f>+A437</f>
        <v>38991</v>
      </c>
      <c r="V437">
        <f>+C437</f>
        <v>4.7758323690133153</v>
      </c>
      <c r="W437" s="5">
        <f>+G437-G436</f>
        <v>-2.0491810449358994E-3</v>
      </c>
      <c r="X437">
        <f>+K437-K436</f>
        <v>-2.9140380018493062E-3</v>
      </c>
      <c r="Y437">
        <f>+O437-O436</f>
        <v>-4.4477463982364185E-3</v>
      </c>
      <c r="Z437">
        <f>+S437-S436</f>
        <v>-1.9536640908278002E-2</v>
      </c>
      <c r="AB437" s="3">
        <f t="shared" si="53"/>
        <v>38991</v>
      </c>
      <c r="AC437">
        <f t="shared" si="54"/>
        <v>118.60899999999997</v>
      </c>
      <c r="AD437">
        <f>EXP(TREND($V$8:V436,$W$8:Z436,W437:Z437,TRUE))</f>
        <v>124.14600958915635</v>
      </c>
      <c r="AE437">
        <f t="shared" si="55"/>
        <v>1.04668287894811</v>
      </c>
    </row>
    <row r="438" spans="1:31" x14ac:dyDescent="0.4">
      <c r="A438" s="3">
        <v>39022</v>
      </c>
      <c r="B438" s="2">
        <v>117.3205</v>
      </c>
      <c r="C438">
        <f t="shared" si="48"/>
        <v>4.7649095059481059</v>
      </c>
      <c r="E438" s="3">
        <v>39022</v>
      </c>
      <c r="F438" s="2">
        <v>97</v>
      </c>
      <c r="G438">
        <f t="shared" si="49"/>
        <v>4.5747109785033828</v>
      </c>
      <c r="I438" s="3">
        <v>39022</v>
      </c>
      <c r="J438" s="2">
        <v>102.6</v>
      </c>
      <c r="K438">
        <f t="shared" si="50"/>
        <v>4.6308379327366689</v>
      </c>
      <c r="M438" s="3">
        <v>39022</v>
      </c>
      <c r="N438" s="2">
        <v>202</v>
      </c>
      <c r="O438">
        <f t="shared" si="51"/>
        <v>5.3082676974012051</v>
      </c>
      <c r="Q438" s="3">
        <v>39022</v>
      </c>
      <c r="R438" s="2">
        <v>164.6</v>
      </c>
      <c r="S438">
        <f t="shared" si="52"/>
        <v>5.1035182882429693</v>
      </c>
      <c r="U438" s="3">
        <f>+A438</f>
        <v>39022</v>
      </c>
      <c r="V438">
        <f>+C438</f>
        <v>4.7649095059481059</v>
      </c>
      <c r="W438" s="5">
        <f>+G438-G437</f>
        <v>-5.1413995004185864E-3</v>
      </c>
      <c r="X438">
        <f>+K438-K437</f>
        <v>-1.9474202843960953E-3</v>
      </c>
      <c r="Y438">
        <f>+O438-O437</f>
        <v>4.9517208241312005E-4</v>
      </c>
      <c r="Z438">
        <f>+S438-S437</f>
        <v>1.4688146561656623E-2</v>
      </c>
      <c r="AB438" s="3">
        <f t="shared" si="53"/>
        <v>39022</v>
      </c>
      <c r="AC438">
        <f t="shared" si="54"/>
        <v>117.3205</v>
      </c>
      <c r="AD438">
        <f>EXP(TREND($V$8:V437,$W$8:Z437,W438:Z438,TRUE))</f>
        <v>114.67464988467664</v>
      </c>
      <c r="AE438">
        <f t="shared" si="55"/>
        <v>0.97744767440197278</v>
      </c>
    </row>
    <row r="439" spans="1:31" x14ac:dyDescent="0.4">
      <c r="A439" s="3">
        <v>39052</v>
      </c>
      <c r="B439" s="2">
        <v>117.322</v>
      </c>
      <c r="C439">
        <f t="shared" si="48"/>
        <v>4.7649222913556946</v>
      </c>
      <c r="E439" s="3">
        <v>39052</v>
      </c>
      <c r="F439" s="2">
        <v>97.1</v>
      </c>
      <c r="G439">
        <f t="shared" si="49"/>
        <v>4.5757413752972793</v>
      </c>
      <c r="I439" s="3">
        <v>39052</v>
      </c>
      <c r="J439" s="2">
        <v>102.7</v>
      </c>
      <c r="K439">
        <f t="shared" si="50"/>
        <v>4.6318121169345128</v>
      </c>
      <c r="M439" s="3">
        <v>39052</v>
      </c>
      <c r="N439" s="2">
        <v>203.1</v>
      </c>
      <c r="O439">
        <f t="shared" si="51"/>
        <v>5.3136984685863391</v>
      </c>
      <c r="Q439" s="3">
        <v>39052</v>
      </c>
      <c r="R439" s="2">
        <v>165.6</v>
      </c>
      <c r="S439">
        <f t="shared" si="52"/>
        <v>5.1095752419511591</v>
      </c>
      <c r="U439" s="3">
        <f>+A439</f>
        <v>39052</v>
      </c>
      <c r="V439">
        <f>+C439</f>
        <v>4.7649222913556946</v>
      </c>
      <c r="W439" s="5">
        <f>+G439-G438</f>
        <v>1.0303967938964931E-3</v>
      </c>
      <c r="X439">
        <f>+K439-K438</f>
        <v>9.7418419784389698E-4</v>
      </c>
      <c r="Y439">
        <f>+O439-O438</f>
        <v>5.4307711851340201E-3</v>
      </c>
      <c r="Z439">
        <f>+S439-S438</f>
        <v>6.0569537081898162E-3</v>
      </c>
      <c r="AB439" s="3">
        <f t="shared" si="53"/>
        <v>39052</v>
      </c>
      <c r="AC439">
        <f t="shared" si="54"/>
        <v>117.32200000000005</v>
      </c>
      <c r="AD439">
        <f>EXP(TREND($V$8:V438,$W$8:Z438,W439:Z439,TRUE))</f>
        <v>171.87949893627066</v>
      </c>
      <c r="AE439">
        <f t="shared" si="55"/>
        <v>1.4650236011683282</v>
      </c>
    </row>
    <row r="440" spans="1:31" x14ac:dyDescent="0.4">
      <c r="A440" s="3">
        <v>39083</v>
      </c>
      <c r="B440" s="2">
        <v>120.44710000000001</v>
      </c>
      <c r="C440">
        <f t="shared" si="48"/>
        <v>4.7912106523907987</v>
      </c>
      <c r="E440" s="3">
        <v>39083</v>
      </c>
      <c r="F440" s="2">
        <v>96.9</v>
      </c>
      <c r="G440">
        <f t="shared" si="49"/>
        <v>4.5736795188967205</v>
      </c>
      <c r="I440" s="3">
        <v>39083</v>
      </c>
      <c r="J440" s="2">
        <v>102.5</v>
      </c>
      <c r="K440">
        <f t="shared" si="50"/>
        <v>4.6298627985784631</v>
      </c>
      <c r="M440" s="3">
        <v>39083</v>
      </c>
      <c r="N440" s="2">
        <v>203.43700000000001</v>
      </c>
      <c r="O440">
        <f t="shared" si="51"/>
        <v>5.3153563746425716</v>
      </c>
      <c r="Q440" s="3">
        <v>39083</v>
      </c>
      <c r="R440" s="2">
        <v>164</v>
      </c>
      <c r="S440">
        <f t="shared" si="52"/>
        <v>5.0998664278241987</v>
      </c>
      <c r="U440" s="3">
        <f>+A440</f>
        <v>39083</v>
      </c>
      <c r="V440">
        <f>+C440</f>
        <v>4.7912106523907987</v>
      </c>
      <c r="W440" s="5">
        <f>+G440-G439</f>
        <v>-2.0618564005587814E-3</v>
      </c>
      <c r="X440">
        <f>+K440-K439</f>
        <v>-1.9493183560497229E-3</v>
      </c>
      <c r="Y440">
        <f>+O440-O439</f>
        <v>1.6579060562325054E-3</v>
      </c>
      <c r="Z440">
        <f>+S440-S439</f>
        <v>-9.7088141269603412E-3</v>
      </c>
      <c r="AB440" s="3">
        <f t="shared" si="53"/>
        <v>39083</v>
      </c>
      <c r="AC440">
        <f t="shared" si="54"/>
        <v>120.44709999999998</v>
      </c>
      <c r="AD440">
        <f>EXP(TREND($V$8:V439,$W$8:Z439,W440:Z440,TRUE))</f>
        <v>151.57199257700512</v>
      </c>
      <c r="AE440">
        <f t="shared" si="55"/>
        <v>1.2584113073457572</v>
      </c>
    </row>
    <row r="441" spans="1:31" x14ac:dyDescent="0.4">
      <c r="A441" s="3">
        <v>39114</v>
      </c>
      <c r="B441" s="2">
        <v>120.5047</v>
      </c>
      <c r="C441">
        <f t="shared" si="48"/>
        <v>4.791688756319445</v>
      </c>
      <c r="E441" s="3">
        <v>39114</v>
      </c>
      <c r="F441" s="2">
        <v>96.4</v>
      </c>
      <c r="G441">
        <f t="shared" si="49"/>
        <v>4.5685062016164997</v>
      </c>
      <c r="I441" s="3">
        <v>39114</v>
      </c>
      <c r="J441" s="2">
        <v>102.5</v>
      </c>
      <c r="K441">
        <f t="shared" si="50"/>
        <v>4.6298627985784631</v>
      </c>
      <c r="M441" s="3">
        <v>39114</v>
      </c>
      <c r="N441" s="2">
        <v>204.226</v>
      </c>
      <c r="O441">
        <f t="shared" si="51"/>
        <v>5.3192272237761111</v>
      </c>
      <c r="Q441" s="3">
        <v>39114</v>
      </c>
      <c r="R441" s="2">
        <v>166.8</v>
      </c>
      <c r="S441">
        <f t="shared" si="52"/>
        <v>5.1167954899246464</v>
      </c>
      <c r="U441" s="3">
        <f>+A441</f>
        <v>39114</v>
      </c>
      <c r="V441">
        <f>+C441</f>
        <v>4.791688756319445</v>
      </c>
      <c r="W441" s="5">
        <f>+G441-G440</f>
        <v>-5.1733172802208571E-3</v>
      </c>
      <c r="X441">
        <f>+K441-K440</f>
        <v>0</v>
      </c>
      <c r="Y441">
        <f>+O441-O440</f>
        <v>3.8708491335395223E-3</v>
      </c>
      <c r="Z441">
        <f>+S441-S440</f>
        <v>1.6929062100447645E-2</v>
      </c>
      <c r="AB441" s="3">
        <f t="shared" si="53"/>
        <v>39114</v>
      </c>
      <c r="AC441">
        <f t="shared" si="54"/>
        <v>120.50469999999997</v>
      </c>
      <c r="AD441">
        <f>EXP(TREND($V$8:V440,$W$8:Z440,W441:Z441,TRUE))</f>
        <v>134.65171131029967</v>
      </c>
      <c r="AE441">
        <f t="shared" si="55"/>
        <v>1.1173980044786611</v>
      </c>
    </row>
    <row r="442" spans="1:31" x14ac:dyDescent="0.4">
      <c r="A442" s="3">
        <v>39142</v>
      </c>
      <c r="B442" s="2">
        <v>117.26</v>
      </c>
      <c r="C442">
        <f t="shared" si="48"/>
        <v>4.7643936915360694</v>
      </c>
      <c r="E442" s="3">
        <v>39142</v>
      </c>
      <c r="F442" s="2">
        <v>96.7</v>
      </c>
      <c r="G442">
        <f t="shared" si="49"/>
        <v>4.5716134024592483</v>
      </c>
      <c r="I442" s="3">
        <v>39142</v>
      </c>
      <c r="J442" s="2">
        <v>102.2</v>
      </c>
      <c r="K442">
        <f t="shared" si="50"/>
        <v>4.6269316777696039</v>
      </c>
      <c r="M442" s="3">
        <v>39142</v>
      </c>
      <c r="N442" s="2">
        <v>205.28800000000001</v>
      </c>
      <c r="O442">
        <f t="shared" si="51"/>
        <v>5.3244138712693108</v>
      </c>
      <c r="Q442" s="3">
        <v>39142</v>
      </c>
      <c r="R442" s="2">
        <v>169.3</v>
      </c>
      <c r="S442">
        <f t="shared" si="52"/>
        <v>5.1316722891390896</v>
      </c>
      <c r="U442" s="3">
        <f>+A442</f>
        <v>39142</v>
      </c>
      <c r="V442">
        <f>+C442</f>
        <v>4.7643936915360694</v>
      </c>
      <c r="W442" s="5">
        <f>+G442-G441</f>
        <v>3.1072008427486253E-3</v>
      </c>
      <c r="X442">
        <f>+K442-K441</f>
        <v>-2.9311208088591556E-3</v>
      </c>
      <c r="Y442">
        <f>+O442-O441</f>
        <v>5.1866474931996365E-3</v>
      </c>
      <c r="Z442">
        <f>+S442-S441</f>
        <v>1.4876799214443182E-2</v>
      </c>
      <c r="AB442" s="3">
        <f t="shared" si="53"/>
        <v>39142</v>
      </c>
      <c r="AC442">
        <f t="shared" si="54"/>
        <v>117.26000000000005</v>
      </c>
      <c r="AD442">
        <f>EXP(TREND($V$8:V441,$W$8:Z441,W442:Z442,TRUE))</f>
        <v>151.76437507446511</v>
      </c>
      <c r="AE442">
        <f t="shared" si="55"/>
        <v>1.2942552880305735</v>
      </c>
    </row>
    <row r="443" spans="1:31" x14ac:dyDescent="0.4">
      <c r="A443" s="3">
        <v>39173</v>
      </c>
      <c r="B443" s="2">
        <v>118.9324</v>
      </c>
      <c r="C443">
        <f t="shared" si="48"/>
        <v>4.7785552644733205</v>
      </c>
      <c r="E443" s="3">
        <v>39173</v>
      </c>
      <c r="F443" s="2">
        <v>97</v>
      </c>
      <c r="G443">
        <f t="shared" si="49"/>
        <v>4.5747109785033828</v>
      </c>
      <c r="I443" s="3">
        <v>39173</v>
      </c>
      <c r="J443" s="2">
        <v>102.5</v>
      </c>
      <c r="K443">
        <f t="shared" si="50"/>
        <v>4.6298627985784631</v>
      </c>
      <c r="M443" s="3">
        <v>39173</v>
      </c>
      <c r="N443" s="2">
        <v>205.904</v>
      </c>
      <c r="O443">
        <f t="shared" si="51"/>
        <v>5.3274100407513094</v>
      </c>
      <c r="Q443" s="3">
        <v>39173</v>
      </c>
      <c r="R443" s="2">
        <v>171.4</v>
      </c>
      <c r="S443">
        <f t="shared" si="52"/>
        <v>5.1440000061636795</v>
      </c>
      <c r="U443" s="3">
        <f>+A443</f>
        <v>39173</v>
      </c>
      <c r="V443">
        <f>+C443</f>
        <v>4.7785552644733205</v>
      </c>
      <c r="W443" s="5">
        <f>+G443-G442</f>
        <v>3.0975760441345201E-3</v>
      </c>
      <c r="X443">
        <f>+K443-K442</f>
        <v>2.9311208088591556E-3</v>
      </c>
      <c r="Y443">
        <f>+O443-O442</f>
        <v>2.9961694819986562E-3</v>
      </c>
      <c r="Z443">
        <f>+S443-S442</f>
        <v>1.2327717024589901E-2</v>
      </c>
      <c r="AB443" s="3">
        <f t="shared" si="53"/>
        <v>39173</v>
      </c>
      <c r="AC443">
        <f t="shared" si="54"/>
        <v>118.93240000000002</v>
      </c>
      <c r="AD443">
        <f>EXP(TREND($V$8:V442,$W$8:Z442,W443:Z443,TRUE))</f>
        <v>155.76467547307465</v>
      </c>
      <c r="AE443">
        <f t="shared" si="55"/>
        <v>1.3096908451614078</v>
      </c>
    </row>
    <row r="444" spans="1:31" x14ac:dyDescent="0.4">
      <c r="A444" s="3">
        <v>39203</v>
      </c>
      <c r="B444" s="2">
        <v>120.7732</v>
      </c>
      <c r="C444">
        <f t="shared" si="48"/>
        <v>4.7939144065827719</v>
      </c>
      <c r="E444" s="3">
        <v>39203</v>
      </c>
      <c r="F444" s="2">
        <v>97.3</v>
      </c>
      <c r="G444">
        <f t="shared" si="49"/>
        <v>4.577798989191959</v>
      </c>
      <c r="I444" s="3">
        <v>39203</v>
      </c>
      <c r="J444" s="2">
        <v>103.1</v>
      </c>
      <c r="K444">
        <f t="shared" si="50"/>
        <v>4.6356993910229143</v>
      </c>
      <c r="M444" s="3">
        <v>39203</v>
      </c>
      <c r="N444" s="2">
        <v>206.755</v>
      </c>
      <c r="O444">
        <f t="shared" si="51"/>
        <v>5.3315345174082331</v>
      </c>
      <c r="Q444" s="3">
        <v>39203</v>
      </c>
      <c r="R444" s="2">
        <v>173.3</v>
      </c>
      <c r="S444">
        <f t="shared" si="52"/>
        <v>5.1550241967215609</v>
      </c>
      <c r="U444" s="3">
        <f>+A444</f>
        <v>39203</v>
      </c>
      <c r="V444">
        <f>+C444</f>
        <v>4.7939144065827719</v>
      </c>
      <c r="W444" s="5">
        <f>+G444-G443</f>
        <v>3.088010688576226E-3</v>
      </c>
      <c r="X444">
        <f>+K444-K443</f>
        <v>5.8365924444512274E-3</v>
      </c>
      <c r="Y444">
        <f>+O444-O443</f>
        <v>4.1244766569237257E-3</v>
      </c>
      <c r="Z444">
        <f>+S444-S443</f>
        <v>1.1024190557881397E-2</v>
      </c>
      <c r="AB444" s="3">
        <f t="shared" si="53"/>
        <v>39203</v>
      </c>
      <c r="AC444">
        <f t="shared" si="54"/>
        <v>120.77319999999997</v>
      </c>
      <c r="AD444">
        <f>EXP(TREND($V$8:V443,$W$8:Z443,W444:Z444,TRUE))</f>
        <v>173.4472816775766</v>
      </c>
      <c r="AE444">
        <f t="shared" si="55"/>
        <v>1.436140482139884</v>
      </c>
    </row>
    <row r="445" spans="1:31" x14ac:dyDescent="0.4">
      <c r="A445" s="3">
        <v>39234</v>
      </c>
      <c r="B445" s="2">
        <v>122.68859999999999</v>
      </c>
      <c r="C445">
        <f t="shared" si="48"/>
        <v>4.8096494378650547</v>
      </c>
      <c r="E445" s="3">
        <v>39234</v>
      </c>
      <c r="F445" s="2">
        <v>97.1</v>
      </c>
      <c r="G445">
        <f t="shared" si="49"/>
        <v>4.5757413752972793</v>
      </c>
      <c r="I445" s="3">
        <v>39234</v>
      </c>
      <c r="J445" s="2">
        <v>103.3</v>
      </c>
      <c r="K445">
        <f t="shared" si="50"/>
        <v>4.6376373761255927</v>
      </c>
      <c r="M445" s="3">
        <v>39234</v>
      </c>
      <c r="N445" s="2">
        <v>207.23400000000001</v>
      </c>
      <c r="O445">
        <f t="shared" si="51"/>
        <v>5.3338485895876921</v>
      </c>
      <c r="Q445" s="3">
        <v>39234</v>
      </c>
      <c r="R445" s="2">
        <v>173.8</v>
      </c>
      <c r="S445">
        <f t="shared" si="52"/>
        <v>5.1579052128312917</v>
      </c>
      <c r="U445" s="3">
        <f>+A445</f>
        <v>39234</v>
      </c>
      <c r="V445">
        <f>+C445</f>
        <v>4.8096494378650547</v>
      </c>
      <c r="W445" s="5">
        <f>+G445-G444</f>
        <v>-2.0576138946797329E-3</v>
      </c>
      <c r="X445">
        <f>+K445-K444</f>
        <v>1.9379851026783967E-3</v>
      </c>
      <c r="Y445">
        <f>+O445-O444</f>
        <v>2.3140721794590036E-3</v>
      </c>
      <c r="Z445">
        <f>+S445-S444</f>
        <v>2.881016109730794E-3</v>
      </c>
      <c r="AB445" s="3">
        <f t="shared" si="53"/>
        <v>39234</v>
      </c>
      <c r="AC445">
        <f t="shared" si="54"/>
        <v>122.68859999999994</v>
      </c>
      <c r="AD445">
        <f>EXP(TREND($V$8:V444,$W$8:Z444,W445:Z445,TRUE))</f>
        <v>150.30327443782758</v>
      </c>
      <c r="AE445">
        <f t="shared" si="55"/>
        <v>1.2250793833968898</v>
      </c>
    </row>
    <row r="446" spans="1:31" x14ac:dyDescent="0.4">
      <c r="A446" s="3">
        <v>39264</v>
      </c>
      <c r="B446" s="2">
        <v>121.4148</v>
      </c>
      <c r="C446">
        <f t="shared" si="48"/>
        <v>4.7992127822327424</v>
      </c>
      <c r="E446" s="3">
        <v>39264</v>
      </c>
      <c r="F446" s="2">
        <v>97</v>
      </c>
      <c r="G446">
        <f t="shared" si="49"/>
        <v>4.5747109785033828</v>
      </c>
      <c r="I446" s="3">
        <v>39264</v>
      </c>
      <c r="J446" s="2">
        <v>103.3</v>
      </c>
      <c r="K446">
        <f t="shared" si="50"/>
        <v>4.6376373761255927</v>
      </c>
      <c r="M446" s="3">
        <v>39264</v>
      </c>
      <c r="N446" s="2">
        <v>207.60300000000001</v>
      </c>
      <c r="O446">
        <f t="shared" si="51"/>
        <v>5.3356276020543731</v>
      </c>
      <c r="Q446" s="3">
        <v>39264</v>
      </c>
      <c r="R446" s="2">
        <v>175.1</v>
      </c>
      <c r="S446">
        <f t="shared" si="52"/>
        <v>5.1653572392918061</v>
      </c>
      <c r="U446" s="3">
        <f>+A446</f>
        <v>39264</v>
      </c>
      <c r="V446">
        <f>+C446</f>
        <v>4.7992127822327424</v>
      </c>
      <c r="W446" s="5">
        <f>+G446-G445</f>
        <v>-1.0303967938964931E-3</v>
      </c>
      <c r="X446">
        <f>+K446-K445</f>
        <v>0</v>
      </c>
      <c r="Y446">
        <f>+O446-O445</f>
        <v>1.7790124666809959E-3</v>
      </c>
      <c r="Z446">
        <f>+S446-S445</f>
        <v>7.4520264605144604E-3</v>
      </c>
      <c r="AB446" s="3">
        <f t="shared" si="53"/>
        <v>39264</v>
      </c>
      <c r="AC446">
        <f t="shared" si="54"/>
        <v>121.41479999999999</v>
      </c>
      <c r="AD446">
        <f>EXP(TREND($V$8:V445,$W$8:Z445,W446:Z446,TRUE))</f>
        <v>138.36616560119856</v>
      </c>
      <c r="AE446">
        <f t="shared" si="55"/>
        <v>1.1396153154409394</v>
      </c>
    </row>
    <row r="447" spans="1:31" x14ac:dyDescent="0.4">
      <c r="A447" s="3">
        <v>39295</v>
      </c>
      <c r="B447" s="2">
        <v>116.73350000000001</v>
      </c>
      <c r="C447">
        <f t="shared" si="48"/>
        <v>4.7598935589381908</v>
      </c>
      <c r="E447" s="3">
        <v>39295</v>
      </c>
      <c r="F447" s="2">
        <v>97.5</v>
      </c>
      <c r="G447">
        <f t="shared" si="49"/>
        <v>4.5798523780038014</v>
      </c>
      <c r="I447" s="3">
        <v>39295</v>
      </c>
      <c r="J447" s="2">
        <v>103</v>
      </c>
      <c r="K447">
        <f t="shared" si="50"/>
        <v>4.6347289882296359</v>
      </c>
      <c r="M447" s="3">
        <v>39295</v>
      </c>
      <c r="N447" s="2">
        <v>207.667</v>
      </c>
      <c r="O447">
        <f t="shared" si="51"/>
        <v>5.3359358352544914</v>
      </c>
      <c r="Q447" s="3">
        <v>39295</v>
      </c>
      <c r="R447" s="2">
        <v>172.4</v>
      </c>
      <c r="S447">
        <f t="shared" si="52"/>
        <v>5.1498173582295932</v>
      </c>
      <c r="U447" s="3">
        <f>+A447</f>
        <v>39295</v>
      </c>
      <c r="V447">
        <f>+C447</f>
        <v>4.7598935589381908</v>
      </c>
      <c r="W447" s="5">
        <f>+G447-G446</f>
        <v>5.1413995004185864E-3</v>
      </c>
      <c r="X447">
        <f>+K447-K446</f>
        <v>-2.908387895956821E-3</v>
      </c>
      <c r="Y447">
        <f>+O447-O446</f>
        <v>3.0823320011830191E-4</v>
      </c>
      <c r="Z447">
        <f>+S447-S446</f>
        <v>-1.5539881062212935E-2</v>
      </c>
      <c r="AB447" s="3">
        <f t="shared" si="53"/>
        <v>39295</v>
      </c>
      <c r="AC447">
        <f t="shared" si="54"/>
        <v>116.73349999999999</v>
      </c>
      <c r="AD447">
        <f>EXP(TREND($V$8:V446,$W$8:Z446,W447:Z447,TRUE))</f>
        <v>161.16497965355705</v>
      </c>
      <c r="AE447">
        <f t="shared" si="55"/>
        <v>1.3806232114479311</v>
      </c>
    </row>
    <row r="448" spans="1:31" x14ac:dyDescent="0.4">
      <c r="A448" s="3">
        <v>39326</v>
      </c>
      <c r="B448" s="2">
        <v>115.04349999999999</v>
      </c>
      <c r="C448">
        <f t="shared" si="48"/>
        <v>4.7453103177102083</v>
      </c>
      <c r="E448" s="3">
        <v>39326</v>
      </c>
      <c r="F448" s="2">
        <v>97.5</v>
      </c>
      <c r="G448">
        <f t="shared" si="49"/>
        <v>4.5798523780038014</v>
      </c>
      <c r="I448" s="3">
        <v>39326</v>
      </c>
      <c r="J448" s="2">
        <v>102.9</v>
      </c>
      <c r="K448">
        <f t="shared" si="50"/>
        <v>4.6337576428400036</v>
      </c>
      <c r="M448" s="3">
        <v>39326</v>
      </c>
      <c r="N448" s="2">
        <v>208.547</v>
      </c>
      <c r="O448">
        <f t="shared" si="51"/>
        <v>5.34016443549993</v>
      </c>
      <c r="Q448" s="3">
        <v>39326</v>
      </c>
      <c r="R448" s="2">
        <v>173.5</v>
      </c>
      <c r="S448">
        <f t="shared" si="52"/>
        <v>5.1561775993869139</v>
      </c>
      <c r="U448" s="3">
        <f>+A448</f>
        <v>39326</v>
      </c>
      <c r="V448">
        <f>+C448</f>
        <v>4.7453103177102083</v>
      </c>
      <c r="W448" s="5">
        <f>+G448-G447</f>
        <v>0</v>
      </c>
      <c r="X448">
        <f>+K448-K447</f>
        <v>-9.7134538963228323E-4</v>
      </c>
      <c r="Y448">
        <f>+O448-O447</f>
        <v>4.2286002454385851E-3</v>
      </c>
      <c r="Z448">
        <f>+S448-S447</f>
        <v>6.3602411573207007E-3</v>
      </c>
      <c r="AB448" s="3">
        <f t="shared" si="53"/>
        <v>39326</v>
      </c>
      <c r="AC448">
        <f t="shared" si="54"/>
        <v>115.04350000000002</v>
      </c>
      <c r="AD448">
        <f>EXP(TREND($V$8:V447,$W$8:Z447,W448:Z448,TRUE))</f>
        <v>154.63699984955866</v>
      </c>
      <c r="AE448">
        <f t="shared" si="55"/>
        <v>1.3441611203549844</v>
      </c>
    </row>
    <row r="449" spans="1:31" x14ac:dyDescent="0.4">
      <c r="A449" s="3">
        <v>39356</v>
      </c>
      <c r="B449" s="2">
        <v>115.8661</v>
      </c>
      <c r="C449">
        <f t="shared" si="48"/>
        <v>4.7524352140322268</v>
      </c>
      <c r="E449" s="3">
        <v>39356</v>
      </c>
      <c r="F449" s="2">
        <v>97.8</v>
      </c>
      <c r="G449">
        <f t="shared" si="49"/>
        <v>4.5829245770407718</v>
      </c>
      <c r="I449" s="3">
        <v>39356</v>
      </c>
      <c r="J449" s="2">
        <v>103.3</v>
      </c>
      <c r="K449">
        <f t="shared" si="50"/>
        <v>4.6376373761255927</v>
      </c>
      <c r="M449" s="3">
        <v>39356</v>
      </c>
      <c r="N449" s="2">
        <v>209.19</v>
      </c>
      <c r="O449">
        <f t="shared" si="51"/>
        <v>5.3432429299010291</v>
      </c>
      <c r="Q449" s="3">
        <v>39356</v>
      </c>
      <c r="R449" s="2">
        <v>174.7</v>
      </c>
      <c r="S449">
        <f t="shared" si="52"/>
        <v>5.1630702171400111</v>
      </c>
      <c r="U449" s="3">
        <f>+A449</f>
        <v>39356</v>
      </c>
      <c r="V449">
        <f>+C449</f>
        <v>4.7524352140322268</v>
      </c>
      <c r="W449" s="5">
        <f>+G449-G448</f>
        <v>3.0721990369704244E-3</v>
      </c>
      <c r="X449">
        <f>+K449-K448</f>
        <v>3.8797332855891042E-3</v>
      </c>
      <c r="Y449">
        <f>+O449-O448</f>
        <v>3.0784944010990856E-3</v>
      </c>
      <c r="Z449">
        <f>+S449-S448</f>
        <v>6.892617753097241E-3</v>
      </c>
      <c r="AB449" s="3">
        <f t="shared" si="53"/>
        <v>39356</v>
      </c>
      <c r="AC449">
        <f t="shared" si="54"/>
        <v>115.86610000000003</v>
      </c>
      <c r="AD449">
        <f>EXP(TREND($V$8:V448,$W$8:Z448,W449:Z449,TRUE))</f>
        <v>165.10615006069816</v>
      </c>
      <c r="AE449">
        <f t="shared" si="55"/>
        <v>1.4249737417648312</v>
      </c>
    </row>
    <row r="450" spans="1:31" x14ac:dyDescent="0.4">
      <c r="A450" s="3">
        <v>39387</v>
      </c>
      <c r="B450" s="2">
        <v>111.0729</v>
      </c>
      <c r="C450">
        <f t="shared" si="48"/>
        <v>4.7101867424987516</v>
      </c>
      <c r="E450" s="3">
        <v>39387</v>
      </c>
      <c r="F450" s="2">
        <v>97.6</v>
      </c>
      <c r="G450">
        <f t="shared" si="49"/>
        <v>4.580877493419047</v>
      </c>
      <c r="I450" s="3">
        <v>39387</v>
      </c>
      <c r="J450" s="2">
        <v>103.4</v>
      </c>
      <c r="K450">
        <f t="shared" si="50"/>
        <v>4.6386049620743286</v>
      </c>
      <c r="M450" s="3">
        <v>39387</v>
      </c>
      <c r="N450" s="2">
        <v>210.834</v>
      </c>
      <c r="O450">
        <f t="shared" si="51"/>
        <v>5.3510710939839026</v>
      </c>
      <c r="Q450" s="3">
        <v>39387</v>
      </c>
      <c r="R450" s="2">
        <v>179</v>
      </c>
      <c r="S450">
        <f t="shared" si="52"/>
        <v>5.1873858058407549</v>
      </c>
      <c r="U450" s="3">
        <f>+A450</f>
        <v>39387</v>
      </c>
      <c r="V450">
        <f>+C450</f>
        <v>4.7101867424987516</v>
      </c>
      <c r="W450" s="5">
        <f>+G450-G449</f>
        <v>-2.0470836217247879E-3</v>
      </c>
      <c r="X450">
        <f>+K450-K449</f>
        <v>9.6758594873591619E-4</v>
      </c>
      <c r="Y450">
        <f>+O450-O449</f>
        <v>7.8281640828734567E-3</v>
      </c>
      <c r="Z450">
        <f>+S450-S449</f>
        <v>2.4315588700743795E-2</v>
      </c>
      <c r="AB450" s="3">
        <f t="shared" si="53"/>
        <v>39387</v>
      </c>
      <c r="AC450">
        <f t="shared" si="54"/>
        <v>111.07289999999998</v>
      </c>
      <c r="AD450">
        <f>EXP(TREND($V$8:V449,$W$8:Z449,W450:Z450,TRUE))</f>
        <v>157.21783251160832</v>
      </c>
      <c r="AE450">
        <f t="shared" si="55"/>
        <v>1.4154472649188807</v>
      </c>
    </row>
    <row r="451" spans="1:31" x14ac:dyDescent="0.4">
      <c r="A451" s="3">
        <v>39417</v>
      </c>
      <c r="B451" s="2">
        <v>112.449</v>
      </c>
      <c r="C451">
        <f t="shared" si="48"/>
        <v>4.7224997855245201</v>
      </c>
      <c r="E451" s="3">
        <v>39417</v>
      </c>
      <c r="F451" s="2">
        <v>97.8</v>
      </c>
      <c r="G451">
        <f t="shared" si="49"/>
        <v>4.5829245770407718</v>
      </c>
      <c r="I451" s="3">
        <v>39417</v>
      </c>
      <c r="J451" s="2">
        <v>104</v>
      </c>
      <c r="K451">
        <f t="shared" si="50"/>
        <v>4.6443908991413725</v>
      </c>
      <c r="M451" s="3">
        <v>39417</v>
      </c>
      <c r="N451" s="2">
        <v>211.44499999999999</v>
      </c>
      <c r="O451">
        <f t="shared" si="51"/>
        <v>5.3539649173868513</v>
      </c>
      <c r="Q451" s="3">
        <v>39417</v>
      </c>
      <c r="R451" s="2">
        <v>178.6</v>
      </c>
      <c r="S451">
        <f t="shared" si="52"/>
        <v>5.1851486684423991</v>
      </c>
      <c r="U451" s="3">
        <f>+A451</f>
        <v>39417</v>
      </c>
      <c r="V451">
        <f>+C451</f>
        <v>4.7224997855245201</v>
      </c>
      <c r="W451" s="5">
        <f>+G451-G450</f>
        <v>2.0470836217247879E-3</v>
      </c>
      <c r="X451">
        <f>+K451-K450</f>
        <v>5.7859370670438892E-3</v>
      </c>
      <c r="Y451">
        <f>+O451-O450</f>
        <v>2.8938234029487475E-3</v>
      </c>
      <c r="Z451">
        <f>+S451-S450</f>
        <v>-2.2371373983558485E-3</v>
      </c>
      <c r="AB451" s="3">
        <f t="shared" si="53"/>
        <v>39417</v>
      </c>
      <c r="AC451">
        <f t="shared" si="54"/>
        <v>112.44899999999997</v>
      </c>
      <c r="AD451">
        <f>EXP(TREND($V$8:V450,$W$8:Z450,W451:Z451,TRUE))</f>
        <v>180.01020313074068</v>
      </c>
      <c r="AE451">
        <f t="shared" si="55"/>
        <v>1.6008163979292009</v>
      </c>
    </row>
    <row r="452" spans="1:31" x14ac:dyDescent="0.4">
      <c r="A452" s="3">
        <v>39448</v>
      </c>
      <c r="B452" s="2">
        <v>107.8181</v>
      </c>
      <c r="C452">
        <f t="shared" si="48"/>
        <v>4.6804455479057241</v>
      </c>
      <c r="E452" s="3">
        <v>39448</v>
      </c>
      <c r="F452" s="2">
        <v>97.6</v>
      </c>
      <c r="G452">
        <f t="shared" si="49"/>
        <v>4.580877493419047</v>
      </c>
      <c r="I452" s="3">
        <v>39448</v>
      </c>
      <c r="J452" s="2">
        <v>103.4</v>
      </c>
      <c r="K452">
        <f t="shared" si="50"/>
        <v>4.6386049620743286</v>
      </c>
      <c r="M452" s="3">
        <v>39448</v>
      </c>
      <c r="N452" s="2">
        <v>212.17400000000001</v>
      </c>
      <c r="O452">
        <f t="shared" si="51"/>
        <v>5.3574066927540249</v>
      </c>
      <c r="Q452" s="3">
        <v>39448</v>
      </c>
      <c r="R452" s="2">
        <v>181</v>
      </c>
      <c r="S452">
        <f t="shared" si="52"/>
        <v>5.1984970312658261</v>
      </c>
      <c r="U452" s="3">
        <f>+A452</f>
        <v>39448</v>
      </c>
      <c r="V452">
        <f>+C452</f>
        <v>4.6804455479057241</v>
      </c>
      <c r="W452" s="5">
        <f>+G452-G451</f>
        <v>-2.0470836217247879E-3</v>
      </c>
      <c r="X452">
        <f>+K452-K451</f>
        <v>-5.7859370670438892E-3</v>
      </c>
      <c r="Y452">
        <f>+O452-O451</f>
        <v>3.4417753671736051E-3</v>
      </c>
      <c r="Z452">
        <f>+S452-S451</f>
        <v>1.3348362823426996E-2</v>
      </c>
      <c r="AB452" s="3">
        <f t="shared" si="53"/>
        <v>39448</v>
      </c>
      <c r="AC452">
        <f t="shared" si="54"/>
        <v>107.81810000000002</v>
      </c>
      <c r="AD452">
        <f>EXP(TREND($V$8:V451,$W$8:Z451,W452:Z452,TRUE))</f>
        <v>126.20794719762026</v>
      </c>
      <c r="AE452">
        <f t="shared" si="55"/>
        <v>1.170563636324701</v>
      </c>
    </row>
    <row r="453" spans="1:31" x14ac:dyDescent="0.4">
      <c r="A453" s="3">
        <v>39479</v>
      </c>
      <c r="B453" s="2">
        <v>107.03</v>
      </c>
      <c r="C453">
        <f t="shared" si="48"/>
        <v>4.6731091689962838</v>
      </c>
      <c r="E453" s="3">
        <v>39479</v>
      </c>
      <c r="F453" s="2">
        <v>97.4</v>
      </c>
      <c r="G453">
        <f t="shared" si="49"/>
        <v>4.5788262106484892</v>
      </c>
      <c r="I453" s="3">
        <v>39479</v>
      </c>
      <c r="J453" s="2">
        <v>103.8</v>
      </c>
      <c r="K453">
        <f t="shared" si="50"/>
        <v>4.6424659707317879</v>
      </c>
      <c r="M453" s="3">
        <v>39479</v>
      </c>
      <c r="N453" s="2">
        <v>212.68700000000001</v>
      </c>
      <c r="O453">
        <f t="shared" si="51"/>
        <v>5.359821601391479</v>
      </c>
      <c r="Q453" s="3">
        <v>39479</v>
      </c>
      <c r="R453" s="2">
        <v>182.7</v>
      </c>
      <c r="S453">
        <f t="shared" si="52"/>
        <v>5.2078454633839613</v>
      </c>
      <c r="U453" s="3">
        <f>+A453</f>
        <v>39479</v>
      </c>
      <c r="V453">
        <f>+C453</f>
        <v>4.6731091689962838</v>
      </c>
      <c r="W453" s="5">
        <f>+G453-G452</f>
        <v>-2.0512827705578829E-3</v>
      </c>
      <c r="X453">
        <f>+K453-K452</f>
        <v>3.8610086574593083E-3</v>
      </c>
      <c r="Y453">
        <f>+O453-O452</f>
        <v>2.4149086374540829E-3</v>
      </c>
      <c r="Z453">
        <f>+S453-S452</f>
        <v>9.3484321181351859E-3</v>
      </c>
      <c r="AB453" s="3">
        <f t="shared" si="53"/>
        <v>39479</v>
      </c>
      <c r="AC453">
        <f t="shared" si="54"/>
        <v>107.02999999999996</v>
      </c>
      <c r="AD453">
        <f>EXP(TREND($V$8:V452,$W$8:Z452,W453:Z453,TRUE))</f>
        <v>146.59586686495717</v>
      </c>
      <c r="AE453">
        <f t="shared" si="55"/>
        <v>1.3696708106601629</v>
      </c>
    </row>
    <row r="454" spans="1:31" x14ac:dyDescent="0.4">
      <c r="A454" s="3">
        <v>39508</v>
      </c>
      <c r="B454" s="2">
        <v>100.75620000000001</v>
      </c>
      <c r="C454">
        <f t="shared" si="48"/>
        <v>4.6127037373949173</v>
      </c>
      <c r="E454" s="3">
        <v>39508</v>
      </c>
      <c r="F454" s="2">
        <v>97.9</v>
      </c>
      <c r="G454">
        <f t="shared" si="49"/>
        <v>4.5839465495364644</v>
      </c>
      <c r="I454" s="3">
        <v>39508</v>
      </c>
      <c r="J454" s="2">
        <v>103.7</v>
      </c>
      <c r="K454">
        <f t="shared" si="50"/>
        <v>4.6415021152354816</v>
      </c>
      <c r="M454" s="3">
        <v>39508</v>
      </c>
      <c r="N454" s="2">
        <v>213.44800000000001</v>
      </c>
      <c r="O454">
        <f t="shared" si="51"/>
        <v>5.3633932432842242</v>
      </c>
      <c r="Q454" s="3">
        <v>39508</v>
      </c>
      <c r="R454" s="2">
        <v>187.9</v>
      </c>
      <c r="S454">
        <f t="shared" si="52"/>
        <v>5.2359099064194199</v>
      </c>
      <c r="U454" s="3">
        <f>+A454</f>
        <v>39508</v>
      </c>
      <c r="V454">
        <f>+C454</f>
        <v>4.6127037373949173</v>
      </c>
      <c r="W454" s="5">
        <f>+G454-G453</f>
        <v>5.1203388879752509E-3</v>
      </c>
      <c r="X454">
        <f>+K454-K453</f>
        <v>-9.6385549630628731E-4</v>
      </c>
      <c r="Y454">
        <f>+O454-O453</f>
        <v>3.5716418927451699E-3</v>
      </c>
      <c r="Z454">
        <f>+S454-S453</f>
        <v>2.8064443035458631E-2</v>
      </c>
      <c r="AB454" s="3">
        <f t="shared" si="53"/>
        <v>39508</v>
      </c>
      <c r="AC454">
        <f t="shared" si="54"/>
        <v>100.75619999999999</v>
      </c>
      <c r="AD454">
        <f>EXP(TREND($V$8:V453,$W$8:Z453,W454:Z454,TRUE))</f>
        <v>132.21544208108858</v>
      </c>
      <c r="AE454">
        <f t="shared" si="55"/>
        <v>1.3122313275122384</v>
      </c>
    </row>
    <row r="455" spans="1:31" x14ac:dyDescent="0.4">
      <c r="A455" s="3">
        <v>39539</v>
      </c>
      <c r="B455" s="2">
        <v>102.6777</v>
      </c>
      <c r="C455">
        <f t="shared" si="48"/>
        <v>4.6315949560637106</v>
      </c>
      <c r="E455" s="3">
        <v>39539</v>
      </c>
      <c r="F455" s="2">
        <v>97.8</v>
      </c>
      <c r="G455">
        <f t="shared" si="49"/>
        <v>4.5829245770407718</v>
      </c>
      <c r="I455" s="3">
        <v>39539</v>
      </c>
      <c r="J455" s="2">
        <v>102.7</v>
      </c>
      <c r="K455">
        <f t="shared" si="50"/>
        <v>4.6318121169345128</v>
      </c>
      <c r="M455" s="3">
        <v>39539</v>
      </c>
      <c r="N455" s="2">
        <v>213.94200000000001</v>
      </c>
      <c r="O455">
        <f t="shared" si="51"/>
        <v>5.3657049502497323</v>
      </c>
      <c r="Q455" s="3">
        <v>39539</v>
      </c>
      <c r="R455" s="2">
        <v>190.9</v>
      </c>
      <c r="S455">
        <f t="shared" si="52"/>
        <v>5.251749730731702</v>
      </c>
      <c r="U455" s="3">
        <f>+A455</f>
        <v>39539</v>
      </c>
      <c r="V455">
        <f>+C455</f>
        <v>4.6315949560637106</v>
      </c>
      <c r="W455" s="5">
        <f>+G455-G454</f>
        <v>-1.0219724956925802E-3</v>
      </c>
      <c r="X455">
        <f>+K455-K454</f>
        <v>-9.6899983009688384E-3</v>
      </c>
      <c r="Y455">
        <f>+O455-O454</f>
        <v>2.3117069655080869E-3</v>
      </c>
      <c r="Z455">
        <f>+S455-S454</f>
        <v>1.5839824312282147E-2</v>
      </c>
      <c r="AB455" s="3">
        <f t="shared" si="53"/>
        <v>39539</v>
      </c>
      <c r="AC455">
        <f t="shared" si="54"/>
        <v>102.67769999999999</v>
      </c>
      <c r="AD455">
        <f>EXP(TREND($V$8:V454,$W$8:Z454,W455:Z455,TRUE))</f>
        <v>110.4288832276885</v>
      </c>
      <c r="AE455">
        <f t="shared" si="55"/>
        <v>1.0754904251623139</v>
      </c>
    </row>
    <row r="456" spans="1:31" x14ac:dyDescent="0.4">
      <c r="A456" s="3">
        <v>39569</v>
      </c>
      <c r="B456" s="2">
        <v>104.3595</v>
      </c>
      <c r="C456">
        <f t="shared" si="48"/>
        <v>4.6478416691493463</v>
      </c>
      <c r="E456" s="3">
        <v>39569</v>
      </c>
      <c r="F456" s="2">
        <v>98.6</v>
      </c>
      <c r="G456">
        <f t="shared" si="49"/>
        <v>4.5910712616085894</v>
      </c>
      <c r="I456" s="3">
        <v>39569</v>
      </c>
      <c r="J456" s="2">
        <v>104.5</v>
      </c>
      <c r="K456">
        <f t="shared" si="50"/>
        <v>4.6491870714048655</v>
      </c>
      <c r="M456" s="3">
        <v>39569</v>
      </c>
      <c r="N456" s="2">
        <v>215.208</v>
      </c>
      <c r="O456">
        <f t="shared" si="51"/>
        <v>5.3716050023178559</v>
      </c>
      <c r="Q456" s="3">
        <v>39569</v>
      </c>
      <c r="R456" s="2">
        <v>196.6</v>
      </c>
      <c r="S456">
        <f t="shared" si="52"/>
        <v>5.2811712077130659</v>
      </c>
      <c r="U456" s="3">
        <f>+A456</f>
        <v>39569</v>
      </c>
      <c r="V456">
        <f>+C456</f>
        <v>4.6478416691493463</v>
      </c>
      <c r="W456" s="5">
        <f>+G456-G455</f>
        <v>8.1466845678175304E-3</v>
      </c>
      <c r="X456">
        <f>+K456-K455</f>
        <v>1.7374954470352755E-2</v>
      </c>
      <c r="Y456">
        <f>+O456-O455</f>
        <v>5.9000520681236068E-3</v>
      </c>
      <c r="Z456">
        <f>+S456-S455</f>
        <v>2.9421476981363881E-2</v>
      </c>
      <c r="AB456" s="3">
        <f t="shared" si="53"/>
        <v>39569</v>
      </c>
      <c r="AC456">
        <f t="shared" si="54"/>
        <v>104.35950000000001</v>
      </c>
      <c r="AD456">
        <f>EXP(TREND($V$8:V455,$W$8:Z455,W456:Z456,TRUE))</f>
        <v>203.06126031109173</v>
      </c>
      <c r="AE456">
        <f t="shared" si="55"/>
        <v>1.9457860598325185</v>
      </c>
    </row>
    <row r="457" spans="1:31" x14ac:dyDescent="0.4">
      <c r="A457" s="3">
        <v>39600</v>
      </c>
      <c r="B457" s="2">
        <v>106.9152</v>
      </c>
      <c r="C457">
        <f t="shared" ref="C457:C520" si="56">LN(_xlfn.IFNA(B457,C456))</f>
        <v>4.6720359968847536</v>
      </c>
      <c r="E457" s="3">
        <v>39600</v>
      </c>
      <c r="F457" s="2">
        <v>99</v>
      </c>
      <c r="G457">
        <f t="shared" ref="G457:G520" si="57">LN(_xlfn.IFNA(F457,G456))</f>
        <v>4.5951198501345898</v>
      </c>
      <c r="I457" s="3">
        <v>39600</v>
      </c>
      <c r="J457" s="2">
        <v>105.4</v>
      </c>
      <c r="K457">
        <f t="shared" ref="K457:K520" si="58">LN(_xlfn.IFNA(J457,K456))</f>
        <v>4.6577626361072619</v>
      </c>
      <c r="M457" s="3">
        <v>39600</v>
      </c>
      <c r="N457" s="2">
        <v>217.46299999999999</v>
      </c>
      <c r="O457">
        <f t="shared" ref="O457:O520" si="59">LN(_xlfn.IFNA(N457,O456))</f>
        <v>5.382028721115022</v>
      </c>
      <c r="Q457" s="3">
        <v>39600</v>
      </c>
      <c r="R457" s="2">
        <v>200.5</v>
      </c>
      <c r="S457">
        <f t="shared" ref="S457:S520" si="60">LN(_xlfn.IFNA(R457,S456))</f>
        <v>5.3008142467466239</v>
      </c>
      <c r="U457" s="3">
        <f>+A457</f>
        <v>39600</v>
      </c>
      <c r="V457">
        <f>+C457</f>
        <v>4.6720359968847536</v>
      </c>
      <c r="W457" s="5">
        <f>+G457-G456</f>
        <v>4.0485885260004295E-3</v>
      </c>
      <c r="X457">
        <f>+K457-K456</f>
        <v>8.5755647023963988E-3</v>
      </c>
      <c r="Y457">
        <f>+O457-O456</f>
        <v>1.0423718797166082E-2</v>
      </c>
      <c r="Z457">
        <f>+S457-S456</f>
        <v>1.9643039033558019E-2</v>
      </c>
      <c r="AB457" s="3">
        <f t="shared" ref="AB457:AB520" si="61">+U457</f>
        <v>39600</v>
      </c>
      <c r="AC457">
        <f t="shared" ref="AC457:AC520" si="62">+EXP(V457)</f>
        <v>106.91519999999998</v>
      </c>
      <c r="AD457">
        <f>EXP(TREND($V$8:V456,$W$8:Z456,W457:Z457,TRUE))</f>
        <v>219.47799454501106</v>
      </c>
      <c r="AE457">
        <f t="shared" si="55"/>
        <v>2.0528231209875778</v>
      </c>
    </row>
    <row r="458" spans="1:31" x14ac:dyDescent="0.4">
      <c r="A458" s="3">
        <v>39630</v>
      </c>
      <c r="B458" s="2">
        <v>106.8518</v>
      </c>
      <c r="C458">
        <f t="shared" si="56"/>
        <v>4.6714428276691224</v>
      </c>
      <c r="E458" s="3">
        <v>39630</v>
      </c>
      <c r="F458" s="2">
        <v>99.2</v>
      </c>
      <c r="G458">
        <f t="shared" si="57"/>
        <v>4.5971380142908274</v>
      </c>
      <c r="I458" s="3">
        <v>39630</v>
      </c>
      <c r="J458" s="2">
        <v>106</v>
      </c>
      <c r="K458">
        <f t="shared" si="58"/>
        <v>4.6634390941120669</v>
      </c>
      <c r="M458" s="3">
        <v>39630</v>
      </c>
      <c r="N458" s="2">
        <v>219.01599999999999</v>
      </c>
      <c r="O458">
        <f t="shared" si="59"/>
        <v>5.3891447865085267</v>
      </c>
      <c r="Q458" s="3">
        <v>39630</v>
      </c>
      <c r="R458" s="2">
        <v>205.5</v>
      </c>
      <c r="S458">
        <f t="shared" si="60"/>
        <v>5.3254460339362897</v>
      </c>
      <c r="U458" s="3">
        <f>+A458</f>
        <v>39630</v>
      </c>
      <c r="V458">
        <f>+C458</f>
        <v>4.6714428276691224</v>
      </c>
      <c r="W458" s="5">
        <f>+G458-G457</f>
        <v>2.0181641562375674E-3</v>
      </c>
      <c r="X458">
        <f>+K458-K457</f>
        <v>5.6764580048049851E-3</v>
      </c>
      <c r="Y458">
        <f>+O458-O457</f>
        <v>7.1160653935047335E-3</v>
      </c>
      <c r="Z458">
        <f>+S458-S457</f>
        <v>2.4631787189665744E-2</v>
      </c>
      <c r="AB458" s="3">
        <f t="shared" si="61"/>
        <v>39630</v>
      </c>
      <c r="AC458">
        <f t="shared" si="62"/>
        <v>106.85180000000003</v>
      </c>
      <c r="AD458">
        <f>EXP(TREND($V$8:V457,$W$8:Z457,W458:Z458,TRUE))</f>
        <v>165.64277659606992</v>
      </c>
      <c r="AE458">
        <f t="shared" ref="AE458:AE521" si="63">+AD458/AC458</f>
        <v>1.5502104465818065</v>
      </c>
    </row>
    <row r="459" spans="1:31" x14ac:dyDescent="0.4">
      <c r="A459" s="3">
        <v>39661</v>
      </c>
      <c r="B459" s="2">
        <v>109.36239999999999</v>
      </c>
      <c r="C459">
        <f t="shared" si="56"/>
        <v>4.6946671380417486</v>
      </c>
      <c r="E459" s="3">
        <v>39661</v>
      </c>
      <c r="F459" s="2">
        <v>99.5</v>
      </c>
      <c r="G459">
        <f t="shared" si="57"/>
        <v>4.6001576441645469</v>
      </c>
      <c r="I459" s="3">
        <v>39661</v>
      </c>
      <c r="J459" s="2">
        <v>106.1</v>
      </c>
      <c r="K459">
        <f t="shared" si="58"/>
        <v>4.664382045619937</v>
      </c>
      <c r="M459" s="3">
        <v>39661</v>
      </c>
      <c r="N459" s="2">
        <v>218.69</v>
      </c>
      <c r="O459">
        <f t="shared" si="59"/>
        <v>5.3876552019002313</v>
      </c>
      <c r="Q459" s="3">
        <v>39661</v>
      </c>
      <c r="R459" s="2">
        <v>199</v>
      </c>
      <c r="S459">
        <f t="shared" si="60"/>
        <v>5.2933048247244923</v>
      </c>
      <c r="U459" s="3">
        <f>+A459</f>
        <v>39661</v>
      </c>
      <c r="V459">
        <f>+C459</f>
        <v>4.6946671380417486</v>
      </c>
      <c r="W459" s="5">
        <f>+G459-G458</f>
        <v>3.0196298737195093E-3</v>
      </c>
      <c r="X459">
        <f>+K459-K458</f>
        <v>9.42951507870049E-4</v>
      </c>
      <c r="Y459">
        <f>+O459-O458</f>
        <v>-1.4895846082954023E-3</v>
      </c>
      <c r="Z459">
        <f>+S459-S458</f>
        <v>-3.2141209211797417E-2</v>
      </c>
      <c r="AB459" s="3">
        <f t="shared" si="61"/>
        <v>39661</v>
      </c>
      <c r="AC459">
        <f t="shared" si="62"/>
        <v>109.36239999999998</v>
      </c>
      <c r="AD459">
        <f>EXP(TREND($V$8:V458,$W$8:Z458,W459:Z459,TRUE))</f>
        <v>186.46566816498756</v>
      </c>
      <c r="AE459">
        <f t="shared" si="63"/>
        <v>1.7050253850042392</v>
      </c>
    </row>
    <row r="460" spans="1:31" x14ac:dyDescent="0.4">
      <c r="A460" s="3">
        <v>39692</v>
      </c>
      <c r="B460" s="2">
        <v>106.5748</v>
      </c>
      <c r="C460">
        <f t="shared" si="56"/>
        <v>4.6688470860367994</v>
      </c>
      <c r="E460" s="3">
        <v>39692</v>
      </c>
      <c r="F460" s="2">
        <v>99.5</v>
      </c>
      <c r="G460">
        <f t="shared" si="57"/>
        <v>4.6001576441645469</v>
      </c>
      <c r="I460" s="3">
        <v>39692</v>
      </c>
      <c r="J460" s="2">
        <v>105.5</v>
      </c>
      <c r="K460">
        <f t="shared" si="58"/>
        <v>4.6587109529161213</v>
      </c>
      <c r="M460" s="3">
        <v>39692</v>
      </c>
      <c r="N460" s="2">
        <v>218.87700000000001</v>
      </c>
      <c r="O460">
        <f t="shared" si="59"/>
        <v>5.3885099281999045</v>
      </c>
      <c r="Q460" s="3">
        <v>39692</v>
      </c>
      <c r="R460" s="2">
        <v>196.9</v>
      </c>
      <c r="S460">
        <f t="shared" si="60"/>
        <v>5.2826959856450797</v>
      </c>
      <c r="U460" s="3">
        <f>+A460</f>
        <v>39692</v>
      </c>
      <c r="V460">
        <f>+C460</f>
        <v>4.6688470860367994</v>
      </c>
      <c r="W460" s="5">
        <f>+G460-G459</f>
        <v>0</v>
      </c>
      <c r="X460">
        <f>+K460-K459</f>
        <v>-5.6710927038157166E-3</v>
      </c>
      <c r="Y460">
        <f>+O460-O459</f>
        <v>8.5472629967320302E-4</v>
      </c>
      <c r="Z460">
        <f>+S460-S459</f>
        <v>-1.0608839079412569E-2</v>
      </c>
      <c r="AB460" s="3">
        <f t="shared" si="61"/>
        <v>39692</v>
      </c>
      <c r="AC460">
        <f t="shared" si="62"/>
        <v>106.57480000000002</v>
      </c>
      <c r="AD460">
        <f>EXP(TREND($V$8:V459,$W$8:Z459,W460:Z460,TRUE))</f>
        <v>143.59486612404859</v>
      </c>
      <c r="AE460">
        <f t="shared" si="63"/>
        <v>1.3473622856814984</v>
      </c>
    </row>
    <row r="461" spans="1:31" x14ac:dyDescent="0.4">
      <c r="A461" s="3">
        <v>39722</v>
      </c>
      <c r="B461" s="2">
        <v>99.965900000000005</v>
      </c>
      <c r="C461">
        <f t="shared" si="56"/>
        <v>4.6048291278343711</v>
      </c>
      <c r="E461" s="3">
        <v>39722</v>
      </c>
      <c r="F461" s="2">
        <v>99.4</v>
      </c>
      <c r="G461">
        <f t="shared" si="57"/>
        <v>4.5991521136625284</v>
      </c>
      <c r="I461" s="3">
        <v>39722</v>
      </c>
      <c r="J461" s="2">
        <v>103.8</v>
      </c>
      <c r="K461">
        <f t="shared" si="58"/>
        <v>4.6424659707317879</v>
      </c>
      <c r="M461" s="3">
        <v>39722</v>
      </c>
      <c r="N461" s="2">
        <v>216.995</v>
      </c>
      <c r="O461">
        <f t="shared" si="59"/>
        <v>5.3798743118003465</v>
      </c>
      <c r="Q461" s="3">
        <v>39722</v>
      </c>
      <c r="R461" s="2">
        <v>186.4</v>
      </c>
      <c r="S461">
        <f t="shared" si="60"/>
        <v>5.2278949022514904</v>
      </c>
      <c r="U461" s="3">
        <f>+A461</f>
        <v>39722</v>
      </c>
      <c r="V461">
        <f>+C461</f>
        <v>4.6048291278343711</v>
      </c>
      <c r="W461" s="5">
        <f>+G461-G460</f>
        <v>-1.0055305020184591E-3</v>
      </c>
      <c r="X461">
        <f>+K461-K460</f>
        <v>-1.6244982184333345E-2</v>
      </c>
      <c r="Y461">
        <f>+O461-O460</f>
        <v>-8.6356163995580104E-3</v>
      </c>
      <c r="Z461">
        <f>+S461-S460</f>
        <v>-5.4801083393589245E-2</v>
      </c>
      <c r="AB461" s="3">
        <f t="shared" si="61"/>
        <v>39722</v>
      </c>
      <c r="AC461">
        <f t="shared" si="62"/>
        <v>99.965900000000047</v>
      </c>
      <c r="AD461">
        <f>EXP(TREND($V$8:V460,$W$8:Z460,W461:Z461,TRUE))</f>
        <v>118.51657956613782</v>
      </c>
      <c r="AE461">
        <f t="shared" si="63"/>
        <v>1.185570075056972</v>
      </c>
    </row>
    <row r="462" spans="1:31" x14ac:dyDescent="0.4">
      <c r="A462" s="3">
        <v>39753</v>
      </c>
      <c r="B462" s="2">
        <v>96.965599999999995</v>
      </c>
      <c r="C462">
        <f t="shared" si="56"/>
        <v>4.5743562764287811</v>
      </c>
      <c r="E462" s="3">
        <v>39753</v>
      </c>
      <c r="F462" s="2">
        <v>98.6</v>
      </c>
      <c r="G462">
        <f t="shared" si="57"/>
        <v>4.5910712616085894</v>
      </c>
      <c r="I462" s="3">
        <v>39753</v>
      </c>
      <c r="J462" s="2">
        <v>101.7</v>
      </c>
      <c r="K462">
        <f t="shared" si="58"/>
        <v>4.622027303054514</v>
      </c>
      <c r="M462" s="3">
        <v>39753</v>
      </c>
      <c r="N462" s="2">
        <v>213.15299999999999</v>
      </c>
      <c r="O462">
        <f t="shared" si="59"/>
        <v>5.3620102177075282</v>
      </c>
      <c r="Q462" s="3">
        <v>39753</v>
      </c>
      <c r="R462" s="2">
        <v>176.8</v>
      </c>
      <c r="S462">
        <f t="shared" si="60"/>
        <v>5.1750191502035428</v>
      </c>
      <c r="U462" s="3">
        <f>+A462</f>
        <v>39753</v>
      </c>
      <c r="V462">
        <f>+C462</f>
        <v>4.5743562764287811</v>
      </c>
      <c r="W462" s="5">
        <f>+G462-G461</f>
        <v>-8.0808520539390472E-3</v>
      </c>
      <c r="X462">
        <f>+K462-K461</f>
        <v>-2.043866767727387E-2</v>
      </c>
      <c r="Y462">
        <f>+O462-O461</f>
        <v>-1.7864094092818306E-2</v>
      </c>
      <c r="Z462">
        <f>+S462-S461</f>
        <v>-5.2875752047947699E-2</v>
      </c>
      <c r="AB462" s="3">
        <f t="shared" si="61"/>
        <v>39753</v>
      </c>
      <c r="AC462">
        <f t="shared" si="62"/>
        <v>96.965599999999981</v>
      </c>
      <c r="AD462">
        <f>EXP(TREND($V$8:V461,$W$8:Z461,W462:Z462,TRUE))</f>
        <v>64.599620233585881</v>
      </c>
      <c r="AE462">
        <f t="shared" si="63"/>
        <v>0.66621173110449372</v>
      </c>
    </row>
    <row r="463" spans="1:31" x14ac:dyDescent="0.4">
      <c r="A463" s="3">
        <v>39783</v>
      </c>
      <c r="B463" s="2">
        <v>91.275000000000006</v>
      </c>
      <c r="C463">
        <f t="shared" si="56"/>
        <v>4.513876927541701</v>
      </c>
      <c r="E463" s="3">
        <v>39783</v>
      </c>
      <c r="F463" s="2">
        <v>98.2</v>
      </c>
      <c r="G463">
        <f t="shared" si="57"/>
        <v>4.5870062153604199</v>
      </c>
      <c r="I463" s="3">
        <v>39783</v>
      </c>
      <c r="J463" s="2">
        <v>100.2</v>
      </c>
      <c r="K463">
        <f t="shared" si="58"/>
        <v>4.6071681886507641</v>
      </c>
      <c r="M463" s="3">
        <v>39783</v>
      </c>
      <c r="N463" s="2">
        <v>211.398</v>
      </c>
      <c r="O463">
        <f t="shared" si="59"/>
        <v>5.3537426126534466</v>
      </c>
      <c r="Q463" s="3">
        <v>39783</v>
      </c>
      <c r="R463" s="2">
        <v>170.9</v>
      </c>
      <c r="S463">
        <f t="shared" si="60"/>
        <v>5.1410785901215457</v>
      </c>
      <c r="U463" s="3">
        <f>+A463</f>
        <v>39783</v>
      </c>
      <c r="V463">
        <f>+C463</f>
        <v>4.513876927541701</v>
      </c>
      <c r="W463" s="5">
        <f>+G463-G462</f>
        <v>-4.0650462481695016E-3</v>
      </c>
      <c r="X463">
        <f>+K463-K462</f>
        <v>-1.4859114403749984E-2</v>
      </c>
      <c r="Y463">
        <f>+O463-O462</f>
        <v>-8.2676050540815282E-3</v>
      </c>
      <c r="Z463">
        <f>+S463-S462</f>
        <v>-3.3940560081997084E-2</v>
      </c>
      <c r="AB463" s="3">
        <f t="shared" si="61"/>
        <v>39783</v>
      </c>
      <c r="AC463">
        <f t="shared" si="62"/>
        <v>91.275000000000034</v>
      </c>
      <c r="AD463">
        <f>EXP(TREND($V$8:V462,$W$8:Z462,W463:Z463,TRUE))</f>
        <v>98.921709798520382</v>
      </c>
      <c r="AE463">
        <f t="shared" si="63"/>
        <v>1.083776606940787</v>
      </c>
    </row>
    <row r="464" spans="1:31" x14ac:dyDescent="0.4">
      <c r="A464" s="3">
        <v>39814</v>
      </c>
      <c r="B464" s="2">
        <v>90.120500000000007</v>
      </c>
      <c r="C464">
        <f t="shared" si="56"/>
        <v>4.5011476637066643</v>
      </c>
      <c r="E464" s="3">
        <v>39814</v>
      </c>
      <c r="F464" s="2">
        <v>97.6</v>
      </c>
      <c r="G464">
        <f t="shared" si="57"/>
        <v>4.580877493419047</v>
      </c>
      <c r="I464" s="3">
        <v>39814</v>
      </c>
      <c r="J464" s="2">
        <v>99.3</v>
      </c>
      <c r="K464">
        <f t="shared" si="58"/>
        <v>4.598145571051127</v>
      </c>
      <c r="M464" s="3">
        <v>39814</v>
      </c>
      <c r="N464" s="2">
        <v>211.93299999999999</v>
      </c>
      <c r="O464">
        <f t="shared" si="59"/>
        <v>5.3562701869857134</v>
      </c>
      <c r="Q464" s="3">
        <v>39814</v>
      </c>
      <c r="R464" s="2">
        <v>171.2</v>
      </c>
      <c r="S464">
        <f t="shared" si="60"/>
        <v>5.1428324637076415</v>
      </c>
      <c r="U464" s="3">
        <f>+A464</f>
        <v>39814</v>
      </c>
      <c r="V464">
        <f>+C464</f>
        <v>4.5011476637066643</v>
      </c>
      <c r="W464" s="5">
        <f>+G464-G463</f>
        <v>-6.1287219413728167E-3</v>
      </c>
      <c r="X464">
        <f>+K464-K463</f>
        <v>-9.0226175996370728E-3</v>
      </c>
      <c r="Y464">
        <f>+O464-O463</f>
        <v>2.5275743322668021E-3</v>
      </c>
      <c r="Z464">
        <f>+S464-S463</f>
        <v>1.7538735860957999E-3</v>
      </c>
      <c r="AB464" s="3">
        <f t="shared" si="61"/>
        <v>39814</v>
      </c>
      <c r="AC464">
        <f t="shared" si="62"/>
        <v>90.120500000000007</v>
      </c>
      <c r="AD464">
        <f>EXP(TREND($V$8:V463,$W$8:Z463,W464:Z464,TRUE))</f>
        <v>120.83394882595424</v>
      </c>
      <c r="AE464">
        <f t="shared" si="63"/>
        <v>1.3408042434956999</v>
      </c>
    </row>
    <row r="465" spans="1:31" x14ac:dyDescent="0.4">
      <c r="A465" s="3">
        <v>39845</v>
      </c>
      <c r="B465" s="2">
        <v>92.915800000000004</v>
      </c>
      <c r="C465">
        <f t="shared" si="56"/>
        <v>4.5316937067084586</v>
      </c>
      <c r="E465" s="3">
        <v>39845</v>
      </c>
      <c r="F465" s="2">
        <v>97.3</v>
      </c>
      <c r="G465">
        <f t="shared" si="57"/>
        <v>4.577798989191959</v>
      </c>
      <c r="I465" s="3">
        <v>39845</v>
      </c>
      <c r="J465" s="2">
        <v>99.5</v>
      </c>
      <c r="K465">
        <f t="shared" si="58"/>
        <v>4.6001576441645469</v>
      </c>
      <c r="M465" s="3">
        <v>39845</v>
      </c>
      <c r="N465" s="2">
        <v>212.70500000000001</v>
      </c>
      <c r="O465">
        <f t="shared" si="59"/>
        <v>5.3599062292171586</v>
      </c>
      <c r="Q465" s="3">
        <v>39845</v>
      </c>
      <c r="R465" s="2">
        <v>169.3</v>
      </c>
      <c r="S465">
        <f t="shared" si="60"/>
        <v>5.1316722891390896</v>
      </c>
      <c r="U465" s="3">
        <f>+A465</f>
        <v>39845</v>
      </c>
      <c r="V465">
        <f>+C465</f>
        <v>4.5316937067084586</v>
      </c>
      <c r="W465" s="5">
        <f>+G465-G464</f>
        <v>-3.078504227087997E-3</v>
      </c>
      <c r="X465">
        <f>+K465-K464</f>
        <v>2.0120731134198877E-3</v>
      </c>
      <c r="Y465">
        <f>+O465-O464</f>
        <v>3.6360422314452023E-3</v>
      </c>
      <c r="Z465">
        <f>+S465-S464</f>
        <v>-1.1160174568551895E-2</v>
      </c>
      <c r="AB465" s="3">
        <f t="shared" si="61"/>
        <v>39845</v>
      </c>
      <c r="AC465">
        <f t="shared" si="62"/>
        <v>92.91579999999999</v>
      </c>
      <c r="AD465">
        <f>EXP(TREND($V$8:V464,$W$8:Z464,W465:Z465,TRUE))</f>
        <v>175.92750791628276</v>
      </c>
      <c r="AE465">
        <f t="shared" si="63"/>
        <v>1.8934078802128678</v>
      </c>
    </row>
    <row r="466" spans="1:31" x14ac:dyDescent="0.4">
      <c r="A466" s="3">
        <v>39873</v>
      </c>
      <c r="B466" s="2">
        <v>97.855000000000004</v>
      </c>
      <c r="C466">
        <f t="shared" si="56"/>
        <v>4.5834867911569326</v>
      </c>
      <c r="E466" s="3">
        <v>39873</v>
      </c>
      <c r="F466" s="2">
        <v>97.6</v>
      </c>
      <c r="G466">
        <f t="shared" si="57"/>
        <v>4.580877493419047</v>
      </c>
      <c r="I466" s="3">
        <v>39873</v>
      </c>
      <c r="J466" s="2">
        <v>99.9</v>
      </c>
      <c r="K466">
        <f t="shared" si="58"/>
        <v>4.604169685654508</v>
      </c>
      <c r="M466" s="3">
        <v>39873</v>
      </c>
      <c r="N466" s="2">
        <v>212.495</v>
      </c>
      <c r="O466">
        <f t="shared" si="59"/>
        <v>5.3589184586758858</v>
      </c>
      <c r="Q466" s="3">
        <v>39873</v>
      </c>
      <c r="R466" s="2">
        <v>168.1</v>
      </c>
      <c r="S466">
        <f t="shared" si="60"/>
        <v>5.12455904041457</v>
      </c>
      <c r="U466" s="3">
        <f>+A466</f>
        <v>39873</v>
      </c>
      <c r="V466">
        <f>+C466</f>
        <v>4.5834867911569326</v>
      </c>
      <c r="W466" s="5">
        <f>+G466-G465</f>
        <v>3.078504227087997E-3</v>
      </c>
      <c r="X466">
        <f>+K466-K465</f>
        <v>4.012041489961149E-3</v>
      </c>
      <c r="Y466">
        <f>+O466-O465</f>
        <v>-9.8777054127285879E-4</v>
      </c>
      <c r="Z466">
        <f>+S466-S465</f>
        <v>-7.1132487245195719E-3</v>
      </c>
      <c r="AB466" s="3">
        <f t="shared" si="61"/>
        <v>39873</v>
      </c>
      <c r="AC466">
        <f t="shared" si="62"/>
        <v>97.855000000000018</v>
      </c>
      <c r="AD466">
        <f>EXP(TREND($V$8:V465,$W$8:Z465,W466:Z466,TRUE))</f>
        <v>154.15946738460727</v>
      </c>
      <c r="AE466">
        <f t="shared" si="63"/>
        <v>1.5753867189679347</v>
      </c>
    </row>
    <row r="467" spans="1:31" x14ac:dyDescent="0.4">
      <c r="A467" s="3">
        <v>39904</v>
      </c>
      <c r="B467" s="2">
        <v>98.92</v>
      </c>
      <c r="C467">
        <f t="shared" si="56"/>
        <v>4.5943114426532157</v>
      </c>
      <c r="E467" s="3">
        <v>39904</v>
      </c>
      <c r="F467" s="2">
        <v>97.7</v>
      </c>
      <c r="G467">
        <f t="shared" si="57"/>
        <v>4.5819015590487373</v>
      </c>
      <c r="I467" s="3">
        <v>39904</v>
      </c>
      <c r="J467" s="2">
        <v>100</v>
      </c>
      <c r="K467">
        <f t="shared" si="58"/>
        <v>4.6051701859880918</v>
      </c>
      <c r="M467" s="3">
        <v>39904</v>
      </c>
      <c r="N467" s="2">
        <v>212.709</v>
      </c>
      <c r="O467">
        <f t="shared" si="59"/>
        <v>5.3599250344280831</v>
      </c>
      <c r="Q467" s="3">
        <v>39904</v>
      </c>
      <c r="R467" s="2">
        <v>169.1</v>
      </c>
      <c r="S467">
        <f t="shared" si="60"/>
        <v>5.1304902559045349</v>
      </c>
      <c r="U467" s="3">
        <f>+A467</f>
        <v>39904</v>
      </c>
      <c r="V467">
        <f>+C467</f>
        <v>4.5943114426532157</v>
      </c>
      <c r="W467" s="5">
        <f>+G467-G466</f>
        <v>1.0240656296902628E-3</v>
      </c>
      <c r="X467">
        <f>+K467-K466</f>
        <v>1.000500333583787E-3</v>
      </c>
      <c r="Y467">
        <f>+O467-O466</f>
        <v>1.006575752197314E-3</v>
      </c>
      <c r="Z467">
        <f>+S467-S466</f>
        <v>5.9312154899648917E-3</v>
      </c>
      <c r="AB467" s="3">
        <f t="shared" si="61"/>
        <v>39904</v>
      </c>
      <c r="AC467">
        <f t="shared" si="62"/>
        <v>98.920000000000016</v>
      </c>
      <c r="AD467">
        <f>EXP(TREND($V$8:V466,$W$8:Z466,W467:Z467,TRUE))</f>
        <v>138.69410246223219</v>
      </c>
      <c r="AE467">
        <f t="shared" si="63"/>
        <v>1.4020835267107983</v>
      </c>
    </row>
    <row r="468" spans="1:31" x14ac:dyDescent="0.4">
      <c r="A468" s="3">
        <v>39934</v>
      </c>
      <c r="B468" s="2">
        <v>96.644499999999994</v>
      </c>
      <c r="C468">
        <f t="shared" si="56"/>
        <v>4.5710392976719456</v>
      </c>
      <c r="E468" s="3">
        <v>39934</v>
      </c>
      <c r="F468" s="2">
        <v>97.5</v>
      </c>
      <c r="G468">
        <f t="shared" si="57"/>
        <v>4.5798523780038014</v>
      </c>
      <c r="I468" s="3">
        <v>39934</v>
      </c>
      <c r="J468" s="2">
        <v>100</v>
      </c>
      <c r="K468">
        <f t="shared" si="58"/>
        <v>4.6051701859880918</v>
      </c>
      <c r="M468" s="3">
        <v>39934</v>
      </c>
      <c r="N468" s="2">
        <v>213.02199999999999</v>
      </c>
      <c r="O468">
        <f t="shared" si="59"/>
        <v>5.3613954467607305</v>
      </c>
      <c r="Q468" s="3">
        <v>39934</v>
      </c>
      <c r="R468" s="2">
        <v>170.8</v>
      </c>
      <c r="S468">
        <f t="shared" si="60"/>
        <v>5.1404932813544697</v>
      </c>
      <c r="U468" s="3">
        <f>+A468</f>
        <v>39934</v>
      </c>
      <c r="V468">
        <f>+C468</f>
        <v>4.5710392976719456</v>
      </c>
      <c r="W468" s="5">
        <f>+G468-G467</f>
        <v>-2.0491810449358994E-3</v>
      </c>
      <c r="X468">
        <f>+K468-K467</f>
        <v>0</v>
      </c>
      <c r="Y468">
        <f>+O468-O467</f>
        <v>1.4704123326474416E-3</v>
      </c>
      <c r="Z468">
        <f>+S468-S467</f>
        <v>1.000302544993481E-2</v>
      </c>
      <c r="AB468" s="3">
        <f t="shared" si="61"/>
        <v>39934</v>
      </c>
      <c r="AC468">
        <f t="shared" si="62"/>
        <v>96.644500000000022</v>
      </c>
      <c r="AD468">
        <f>EXP(TREND($V$8:V467,$W$8:Z467,W468:Z468,TRUE))</f>
        <v>128.75774579255267</v>
      </c>
      <c r="AE468">
        <f t="shared" si="63"/>
        <v>1.3322821867002534</v>
      </c>
    </row>
    <row r="469" spans="1:31" x14ac:dyDescent="0.4">
      <c r="A469" s="3">
        <v>39965</v>
      </c>
      <c r="B469" s="2">
        <v>96.614500000000007</v>
      </c>
      <c r="C469">
        <f t="shared" si="56"/>
        <v>4.5707288334737353</v>
      </c>
      <c r="E469" s="3">
        <v>39965</v>
      </c>
      <c r="F469" s="2">
        <v>97.3</v>
      </c>
      <c r="G469">
        <f t="shared" si="57"/>
        <v>4.577798989191959</v>
      </c>
      <c r="I469" s="3">
        <v>39965</v>
      </c>
      <c r="J469" s="2">
        <v>99.9</v>
      </c>
      <c r="K469">
        <f t="shared" si="58"/>
        <v>4.604169685654508</v>
      </c>
      <c r="M469" s="3">
        <v>39965</v>
      </c>
      <c r="N469" s="2">
        <v>214.79</v>
      </c>
      <c r="O469">
        <f t="shared" si="59"/>
        <v>5.3696608066161717</v>
      </c>
      <c r="Q469" s="3">
        <v>39965</v>
      </c>
      <c r="R469" s="2">
        <v>174.1</v>
      </c>
      <c r="S469">
        <f t="shared" si="60"/>
        <v>5.159629846774143</v>
      </c>
      <c r="U469" s="3">
        <f>+A469</f>
        <v>39965</v>
      </c>
      <c r="V469">
        <f>+C469</f>
        <v>4.5707288334737353</v>
      </c>
      <c r="W469" s="5">
        <f>+G469-G468</f>
        <v>-2.0533888118423604E-3</v>
      </c>
      <c r="X469">
        <f>+K469-K468</f>
        <v>-1.000500333583787E-3</v>
      </c>
      <c r="Y469">
        <f>+O469-O468</f>
        <v>8.26535985544119E-3</v>
      </c>
      <c r="Z469">
        <f>+S469-S468</f>
        <v>1.9136565419673346E-2</v>
      </c>
      <c r="AB469" s="3">
        <f t="shared" si="61"/>
        <v>39965</v>
      </c>
      <c r="AC469">
        <f t="shared" si="62"/>
        <v>96.614500000000035</v>
      </c>
      <c r="AD469">
        <f>EXP(TREND($V$8:V468,$W$8:Z468,W469:Z469,TRUE))</f>
        <v>157.53828207959501</v>
      </c>
      <c r="AE469">
        <f t="shared" si="63"/>
        <v>1.630586320682661</v>
      </c>
    </row>
    <row r="470" spans="1:31" x14ac:dyDescent="0.4">
      <c r="A470" s="3">
        <v>39995</v>
      </c>
      <c r="B470" s="2">
        <v>94.367000000000004</v>
      </c>
      <c r="C470">
        <f t="shared" si="56"/>
        <v>4.5471914357642405</v>
      </c>
      <c r="E470" s="3">
        <v>39995</v>
      </c>
      <c r="F470" s="2">
        <v>97</v>
      </c>
      <c r="G470">
        <f t="shared" si="57"/>
        <v>4.5747109785033828</v>
      </c>
      <c r="I470" s="3">
        <v>39995</v>
      </c>
      <c r="J470" s="2">
        <v>99.7</v>
      </c>
      <c r="K470">
        <f t="shared" si="58"/>
        <v>4.6021656769677923</v>
      </c>
      <c r="M470" s="3">
        <v>39995</v>
      </c>
      <c r="N470" s="2">
        <v>214.726</v>
      </c>
      <c r="O470">
        <f t="shared" si="59"/>
        <v>5.369362796761016</v>
      </c>
      <c r="Q470" s="3">
        <v>39995</v>
      </c>
      <c r="R470" s="2">
        <v>172.5</v>
      </c>
      <c r="S470">
        <f t="shared" si="60"/>
        <v>5.1503972364714148</v>
      </c>
      <c r="U470" s="3">
        <f>+A470</f>
        <v>39995</v>
      </c>
      <c r="V470">
        <f>+C470</f>
        <v>4.5471914357642405</v>
      </c>
      <c r="W470" s="5">
        <f>+G470-G469</f>
        <v>-3.088010688576226E-3</v>
      </c>
      <c r="X470">
        <f>+K470-K469</f>
        <v>-2.0040086867156859E-3</v>
      </c>
      <c r="Y470">
        <f>+O470-O469</f>
        <v>-2.9800985515571199E-4</v>
      </c>
      <c r="Z470">
        <f>+S470-S469</f>
        <v>-9.2326103027282613E-3</v>
      </c>
      <c r="AB470" s="3">
        <f t="shared" si="61"/>
        <v>39995</v>
      </c>
      <c r="AC470">
        <f t="shared" si="62"/>
        <v>94.367000000000019</v>
      </c>
      <c r="AD470">
        <f>EXP(TREND($V$8:V469,$W$8:Z469,W470:Z470,TRUE))</f>
        <v>135.63712390892326</v>
      </c>
      <c r="AE470">
        <f t="shared" si="63"/>
        <v>1.4373363984117671</v>
      </c>
    </row>
    <row r="471" spans="1:31" x14ac:dyDescent="0.4">
      <c r="A471" s="3">
        <v>40026</v>
      </c>
      <c r="B471" s="2">
        <v>94.897099999999995</v>
      </c>
      <c r="C471">
        <f t="shared" si="56"/>
        <v>4.5527931466663487</v>
      </c>
      <c r="E471" s="3">
        <v>40026</v>
      </c>
      <c r="F471" s="2">
        <v>97.3</v>
      </c>
      <c r="G471">
        <f t="shared" si="57"/>
        <v>4.577798989191959</v>
      </c>
      <c r="I471" s="3">
        <v>40026</v>
      </c>
      <c r="J471" s="2">
        <v>99.7</v>
      </c>
      <c r="K471">
        <f t="shared" si="58"/>
        <v>4.6021656769677923</v>
      </c>
      <c r="M471" s="3">
        <v>40026</v>
      </c>
      <c r="N471" s="2">
        <v>215.44499999999999</v>
      </c>
      <c r="O471">
        <f t="shared" si="59"/>
        <v>5.3727056565518954</v>
      </c>
      <c r="Q471" s="3">
        <v>40026</v>
      </c>
      <c r="R471" s="2">
        <v>175</v>
      </c>
      <c r="S471">
        <f t="shared" si="60"/>
        <v>5.1647859739235145</v>
      </c>
      <c r="U471" s="3">
        <f>+A471</f>
        <v>40026</v>
      </c>
      <c r="V471">
        <f>+C471</f>
        <v>4.5527931466663487</v>
      </c>
      <c r="W471" s="5">
        <f>+G471-G470</f>
        <v>3.088010688576226E-3</v>
      </c>
      <c r="X471">
        <f>+K471-K470</f>
        <v>0</v>
      </c>
      <c r="Y471">
        <f>+O471-O470</f>
        <v>3.3428597908793378E-3</v>
      </c>
      <c r="Z471">
        <f>+S471-S470</f>
        <v>1.4388737452099676E-2</v>
      </c>
      <c r="AB471" s="3">
        <f t="shared" si="61"/>
        <v>40026</v>
      </c>
      <c r="AC471">
        <f t="shared" si="62"/>
        <v>94.89709999999998</v>
      </c>
      <c r="AD471">
        <f>EXP(TREND($V$8:V470,$W$8:Z470,W471:Z471,TRUE))</f>
        <v>143.4136642323501</v>
      </c>
      <c r="AE471">
        <f t="shared" si="63"/>
        <v>1.511254445418776</v>
      </c>
    </row>
    <row r="472" spans="1:31" x14ac:dyDescent="0.4">
      <c r="A472" s="3">
        <v>40057</v>
      </c>
      <c r="B472" s="2">
        <v>91.274799999999999</v>
      </c>
      <c r="C472">
        <f t="shared" si="56"/>
        <v>4.513874736358801</v>
      </c>
      <c r="E472" s="3">
        <v>40057</v>
      </c>
      <c r="F472" s="2">
        <v>97.3</v>
      </c>
      <c r="G472">
        <f t="shared" si="57"/>
        <v>4.577798989191959</v>
      </c>
      <c r="I472" s="3">
        <v>40057</v>
      </c>
      <c r="J472" s="2">
        <v>99.5</v>
      </c>
      <c r="K472">
        <f t="shared" si="58"/>
        <v>4.6001576441645469</v>
      </c>
      <c r="M472" s="3">
        <v>40057</v>
      </c>
      <c r="N472" s="2">
        <v>215.86099999999999</v>
      </c>
      <c r="O472">
        <f t="shared" si="59"/>
        <v>5.3746346820187316</v>
      </c>
      <c r="Q472" s="3">
        <v>40057</v>
      </c>
      <c r="R472" s="2">
        <v>174.1</v>
      </c>
      <c r="S472">
        <f t="shared" si="60"/>
        <v>5.159629846774143</v>
      </c>
      <c r="U472" s="3">
        <f>+A472</f>
        <v>40057</v>
      </c>
      <c r="V472">
        <f>+C472</f>
        <v>4.513874736358801</v>
      </c>
      <c r="W472" s="5">
        <f>+G472-G471</f>
        <v>0</v>
      </c>
      <c r="X472">
        <f>+K472-K471</f>
        <v>-2.0080328032454631E-3</v>
      </c>
      <c r="Y472">
        <f>+O472-O471</f>
        <v>1.929025466836265E-3</v>
      </c>
      <c r="Z472">
        <f>+S472-S471</f>
        <v>-5.1561271493714145E-3</v>
      </c>
      <c r="AB472" s="3">
        <f t="shared" si="61"/>
        <v>40057</v>
      </c>
      <c r="AC472">
        <f t="shared" si="62"/>
        <v>91.274799999999956</v>
      </c>
      <c r="AD472">
        <f>EXP(TREND($V$8:V471,$W$8:Z471,W472:Z472,TRUE))</f>
        <v>150.07435565069866</v>
      </c>
      <c r="AE472">
        <f t="shared" si="63"/>
        <v>1.6442036098758774</v>
      </c>
    </row>
    <row r="473" spans="1:31" x14ac:dyDescent="0.4">
      <c r="A473" s="3">
        <v>40087</v>
      </c>
      <c r="B473" s="2">
        <v>90.367099999999994</v>
      </c>
      <c r="C473">
        <f t="shared" si="56"/>
        <v>4.5038802631035075</v>
      </c>
      <c r="E473" s="3">
        <v>40087</v>
      </c>
      <c r="F473" s="2">
        <v>96.9</v>
      </c>
      <c r="G473">
        <f t="shared" si="57"/>
        <v>4.5736795188967205</v>
      </c>
      <c r="I473" s="3">
        <v>40087</v>
      </c>
      <c r="J473" s="2">
        <v>99.3</v>
      </c>
      <c r="K473">
        <f t="shared" si="58"/>
        <v>4.598145571051127</v>
      </c>
      <c r="M473" s="3">
        <v>40087</v>
      </c>
      <c r="N473" s="2">
        <v>216.50899999999999</v>
      </c>
      <c r="O473">
        <f t="shared" si="59"/>
        <v>5.3776321170173169</v>
      </c>
      <c r="Q473" s="3">
        <v>40087</v>
      </c>
      <c r="R473" s="2">
        <v>175.2</v>
      </c>
      <c r="S473">
        <f t="shared" si="60"/>
        <v>5.1659281785022912</v>
      </c>
      <c r="U473" s="3">
        <f>+A473</f>
        <v>40087</v>
      </c>
      <c r="V473">
        <f>+C473</f>
        <v>4.5038802631035075</v>
      </c>
      <c r="W473" s="5">
        <f>+G473-G472</f>
        <v>-4.1194702952385143E-3</v>
      </c>
      <c r="X473">
        <f>+K473-K472</f>
        <v>-2.0120731134198877E-3</v>
      </c>
      <c r="Y473">
        <f>+O473-O472</f>
        <v>2.9974349985852911E-3</v>
      </c>
      <c r="Z473">
        <f>+S473-S472</f>
        <v>6.2983317281481987E-3</v>
      </c>
      <c r="AB473" s="3">
        <f t="shared" si="61"/>
        <v>40087</v>
      </c>
      <c r="AC473">
        <f t="shared" si="62"/>
        <v>90.367099999999965</v>
      </c>
      <c r="AD473">
        <f>EXP(TREND($V$8:V472,$W$8:Z472,W473:Z473,TRUE))</f>
        <v>133.37927720426831</v>
      </c>
      <c r="AE473">
        <f t="shared" si="63"/>
        <v>1.4759716445948621</v>
      </c>
    </row>
    <row r="474" spans="1:31" x14ac:dyDescent="0.4">
      <c r="A474" s="3">
        <v>40118</v>
      </c>
      <c r="B474" s="2">
        <v>89.267399999999995</v>
      </c>
      <c r="C474">
        <f t="shared" si="56"/>
        <v>4.4916363596411033</v>
      </c>
      <c r="E474" s="3">
        <v>40118</v>
      </c>
      <c r="F474" s="2">
        <v>96.7</v>
      </c>
      <c r="G474">
        <f t="shared" si="57"/>
        <v>4.5716134024592483</v>
      </c>
      <c r="I474" s="3">
        <v>40118</v>
      </c>
      <c r="J474" s="2">
        <v>99.2</v>
      </c>
      <c r="K474">
        <f t="shared" si="58"/>
        <v>4.5971380142908274</v>
      </c>
      <c r="M474" s="3">
        <v>40118</v>
      </c>
      <c r="N474" s="2">
        <v>217.23400000000001</v>
      </c>
      <c r="O474">
        <f t="shared" si="59"/>
        <v>5.3809751135622479</v>
      </c>
      <c r="Q474" s="3">
        <v>40118</v>
      </c>
      <c r="R474" s="2">
        <v>177.4</v>
      </c>
      <c r="S474">
        <f t="shared" si="60"/>
        <v>5.1784070698754787</v>
      </c>
      <c r="U474" s="3">
        <f>+A474</f>
        <v>40118</v>
      </c>
      <c r="V474">
        <f>+C474</f>
        <v>4.4916363596411033</v>
      </c>
      <c r="W474" s="5">
        <f>+G474-G473</f>
        <v>-2.0661164374722318E-3</v>
      </c>
      <c r="X474">
        <f>+K474-K473</f>
        <v>-1.0075567602996216E-3</v>
      </c>
      <c r="Y474">
        <f>+O474-O473</f>
        <v>3.3429965449309762E-3</v>
      </c>
      <c r="Z474">
        <f>+S474-S473</f>
        <v>1.2478891373187473E-2</v>
      </c>
      <c r="AB474" s="3">
        <f t="shared" si="61"/>
        <v>40118</v>
      </c>
      <c r="AC474">
        <f t="shared" si="62"/>
        <v>89.267399999999952</v>
      </c>
      <c r="AD474">
        <f>EXP(TREND($V$8:V473,$W$8:Z473,W474:Z474,TRUE))</f>
        <v>133.23014290074983</v>
      </c>
      <c r="AE474">
        <f t="shared" si="63"/>
        <v>1.4924837387528918</v>
      </c>
    </row>
    <row r="475" spans="1:31" x14ac:dyDescent="0.4">
      <c r="A475" s="3">
        <v>40148</v>
      </c>
      <c r="B475" s="2">
        <v>89.950900000000004</v>
      </c>
      <c r="C475">
        <f t="shared" si="56"/>
        <v>4.499263965905131</v>
      </c>
      <c r="E475" s="3">
        <v>40148</v>
      </c>
      <c r="F475" s="2">
        <v>96.5</v>
      </c>
      <c r="G475">
        <f t="shared" si="57"/>
        <v>4.5695430083449402</v>
      </c>
      <c r="I475" s="3">
        <v>40148</v>
      </c>
      <c r="J475" s="2">
        <v>99.3</v>
      </c>
      <c r="K475">
        <f t="shared" si="58"/>
        <v>4.598145571051127</v>
      </c>
      <c r="M475" s="3">
        <v>40148</v>
      </c>
      <c r="N475" s="2">
        <v>217.34700000000001</v>
      </c>
      <c r="O475">
        <f t="shared" si="59"/>
        <v>5.3814951547170455</v>
      </c>
      <c r="Q475" s="3">
        <v>40148</v>
      </c>
      <c r="R475" s="2">
        <v>178.1</v>
      </c>
      <c r="S475">
        <f t="shared" si="60"/>
        <v>5.1823451902956164</v>
      </c>
      <c r="U475" s="3">
        <f>+A475</f>
        <v>40148</v>
      </c>
      <c r="V475">
        <f>+C475</f>
        <v>4.499263965905131</v>
      </c>
      <c r="W475" s="5">
        <f>+G475-G474</f>
        <v>-2.0703941143080939E-3</v>
      </c>
      <c r="X475">
        <f>+K475-K474</f>
        <v>1.0075567602996216E-3</v>
      </c>
      <c r="Y475">
        <f>+O475-O474</f>
        <v>5.2004115479764579E-4</v>
      </c>
      <c r="Z475">
        <f>+S475-S474</f>
        <v>3.9381204201376363E-3</v>
      </c>
      <c r="AB475" s="3">
        <f t="shared" si="61"/>
        <v>40148</v>
      </c>
      <c r="AC475">
        <f t="shared" si="62"/>
        <v>89.950900000000047</v>
      </c>
      <c r="AD475">
        <f>EXP(TREND($V$8:V474,$W$8:Z474,W475:Z475,TRUE))</f>
        <v>130.87625294533834</v>
      </c>
      <c r="AE475">
        <f t="shared" si="63"/>
        <v>1.4549743576255298</v>
      </c>
    </row>
    <row r="476" spans="1:31" x14ac:dyDescent="0.4">
      <c r="A476" s="3">
        <v>40179</v>
      </c>
      <c r="B476" s="2">
        <v>91.101100000000002</v>
      </c>
      <c r="C476">
        <f t="shared" si="56"/>
        <v>4.5119698788362639</v>
      </c>
      <c r="E476" s="3">
        <v>40179</v>
      </c>
      <c r="F476" s="2">
        <v>96.6</v>
      </c>
      <c r="G476">
        <f t="shared" si="57"/>
        <v>4.5705787412184726</v>
      </c>
      <c r="I476" s="3">
        <v>40179</v>
      </c>
      <c r="J476" s="2">
        <v>99.9</v>
      </c>
      <c r="K476">
        <f t="shared" si="58"/>
        <v>4.604169685654508</v>
      </c>
      <c r="M476" s="3">
        <v>40179</v>
      </c>
      <c r="N476" s="2">
        <v>217.488</v>
      </c>
      <c r="O476">
        <f t="shared" si="59"/>
        <v>5.3821436765928921</v>
      </c>
      <c r="Q476" s="3">
        <v>40179</v>
      </c>
      <c r="R476" s="2">
        <v>181.9</v>
      </c>
      <c r="S476">
        <f t="shared" si="60"/>
        <v>5.2034570855240769</v>
      </c>
      <c r="U476" s="3">
        <f>+A476</f>
        <v>40179</v>
      </c>
      <c r="V476">
        <f>+C476</f>
        <v>4.5119698788362639</v>
      </c>
      <c r="W476" s="5">
        <f>+G476-G475</f>
        <v>1.0357328735324245E-3</v>
      </c>
      <c r="X476">
        <f>+K476-K475</f>
        <v>6.0241146033810367E-3</v>
      </c>
      <c r="Y476">
        <f>+O476-O475</f>
        <v>6.4852187584651944E-4</v>
      </c>
      <c r="Z476">
        <f>+S476-S475</f>
        <v>2.1111895228460575E-2</v>
      </c>
      <c r="AB476" s="3">
        <f t="shared" si="61"/>
        <v>40179</v>
      </c>
      <c r="AC476">
        <f t="shared" si="62"/>
        <v>91.101100000000002</v>
      </c>
      <c r="AD476">
        <f>EXP(TREND($V$8:V475,$W$8:Z475,W476:Z476,TRUE))</f>
        <v>125.20266470201095</v>
      </c>
      <c r="AE476">
        <f t="shared" si="63"/>
        <v>1.3743265965176155</v>
      </c>
    </row>
    <row r="477" spans="1:31" x14ac:dyDescent="0.4">
      <c r="A477" s="3">
        <v>40210</v>
      </c>
      <c r="B477" s="2">
        <v>90.139499999999998</v>
      </c>
      <c r="C477">
        <f t="shared" si="56"/>
        <v>4.5013584703201159</v>
      </c>
      <c r="E477" s="3">
        <v>40210</v>
      </c>
      <c r="F477" s="2">
        <v>96.6</v>
      </c>
      <c r="G477">
        <f t="shared" si="57"/>
        <v>4.5705787412184726</v>
      </c>
      <c r="I477" s="3">
        <v>40210</v>
      </c>
      <c r="J477" s="2">
        <v>99.8</v>
      </c>
      <c r="K477">
        <f t="shared" si="58"/>
        <v>4.6031681833174183</v>
      </c>
      <c r="M477" s="3">
        <v>40210</v>
      </c>
      <c r="N477" s="2">
        <v>217.28100000000001</v>
      </c>
      <c r="O477">
        <f t="shared" si="59"/>
        <v>5.381191446716147</v>
      </c>
      <c r="Q477" s="3">
        <v>40210</v>
      </c>
      <c r="R477" s="2">
        <v>181</v>
      </c>
      <c r="S477">
        <f t="shared" si="60"/>
        <v>5.1984970312658261</v>
      </c>
      <c r="U477" s="3">
        <f>+A477</f>
        <v>40210</v>
      </c>
      <c r="V477">
        <f>+C477</f>
        <v>4.5013584703201159</v>
      </c>
      <c r="W477" s="5">
        <f>+G477-G476</f>
        <v>0</v>
      </c>
      <c r="X477">
        <f>+K477-K476</f>
        <v>-1.0015023370897325E-3</v>
      </c>
      <c r="Y477">
        <f>+O477-O476</f>
        <v>-9.5222987674503656E-4</v>
      </c>
      <c r="Z477">
        <f>+S477-S476</f>
        <v>-4.9600542582508567E-3</v>
      </c>
      <c r="AB477" s="3">
        <f t="shared" si="61"/>
        <v>40210</v>
      </c>
      <c r="AC477">
        <f t="shared" si="62"/>
        <v>90.139500000000041</v>
      </c>
      <c r="AD477">
        <f>EXP(TREND($V$8:V476,$W$8:Z476,W477:Z477,TRUE))</f>
        <v>132.77369549198264</v>
      </c>
      <c r="AE477">
        <f t="shared" si="63"/>
        <v>1.4729801639900661</v>
      </c>
    </row>
    <row r="478" spans="1:31" x14ac:dyDescent="0.4">
      <c r="A478" s="3">
        <v>40238</v>
      </c>
      <c r="B478" s="2">
        <v>90.716099999999997</v>
      </c>
      <c r="C478">
        <f t="shared" si="56"/>
        <v>4.507734849637381</v>
      </c>
      <c r="E478" s="3">
        <v>40238</v>
      </c>
      <c r="F478" s="2">
        <v>96.8</v>
      </c>
      <c r="G478">
        <f t="shared" si="57"/>
        <v>4.5726469942825316</v>
      </c>
      <c r="I478" s="3">
        <v>40238</v>
      </c>
      <c r="J478" s="2">
        <v>99.6</v>
      </c>
      <c r="K478">
        <f t="shared" si="58"/>
        <v>4.6011621645905523</v>
      </c>
      <c r="M478" s="3">
        <v>40238</v>
      </c>
      <c r="N478" s="2">
        <v>217.35300000000001</v>
      </c>
      <c r="O478">
        <f t="shared" si="59"/>
        <v>5.3815227599620439</v>
      </c>
      <c r="Q478" s="3">
        <v>40238</v>
      </c>
      <c r="R478" s="2">
        <v>183.3</v>
      </c>
      <c r="S478">
        <f t="shared" si="60"/>
        <v>5.2111241548456597</v>
      </c>
      <c r="U478" s="3">
        <f>+A478</f>
        <v>40238</v>
      </c>
      <c r="V478">
        <f>+C478</f>
        <v>4.507734849637381</v>
      </c>
      <c r="W478" s="5">
        <f>+G478-G477</f>
        <v>2.0682530640590002E-3</v>
      </c>
      <c r="X478">
        <f>+K478-K477</f>
        <v>-2.0060187268660101E-3</v>
      </c>
      <c r="Y478">
        <f>+O478-O477</f>
        <v>3.3131324589685818E-4</v>
      </c>
      <c r="Z478">
        <f>+S478-S477</f>
        <v>1.2627123579833643E-2</v>
      </c>
      <c r="AB478" s="3">
        <f t="shared" si="61"/>
        <v>40238</v>
      </c>
      <c r="AC478">
        <f t="shared" si="62"/>
        <v>90.716099999999997</v>
      </c>
      <c r="AD478">
        <f>EXP(TREND($V$8:V477,$W$8:Z477,W478:Z478,TRUE))</f>
        <v>119.86261589871711</v>
      </c>
      <c r="AE478">
        <f t="shared" si="63"/>
        <v>1.3212937493864607</v>
      </c>
    </row>
    <row r="479" spans="1:31" x14ac:dyDescent="0.4">
      <c r="A479" s="3">
        <v>40269</v>
      </c>
      <c r="B479" s="2">
        <v>93.452699999999993</v>
      </c>
      <c r="C479">
        <f t="shared" si="56"/>
        <v>4.5374554259400517</v>
      </c>
      <c r="E479" s="3">
        <v>40269</v>
      </c>
      <c r="F479" s="2">
        <v>96.9</v>
      </c>
      <c r="G479">
        <f t="shared" si="57"/>
        <v>4.5736795188967205</v>
      </c>
      <c r="I479" s="3">
        <v>40269</v>
      </c>
      <c r="J479" s="2">
        <v>99.4</v>
      </c>
      <c r="K479">
        <f t="shared" si="58"/>
        <v>4.5991521136625284</v>
      </c>
      <c r="M479" s="3">
        <v>40269</v>
      </c>
      <c r="N479" s="2">
        <v>217.40299999999999</v>
      </c>
      <c r="O479">
        <f t="shared" si="59"/>
        <v>5.3817527740399198</v>
      </c>
      <c r="Q479" s="3">
        <v>40269</v>
      </c>
      <c r="R479" s="2">
        <v>184.4</v>
      </c>
      <c r="S479">
        <f t="shared" si="60"/>
        <v>5.2171073111224935</v>
      </c>
      <c r="U479" s="3">
        <f>+A479</f>
        <v>40269</v>
      </c>
      <c r="V479">
        <f>+C479</f>
        <v>4.5374554259400517</v>
      </c>
      <c r="W479" s="5">
        <f>+G479-G478</f>
        <v>1.0325246141889011E-3</v>
      </c>
      <c r="X479">
        <f>+K479-K478</f>
        <v>-2.0100509280238654E-3</v>
      </c>
      <c r="Y479">
        <f>+O479-O478</f>
        <v>2.3001407787592854E-4</v>
      </c>
      <c r="Z479">
        <f>+S479-S478</f>
        <v>5.9831562768337676E-3</v>
      </c>
      <c r="AB479" s="3">
        <f t="shared" si="61"/>
        <v>40269</v>
      </c>
      <c r="AC479">
        <f t="shared" si="62"/>
        <v>93.452700000000007</v>
      </c>
      <c r="AD479">
        <f>EXP(TREND($V$8:V478,$W$8:Z478,W479:Z479,TRUE))</f>
        <v>125.21573311399155</v>
      </c>
      <c r="AE479">
        <f t="shared" si="63"/>
        <v>1.3398835251843075</v>
      </c>
    </row>
    <row r="480" spans="1:31" x14ac:dyDescent="0.4">
      <c r="A480" s="3">
        <v>40299</v>
      </c>
      <c r="B480" s="2">
        <v>91.972999999999999</v>
      </c>
      <c r="C480">
        <f t="shared" si="56"/>
        <v>4.5214950557149987</v>
      </c>
      <c r="E480" s="3">
        <v>40299</v>
      </c>
      <c r="F480" s="2">
        <v>96.8</v>
      </c>
      <c r="G480">
        <f t="shared" si="57"/>
        <v>4.5726469942825316</v>
      </c>
      <c r="I480" s="3">
        <v>40299</v>
      </c>
      <c r="J480" s="2">
        <v>98.9</v>
      </c>
      <c r="K480">
        <f t="shared" si="58"/>
        <v>4.5941092386286666</v>
      </c>
      <c r="M480" s="3">
        <v>40299</v>
      </c>
      <c r="N480" s="2">
        <v>217.29</v>
      </c>
      <c r="O480">
        <f t="shared" si="59"/>
        <v>5.3812328668753446</v>
      </c>
      <c r="Q480" s="3">
        <v>40299</v>
      </c>
      <c r="R480" s="2">
        <v>184.8</v>
      </c>
      <c r="S480">
        <f t="shared" si="60"/>
        <v>5.2192741592075835</v>
      </c>
      <c r="U480" s="3">
        <f>+A480</f>
        <v>40299</v>
      </c>
      <c r="V480">
        <f>+C480</f>
        <v>4.5214950557149987</v>
      </c>
      <c r="W480" s="5">
        <f>+G480-G479</f>
        <v>-1.0325246141889011E-3</v>
      </c>
      <c r="X480">
        <f>+K480-K479</f>
        <v>-5.0428750338618045E-3</v>
      </c>
      <c r="Y480">
        <f>+O480-O479</f>
        <v>-5.1990716457517294E-4</v>
      </c>
      <c r="Z480">
        <f>+S480-S479</f>
        <v>2.1668480850900451E-3</v>
      </c>
      <c r="AB480" s="3">
        <f t="shared" si="61"/>
        <v>40299</v>
      </c>
      <c r="AC480">
        <f t="shared" si="62"/>
        <v>91.973000000000027</v>
      </c>
      <c r="AD480">
        <f>EXP(TREND($V$8:V479,$W$8:Z479,W480:Z480,TRUE))</f>
        <v>116.48730233887198</v>
      </c>
      <c r="AE480">
        <f t="shared" si="63"/>
        <v>1.2665380311490542</v>
      </c>
    </row>
    <row r="481" spans="1:31" x14ac:dyDescent="0.4">
      <c r="A481" s="3">
        <v>40330</v>
      </c>
      <c r="B481" s="2">
        <v>90.805899999999994</v>
      </c>
      <c r="C481">
        <f t="shared" si="56"/>
        <v>4.5087242614698386</v>
      </c>
      <c r="E481" s="3">
        <v>40330</v>
      </c>
      <c r="F481" s="2">
        <v>96.6</v>
      </c>
      <c r="G481">
        <f t="shared" si="57"/>
        <v>4.5705787412184726</v>
      </c>
      <c r="I481" s="3">
        <v>40330</v>
      </c>
      <c r="J481" s="2">
        <v>98.5</v>
      </c>
      <c r="K481">
        <f t="shared" si="58"/>
        <v>4.5900565481780431</v>
      </c>
      <c r="M481" s="3">
        <v>40330</v>
      </c>
      <c r="N481" s="2">
        <v>217.19900000000001</v>
      </c>
      <c r="O481">
        <f t="shared" si="59"/>
        <v>5.3808139839976166</v>
      </c>
      <c r="Q481" s="3">
        <v>40330</v>
      </c>
      <c r="R481" s="2">
        <v>183.5</v>
      </c>
      <c r="S481">
        <f t="shared" si="60"/>
        <v>5.2122146674946253</v>
      </c>
      <c r="U481" s="3">
        <f>+A481</f>
        <v>40330</v>
      </c>
      <c r="V481">
        <f>+C481</f>
        <v>4.5087242614698386</v>
      </c>
      <c r="W481" s="5">
        <f>+G481-G480</f>
        <v>-2.0682530640590002E-3</v>
      </c>
      <c r="X481">
        <f>+K481-K480</f>
        <v>-4.0526904506235084E-3</v>
      </c>
      <c r="Y481">
        <f>+O481-O480</f>
        <v>-4.1888287772806621E-4</v>
      </c>
      <c r="Z481">
        <f>+S481-S480</f>
        <v>-7.0594917129582768E-3</v>
      </c>
      <c r="AB481" s="3">
        <f t="shared" si="61"/>
        <v>40330</v>
      </c>
      <c r="AC481">
        <f t="shared" si="62"/>
        <v>90.80589999999998</v>
      </c>
      <c r="AD481">
        <f>EXP(TREND($V$8:V480,$W$8:Z480,W481:Z481,TRUE))</f>
        <v>128.39010914424458</v>
      </c>
      <c r="AE481">
        <f t="shared" si="63"/>
        <v>1.4138961140657667</v>
      </c>
    </row>
    <row r="482" spans="1:31" x14ac:dyDescent="0.4">
      <c r="A482" s="3">
        <v>40360</v>
      </c>
      <c r="B482" s="2">
        <v>87.500500000000002</v>
      </c>
      <c r="C482">
        <f t="shared" si="56"/>
        <v>4.4716445076329565</v>
      </c>
      <c r="E482" s="3">
        <v>40360</v>
      </c>
      <c r="F482" s="2">
        <v>96.1</v>
      </c>
      <c r="G482">
        <f t="shared" si="57"/>
        <v>4.5653893159762466</v>
      </c>
      <c r="I482" s="3">
        <v>40360</v>
      </c>
      <c r="J482" s="2">
        <v>98</v>
      </c>
      <c r="K482">
        <f t="shared" si="58"/>
        <v>4.5849674786705723</v>
      </c>
      <c r="M482" s="3">
        <v>40360</v>
      </c>
      <c r="N482" s="2">
        <v>217.60499999999999</v>
      </c>
      <c r="O482">
        <f t="shared" si="59"/>
        <v>5.3826814926589748</v>
      </c>
      <c r="Q482" s="3">
        <v>40360</v>
      </c>
      <c r="R482" s="2">
        <v>184.1</v>
      </c>
      <c r="S482">
        <f t="shared" si="60"/>
        <v>5.2154790882390323</v>
      </c>
      <c r="U482" s="3">
        <f>+A482</f>
        <v>40360</v>
      </c>
      <c r="V482">
        <f>+C482</f>
        <v>4.4716445076329565</v>
      </c>
      <c r="W482" s="5">
        <f>+G482-G481</f>
        <v>-5.1894252422259868E-3</v>
      </c>
      <c r="X482">
        <f>+K482-K481</f>
        <v>-5.0890695074707892E-3</v>
      </c>
      <c r="Y482">
        <f>+O482-O481</f>
        <v>1.8675086613582081E-3</v>
      </c>
      <c r="Z482">
        <f>+S482-S481</f>
        <v>3.2644207444070261E-3</v>
      </c>
      <c r="AB482" s="3">
        <f t="shared" si="61"/>
        <v>40360</v>
      </c>
      <c r="AC482">
        <f t="shared" si="62"/>
        <v>87.500500000000002</v>
      </c>
      <c r="AD482">
        <f>EXP(TREND($V$8:V481,$W$8:Z481,W482:Z482,TRUE))</f>
        <v>121.12885298706138</v>
      </c>
      <c r="AE482">
        <f t="shared" si="63"/>
        <v>1.3843218380130557</v>
      </c>
    </row>
    <row r="483" spans="1:31" x14ac:dyDescent="0.4">
      <c r="A483" s="3">
        <v>40391</v>
      </c>
      <c r="B483" s="2">
        <v>85.372699999999995</v>
      </c>
      <c r="C483">
        <f t="shared" si="56"/>
        <v>4.4470263775573491</v>
      </c>
      <c r="E483" s="3">
        <v>40391</v>
      </c>
      <c r="F483" s="2">
        <v>96.2</v>
      </c>
      <c r="G483">
        <f t="shared" si="57"/>
        <v>4.5664293576716606</v>
      </c>
      <c r="I483" s="3">
        <v>40391</v>
      </c>
      <c r="J483" s="2">
        <v>97.5</v>
      </c>
      <c r="K483">
        <f t="shared" si="58"/>
        <v>4.5798523780038014</v>
      </c>
      <c r="M483" s="3">
        <v>40391</v>
      </c>
      <c r="N483" s="2">
        <v>217.923</v>
      </c>
      <c r="O483">
        <f t="shared" si="59"/>
        <v>5.3841417893862138</v>
      </c>
      <c r="Q483" s="3">
        <v>40391</v>
      </c>
      <c r="R483" s="2">
        <v>184.9</v>
      </c>
      <c r="S483">
        <f t="shared" si="60"/>
        <v>5.2198151383930789</v>
      </c>
      <c r="U483" s="3">
        <f>+A483</f>
        <v>40391</v>
      </c>
      <c r="V483">
        <f>+C483</f>
        <v>4.4470263775573491</v>
      </c>
      <c r="W483" s="5">
        <f>+G483-G482</f>
        <v>1.0400416954139402E-3</v>
      </c>
      <c r="X483">
        <f>+K483-K482</f>
        <v>-5.1151006667708998E-3</v>
      </c>
      <c r="Y483">
        <f>+O483-O482</f>
        <v>1.4602967272390188E-3</v>
      </c>
      <c r="Z483">
        <f>+S483-S482</f>
        <v>4.336050154046589E-3</v>
      </c>
      <c r="AB483" s="3">
        <f t="shared" si="61"/>
        <v>40391</v>
      </c>
      <c r="AC483">
        <f t="shared" si="62"/>
        <v>85.372699999999995</v>
      </c>
      <c r="AD483">
        <f>EXP(TREND($V$8:V482,$W$8:Z482,W483:Z483,TRUE))</f>
        <v>128.10570563337114</v>
      </c>
      <c r="AE483">
        <f t="shared" si="63"/>
        <v>1.5005464935907047</v>
      </c>
    </row>
    <row r="484" spans="1:31" x14ac:dyDescent="0.4">
      <c r="A484" s="3">
        <v>40422</v>
      </c>
      <c r="B484" s="2">
        <v>84.357100000000003</v>
      </c>
      <c r="C484">
        <f t="shared" si="56"/>
        <v>4.4350589785379446</v>
      </c>
      <c r="E484" s="3">
        <v>40422</v>
      </c>
      <c r="F484" s="2">
        <v>96.4</v>
      </c>
      <c r="G484">
        <f t="shared" si="57"/>
        <v>4.5685062016164997</v>
      </c>
      <c r="I484" s="3">
        <v>40422</v>
      </c>
      <c r="J484" s="2">
        <v>97.4</v>
      </c>
      <c r="K484">
        <f t="shared" si="58"/>
        <v>4.5788262106484892</v>
      </c>
      <c r="M484" s="3">
        <v>40422</v>
      </c>
      <c r="N484" s="2">
        <v>218.27500000000001</v>
      </c>
      <c r="O484">
        <f t="shared" si="59"/>
        <v>5.385755735696871</v>
      </c>
      <c r="Q484" s="3">
        <v>40422</v>
      </c>
      <c r="R484" s="2">
        <v>184.9</v>
      </c>
      <c r="S484">
        <f t="shared" si="60"/>
        <v>5.2198151383930789</v>
      </c>
      <c r="U484" s="3">
        <f>+A484</f>
        <v>40422</v>
      </c>
      <c r="V484">
        <f>+C484</f>
        <v>4.4350589785379446</v>
      </c>
      <c r="W484" s="5">
        <f>+G484-G483</f>
        <v>2.0768439448390907E-3</v>
      </c>
      <c r="X484">
        <f>+K484-K483</f>
        <v>-1.0261673553122463E-3</v>
      </c>
      <c r="Y484">
        <f>+O484-O483</f>
        <v>1.6139463106572549E-3</v>
      </c>
      <c r="Z484">
        <f>+S484-S483</f>
        <v>0</v>
      </c>
      <c r="AB484" s="3">
        <f t="shared" si="61"/>
        <v>40422</v>
      </c>
      <c r="AC484">
        <f t="shared" si="62"/>
        <v>84.357100000000045</v>
      </c>
      <c r="AD484">
        <f>EXP(TREND($V$8:V483,$W$8:Z483,W484:Z484,TRUE))</f>
        <v>145.31201902772037</v>
      </c>
      <c r="AE484">
        <f t="shared" si="63"/>
        <v>1.7225819643837956</v>
      </c>
    </row>
    <row r="485" spans="1:31" x14ac:dyDescent="0.4">
      <c r="A485" s="3">
        <v>40452</v>
      </c>
      <c r="B485" s="2">
        <v>81.728499999999997</v>
      </c>
      <c r="C485">
        <f t="shared" si="56"/>
        <v>4.4034027782457059</v>
      </c>
      <c r="E485" s="3">
        <v>40452</v>
      </c>
      <c r="F485" s="2">
        <v>96.7</v>
      </c>
      <c r="G485">
        <f t="shared" si="57"/>
        <v>4.5716134024592483</v>
      </c>
      <c r="I485" s="3">
        <v>40452</v>
      </c>
      <c r="J485" s="2">
        <v>98.1</v>
      </c>
      <c r="K485">
        <f t="shared" si="58"/>
        <v>4.5859873665713176</v>
      </c>
      <c r="M485" s="3">
        <v>40452</v>
      </c>
      <c r="N485" s="2">
        <v>219.035</v>
      </c>
      <c r="O485">
        <f t="shared" si="59"/>
        <v>5.3892315343986663</v>
      </c>
      <c r="Q485" s="3">
        <v>40452</v>
      </c>
      <c r="R485" s="2">
        <v>186.6</v>
      </c>
      <c r="S485">
        <f t="shared" si="60"/>
        <v>5.2289672884132434</v>
      </c>
      <c r="U485" s="3">
        <f>+A485</f>
        <v>40452</v>
      </c>
      <c r="V485">
        <f>+C485</f>
        <v>4.4034027782457059</v>
      </c>
      <c r="W485" s="5">
        <f>+G485-G484</f>
        <v>3.1072008427486253E-3</v>
      </c>
      <c r="X485">
        <f>+K485-K484</f>
        <v>7.1611559228283994E-3</v>
      </c>
      <c r="Y485">
        <f>+O485-O484</f>
        <v>3.475798701795263E-3</v>
      </c>
      <c r="Z485">
        <f>+S485-S484</f>
        <v>9.1521500201645622E-3</v>
      </c>
      <c r="AB485" s="3">
        <f t="shared" si="61"/>
        <v>40452</v>
      </c>
      <c r="AC485">
        <f t="shared" si="62"/>
        <v>81.728499999999968</v>
      </c>
      <c r="AD485">
        <f>EXP(TREND($V$8:V484,$W$8:Z484,W485:Z485,TRUE))</f>
        <v>165.78330284425661</v>
      </c>
      <c r="AE485">
        <f t="shared" si="63"/>
        <v>2.0284637897949511</v>
      </c>
    </row>
    <row r="486" spans="1:31" x14ac:dyDescent="0.4">
      <c r="A486" s="3">
        <v>40483</v>
      </c>
      <c r="B486" s="2">
        <v>82.518000000000001</v>
      </c>
      <c r="C486">
        <f t="shared" si="56"/>
        <v>4.413016451360626</v>
      </c>
      <c r="E486" s="3">
        <v>40483</v>
      </c>
      <c r="F486" s="2">
        <v>96.4</v>
      </c>
      <c r="G486">
        <f t="shared" si="57"/>
        <v>4.5685062016164997</v>
      </c>
      <c r="I486" s="3">
        <v>40483</v>
      </c>
      <c r="J486" s="2">
        <v>98.2</v>
      </c>
      <c r="K486">
        <f t="shared" si="58"/>
        <v>4.5870062153604199</v>
      </c>
      <c r="M486" s="3">
        <v>40483</v>
      </c>
      <c r="N486" s="2">
        <v>219.59</v>
      </c>
      <c r="O486">
        <f t="shared" si="59"/>
        <v>5.3917621712579002</v>
      </c>
      <c r="Q486" s="3">
        <v>40483</v>
      </c>
      <c r="R486" s="2">
        <v>187.7</v>
      </c>
      <c r="S486">
        <f t="shared" si="60"/>
        <v>5.2348449435924627</v>
      </c>
      <c r="U486" s="3">
        <f>+A486</f>
        <v>40483</v>
      </c>
      <c r="V486">
        <f>+C486</f>
        <v>4.413016451360626</v>
      </c>
      <c r="W486" s="5">
        <f>+G486-G485</f>
        <v>-3.1072008427486253E-3</v>
      </c>
      <c r="X486">
        <f>+K486-K485</f>
        <v>1.0188487891023001E-3</v>
      </c>
      <c r="Y486">
        <f>+O486-O485</f>
        <v>2.5306368592339368E-3</v>
      </c>
      <c r="Z486">
        <f>+S486-S485</f>
        <v>5.8776551792192322E-3</v>
      </c>
      <c r="AB486" s="3">
        <f t="shared" si="61"/>
        <v>40483</v>
      </c>
      <c r="AC486">
        <f t="shared" si="62"/>
        <v>82.518000000000029</v>
      </c>
      <c r="AD486">
        <f>EXP(TREND($V$8:V485,$W$8:Z485,W486:Z486,TRUE))</f>
        <v>136.31299945008558</v>
      </c>
      <c r="AE486">
        <f t="shared" si="63"/>
        <v>1.6519183626613045</v>
      </c>
    </row>
    <row r="487" spans="1:31" x14ac:dyDescent="0.4">
      <c r="A487" s="3">
        <v>40513</v>
      </c>
      <c r="B487" s="2">
        <v>83.337599999999995</v>
      </c>
      <c r="C487">
        <f t="shared" si="56"/>
        <v>4.4228998278834615</v>
      </c>
      <c r="E487" s="3">
        <v>40513</v>
      </c>
      <c r="F487" s="2">
        <v>96.2</v>
      </c>
      <c r="G487">
        <f t="shared" si="57"/>
        <v>4.5664293576716606</v>
      </c>
      <c r="I487" s="3">
        <v>40513</v>
      </c>
      <c r="J487" s="2">
        <v>98.5</v>
      </c>
      <c r="K487">
        <f t="shared" si="58"/>
        <v>4.5900565481780431</v>
      </c>
      <c r="M487" s="3">
        <v>40513</v>
      </c>
      <c r="N487" s="2">
        <v>220.47200000000001</v>
      </c>
      <c r="O487">
        <f t="shared" si="59"/>
        <v>5.3957707026967494</v>
      </c>
      <c r="Q487" s="3">
        <v>40513</v>
      </c>
      <c r="R487" s="2">
        <v>189.7</v>
      </c>
      <c r="S487">
        <f t="shared" si="60"/>
        <v>5.2454438769409686</v>
      </c>
      <c r="U487" s="3">
        <f>+A487</f>
        <v>40513</v>
      </c>
      <c r="V487">
        <f>+C487</f>
        <v>4.4228998278834615</v>
      </c>
      <c r="W487" s="5">
        <f>+G487-G486</f>
        <v>-2.0768439448390907E-3</v>
      </c>
      <c r="X487">
        <f>+K487-K486</f>
        <v>3.0503328176232358E-3</v>
      </c>
      <c r="Y487">
        <f>+O487-O486</f>
        <v>4.0085314388491611E-3</v>
      </c>
      <c r="Z487">
        <f>+S487-S486</f>
        <v>1.0598933348505923E-2</v>
      </c>
      <c r="AB487" s="3">
        <f t="shared" si="61"/>
        <v>40513</v>
      </c>
      <c r="AC487">
        <f t="shared" si="62"/>
        <v>83.337599999999995</v>
      </c>
      <c r="AD487">
        <f>EXP(TREND($V$8:V486,$W$8:Z486,W487:Z487,TRUE))</f>
        <v>145.3077261331091</v>
      </c>
      <c r="AE487">
        <f t="shared" si="63"/>
        <v>1.743603441101125</v>
      </c>
    </row>
    <row r="488" spans="1:31" x14ac:dyDescent="0.4">
      <c r="A488" s="3">
        <v>40544</v>
      </c>
      <c r="B488" s="2">
        <v>82.625</v>
      </c>
      <c r="C488">
        <f t="shared" si="56"/>
        <v>4.4143122981718506</v>
      </c>
      <c r="E488" s="3">
        <v>40544</v>
      </c>
      <c r="F488" s="2">
        <v>96.1</v>
      </c>
      <c r="G488">
        <f t="shared" si="57"/>
        <v>4.5653893159762466</v>
      </c>
      <c r="I488" s="3">
        <v>40544</v>
      </c>
      <c r="J488" s="2">
        <v>98.5</v>
      </c>
      <c r="K488">
        <f t="shared" si="58"/>
        <v>4.5900565481780431</v>
      </c>
      <c r="M488" s="3">
        <v>40544</v>
      </c>
      <c r="N488" s="2">
        <v>221.18700000000001</v>
      </c>
      <c r="O488">
        <f t="shared" si="59"/>
        <v>5.3990084975775554</v>
      </c>
      <c r="Q488" s="3">
        <v>40544</v>
      </c>
      <c r="R488" s="2">
        <v>192.7</v>
      </c>
      <c r="S488">
        <f t="shared" si="60"/>
        <v>5.2611345754203205</v>
      </c>
      <c r="U488" s="3">
        <f>+A488</f>
        <v>40544</v>
      </c>
      <c r="V488">
        <f>+C488</f>
        <v>4.4143122981718506</v>
      </c>
      <c r="W488" s="5">
        <f>+G488-G487</f>
        <v>-1.0400416954139402E-3</v>
      </c>
      <c r="X488">
        <f>+K488-K487</f>
        <v>0</v>
      </c>
      <c r="Y488">
        <f>+O488-O487</f>
        <v>3.2377948808059998E-3</v>
      </c>
      <c r="Z488">
        <f>+S488-S487</f>
        <v>1.5690698479351894E-2</v>
      </c>
      <c r="AB488" s="3">
        <f t="shared" si="61"/>
        <v>40544</v>
      </c>
      <c r="AC488">
        <f t="shared" si="62"/>
        <v>82.625000000000014</v>
      </c>
      <c r="AD488">
        <f>EXP(TREND($V$8:V487,$W$8:Z487,W488:Z488,TRUE))</f>
        <v>128.3659957240003</v>
      </c>
      <c r="AE488">
        <f t="shared" si="63"/>
        <v>1.5535975276732257</v>
      </c>
    </row>
    <row r="489" spans="1:31" x14ac:dyDescent="0.4">
      <c r="A489" s="3">
        <v>40575</v>
      </c>
      <c r="B489" s="2">
        <v>82.536799999999999</v>
      </c>
      <c r="C489">
        <f t="shared" si="56"/>
        <v>4.4132442544912385</v>
      </c>
      <c r="E489" s="3">
        <v>40575</v>
      </c>
      <c r="F489" s="2">
        <v>96.1</v>
      </c>
      <c r="G489">
        <f t="shared" si="57"/>
        <v>4.5653893159762466</v>
      </c>
      <c r="I489" s="3">
        <v>40575</v>
      </c>
      <c r="J489" s="2">
        <v>98.5</v>
      </c>
      <c r="K489">
        <f t="shared" si="58"/>
        <v>4.5900565481780431</v>
      </c>
      <c r="M489" s="3">
        <v>40575</v>
      </c>
      <c r="N489" s="2">
        <v>221.898</v>
      </c>
      <c r="O489">
        <f t="shared" si="59"/>
        <v>5.4022178168289807</v>
      </c>
      <c r="Q489" s="3">
        <v>40575</v>
      </c>
      <c r="R489" s="2">
        <v>195.8</v>
      </c>
      <c r="S489">
        <f t="shared" si="60"/>
        <v>5.2770937300964098</v>
      </c>
      <c r="U489" s="3">
        <f>+A489</f>
        <v>40575</v>
      </c>
      <c r="V489">
        <f>+C489</f>
        <v>4.4132442544912385</v>
      </c>
      <c r="W489" s="5">
        <f>+G489-G488</f>
        <v>0</v>
      </c>
      <c r="X489">
        <f>+K489-K488</f>
        <v>0</v>
      </c>
      <c r="Y489">
        <f>+O489-O488</f>
        <v>3.2093192514253133E-3</v>
      </c>
      <c r="Z489">
        <f>+S489-S488</f>
        <v>1.5959154676089327E-2</v>
      </c>
      <c r="AB489" s="3">
        <f t="shared" si="61"/>
        <v>40575</v>
      </c>
      <c r="AC489">
        <f t="shared" si="62"/>
        <v>82.536800000000028</v>
      </c>
      <c r="AD489">
        <f>EXP(TREND($V$8:V488,$W$8:Z488,W489:Z489,TRUE))</f>
        <v>129.26700636391817</v>
      </c>
      <c r="AE489">
        <f t="shared" si="63"/>
        <v>1.5661741958001536</v>
      </c>
    </row>
    <row r="490" spans="1:31" x14ac:dyDescent="0.4">
      <c r="A490" s="3">
        <v>40603</v>
      </c>
      <c r="B490" s="2">
        <v>81.647000000000006</v>
      </c>
      <c r="C490">
        <f t="shared" si="56"/>
        <v>4.4024050765491793</v>
      </c>
      <c r="E490" s="3">
        <v>40603</v>
      </c>
      <c r="F490" s="2">
        <v>96.3</v>
      </c>
      <c r="G490">
        <f t="shared" si="57"/>
        <v>4.5674683188040799</v>
      </c>
      <c r="I490" s="3">
        <v>40603</v>
      </c>
      <c r="J490" s="2">
        <v>99.1</v>
      </c>
      <c r="K490">
        <f t="shared" si="58"/>
        <v>4.5961294413359424</v>
      </c>
      <c r="M490" s="3">
        <v>40603</v>
      </c>
      <c r="N490" s="2">
        <v>223.04599999999999</v>
      </c>
      <c r="O490">
        <f t="shared" si="59"/>
        <v>5.4073780282146373</v>
      </c>
      <c r="Q490" s="3">
        <v>40603</v>
      </c>
      <c r="R490" s="2">
        <v>199.2</v>
      </c>
      <c r="S490">
        <f t="shared" si="60"/>
        <v>5.2943093451504977</v>
      </c>
      <c r="U490" s="3">
        <f>+A490</f>
        <v>40603</v>
      </c>
      <c r="V490">
        <f>+C490</f>
        <v>4.4024050765491793</v>
      </c>
      <c r="W490" s="5">
        <f>+G490-G489</f>
        <v>2.0790028278332429E-3</v>
      </c>
      <c r="X490">
        <f>+K490-K489</f>
        <v>6.0728931578992729E-3</v>
      </c>
      <c r="Y490">
        <f>+O490-O489</f>
        <v>5.1602113856565879E-3</v>
      </c>
      <c r="Z490">
        <f>+S490-S489</f>
        <v>1.7215615054087863E-2</v>
      </c>
      <c r="AB490" s="3">
        <f t="shared" si="61"/>
        <v>40603</v>
      </c>
      <c r="AC490">
        <f t="shared" si="62"/>
        <v>81.64700000000002</v>
      </c>
      <c r="AD490">
        <f>EXP(TREND($V$8:V489,$W$8:Z489,W490:Z490,TRUE))</f>
        <v>157.35529008982863</v>
      </c>
      <c r="AE490">
        <f t="shared" si="63"/>
        <v>1.9272635870249806</v>
      </c>
    </row>
    <row r="491" spans="1:31" x14ac:dyDescent="0.4">
      <c r="A491" s="3">
        <v>40634</v>
      </c>
      <c r="B491" s="2">
        <v>83.177099999999996</v>
      </c>
      <c r="C491">
        <f t="shared" si="56"/>
        <v>4.420972069556961</v>
      </c>
      <c r="E491" s="3">
        <v>40634</v>
      </c>
      <c r="F491" s="2">
        <v>96.5</v>
      </c>
      <c r="G491">
        <f t="shared" si="57"/>
        <v>4.5695430083449402</v>
      </c>
      <c r="I491" s="3">
        <v>40634</v>
      </c>
      <c r="J491" s="2">
        <v>99.7</v>
      </c>
      <c r="K491">
        <f t="shared" si="58"/>
        <v>4.6021656769677923</v>
      </c>
      <c r="M491" s="3">
        <v>40634</v>
      </c>
      <c r="N491" s="2">
        <v>224.09299999999999</v>
      </c>
      <c r="O491">
        <f t="shared" si="59"/>
        <v>5.412061144263693</v>
      </c>
      <c r="Q491" s="3">
        <v>40634</v>
      </c>
      <c r="R491" s="2">
        <v>203.1</v>
      </c>
      <c r="S491">
        <f t="shared" si="60"/>
        <v>5.3136984685863391</v>
      </c>
      <c r="U491" s="3">
        <f>+A491</f>
        <v>40634</v>
      </c>
      <c r="V491">
        <f>+C491</f>
        <v>4.420972069556961</v>
      </c>
      <c r="W491" s="5">
        <f>+G491-G490</f>
        <v>2.0746895408603194E-3</v>
      </c>
      <c r="X491">
        <f>+K491-K490</f>
        <v>6.0362356318499621E-3</v>
      </c>
      <c r="Y491">
        <f>+O491-O490</f>
        <v>4.6831160490556911E-3</v>
      </c>
      <c r="Z491">
        <f>+S491-S490</f>
        <v>1.9389123435841427E-2</v>
      </c>
      <c r="AB491" s="3">
        <f t="shared" si="61"/>
        <v>40634</v>
      </c>
      <c r="AC491">
        <f t="shared" si="62"/>
        <v>83.17710000000001</v>
      </c>
      <c r="AD491">
        <f>EXP(TREND($V$8:V490,$W$8:Z490,W491:Z491,TRUE))</f>
        <v>148.91561798278136</v>
      </c>
      <c r="AE491">
        <f t="shared" si="63"/>
        <v>1.7903439526357776</v>
      </c>
    </row>
    <row r="492" spans="1:31" x14ac:dyDescent="0.4">
      <c r="A492" s="3">
        <v>40664</v>
      </c>
      <c r="B492" s="2">
        <v>81.125699999999995</v>
      </c>
      <c r="C492">
        <f t="shared" si="56"/>
        <v>4.3959998036465038</v>
      </c>
      <c r="E492" s="3">
        <v>40664</v>
      </c>
      <c r="F492" s="2">
        <v>96.4</v>
      </c>
      <c r="G492">
        <f t="shared" si="57"/>
        <v>4.5685062016164997</v>
      </c>
      <c r="I492" s="3">
        <v>40664</v>
      </c>
      <c r="J492" s="2">
        <v>98.8</v>
      </c>
      <c r="K492">
        <f t="shared" si="58"/>
        <v>4.5930976047538223</v>
      </c>
      <c r="M492" s="3">
        <v>40664</v>
      </c>
      <c r="N492" s="2">
        <v>224.80600000000001</v>
      </c>
      <c r="O492">
        <f t="shared" si="59"/>
        <v>5.4152378080548127</v>
      </c>
      <c r="Q492" s="3">
        <v>40664</v>
      </c>
      <c r="R492" s="2">
        <v>204.1</v>
      </c>
      <c r="S492">
        <f t="shared" si="60"/>
        <v>5.318610069815799</v>
      </c>
      <c r="U492" s="3">
        <f>+A492</f>
        <v>40664</v>
      </c>
      <c r="V492">
        <f>+C492</f>
        <v>4.3959998036465038</v>
      </c>
      <c r="W492" s="5">
        <f>+G492-G491</f>
        <v>-1.0368067284405313E-3</v>
      </c>
      <c r="X492">
        <f>+K492-K491</f>
        <v>-9.068072213969991E-3</v>
      </c>
      <c r="Y492">
        <f>+O492-O491</f>
        <v>3.1766637911196938E-3</v>
      </c>
      <c r="Z492">
        <f>+S492-S491</f>
        <v>4.9116012294598832E-3</v>
      </c>
      <c r="AB492" s="3">
        <f t="shared" si="61"/>
        <v>40664</v>
      </c>
      <c r="AC492">
        <f t="shared" si="62"/>
        <v>81.125700000000023</v>
      </c>
      <c r="AD492">
        <f>EXP(TREND($V$8:V491,$W$8:Z491,W492:Z492,TRUE))</f>
        <v>125.8423226811428</v>
      </c>
      <c r="AE492">
        <f t="shared" si="63"/>
        <v>1.5512016867791929</v>
      </c>
    </row>
    <row r="493" spans="1:31" x14ac:dyDescent="0.4">
      <c r="A493" s="3">
        <v>40695</v>
      </c>
      <c r="B493" s="2">
        <v>80.425899999999999</v>
      </c>
      <c r="C493">
        <f t="shared" si="56"/>
        <v>4.3873362636126787</v>
      </c>
      <c r="E493" s="3">
        <v>40695</v>
      </c>
      <c r="F493" s="2">
        <v>96.3</v>
      </c>
      <c r="G493">
        <f t="shared" si="57"/>
        <v>4.5674683188040799</v>
      </c>
      <c r="I493" s="3">
        <v>40695</v>
      </c>
      <c r="J493" s="2">
        <v>98.6</v>
      </c>
      <c r="K493">
        <f t="shared" si="58"/>
        <v>4.5910712616085894</v>
      </c>
      <c r="M493" s="3">
        <v>40695</v>
      </c>
      <c r="N493" s="2">
        <v>224.80600000000001</v>
      </c>
      <c r="O493">
        <f t="shared" si="59"/>
        <v>5.4152378080548127</v>
      </c>
      <c r="Q493" s="3">
        <v>40695</v>
      </c>
      <c r="R493" s="2">
        <v>203.9</v>
      </c>
      <c r="S493">
        <f t="shared" si="60"/>
        <v>5.3176296775804097</v>
      </c>
      <c r="U493" s="3">
        <f>+A493</f>
        <v>40695</v>
      </c>
      <c r="V493">
        <f>+C493</f>
        <v>4.3873362636126787</v>
      </c>
      <c r="W493" s="5">
        <f>+G493-G492</f>
        <v>-1.0378828124197881E-3</v>
      </c>
      <c r="X493">
        <f>+K493-K492</f>
        <v>-2.0263431452329783E-3</v>
      </c>
      <c r="Y493">
        <f>+O493-O492</f>
        <v>0</v>
      </c>
      <c r="Z493">
        <f>+S493-S492</f>
        <v>-9.8039223538926024E-4</v>
      </c>
      <c r="AB493" s="3">
        <f t="shared" si="61"/>
        <v>40695</v>
      </c>
      <c r="AC493">
        <f t="shared" si="62"/>
        <v>80.425900000000027</v>
      </c>
      <c r="AD493">
        <f>EXP(TREND($V$8:V492,$W$8:Z492,W493:Z493,TRUE))</f>
        <v>126.34356783964991</v>
      </c>
      <c r="AE493">
        <f t="shared" si="63"/>
        <v>1.5709313522092991</v>
      </c>
    </row>
    <row r="494" spans="1:31" x14ac:dyDescent="0.4">
      <c r="A494" s="3">
        <v>40725</v>
      </c>
      <c r="B494" s="2">
        <v>79.242500000000007</v>
      </c>
      <c r="C494">
        <f t="shared" si="56"/>
        <v>4.3725127710550309</v>
      </c>
      <c r="E494" s="3">
        <v>40725</v>
      </c>
      <c r="F494" s="2">
        <v>96.3</v>
      </c>
      <c r="G494">
        <f t="shared" si="57"/>
        <v>4.5674683188040799</v>
      </c>
      <c r="I494" s="3">
        <v>40725</v>
      </c>
      <c r="J494" s="2">
        <v>98.3</v>
      </c>
      <c r="K494">
        <f t="shared" si="58"/>
        <v>4.5880240271531205</v>
      </c>
      <c r="M494" s="3">
        <v>40725</v>
      </c>
      <c r="N494" s="2">
        <v>225.39500000000001</v>
      </c>
      <c r="O494">
        <f t="shared" si="59"/>
        <v>5.4178544185734765</v>
      </c>
      <c r="Q494" s="3">
        <v>40725</v>
      </c>
      <c r="R494" s="2">
        <v>204.6</v>
      </c>
      <c r="S494">
        <f t="shared" si="60"/>
        <v>5.3210568535175264</v>
      </c>
      <c r="U494" s="3">
        <f>+A494</f>
        <v>40725</v>
      </c>
      <c r="V494">
        <f>+C494</f>
        <v>4.3725127710550309</v>
      </c>
      <c r="W494" s="5">
        <f>+G494-G493</f>
        <v>0</v>
      </c>
      <c r="X494">
        <f>+K494-K493</f>
        <v>-3.0472344554688391E-3</v>
      </c>
      <c r="Y494">
        <f>+O494-O493</f>
        <v>2.6166105186637978E-3</v>
      </c>
      <c r="Z494">
        <f>+S494-S493</f>
        <v>3.4271759371167221E-3</v>
      </c>
      <c r="AB494" s="3">
        <f t="shared" si="61"/>
        <v>40725</v>
      </c>
      <c r="AC494">
        <f t="shared" si="62"/>
        <v>79.242500000000021</v>
      </c>
      <c r="AD494">
        <f>EXP(TREND($V$8:V493,$W$8:Z493,W494:Z494,TRUE))</f>
        <v>136.84163988102085</v>
      </c>
      <c r="AE494">
        <f t="shared" si="63"/>
        <v>1.7268718160207064</v>
      </c>
    </row>
    <row r="495" spans="1:31" x14ac:dyDescent="0.4">
      <c r="A495" s="3">
        <v>40756</v>
      </c>
      <c r="B495" s="2">
        <v>76.965699999999998</v>
      </c>
      <c r="C495">
        <f t="shared" si="56"/>
        <v>4.3433598680638799</v>
      </c>
      <c r="E495" s="3">
        <v>40756</v>
      </c>
      <c r="F495" s="2">
        <v>96.4</v>
      </c>
      <c r="G495">
        <f t="shared" si="57"/>
        <v>4.5685062016164997</v>
      </c>
      <c r="I495" s="3">
        <v>40756</v>
      </c>
      <c r="J495" s="2">
        <v>98</v>
      </c>
      <c r="K495">
        <f t="shared" si="58"/>
        <v>4.5849674786705723</v>
      </c>
      <c r="M495" s="3">
        <v>40756</v>
      </c>
      <c r="N495" s="2">
        <v>226.10599999999999</v>
      </c>
      <c r="O495">
        <f t="shared" si="59"/>
        <v>5.4210039158623875</v>
      </c>
      <c r="Q495" s="3">
        <v>40756</v>
      </c>
      <c r="R495" s="2">
        <v>203.2</v>
      </c>
      <c r="S495">
        <f t="shared" si="60"/>
        <v>5.3141907157043269</v>
      </c>
      <c r="U495" s="3">
        <f>+A495</f>
        <v>40756</v>
      </c>
      <c r="V495">
        <f>+C495</f>
        <v>4.3433598680638799</v>
      </c>
      <c r="W495" s="5">
        <f>+G495-G494</f>
        <v>1.0378828124197881E-3</v>
      </c>
      <c r="X495">
        <f>+K495-K494</f>
        <v>-3.0565484825482159E-3</v>
      </c>
      <c r="Y495">
        <f>+O495-O494</f>
        <v>3.1494972889110073E-3</v>
      </c>
      <c r="Z495">
        <f>+S495-S494</f>
        <v>-6.8661378131995576E-3</v>
      </c>
      <c r="AB495" s="3">
        <f t="shared" si="61"/>
        <v>40756</v>
      </c>
      <c r="AC495">
        <f t="shared" si="62"/>
        <v>76.965700000000012</v>
      </c>
      <c r="AD495">
        <f>EXP(TREND($V$8:V494,$W$8:Z494,W495:Z495,TRUE))</f>
        <v>160.99438814718775</v>
      </c>
      <c r="AE495">
        <f t="shared" si="63"/>
        <v>2.0917679972661554</v>
      </c>
    </row>
    <row r="496" spans="1:31" x14ac:dyDescent="0.4">
      <c r="A496" s="3">
        <v>40787</v>
      </c>
      <c r="B496" s="2">
        <v>76.795699999999997</v>
      </c>
      <c r="C496">
        <f t="shared" si="56"/>
        <v>4.3411486490028182</v>
      </c>
      <c r="E496" s="3">
        <v>40787</v>
      </c>
      <c r="F496" s="2">
        <v>96.4</v>
      </c>
      <c r="G496">
        <f t="shared" si="57"/>
        <v>4.5685062016164997</v>
      </c>
      <c r="I496" s="3">
        <v>40787</v>
      </c>
      <c r="J496" s="2">
        <v>97.7</v>
      </c>
      <c r="K496">
        <f t="shared" si="58"/>
        <v>4.5819015590487373</v>
      </c>
      <c r="M496" s="3">
        <v>40787</v>
      </c>
      <c r="N496" s="2">
        <v>226.59700000000001</v>
      </c>
      <c r="O496">
        <f t="shared" si="59"/>
        <v>5.4231731093182711</v>
      </c>
      <c r="Q496" s="3">
        <v>40787</v>
      </c>
      <c r="R496" s="2">
        <v>203.7</v>
      </c>
      <c r="S496">
        <f t="shared" si="60"/>
        <v>5.3166483232327604</v>
      </c>
      <c r="U496" s="3">
        <f>+A496</f>
        <v>40787</v>
      </c>
      <c r="V496">
        <f>+C496</f>
        <v>4.3411486490028182</v>
      </c>
      <c r="W496" s="5">
        <f>+G496-G495</f>
        <v>0</v>
      </c>
      <c r="X496">
        <f>+K496-K495</f>
        <v>-3.0659196218350004E-3</v>
      </c>
      <c r="Y496">
        <f>+O496-O495</f>
        <v>2.1691934558836223E-3</v>
      </c>
      <c r="Z496">
        <f>+S496-S495</f>
        <v>2.457607528433492E-3</v>
      </c>
      <c r="AB496" s="3">
        <f t="shared" si="61"/>
        <v>40787</v>
      </c>
      <c r="AC496">
        <f t="shared" si="62"/>
        <v>76.795700000000025</v>
      </c>
      <c r="AD496">
        <f>EXP(TREND($V$8:V495,$W$8:Z495,W496:Z496,TRUE))</f>
        <v>134.78490585464365</v>
      </c>
      <c r="AE496">
        <f t="shared" si="63"/>
        <v>1.7551100628634626</v>
      </c>
    </row>
    <row r="497" spans="1:31" x14ac:dyDescent="0.4">
      <c r="A497" s="3">
        <v>40817</v>
      </c>
      <c r="B497" s="2">
        <v>76.643000000000001</v>
      </c>
      <c r="C497">
        <f t="shared" si="56"/>
        <v>4.3391582769466011</v>
      </c>
      <c r="E497" s="3">
        <v>40817</v>
      </c>
      <c r="F497" s="2">
        <v>96.5</v>
      </c>
      <c r="G497">
        <f t="shared" si="57"/>
        <v>4.5695430083449402</v>
      </c>
      <c r="I497" s="3">
        <v>40817</v>
      </c>
      <c r="J497" s="2">
        <v>97.3</v>
      </c>
      <c r="K497">
        <f t="shared" si="58"/>
        <v>4.577798989191959</v>
      </c>
      <c r="M497" s="3">
        <v>40817</v>
      </c>
      <c r="N497" s="2">
        <v>226.75</v>
      </c>
      <c r="O497">
        <f t="shared" si="59"/>
        <v>5.4238480889952463</v>
      </c>
      <c r="Q497" s="3">
        <v>40817</v>
      </c>
      <c r="R497" s="2">
        <v>201.1</v>
      </c>
      <c r="S497">
        <f t="shared" si="60"/>
        <v>5.3038022967786063</v>
      </c>
      <c r="U497" s="3">
        <f>+A497</f>
        <v>40817</v>
      </c>
      <c r="V497">
        <f>+C497</f>
        <v>4.3391582769466011</v>
      </c>
      <c r="W497" s="5">
        <f>+G497-G496</f>
        <v>1.0368067284405313E-3</v>
      </c>
      <c r="X497">
        <f>+K497-K496</f>
        <v>-4.1025698567782598E-3</v>
      </c>
      <c r="Y497">
        <f>+O497-O496</f>
        <v>6.7497967697516259E-4</v>
      </c>
      <c r="Z497">
        <f>+S497-S496</f>
        <v>-1.2846026454154114E-2</v>
      </c>
      <c r="AB497" s="3">
        <f t="shared" si="61"/>
        <v>40817</v>
      </c>
      <c r="AC497">
        <f t="shared" si="62"/>
        <v>76.642999999999986</v>
      </c>
      <c r="AD497">
        <f>EXP(TREND($V$8:V496,$W$8:Z496,W497:Z497,TRUE))</f>
        <v>149.13685937525025</v>
      </c>
      <c r="AE497">
        <f t="shared" si="63"/>
        <v>1.9458640629313868</v>
      </c>
    </row>
    <row r="498" spans="1:31" x14ac:dyDescent="0.4">
      <c r="A498" s="3">
        <v>40848</v>
      </c>
      <c r="B498" s="2">
        <v>77.5595</v>
      </c>
      <c r="C498">
        <f t="shared" si="56"/>
        <v>4.3510453837317016</v>
      </c>
      <c r="E498" s="3">
        <v>40848</v>
      </c>
      <c r="F498" s="2">
        <v>95.9</v>
      </c>
      <c r="G498">
        <f t="shared" si="57"/>
        <v>4.5633059818893926</v>
      </c>
      <c r="I498" s="3">
        <v>40848</v>
      </c>
      <c r="J498" s="2">
        <v>97.4</v>
      </c>
      <c r="K498">
        <f t="shared" si="58"/>
        <v>4.5788262106484892</v>
      </c>
      <c r="M498" s="3">
        <v>40848</v>
      </c>
      <c r="N498" s="2">
        <v>227.16900000000001</v>
      </c>
      <c r="O498">
        <f t="shared" si="59"/>
        <v>5.425694233875741</v>
      </c>
      <c r="Q498" s="3">
        <v>40848</v>
      </c>
      <c r="R498" s="2">
        <v>201.4</v>
      </c>
      <c r="S498">
        <f t="shared" si="60"/>
        <v>5.3052929802844622</v>
      </c>
      <c r="U498" s="3">
        <f>+A498</f>
        <v>40848</v>
      </c>
      <c r="V498">
        <f>+C498</f>
        <v>4.3510453837317016</v>
      </c>
      <c r="W498" s="5">
        <f>+G498-G497</f>
        <v>-6.2370264555475785E-3</v>
      </c>
      <c r="X498">
        <f>+K498-K497</f>
        <v>1.0272214565301141E-3</v>
      </c>
      <c r="Y498">
        <f>+O498-O497</f>
        <v>1.8461448804947267E-3</v>
      </c>
      <c r="Z498">
        <f>+S498-S497</f>
        <v>1.4906835058559054E-3</v>
      </c>
      <c r="AB498" s="3">
        <f t="shared" si="61"/>
        <v>40848</v>
      </c>
      <c r="AC498">
        <f t="shared" si="62"/>
        <v>77.559500000000014</v>
      </c>
      <c r="AD498">
        <f>EXP(TREND($V$8:V497,$W$8:Z497,W498:Z498,TRUE))</f>
        <v>129.42222309598614</v>
      </c>
      <c r="AE498">
        <f t="shared" si="63"/>
        <v>1.6686830510251629</v>
      </c>
    </row>
    <row r="499" spans="1:31" x14ac:dyDescent="0.4">
      <c r="A499" s="3">
        <v>40878</v>
      </c>
      <c r="B499" s="2">
        <v>77.796700000000001</v>
      </c>
      <c r="C499">
        <f t="shared" si="56"/>
        <v>4.3540990138323004</v>
      </c>
      <c r="E499" s="3">
        <v>40878</v>
      </c>
      <c r="F499" s="2">
        <v>96</v>
      </c>
      <c r="G499">
        <f t="shared" si="57"/>
        <v>4.5643481914678361</v>
      </c>
      <c r="I499" s="3">
        <v>40878</v>
      </c>
      <c r="J499" s="2">
        <v>97.3</v>
      </c>
      <c r="K499">
        <f t="shared" si="58"/>
        <v>4.577798989191959</v>
      </c>
      <c r="M499" s="3">
        <v>40878</v>
      </c>
      <c r="N499" s="2">
        <v>227.22300000000001</v>
      </c>
      <c r="O499">
        <f t="shared" si="59"/>
        <v>5.4259319141177098</v>
      </c>
      <c r="Q499" s="3">
        <v>40878</v>
      </c>
      <c r="R499" s="2">
        <v>199.8</v>
      </c>
      <c r="S499">
        <f t="shared" si="60"/>
        <v>5.2973168662144534</v>
      </c>
      <c r="U499" s="3">
        <f>+A499</f>
        <v>40878</v>
      </c>
      <c r="V499">
        <f>+C499</f>
        <v>4.3540990138323004</v>
      </c>
      <c r="W499" s="5">
        <f>+G499-G498</f>
        <v>1.0422095784434759E-3</v>
      </c>
      <c r="X499">
        <f>+K499-K498</f>
        <v>-1.0272214565301141E-3</v>
      </c>
      <c r="Y499">
        <f>+O499-O498</f>
        <v>2.3768024196879622E-4</v>
      </c>
      <c r="Z499">
        <f>+S499-S498</f>
        <v>-7.9761140700087552E-3</v>
      </c>
      <c r="AB499" s="3">
        <f t="shared" si="61"/>
        <v>40878</v>
      </c>
      <c r="AC499">
        <f t="shared" si="62"/>
        <v>77.796699999999987</v>
      </c>
      <c r="AD499">
        <f>EXP(TREND($V$8:V498,$W$8:Z498,W499:Z499,TRUE))</f>
        <v>143.53924735161016</v>
      </c>
      <c r="AE499">
        <f t="shared" si="63"/>
        <v>1.8450557331044914</v>
      </c>
    </row>
    <row r="500" spans="1:31" x14ac:dyDescent="0.4">
      <c r="A500" s="3">
        <v>40909</v>
      </c>
      <c r="B500" s="2">
        <v>76.963999999999999</v>
      </c>
      <c r="C500">
        <f t="shared" si="56"/>
        <v>4.3433377800587696</v>
      </c>
      <c r="E500" s="3">
        <v>40909</v>
      </c>
      <c r="F500" s="2">
        <v>96.2</v>
      </c>
      <c r="G500">
        <f t="shared" si="57"/>
        <v>4.5664293576716606</v>
      </c>
      <c r="I500" s="3">
        <v>40909</v>
      </c>
      <c r="J500" s="2">
        <v>96.9</v>
      </c>
      <c r="K500">
        <f t="shared" si="58"/>
        <v>4.5736795188967205</v>
      </c>
      <c r="M500" s="3">
        <v>40909</v>
      </c>
      <c r="N500" s="2">
        <v>227.84200000000001</v>
      </c>
      <c r="O500">
        <f t="shared" si="59"/>
        <v>5.4286524062749715</v>
      </c>
      <c r="Q500" s="3">
        <v>40909</v>
      </c>
      <c r="R500" s="2">
        <v>200.7</v>
      </c>
      <c r="S500">
        <f t="shared" si="60"/>
        <v>5.3018112558022921</v>
      </c>
      <c r="U500" s="3">
        <f>+A500</f>
        <v>40909</v>
      </c>
      <c r="V500">
        <f>+C500</f>
        <v>4.3433377800587696</v>
      </c>
      <c r="W500" s="5">
        <f>+G500-G499</f>
        <v>2.0811662038244805E-3</v>
      </c>
      <c r="X500">
        <f>+K500-K499</f>
        <v>-4.1194702952385143E-3</v>
      </c>
      <c r="Y500">
        <f>+O500-O499</f>
        <v>2.7204921572616669E-3</v>
      </c>
      <c r="Z500">
        <f>+S500-S499</f>
        <v>4.4943895878386542E-3</v>
      </c>
      <c r="AB500" s="3">
        <f t="shared" si="61"/>
        <v>40909</v>
      </c>
      <c r="AC500">
        <f t="shared" si="62"/>
        <v>76.96399999999997</v>
      </c>
      <c r="AD500">
        <f>EXP(TREND($V$8:V499,$W$8:Z499,W500:Z500,TRUE))</f>
        <v>136.82884076364516</v>
      </c>
      <c r="AE500">
        <f t="shared" si="63"/>
        <v>1.7778291248329767</v>
      </c>
    </row>
    <row r="501" spans="1:31" x14ac:dyDescent="0.4">
      <c r="A501" s="3">
        <v>40940</v>
      </c>
      <c r="B501" s="2">
        <v>78.47</v>
      </c>
      <c r="C501">
        <f t="shared" si="56"/>
        <v>4.3627163861393816</v>
      </c>
      <c r="E501" s="3">
        <v>40940</v>
      </c>
      <c r="F501" s="2">
        <v>96.4</v>
      </c>
      <c r="G501">
        <f t="shared" si="57"/>
        <v>4.5685062016164997</v>
      </c>
      <c r="I501" s="3">
        <v>40940</v>
      </c>
      <c r="J501" s="2">
        <v>97.5</v>
      </c>
      <c r="K501">
        <f t="shared" si="58"/>
        <v>4.5798523780038014</v>
      </c>
      <c r="M501" s="3">
        <v>40940</v>
      </c>
      <c r="N501" s="2">
        <v>228.32900000000001</v>
      </c>
      <c r="O501">
        <f t="shared" si="59"/>
        <v>5.4307875713118392</v>
      </c>
      <c r="Q501" s="3">
        <v>40940</v>
      </c>
      <c r="R501" s="2">
        <v>201.6</v>
      </c>
      <c r="S501">
        <f t="shared" si="60"/>
        <v>5.3062855361972137</v>
      </c>
      <c r="U501" s="3">
        <f>+A501</f>
        <v>40940</v>
      </c>
      <c r="V501">
        <f>+C501</f>
        <v>4.3627163861393816</v>
      </c>
      <c r="W501" s="5">
        <f>+G501-G500</f>
        <v>2.0768439448390907E-3</v>
      </c>
      <c r="X501">
        <f>+K501-K500</f>
        <v>6.1728591070808747E-3</v>
      </c>
      <c r="Y501">
        <f>+O501-O500</f>
        <v>2.1351650368677255E-3</v>
      </c>
      <c r="Z501">
        <f>+S501-S500</f>
        <v>4.4742803949215926E-3</v>
      </c>
      <c r="AB501" s="3">
        <f t="shared" si="61"/>
        <v>40940</v>
      </c>
      <c r="AC501">
        <f t="shared" si="62"/>
        <v>78.469999999999985</v>
      </c>
      <c r="AD501">
        <f>EXP(TREND($V$8:V500,$W$8:Z500,W501:Z501,TRUE))</f>
        <v>154.63083946330121</v>
      </c>
      <c r="AE501">
        <f t="shared" si="63"/>
        <v>1.9705726961042596</v>
      </c>
    </row>
    <row r="502" spans="1:31" x14ac:dyDescent="0.4">
      <c r="A502" s="3">
        <v>40969</v>
      </c>
      <c r="B502" s="2">
        <v>82.465900000000005</v>
      </c>
      <c r="C502">
        <f t="shared" si="56"/>
        <v>4.4123848745615337</v>
      </c>
      <c r="E502" s="3">
        <v>40969</v>
      </c>
      <c r="F502" s="2">
        <v>96.8</v>
      </c>
      <c r="G502">
        <f t="shared" si="57"/>
        <v>4.5726469942825316</v>
      </c>
      <c r="I502" s="3">
        <v>40969</v>
      </c>
      <c r="J502" s="2">
        <v>98.7</v>
      </c>
      <c r="K502">
        <f t="shared" si="58"/>
        <v>4.592084946439436</v>
      </c>
      <c r="M502" s="3">
        <v>40969</v>
      </c>
      <c r="N502" s="2">
        <v>228.80699999999999</v>
      </c>
      <c r="O502">
        <f t="shared" si="59"/>
        <v>5.4328788534432375</v>
      </c>
      <c r="Q502" s="3">
        <v>40969</v>
      </c>
      <c r="R502" s="2">
        <v>204.2</v>
      </c>
      <c r="S502">
        <f t="shared" si="60"/>
        <v>5.3190999057305648</v>
      </c>
      <c r="U502" s="3">
        <f>+A502</f>
        <v>40969</v>
      </c>
      <c r="V502">
        <f>+C502</f>
        <v>4.4123848745615337</v>
      </c>
      <c r="W502" s="5">
        <f>+G502-G501</f>
        <v>4.1407926660319561E-3</v>
      </c>
      <c r="X502">
        <f>+K502-K501</f>
        <v>1.2232568435634583E-2</v>
      </c>
      <c r="Y502">
        <f>+O502-O501</f>
        <v>2.0912821313983088E-3</v>
      </c>
      <c r="Z502">
        <f>+S502-S501</f>
        <v>1.2814369533351133E-2</v>
      </c>
      <c r="AB502" s="3">
        <f t="shared" si="61"/>
        <v>40969</v>
      </c>
      <c r="AC502">
        <f t="shared" si="62"/>
        <v>82.465899999999991</v>
      </c>
      <c r="AD502">
        <f>EXP(TREND($V$8:V501,$W$8:Z501,W502:Z502,TRUE))</f>
        <v>157.33386613598074</v>
      </c>
      <c r="AE502">
        <f t="shared" si="63"/>
        <v>1.9078657497945304</v>
      </c>
    </row>
    <row r="503" spans="1:31" x14ac:dyDescent="0.4">
      <c r="A503" s="3">
        <v>41000</v>
      </c>
      <c r="B503" s="2">
        <v>81.252399999999994</v>
      </c>
      <c r="C503">
        <f t="shared" si="56"/>
        <v>4.3975603592351336</v>
      </c>
      <c r="E503" s="3">
        <v>41000</v>
      </c>
      <c r="F503" s="2">
        <v>96.9</v>
      </c>
      <c r="G503">
        <f t="shared" si="57"/>
        <v>4.5736795188967205</v>
      </c>
      <c r="I503" s="3">
        <v>41000</v>
      </c>
      <c r="J503" s="2">
        <v>98.2</v>
      </c>
      <c r="K503">
        <f t="shared" si="58"/>
        <v>4.5870062153604199</v>
      </c>
      <c r="M503" s="3">
        <v>41000</v>
      </c>
      <c r="N503" s="2">
        <v>229.18700000000001</v>
      </c>
      <c r="O503">
        <f t="shared" si="59"/>
        <v>5.4345382642093121</v>
      </c>
      <c r="Q503" s="3">
        <v>41000</v>
      </c>
      <c r="R503" s="2">
        <v>203.7</v>
      </c>
      <c r="S503">
        <f t="shared" si="60"/>
        <v>5.3166483232327604</v>
      </c>
      <c r="U503" s="3">
        <f>+A503</f>
        <v>41000</v>
      </c>
      <c r="V503">
        <f>+C503</f>
        <v>4.3975603592351336</v>
      </c>
      <c r="W503" s="5">
        <f>+G503-G502</f>
        <v>1.0325246141889011E-3</v>
      </c>
      <c r="X503">
        <f>+K503-K502</f>
        <v>-5.07873107901613E-3</v>
      </c>
      <c r="Y503">
        <f>+O503-O502</f>
        <v>1.6594107660745649E-3</v>
      </c>
      <c r="Z503">
        <f>+S503-S502</f>
        <v>-2.4515824978044165E-3</v>
      </c>
      <c r="AB503" s="3">
        <f t="shared" si="61"/>
        <v>41000</v>
      </c>
      <c r="AC503">
        <f t="shared" si="62"/>
        <v>81.252399999999994</v>
      </c>
      <c r="AD503">
        <f>EXP(TREND($V$8:V502,$W$8:Z502,W503:Z503,TRUE))</f>
        <v>136.20212483705737</v>
      </c>
      <c r="AE503">
        <f t="shared" si="63"/>
        <v>1.6762843292882104</v>
      </c>
    </row>
    <row r="504" spans="1:31" x14ac:dyDescent="0.4">
      <c r="A504" s="3">
        <v>41030</v>
      </c>
      <c r="B504" s="2">
        <v>79.666799999999995</v>
      </c>
      <c r="C504">
        <f t="shared" si="56"/>
        <v>4.3778529369021681</v>
      </c>
      <c r="E504" s="3">
        <v>41030</v>
      </c>
      <c r="F504" s="2">
        <v>96.6</v>
      </c>
      <c r="G504">
        <f t="shared" si="57"/>
        <v>4.5705787412184726</v>
      </c>
      <c r="I504" s="3">
        <v>41030</v>
      </c>
      <c r="J504" s="2">
        <v>97.3</v>
      </c>
      <c r="K504">
        <f t="shared" si="58"/>
        <v>4.577798989191959</v>
      </c>
      <c r="M504" s="3">
        <v>41030</v>
      </c>
      <c r="N504" s="2">
        <v>228.71299999999999</v>
      </c>
      <c r="O504">
        <f t="shared" si="59"/>
        <v>5.4324679424390299</v>
      </c>
      <c r="Q504" s="3">
        <v>41030</v>
      </c>
      <c r="R504" s="2">
        <v>201.9</v>
      </c>
      <c r="S504">
        <f t="shared" si="60"/>
        <v>5.307772525318792</v>
      </c>
      <c r="U504" s="3">
        <f>+A504</f>
        <v>41030</v>
      </c>
      <c r="V504">
        <f>+C504</f>
        <v>4.3778529369021681</v>
      </c>
      <c r="W504" s="5">
        <f>+G504-G503</f>
        <v>-3.1007776782479013E-3</v>
      </c>
      <c r="X504">
        <f>+K504-K503</f>
        <v>-9.2072261684608137E-3</v>
      </c>
      <c r="Y504">
        <f>+O504-O503</f>
        <v>-2.070321770282213E-3</v>
      </c>
      <c r="Z504">
        <f>+S504-S503</f>
        <v>-8.8757979139684196E-3</v>
      </c>
      <c r="AB504" s="3">
        <f t="shared" si="61"/>
        <v>41030</v>
      </c>
      <c r="AC504">
        <f t="shared" si="62"/>
        <v>79.666800000000023</v>
      </c>
      <c r="AD504">
        <f>EXP(TREND($V$8:V503,$W$8:Z503,W504:Z504,TRUE))</f>
        <v>106.75576330685661</v>
      </c>
      <c r="AE504">
        <f t="shared" si="63"/>
        <v>1.3400282590345862</v>
      </c>
    </row>
    <row r="505" spans="1:31" x14ac:dyDescent="0.4">
      <c r="A505" s="3">
        <v>41061</v>
      </c>
      <c r="B505" s="2">
        <v>79.315200000000004</v>
      </c>
      <c r="C505">
        <f t="shared" si="56"/>
        <v>4.3734297874483632</v>
      </c>
      <c r="E505" s="3">
        <v>41061</v>
      </c>
      <c r="F505" s="2">
        <v>96.1</v>
      </c>
      <c r="G505">
        <f t="shared" si="57"/>
        <v>4.5653893159762466</v>
      </c>
      <c r="I505" s="3">
        <v>41061</v>
      </c>
      <c r="J505" s="2">
        <v>96.6</v>
      </c>
      <c r="K505">
        <f t="shared" si="58"/>
        <v>4.5705787412184726</v>
      </c>
      <c r="M505" s="3">
        <v>41061</v>
      </c>
      <c r="N505" s="2">
        <v>228.524</v>
      </c>
      <c r="O505">
        <f t="shared" si="59"/>
        <v>5.4316412376414558</v>
      </c>
      <c r="Q505" s="3">
        <v>41061</v>
      </c>
      <c r="R505" s="2">
        <v>199.8</v>
      </c>
      <c r="S505">
        <f t="shared" si="60"/>
        <v>5.2973168662144534</v>
      </c>
      <c r="U505" s="3">
        <f>+A505</f>
        <v>41061</v>
      </c>
      <c r="V505">
        <f>+C505</f>
        <v>4.3734297874483632</v>
      </c>
      <c r="W505" s="5">
        <f>+G505-G504</f>
        <v>-5.1894252422259868E-3</v>
      </c>
      <c r="X505">
        <f>+K505-K504</f>
        <v>-7.2202479734864156E-3</v>
      </c>
      <c r="Y505">
        <f>+O505-O504</f>
        <v>-8.2670479757407378E-4</v>
      </c>
      <c r="Z505">
        <f>+S505-S504</f>
        <v>-1.0455659104338544E-2</v>
      </c>
      <c r="AB505" s="3">
        <f t="shared" si="61"/>
        <v>41061</v>
      </c>
      <c r="AC505">
        <f t="shared" si="62"/>
        <v>79.31519999999999</v>
      </c>
      <c r="AD505">
        <f>EXP(TREND($V$8:V504,$W$8:Z504,W505:Z505,TRUE))</f>
        <v>115.20142062336981</v>
      </c>
      <c r="AE505">
        <f t="shared" si="63"/>
        <v>1.4524507360930796</v>
      </c>
    </row>
    <row r="506" spans="1:31" x14ac:dyDescent="0.4">
      <c r="A506" s="3">
        <v>41091</v>
      </c>
      <c r="B506" s="2">
        <v>78.934799999999996</v>
      </c>
      <c r="C506">
        <f t="shared" si="56"/>
        <v>4.3686221952501958</v>
      </c>
      <c r="E506" s="3">
        <v>41091</v>
      </c>
      <c r="F506" s="2">
        <v>95.8</v>
      </c>
      <c r="G506">
        <f t="shared" si="57"/>
        <v>4.5622626849768144</v>
      </c>
      <c r="I506" s="3">
        <v>41091</v>
      </c>
      <c r="J506" s="2">
        <v>96</v>
      </c>
      <c r="K506">
        <f t="shared" si="58"/>
        <v>4.5643481914678361</v>
      </c>
      <c r="M506" s="3">
        <v>41091</v>
      </c>
      <c r="N506" s="2">
        <v>228.59</v>
      </c>
      <c r="O506">
        <f t="shared" si="59"/>
        <v>5.4319300058719566</v>
      </c>
      <c r="Q506" s="3">
        <v>41091</v>
      </c>
      <c r="R506" s="2">
        <v>200.1</v>
      </c>
      <c r="S506">
        <f t="shared" si="60"/>
        <v>5.2988172415896875</v>
      </c>
      <c r="U506" s="3">
        <f>+A506</f>
        <v>41091</v>
      </c>
      <c r="V506">
        <f>+C506</f>
        <v>4.3686221952501958</v>
      </c>
      <c r="W506" s="5">
        <f>+G506-G505</f>
        <v>-3.1266309994322228E-3</v>
      </c>
      <c r="X506">
        <f>+K506-K505</f>
        <v>-6.2305497506365271E-3</v>
      </c>
      <c r="Y506">
        <f>+O506-O505</f>
        <v>2.8876823050083544E-4</v>
      </c>
      <c r="Z506">
        <f>+S506-S505</f>
        <v>1.5003753752340643E-3</v>
      </c>
      <c r="AB506" s="3">
        <f t="shared" si="61"/>
        <v>41091</v>
      </c>
      <c r="AC506">
        <f t="shared" si="62"/>
        <v>78.934799999999996</v>
      </c>
      <c r="AD506">
        <f>EXP(TREND($V$8:V505,$W$8:Z505,W506:Z506,TRUE))</f>
        <v>111.06762380782305</v>
      </c>
      <c r="AE506">
        <f t="shared" si="63"/>
        <v>1.4070805754600386</v>
      </c>
    </row>
    <row r="507" spans="1:31" x14ac:dyDescent="0.4">
      <c r="A507" s="3">
        <v>41122</v>
      </c>
      <c r="B507" s="2">
        <v>78.690899999999999</v>
      </c>
      <c r="C507">
        <f t="shared" si="56"/>
        <v>4.3655275197670376</v>
      </c>
      <c r="E507" s="3">
        <v>41122</v>
      </c>
      <c r="F507" s="2">
        <v>96</v>
      </c>
      <c r="G507">
        <f t="shared" si="57"/>
        <v>4.5643481914678361</v>
      </c>
      <c r="I507" s="3">
        <v>41122</v>
      </c>
      <c r="J507" s="2">
        <v>96.2</v>
      </c>
      <c r="K507">
        <f t="shared" si="58"/>
        <v>4.5664293576716606</v>
      </c>
      <c r="M507" s="3">
        <v>41122</v>
      </c>
      <c r="N507" s="2">
        <v>229.91800000000001</v>
      </c>
      <c r="O507">
        <f t="shared" si="59"/>
        <v>5.4377227236150798</v>
      </c>
      <c r="Q507" s="3">
        <v>41122</v>
      </c>
      <c r="R507" s="2">
        <v>202.7</v>
      </c>
      <c r="S507">
        <f t="shared" si="60"/>
        <v>5.3117270534579539</v>
      </c>
      <c r="U507" s="3">
        <f>+A507</f>
        <v>41122</v>
      </c>
      <c r="V507">
        <f>+C507</f>
        <v>4.3655275197670376</v>
      </c>
      <c r="W507" s="5">
        <f>+G507-G506</f>
        <v>2.0855064910216825E-3</v>
      </c>
      <c r="X507">
        <f>+K507-K506</f>
        <v>2.0811662038244805E-3</v>
      </c>
      <c r="Y507">
        <f>+O507-O506</f>
        <v>5.7927177431231769E-3</v>
      </c>
      <c r="Z507">
        <f>+S507-S506</f>
        <v>1.2909811868266452E-2</v>
      </c>
      <c r="AB507" s="3">
        <f t="shared" si="61"/>
        <v>41122</v>
      </c>
      <c r="AC507">
        <f t="shared" si="62"/>
        <v>78.690899999999999</v>
      </c>
      <c r="AD507">
        <f>EXP(TREND($V$8:V506,$W$8:Z506,W507:Z507,TRUE))</f>
        <v>158.32111337997733</v>
      </c>
      <c r="AE507">
        <f t="shared" si="63"/>
        <v>2.0119367471966561</v>
      </c>
    </row>
    <row r="508" spans="1:31" x14ac:dyDescent="0.4">
      <c r="A508" s="3">
        <v>41153</v>
      </c>
      <c r="B508" s="2">
        <v>78.135300000000001</v>
      </c>
      <c r="C508">
        <f t="shared" si="56"/>
        <v>4.3584419393664362</v>
      </c>
      <c r="E508" s="3">
        <v>41153</v>
      </c>
      <c r="F508" s="2">
        <v>96.1</v>
      </c>
      <c r="G508">
        <f t="shared" si="57"/>
        <v>4.5653893159762466</v>
      </c>
      <c r="I508" s="3">
        <v>41153</v>
      </c>
      <c r="J508" s="2">
        <v>96.7</v>
      </c>
      <c r="K508">
        <f t="shared" si="58"/>
        <v>4.5716134024592483</v>
      </c>
      <c r="M508" s="3">
        <v>41153</v>
      </c>
      <c r="N508" s="2">
        <v>231.01499999999999</v>
      </c>
      <c r="O508">
        <f t="shared" si="59"/>
        <v>5.4424826434785381</v>
      </c>
      <c r="Q508" s="3">
        <v>41153</v>
      </c>
      <c r="R508" s="2">
        <v>204.4</v>
      </c>
      <c r="S508">
        <f t="shared" si="60"/>
        <v>5.3200788583295493</v>
      </c>
      <c r="U508" s="3">
        <f>+A508</f>
        <v>41153</v>
      </c>
      <c r="V508">
        <f>+C508</f>
        <v>4.3584419393664362</v>
      </c>
      <c r="W508" s="5">
        <f>+G508-G507</f>
        <v>1.0411245084105403E-3</v>
      </c>
      <c r="X508">
        <f>+K508-K507</f>
        <v>5.184044787587716E-3</v>
      </c>
      <c r="Y508">
        <f>+O508-O507</f>
        <v>4.7599198634582507E-3</v>
      </c>
      <c r="Z508">
        <f>+S508-S507</f>
        <v>8.3518048715953697E-3</v>
      </c>
      <c r="AB508" s="3">
        <f t="shared" si="61"/>
        <v>41153</v>
      </c>
      <c r="AC508">
        <f t="shared" si="62"/>
        <v>78.135299999999972</v>
      </c>
      <c r="AD508">
        <f>EXP(TREND($V$8:V507,$W$8:Z507,W508:Z508,TRUE))</f>
        <v>162.32183026839715</v>
      </c>
      <c r="AE508">
        <f t="shared" si="63"/>
        <v>2.0774455370158842</v>
      </c>
    </row>
    <row r="509" spans="1:31" x14ac:dyDescent="0.4">
      <c r="A509" s="3">
        <v>41183</v>
      </c>
      <c r="B509" s="2">
        <v>79.013199999999998</v>
      </c>
      <c r="C509">
        <f t="shared" si="56"/>
        <v>4.3696149271168698</v>
      </c>
      <c r="E509" s="3">
        <v>41183</v>
      </c>
      <c r="F509" s="2">
        <v>96.1</v>
      </c>
      <c r="G509">
        <f t="shared" si="57"/>
        <v>4.5653893159762466</v>
      </c>
      <c r="I509" s="3">
        <v>41183</v>
      </c>
      <c r="J509" s="2">
        <v>96.9</v>
      </c>
      <c r="K509">
        <f t="shared" si="58"/>
        <v>4.5736795188967205</v>
      </c>
      <c r="M509" s="3">
        <v>41183</v>
      </c>
      <c r="N509" s="2">
        <v>231.63800000000001</v>
      </c>
      <c r="O509">
        <f t="shared" si="59"/>
        <v>5.4451758082329382</v>
      </c>
      <c r="Q509" s="3">
        <v>41183</v>
      </c>
      <c r="R509" s="2">
        <v>203.5</v>
      </c>
      <c r="S509">
        <f t="shared" si="60"/>
        <v>5.3156660048826501</v>
      </c>
      <c r="U509" s="3">
        <f>+A509</f>
        <v>41183</v>
      </c>
      <c r="V509">
        <f>+C509</f>
        <v>4.3696149271168698</v>
      </c>
      <c r="W509" s="5">
        <f>+G509-G508</f>
        <v>0</v>
      </c>
      <c r="X509">
        <f>+K509-K508</f>
        <v>2.0661164374722318E-3</v>
      </c>
      <c r="Y509">
        <f>+O509-O508</f>
        <v>2.6931647544001791E-3</v>
      </c>
      <c r="Z509">
        <f>+S509-S508</f>
        <v>-4.4128534468992342E-3</v>
      </c>
      <c r="AB509" s="3">
        <f t="shared" si="61"/>
        <v>41183</v>
      </c>
      <c r="AC509">
        <f t="shared" si="62"/>
        <v>79.013199999999998</v>
      </c>
      <c r="AD509">
        <f>EXP(TREND($V$8:V508,$W$8:Z508,W509:Z509,TRUE))</f>
        <v>158.79685122646902</v>
      </c>
      <c r="AE509">
        <f t="shared" si="63"/>
        <v>2.0097509179031987</v>
      </c>
    </row>
    <row r="510" spans="1:31" x14ac:dyDescent="0.4">
      <c r="A510" s="3">
        <v>41214</v>
      </c>
      <c r="B510" s="2">
        <v>81.030500000000004</v>
      </c>
      <c r="C510">
        <f t="shared" si="56"/>
        <v>4.3948256270077115</v>
      </c>
      <c r="E510" s="3">
        <v>41214</v>
      </c>
      <c r="F510" s="2">
        <v>95.8</v>
      </c>
      <c r="G510">
        <f t="shared" si="57"/>
        <v>4.5622626849768144</v>
      </c>
      <c r="I510" s="3">
        <v>41214</v>
      </c>
      <c r="J510" s="2">
        <v>97</v>
      </c>
      <c r="K510">
        <f t="shared" si="58"/>
        <v>4.5747109785033828</v>
      </c>
      <c r="M510" s="3">
        <v>41214</v>
      </c>
      <c r="N510" s="2">
        <v>231.249</v>
      </c>
      <c r="O510">
        <f t="shared" si="59"/>
        <v>5.4434950520588608</v>
      </c>
      <c r="Q510" s="3">
        <v>41214</v>
      </c>
      <c r="R510" s="2">
        <v>201.8</v>
      </c>
      <c r="S510">
        <f t="shared" si="60"/>
        <v>5.3072771079195089</v>
      </c>
      <c r="U510" s="3">
        <f>+A510</f>
        <v>41214</v>
      </c>
      <c r="V510">
        <f>+C510</f>
        <v>4.3948256270077115</v>
      </c>
      <c r="W510" s="5">
        <f>+G510-G509</f>
        <v>-3.1266309994322228E-3</v>
      </c>
      <c r="X510">
        <f>+K510-K509</f>
        <v>1.0314596066622883E-3</v>
      </c>
      <c r="Y510">
        <f>+O510-O509</f>
        <v>-1.6807561740774801E-3</v>
      </c>
      <c r="Z510">
        <f>+S510-S509</f>
        <v>-8.388896963141157E-3</v>
      </c>
      <c r="AB510" s="3">
        <f t="shared" si="61"/>
        <v>41214</v>
      </c>
      <c r="AC510">
        <f t="shared" si="62"/>
        <v>81.030499999999975</v>
      </c>
      <c r="AD510">
        <f>EXP(TREND($V$8:V509,$W$8:Z509,W510:Z510,TRUE))</f>
        <v>123.69874648584255</v>
      </c>
      <c r="AE510">
        <f t="shared" si="63"/>
        <v>1.526570198701015</v>
      </c>
    </row>
    <row r="511" spans="1:31" x14ac:dyDescent="0.4">
      <c r="A511" s="3">
        <v>41244</v>
      </c>
      <c r="B511" s="2">
        <v>83.790499999999994</v>
      </c>
      <c r="C511">
        <f t="shared" si="56"/>
        <v>4.4283196359065915</v>
      </c>
      <c r="E511" s="3">
        <v>41244</v>
      </c>
      <c r="F511" s="2">
        <v>95.8</v>
      </c>
      <c r="G511">
        <f t="shared" si="57"/>
        <v>4.5622626849768144</v>
      </c>
      <c r="I511" s="3">
        <v>41244</v>
      </c>
      <c r="J511" s="2">
        <v>97.6</v>
      </c>
      <c r="K511">
        <f t="shared" si="58"/>
        <v>4.580877493419047</v>
      </c>
      <c r="M511" s="3">
        <v>41244</v>
      </c>
      <c r="N511" s="2">
        <v>231.221</v>
      </c>
      <c r="O511">
        <f t="shared" si="59"/>
        <v>5.4433739631232143</v>
      </c>
      <c r="Q511" s="3">
        <v>41244</v>
      </c>
      <c r="R511" s="2">
        <v>201.5</v>
      </c>
      <c r="S511">
        <f t="shared" si="60"/>
        <v>5.3057893813867381</v>
      </c>
      <c r="U511" s="3">
        <f>+A511</f>
        <v>41244</v>
      </c>
      <c r="V511">
        <f>+C511</f>
        <v>4.4283196359065915</v>
      </c>
      <c r="W511" s="5">
        <f>+G511-G510</f>
        <v>0</v>
      </c>
      <c r="X511">
        <f>+K511-K510</f>
        <v>6.1665149156642229E-3</v>
      </c>
      <c r="Y511">
        <f>+O511-O510</f>
        <v>-1.2108893564644063E-4</v>
      </c>
      <c r="Z511">
        <f>+S511-S510</f>
        <v>-1.48772653277085E-3</v>
      </c>
      <c r="AB511" s="3">
        <f t="shared" si="61"/>
        <v>41244</v>
      </c>
      <c r="AC511">
        <f t="shared" si="62"/>
        <v>83.790500000000023</v>
      </c>
      <c r="AD511">
        <f>EXP(TREND($V$8:V510,$W$8:Z510,W511:Z511,TRUE))</f>
        <v>139.16808052262778</v>
      </c>
      <c r="AE511">
        <f t="shared" si="63"/>
        <v>1.6609052401242115</v>
      </c>
    </row>
    <row r="512" spans="1:31" x14ac:dyDescent="0.4">
      <c r="A512" s="3">
        <v>41275</v>
      </c>
      <c r="B512" s="2">
        <v>89.058099999999996</v>
      </c>
      <c r="C512">
        <f t="shared" si="56"/>
        <v>4.4892889657338042</v>
      </c>
      <c r="E512" s="3">
        <v>41275</v>
      </c>
      <c r="F512" s="2">
        <v>95.9</v>
      </c>
      <c r="G512">
        <f t="shared" si="57"/>
        <v>4.5633059818893926</v>
      </c>
      <c r="I512" s="3">
        <v>41275</v>
      </c>
      <c r="J512" s="2">
        <v>98.1</v>
      </c>
      <c r="K512">
        <f t="shared" si="58"/>
        <v>4.5859873665713176</v>
      </c>
      <c r="M512" s="3">
        <v>41275</v>
      </c>
      <c r="N512" s="2">
        <v>231.679</v>
      </c>
      <c r="O512">
        <f t="shared" si="59"/>
        <v>5.4453527928896941</v>
      </c>
      <c r="Q512" s="3">
        <v>41275</v>
      </c>
      <c r="R512" s="2">
        <v>202.5</v>
      </c>
      <c r="S512">
        <f t="shared" si="60"/>
        <v>5.3107398865465942</v>
      </c>
      <c r="U512" s="3">
        <f>+A512</f>
        <v>41275</v>
      </c>
      <c r="V512">
        <f>+C512</f>
        <v>4.4892889657338042</v>
      </c>
      <c r="W512" s="5">
        <f>+G512-G511</f>
        <v>1.0432969125782066E-3</v>
      </c>
      <c r="X512">
        <f>+K512-K511</f>
        <v>5.1098731522705165E-3</v>
      </c>
      <c r="Y512">
        <f>+O512-O511</f>
        <v>1.9788297664797838E-3</v>
      </c>
      <c r="Z512">
        <f>+S512-S511</f>
        <v>4.9505051598561778E-3</v>
      </c>
      <c r="AB512" s="3">
        <f t="shared" si="61"/>
        <v>41275</v>
      </c>
      <c r="AC512">
        <f t="shared" si="62"/>
        <v>89.058099999999996</v>
      </c>
      <c r="AD512">
        <f>EXP(TREND($V$8:V511,$W$8:Z511,W512:Z512,TRUE))</f>
        <v>144.0719927900133</v>
      </c>
      <c r="AE512">
        <f t="shared" si="63"/>
        <v>1.6177303669179255</v>
      </c>
    </row>
    <row r="513" spans="1:31" x14ac:dyDescent="0.4">
      <c r="A513" s="3">
        <v>41306</v>
      </c>
      <c r="B513" s="2">
        <v>93.001599999999996</v>
      </c>
      <c r="C513">
        <f t="shared" si="56"/>
        <v>4.5326166973063389</v>
      </c>
      <c r="E513" s="3">
        <v>41306</v>
      </c>
      <c r="F513" s="2">
        <v>95.7</v>
      </c>
      <c r="G513">
        <f t="shared" si="57"/>
        <v>4.5612182984589085</v>
      </c>
      <c r="I513" s="3">
        <v>41306</v>
      </c>
      <c r="J513" s="2">
        <v>98.9</v>
      </c>
      <c r="K513">
        <f t="shared" si="58"/>
        <v>4.5941092386286666</v>
      </c>
      <c r="M513" s="3">
        <v>41306</v>
      </c>
      <c r="N513" s="2">
        <v>232.93700000000001</v>
      </c>
      <c r="O513">
        <f t="shared" si="59"/>
        <v>5.450768030738649</v>
      </c>
      <c r="Q513" s="3">
        <v>41306</v>
      </c>
      <c r="R513" s="2">
        <v>204.3</v>
      </c>
      <c r="S513">
        <f t="shared" si="60"/>
        <v>5.3195895018235761</v>
      </c>
      <c r="U513" s="3">
        <f>+A513</f>
        <v>41306</v>
      </c>
      <c r="V513">
        <f>+C513</f>
        <v>4.5326166973063389</v>
      </c>
      <c r="W513" s="5">
        <f>+G513-G512</f>
        <v>-2.0876834304841552E-3</v>
      </c>
      <c r="X513">
        <f>+K513-K512</f>
        <v>8.1218720573490444E-3</v>
      </c>
      <c r="Y513">
        <f>+O513-O512</f>
        <v>5.4152378489549235E-3</v>
      </c>
      <c r="Z513">
        <f>+S513-S512</f>
        <v>8.8496152769819147E-3</v>
      </c>
      <c r="AB513" s="3">
        <f t="shared" si="61"/>
        <v>41306</v>
      </c>
      <c r="AC513">
        <f t="shared" si="62"/>
        <v>93.001599999999996</v>
      </c>
      <c r="AD513">
        <f>EXP(TREND($V$8:V512,$W$8:Z512,W513:Z513,TRUE))</f>
        <v>163.10212371306787</v>
      </c>
      <c r="AE513">
        <f t="shared" si="63"/>
        <v>1.7537561043365693</v>
      </c>
    </row>
    <row r="514" spans="1:31" x14ac:dyDescent="0.4">
      <c r="A514" s="3">
        <v>41334</v>
      </c>
      <c r="B514" s="2">
        <v>94.77</v>
      </c>
      <c r="C514">
        <f t="shared" si="56"/>
        <v>4.5514529034821036</v>
      </c>
      <c r="E514" s="3">
        <v>41334</v>
      </c>
      <c r="F514" s="2">
        <v>95.9</v>
      </c>
      <c r="G514">
        <f t="shared" si="57"/>
        <v>4.5633059818893926</v>
      </c>
      <c r="I514" s="3">
        <v>41334</v>
      </c>
      <c r="J514" s="2">
        <v>99</v>
      </c>
      <c r="K514">
        <f t="shared" si="58"/>
        <v>4.5951198501345898</v>
      </c>
      <c r="M514" s="3">
        <v>41334</v>
      </c>
      <c r="N514" s="2">
        <v>232.28200000000001</v>
      </c>
      <c r="O514">
        <f t="shared" si="59"/>
        <v>5.4479521507646966</v>
      </c>
      <c r="Q514" s="3">
        <v>41334</v>
      </c>
      <c r="R514" s="2">
        <v>204</v>
      </c>
      <c r="S514">
        <f t="shared" si="60"/>
        <v>5.3181199938442161</v>
      </c>
      <c r="U514" s="3">
        <f>+A514</f>
        <v>41334</v>
      </c>
      <c r="V514">
        <f>+C514</f>
        <v>4.5514529034821036</v>
      </c>
      <c r="W514" s="5">
        <f>+G514-G513</f>
        <v>2.0876834304841552E-3</v>
      </c>
      <c r="X514">
        <f>+K514-K513</f>
        <v>1.0106115059231868E-3</v>
      </c>
      <c r="Y514">
        <f>+O514-O513</f>
        <v>-2.8158799739523843E-3</v>
      </c>
      <c r="Z514">
        <f>+S514-S513</f>
        <v>-1.469507979360074E-3</v>
      </c>
      <c r="AB514" s="3">
        <f t="shared" si="61"/>
        <v>41334</v>
      </c>
      <c r="AC514">
        <f t="shared" si="62"/>
        <v>94.77000000000001</v>
      </c>
      <c r="AD514">
        <f>EXP(TREND($V$8:V513,$W$8:Z513,W514:Z514,TRUE))</f>
        <v>115.33027007295794</v>
      </c>
      <c r="AE514">
        <f t="shared" si="63"/>
        <v>1.2169491407930562</v>
      </c>
    </row>
    <row r="515" spans="1:31" x14ac:dyDescent="0.4">
      <c r="A515" s="3">
        <v>41365</v>
      </c>
      <c r="B515" s="2">
        <v>97.758200000000002</v>
      </c>
      <c r="C515">
        <f t="shared" si="56"/>
        <v>4.5824970828151486</v>
      </c>
      <c r="E515" s="3">
        <v>41365</v>
      </c>
      <c r="F515" s="2">
        <v>96.2</v>
      </c>
      <c r="G515">
        <f t="shared" si="57"/>
        <v>4.5664293576716606</v>
      </c>
      <c r="I515" s="3">
        <v>41365</v>
      </c>
      <c r="J515" s="2">
        <v>99.3</v>
      </c>
      <c r="K515">
        <f t="shared" si="58"/>
        <v>4.598145571051127</v>
      </c>
      <c r="M515" s="3">
        <v>41365</v>
      </c>
      <c r="N515" s="2">
        <v>231.797</v>
      </c>
      <c r="O515">
        <f t="shared" si="59"/>
        <v>5.4458619886303561</v>
      </c>
      <c r="Q515" s="3">
        <v>41365</v>
      </c>
      <c r="R515" s="2">
        <v>203.5</v>
      </c>
      <c r="S515">
        <f t="shared" si="60"/>
        <v>5.3156660048826501</v>
      </c>
      <c r="U515" s="3">
        <f>+A515</f>
        <v>41365</v>
      </c>
      <c r="V515">
        <f>+C515</f>
        <v>4.5824970828151486</v>
      </c>
      <c r="W515" s="5">
        <f>+G515-G514</f>
        <v>3.1233757822679564E-3</v>
      </c>
      <c r="X515">
        <f>+K515-K514</f>
        <v>3.025720916537189E-3</v>
      </c>
      <c r="Y515">
        <f>+O515-O514</f>
        <v>-2.0901621343405452E-3</v>
      </c>
      <c r="Z515">
        <f>+S515-S514</f>
        <v>-2.4539889615660115E-3</v>
      </c>
      <c r="AB515" s="3">
        <f t="shared" si="61"/>
        <v>41365</v>
      </c>
      <c r="AC515">
        <f t="shared" si="62"/>
        <v>97.75819999999996</v>
      </c>
      <c r="AD515">
        <f>EXP(TREND($V$8:V514,$W$8:Z514,W515:Z515,TRUE))</f>
        <v>126.18645197201276</v>
      </c>
      <c r="AE515">
        <f t="shared" si="63"/>
        <v>1.2908017125112043</v>
      </c>
    </row>
    <row r="516" spans="1:31" x14ac:dyDescent="0.4">
      <c r="A516" s="3">
        <v>41395</v>
      </c>
      <c r="B516" s="2">
        <v>100.9186</v>
      </c>
      <c r="C516">
        <f t="shared" si="56"/>
        <v>4.6143142513024769</v>
      </c>
      <c r="E516" s="3">
        <v>41395</v>
      </c>
      <c r="F516" s="2">
        <v>96.3</v>
      </c>
      <c r="G516">
        <f t="shared" si="57"/>
        <v>4.5674683188040799</v>
      </c>
      <c r="I516" s="3">
        <v>41395</v>
      </c>
      <c r="J516" s="2">
        <v>99.3</v>
      </c>
      <c r="K516">
        <f t="shared" si="58"/>
        <v>4.598145571051127</v>
      </c>
      <c r="M516" s="3">
        <v>41395</v>
      </c>
      <c r="N516" s="2">
        <v>231.893</v>
      </c>
      <c r="O516">
        <f t="shared" si="59"/>
        <v>5.4462760583811445</v>
      </c>
      <c r="Q516" s="3">
        <v>41395</v>
      </c>
      <c r="R516" s="2">
        <v>204.1</v>
      </c>
      <c r="S516">
        <f t="shared" si="60"/>
        <v>5.318610069815799</v>
      </c>
      <c r="U516" s="3">
        <f>+A516</f>
        <v>41395</v>
      </c>
      <c r="V516">
        <f>+C516</f>
        <v>4.6143142513024769</v>
      </c>
      <c r="W516" s="5">
        <f>+G516-G515</f>
        <v>1.0389611324193027E-3</v>
      </c>
      <c r="X516">
        <f>+K516-K515</f>
        <v>0</v>
      </c>
      <c r="Y516">
        <f>+O516-O515</f>
        <v>4.1406975078839281E-4</v>
      </c>
      <c r="Z516">
        <f>+S516-S515</f>
        <v>2.9440649331489155E-3</v>
      </c>
      <c r="AB516" s="3">
        <f t="shared" si="61"/>
        <v>41395</v>
      </c>
      <c r="AC516">
        <f t="shared" si="62"/>
        <v>100.91859999999998</v>
      </c>
      <c r="AD516">
        <f>EXP(TREND($V$8:V515,$W$8:Z515,W516:Z516,TRUE))</f>
        <v>126.1120180746148</v>
      </c>
      <c r="AE516">
        <f t="shared" si="63"/>
        <v>1.2496409787156662</v>
      </c>
    </row>
    <row r="517" spans="1:31" x14ac:dyDescent="0.4">
      <c r="A517" s="3">
        <v>41426</v>
      </c>
      <c r="B517" s="2">
        <v>97.234999999999999</v>
      </c>
      <c r="C517">
        <f t="shared" si="56"/>
        <v>4.5771307289568455</v>
      </c>
      <c r="E517" s="3">
        <v>41426</v>
      </c>
      <c r="F517" s="2">
        <v>96.3</v>
      </c>
      <c r="G517">
        <f t="shared" si="57"/>
        <v>4.5674683188040799</v>
      </c>
      <c r="I517" s="3">
        <v>41426</v>
      </c>
      <c r="J517" s="2">
        <v>98.9</v>
      </c>
      <c r="K517">
        <f t="shared" si="58"/>
        <v>4.5941092386286666</v>
      </c>
      <c r="M517" s="3">
        <v>41426</v>
      </c>
      <c r="N517" s="2">
        <v>232.44499999999999</v>
      </c>
      <c r="O517">
        <f t="shared" si="59"/>
        <v>5.4486536379030994</v>
      </c>
      <c r="Q517" s="3">
        <v>41426</v>
      </c>
      <c r="R517" s="2">
        <v>204.3</v>
      </c>
      <c r="S517">
        <f t="shared" si="60"/>
        <v>5.3195895018235761</v>
      </c>
      <c r="U517" s="3">
        <f>+A517</f>
        <v>41426</v>
      </c>
      <c r="V517">
        <f>+C517</f>
        <v>4.5771307289568455</v>
      </c>
      <c r="W517" s="5">
        <f>+G517-G516</f>
        <v>0</v>
      </c>
      <c r="X517">
        <f>+K517-K516</f>
        <v>-4.0363324224603758E-3</v>
      </c>
      <c r="Y517">
        <f>+O517-O516</f>
        <v>2.3775795219549423E-3</v>
      </c>
      <c r="Z517">
        <f>+S517-S516</f>
        <v>9.794320077771701E-4</v>
      </c>
      <c r="AB517" s="3">
        <f t="shared" si="61"/>
        <v>41426</v>
      </c>
      <c r="AC517">
        <f t="shared" si="62"/>
        <v>97.234999999999985</v>
      </c>
      <c r="AD517">
        <f>EXP(TREND($V$8:V516,$W$8:Z516,W517:Z517,TRUE))</f>
        <v>134.35561743393438</v>
      </c>
      <c r="AE517">
        <f t="shared" si="63"/>
        <v>1.3817618906148446</v>
      </c>
    </row>
    <row r="518" spans="1:31" x14ac:dyDescent="0.4">
      <c r="A518" s="3">
        <v>41456</v>
      </c>
      <c r="B518" s="2">
        <v>99.672700000000006</v>
      </c>
      <c r="C518">
        <f t="shared" si="56"/>
        <v>4.6018918180074575</v>
      </c>
      <c r="E518" s="3">
        <v>41456</v>
      </c>
      <c r="F518" s="2">
        <v>96.5</v>
      </c>
      <c r="G518">
        <f t="shared" si="57"/>
        <v>4.5695430083449402</v>
      </c>
      <c r="I518" s="3">
        <v>41456</v>
      </c>
      <c r="J518" s="2">
        <v>99.3</v>
      </c>
      <c r="K518">
        <f t="shared" si="58"/>
        <v>4.598145571051127</v>
      </c>
      <c r="M518" s="3">
        <v>41456</v>
      </c>
      <c r="N518" s="2">
        <v>232.9</v>
      </c>
      <c r="O518">
        <f t="shared" si="59"/>
        <v>5.4506091768902953</v>
      </c>
      <c r="Q518" s="3">
        <v>41456</v>
      </c>
      <c r="R518" s="2">
        <v>204.4</v>
      </c>
      <c r="S518">
        <f t="shared" si="60"/>
        <v>5.3200788583295493</v>
      </c>
      <c r="U518" s="3">
        <f>+A518</f>
        <v>41456</v>
      </c>
      <c r="V518">
        <f>+C518</f>
        <v>4.6018918180074575</v>
      </c>
      <c r="W518" s="5">
        <f>+G518-G517</f>
        <v>2.0746895408603194E-3</v>
      </c>
      <c r="X518">
        <f>+K518-K517</f>
        <v>4.0363324224603758E-3</v>
      </c>
      <c r="Y518">
        <f>+O518-O517</f>
        <v>1.955538987195915E-3</v>
      </c>
      <c r="Z518">
        <f>+S518-S517</f>
        <v>4.8935650597314861E-4</v>
      </c>
      <c r="AB518" s="3">
        <f t="shared" si="61"/>
        <v>41456</v>
      </c>
      <c r="AC518">
        <f t="shared" si="62"/>
        <v>99.67270000000002</v>
      </c>
      <c r="AD518">
        <f>EXP(TREND($V$8:V517,$W$8:Z517,W518:Z518,TRUE))</f>
        <v>150.59703682683192</v>
      </c>
      <c r="AE518">
        <f t="shared" si="63"/>
        <v>1.5109155950107893</v>
      </c>
    </row>
    <row r="519" spans="1:31" x14ac:dyDescent="0.4">
      <c r="A519" s="3">
        <v>41487</v>
      </c>
      <c r="B519" s="2">
        <v>97.812299999999993</v>
      </c>
      <c r="C519">
        <f t="shared" si="56"/>
        <v>4.5830503360039474</v>
      </c>
      <c r="E519" s="3">
        <v>41487</v>
      </c>
      <c r="F519" s="2">
        <v>96.8</v>
      </c>
      <c r="G519">
        <f t="shared" si="57"/>
        <v>4.5726469942825316</v>
      </c>
      <c r="I519" s="3">
        <v>41487</v>
      </c>
      <c r="J519" s="2">
        <v>99.4</v>
      </c>
      <c r="K519">
        <f t="shared" si="58"/>
        <v>4.5991521136625284</v>
      </c>
      <c r="M519" s="3">
        <v>41487</v>
      </c>
      <c r="N519" s="2">
        <v>233.45599999999999</v>
      </c>
      <c r="O519">
        <f t="shared" si="59"/>
        <v>5.4529936225216664</v>
      </c>
      <c r="Q519" s="3">
        <v>41487</v>
      </c>
      <c r="R519" s="2">
        <v>204.2</v>
      </c>
      <c r="S519">
        <f t="shared" si="60"/>
        <v>5.3190999057305648</v>
      </c>
      <c r="U519" s="3">
        <f>+A519</f>
        <v>41487</v>
      </c>
      <c r="V519">
        <f>+C519</f>
        <v>4.5830503360039474</v>
      </c>
      <c r="W519" s="5">
        <f>+G519-G518</f>
        <v>3.1039859375914247E-3</v>
      </c>
      <c r="X519">
        <f>+K519-K518</f>
        <v>1.0065426114014286E-3</v>
      </c>
      <c r="Y519">
        <f>+O519-O518</f>
        <v>2.3844456313710793E-3</v>
      </c>
      <c r="Z519">
        <f>+S519-S518</f>
        <v>-9.7895259898450604E-4</v>
      </c>
      <c r="AB519" s="3">
        <f t="shared" si="61"/>
        <v>41487</v>
      </c>
      <c r="AC519">
        <f t="shared" si="62"/>
        <v>97.812300000000008</v>
      </c>
      <c r="AD519">
        <f>EXP(TREND($V$8:V518,$W$8:Z518,W519:Z519,TRUE))</f>
        <v>153.56897873785942</v>
      </c>
      <c r="AE519">
        <f t="shared" si="63"/>
        <v>1.57003749771613</v>
      </c>
    </row>
    <row r="520" spans="1:31" x14ac:dyDescent="0.4">
      <c r="A520" s="3">
        <v>41518</v>
      </c>
      <c r="B520" s="2">
        <v>99.21</v>
      </c>
      <c r="C520">
        <f t="shared" si="56"/>
        <v>4.5972388156618109</v>
      </c>
      <c r="E520" s="3">
        <v>41518</v>
      </c>
      <c r="F520" s="2">
        <v>97.1</v>
      </c>
      <c r="G520">
        <f t="shared" si="57"/>
        <v>4.5757413752972793</v>
      </c>
      <c r="I520" s="3">
        <v>41518</v>
      </c>
      <c r="J520" s="2">
        <v>99.7</v>
      </c>
      <c r="K520">
        <f t="shared" si="58"/>
        <v>4.6021656769677923</v>
      </c>
      <c r="M520" s="3">
        <v>41518</v>
      </c>
      <c r="N520" s="2">
        <v>233.54400000000001</v>
      </c>
      <c r="O520">
        <f t="shared" si="59"/>
        <v>5.453370496187798</v>
      </c>
      <c r="Q520" s="3">
        <v>41518</v>
      </c>
      <c r="R520" s="2">
        <v>203.9</v>
      </c>
      <c r="S520">
        <f t="shared" si="60"/>
        <v>5.3176296775804097</v>
      </c>
      <c r="U520" s="3">
        <f>+A520</f>
        <v>41518</v>
      </c>
      <c r="V520">
        <f>+C520</f>
        <v>4.5972388156618109</v>
      </c>
      <c r="W520" s="5">
        <f>+G520-G519</f>
        <v>3.0943810147476825E-3</v>
      </c>
      <c r="X520">
        <f>+K520-K519</f>
        <v>3.0135633052639221E-3</v>
      </c>
      <c r="Y520">
        <f>+O520-O519</f>
        <v>3.7687366613159412E-4</v>
      </c>
      <c r="Z520">
        <f>+S520-S519</f>
        <v>-1.4702281501550729E-3</v>
      </c>
      <c r="AB520" s="3">
        <f t="shared" si="61"/>
        <v>41518</v>
      </c>
      <c r="AC520">
        <f t="shared" si="62"/>
        <v>99.20999999999998</v>
      </c>
      <c r="AD520">
        <f>EXP(TREND($V$8:V519,$W$8:Z519,W520:Z520,TRUE))</f>
        <v>141.53314555932701</v>
      </c>
      <c r="AE520">
        <f t="shared" si="63"/>
        <v>1.4266016082988311</v>
      </c>
    </row>
    <row r="521" spans="1:31" x14ac:dyDescent="0.4">
      <c r="A521" s="3">
        <v>41548</v>
      </c>
      <c r="B521" s="2">
        <v>97.77</v>
      </c>
      <c r="C521">
        <f t="shared" ref="C521:C584" si="64">LN(_xlfn.IFNA(B521,C520))</f>
        <v>4.5826177815175795</v>
      </c>
      <c r="E521" s="3">
        <v>41548</v>
      </c>
      <c r="F521" s="2">
        <v>97.2</v>
      </c>
      <c r="G521">
        <f t="shared" ref="G521:G584" si="65">LN(_xlfn.IFNA(F521,G520))</f>
        <v>4.5767707114663931</v>
      </c>
      <c r="I521" s="3">
        <v>41548</v>
      </c>
      <c r="J521" s="2">
        <v>99.6</v>
      </c>
      <c r="K521">
        <f t="shared" ref="K521:K584" si="66">LN(_xlfn.IFNA(J521,K520))</f>
        <v>4.6011621645905523</v>
      </c>
      <c r="M521" s="3">
        <v>41548</v>
      </c>
      <c r="N521" s="2">
        <v>233.66900000000001</v>
      </c>
      <c r="O521">
        <f t="shared" ref="O521:O584" si="67">LN(_xlfn.IFNA(N521,O520))</f>
        <v>5.453905584051288</v>
      </c>
      <c r="Q521" s="3">
        <v>41548</v>
      </c>
      <c r="R521" s="2">
        <v>202.5</v>
      </c>
      <c r="S521">
        <f t="shared" ref="S521:S584" si="68">LN(_xlfn.IFNA(R521,S520))</f>
        <v>5.3107398865465942</v>
      </c>
      <c r="U521" s="3">
        <f>+A521</f>
        <v>41548</v>
      </c>
      <c r="V521">
        <f>+C521</f>
        <v>4.5826177815175795</v>
      </c>
      <c r="W521" s="5">
        <f>+G521-G520</f>
        <v>1.0293361691138259E-3</v>
      </c>
      <c r="X521">
        <f>+K521-K520</f>
        <v>-1.0035123772400567E-3</v>
      </c>
      <c r="Y521">
        <f>+O521-O520</f>
        <v>5.3508786348999138E-4</v>
      </c>
      <c r="Z521">
        <f>+S521-S520</f>
        <v>-6.8897910338154844E-3</v>
      </c>
      <c r="AB521" s="3">
        <f t="shared" ref="AB521:AB584" si="69">+U521</f>
        <v>41548</v>
      </c>
      <c r="AC521">
        <f t="shared" ref="AC521:AC584" si="70">+EXP(V521)</f>
        <v>97.769999999999968</v>
      </c>
      <c r="AD521">
        <f>EXP(TREND($V$8:V520,$W$8:Z520,W521:Z521,TRUE))</f>
        <v>139.89408237399337</v>
      </c>
      <c r="AE521">
        <f t="shared" si="63"/>
        <v>1.4308487508846621</v>
      </c>
    </row>
    <row r="522" spans="1:31" x14ac:dyDescent="0.4">
      <c r="A522" s="3">
        <v>41579</v>
      </c>
      <c r="B522" s="2">
        <v>100.0737</v>
      </c>
      <c r="C522">
        <f t="shared" si="64"/>
        <v>4.6059069145369564</v>
      </c>
      <c r="E522" s="3">
        <v>41579</v>
      </c>
      <c r="F522" s="2">
        <v>97.3</v>
      </c>
      <c r="G522">
        <f t="shared" si="65"/>
        <v>4.577798989191959</v>
      </c>
      <c r="I522" s="3">
        <v>41579</v>
      </c>
      <c r="J522" s="2">
        <v>99.7</v>
      </c>
      <c r="K522">
        <f t="shared" si="66"/>
        <v>4.6021656769677923</v>
      </c>
      <c r="M522" s="3">
        <v>41579</v>
      </c>
      <c r="N522" s="2">
        <v>234.1</v>
      </c>
      <c r="O522">
        <f t="shared" si="67"/>
        <v>5.4557483744968653</v>
      </c>
      <c r="Q522" s="3">
        <v>41579</v>
      </c>
      <c r="R522" s="2">
        <v>201.2</v>
      </c>
      <c r="S522">
        <f t="shared" si="68"/>
        <v>5.3042994382255841</v>
      </c>
      <c r="U522" s="3">
        <f>+A522</f>
        <v>41579</v>
      </c>
      <c r="V522">
        <f>+C522</f>
        <v>4.6059069145369564</v>
      </c>
      <c r="W522" s="5">
        <f>+G522-G521</f>
        <v>1.028277725565907E-3</v>
      </c>
      <c r="X522">
        <f>+K522-K521</f>
        <v>1.0035123772400567E-3</v>
      </c>
      <c r="Y522">
        <f>+O522-O521</f>
        <v>1.8427904455773358E-3</v>
      </c>
      <c r="Z522">
        <f>+S522-S521</f>
        <v>-6.4404483210100949E-3</v>
      </c>
      <c r="AB522" s="3">
        <f t="shared" si="69"/>
        <v>41579</v>
      </c>
      <c r="AC522">
        <f t="shared" si="70"/>
        <v>100.07370000000003</v>
      </c>
      <c r="AD522">
        <f>EXP(TREND($V$8:V521,$W$8:Z521,W522:Z522,TRUE))</f>
        <v>152.92329237510393</v>
      </c>
      <c r="AE522">
        <f t="shared" ref="AE522:AE585" si="71">+AD522/AC522</f>
        <v>1.5281067091064273</v>
      </c>
    </row>
    <row r="523" spans="1:31" x14ac:dyDescent="0.4">
      <c r="A523" s="3">
        <v>41609</v>
      </c>
      <c r="B523" s="2">
        <v>103.46</v>
      </c>
      <c r="C523">
        <f t="shared" si="64"/>
        <v>4.6391850645753694</v>
      </c>
      <c r="E523" s="3">
        <v>41609</v>
      </c>
      <c r="F523" s="2">
        <v>97.4</v>
      </c>
      <c r="G523">
        <f t="shared" si="65"/>
        <v>4.5788262106484892</v>
      </c>
      <c r="I523" s="3">
        <v>41609</v>
      </c>
      <c r="J523" s="2">
        <v>100.5</v>
      </c>
      <c r="K523">
        <f t="shared" si="66"/>
        <v>4.6101577274991303</v>
      </c>
      <c r="M523" s="3">
        <v>41609</v>
      </c>
      <c r="N523" s="2">
        <v>234.71899999999999</v>
      </c>
      <c r="O523">
        <f t="shared" si="67"/>
        <v>5.4583890539902313</v>
      </c>
      <c r="Q523" s="3">
        <v>41609</v>
      </c>
      <c r="R523" s="2">
        <v>202</v>
      </c>
      <c r="S523">
        <f t="shared" si="68"/>
        <v>5.3082676974012051</v>
      </c>
      <c r="U523" s="3">
        <f>+A523</f>
        <v>41609</v>
      </c>
      <c r="V523">
        <f>+C523</f>
        <v>4.6391850645753694</v>
      </c>
      <c r="W523" s="5">
        <f>+G523-G522</f>
        <v>1.0272214565301141E-3</v>
      </c>
      <c r="X523">
        <f>+K523-K522</f>
        <v>7.9920505313380019E-3</v>
      </c>
      <c r="Y523">
        <f>+O523-O522</f>
        <v>2.6406794933659938E-3</v>
      </c>
      <c r="Z523">
        <f>+S523-S522</f>
        <v>3.9682591756209362E-3</v>
      </c>
      <c r="AB523" s="3">
        <f t="shared" si="69"/>
        <v>41609</v>
      </c>
      <c r="AC523">
        <f t="shared" si="70"/>
        <v>103.46000000000004</v>
      </c>
      <c r="AD523">
        <f>EXP(TREND($V$8:V522,$W$8:Z522,W523:Z523,TRUE))</f>
        <v>153.62914928885408</v>
      </c>
      <c r="AE523">
        <f t="shared" si="71"/>
        <v>1.4849134862638123</v>
      </c>
    </row>
    <row r="524" spans="1:31" x14ac:dyDescent="0.4">
      <c r="A524" s="3">
        <v>41640</v>
      </c>
      <c r="B524" s="2">
        <v>103.76139999999999</v>
      </c>
      <c r="C524">
        <f t="shared" si="64"/>
        <v>4.6420940325925679</v>
      </c>
      <c r="E524" s="3">
        <v>41640</v>
      </c>
      <c r="F524" s="2">
        <v>97.2</v>
      </c>
      <c r="G524">
        <f t="shared" si="65"/>
        <v>4.5767707114663931</v>
      </c>
      <c r="I524" s="3">
        <v>41640</v>
      </c>
      <c r="J524" s="2">
        <v>100.3</v>
      </c>
      <c r="K524">
        <f t="shared" si="66"/>
        <v>4.60816569496789</v>
      </c>
      <c r="M524" s="3">
        <v>41640</v>
      </c>
      <c r="N524" s="2">
        <v>235.28800000000001</v>
      </c>
      <c r="O524">
        <f t="shared" si="67"/>
        <v>5.4608102957078062</v>
      </c>
      <c r="Q524" s="3">
        <v>41640</v>
      </c>
      <c r="R524" s="2">
        <v>203.8</v>
      </c>
      <c r="S524">
        <f t="shared" si="68"/>
        <v>5.3171391207886245</v>
      </c>
      <c r="U524" s="3">
        <f>+A524</f>
        <v>41640</v>
      </c>
      <c r="V524">
        <f>+C524</f>
        <v>4.6420940325925679</v>
      </c>
      <c r="W524" s="5">
        <f>+G524-G523</f>
        <v>-2.0554991820960211E-3</v>
      </c>
      <c r="X524">
        <f>+K524-K523</f>
        <v>-1.9920325312403619E-3</v>
      </c>
      <c r="Y524">
        <f>+O524-O523</f>
        <v>2.4212417175748513E-3</v>
      </c>
      <c r="Z524">
        <f>+S524-S523</f>
        <v>8.8714233874194193E-3</v>
      </c>
      <c r="AB524" s="3">
        <f t="shared" si="69"/>
        <v>41640</v>
      </c>
      <c r="AC524">
        <f t="shared" si="70"/>
        <v>103.76140000000001</v>
      </c>
      <c r="AD524">
        <f>EXP(TREND($V$8:V523,$W$8:Z523,W524:Z524,TRUE))</f>
        <v>121.25270020939381</v>
      </c>
      <c r="AE524">
        <f t="shared" si="71"/>
        <v>1.1685723227461637</v>
      </c>
    </row>
    <row r="525" spans="1:31" x14ac:dyDescent="0.4">
      <c r="A525" s="3">
        <v>41671</v>
      </c>
      <c r="B525" s="2">
        <v>102.1253</v>
      </c>
      <c r="C525">
        <f t="shared" si="64"/>
        <v>4.6262004907523515</v>
      </c>
      <c r="E525" s="3">
        <v>41671</v>
      </c>
      <c r="F525" s="2">
        <v>97.2</v>
      </c>
      <c r="G525">
        <f t="shared" si="65"/>
        <v>4.5767707114663931</v>
      </c>
      <c r="I525" s="3">
        <v>41671</v>
      </c>
      <c r="J525" s="2">
        <v>100</v>
      </c>
      <c r="K525">
        <f t="shared" si="66"/>
        <v>4.6051701859880918</v>
      </c>
      <c r="M525" s="3">
        <v>41671</v>
      </c>
      <c r="N525" s="2">
        <v>235.547</v>
      </c>
      <c r="O525">
        <f t="shared" si="67"/>
        <v>5.4619104689155069</v>
      </c>
      <c r="Q525" s="3">
        <v>41671</v>
      </c>
      <c r="R525" s="2">
        <v>205.7</v>
      </c>
      <c r="S525">
        <f t="shared" si="68"/>
        <v>5.3264187966589116</v>
      </c>
      <c r="U525" s="3">
        <f>+A525</f>
        <v>41671</v>
      </c>
      <c r="V525">
        <f>+C525</f>
        <v>4.6262004907523515</v>
      </c>
      <c r="W525" s="5">
        <f>+G525-G524</f>
        <v>0</v>
      </c>
      <c r="X525">
        <f>+K525-K524</f>
        <v>-2.9955089797981671E-3</v>
      </c>
      <c r="Y525">
        <f>+O525-O524</f>
        <v>1.1001732077007276E-3</v>
      </c>
      <c r="Z525">
        <f>+S525-S524</f>
        <v>9.2796758702871074E-3</v>
      </c>
      <c r="AB525" s="3">
        <f t="shared" si="69"/>
        <v>41671</v>
      </c>
      <c r="AC525">
        <f t="shared" si="70"/>
        <v>102.12529999999998</v>
      </c>
      <c r="AD525">
        <f>EXP(TREND($V$8:V524,$W$8:Z524,W525:Z525,TRUE))</f>
        <v>114.65954926736282</v>
      </c>
      <c r="AE525">
        <f t="shared" si="71"/>
        <v>1.1227340264103296</v>
      </c>
    </row>
    <row r="526" spans="1:31" x14ac:dyDescent="0.4">
      <c r="A526" s="3">
        <v>41699</v>
      </c>
      <c r="B526" s="2">
        <v>102.3395</v>
      </c>
      <c r="C526">
        <f t="shared" si="64"/>
        <v>4.6282957176898103</v>
      </c>
      <c r="E526" s="3">
        <v>41699</v>
      </c>
      <c r="F526" s="2">
        <v>97.5</v>
      </c>
      <c r="G526">
        <f t="shared" si="65"/>
        <v>4.5798523780038014</v>
      </c>
      <c r="I526" s="3">
        <v>41699</v>
      </c>
      <c r="J526" s="2">
        <v>100</v>
      </c>
      <c r="K526">
        <f t="shared" si="66"/>
        <v>4.6051701859880918</v>
      </c>
      <c r="M526" s="3">
        <v>41699</v>
      </c>
      <c r="N526" s="2">
        <v>236.02799999999999</v>
      </c>
      <c r="O526">
        <f t="shared" si="67"/>
        <v>5.4639504420557561</v>
      </c>
      <c r="Q526" s="3">
        <v>41699</v>
      </c>
      <c r="R526" s="2">
        <v>207</v>
      </c>
      <c r="S526">
        <f t="shared" si="68"/>
        <v>5.3327187932653688</v>
      </c>
      <c r="U526" s="3">
        <f>+A526</f>
        <v>41699</v>
      </c>
      <c r="V526">
        <f>+C526</f>
        <v>4.6282957176898103</v>
      </c>
      <c r="W526" s="5">
        <f>+G526-G525</f>
        <v>3.0816665374082675E-3</v>
      </c>
      <c r="X526">
        <f>+K526-K525</f>
        <v>0</v>
      </c>
      <c r="Y526">
        <f>+O526-O525</f>
        <v>2.0399731402491739E-3</v>
      </c>
      <c r="Z526">
        <f>+S526-S525</f>
        <v>6.2999966064571922E-3</v>
      </c>
      <c r="AB526" s="3">
        <f t="shared" si="69"/>
        <v>41699</v>
      </c>
      <c r="AC526">
        <f t="shared" si="70"/>
        <v>102.33949999999999</v>
      </c>
      <c r="AD526">
        <f>EXP(TREND($V$8:V525,$W$8:Z525,W526:Z526,TRUE))</f>
        <v>136.08036352429875</v>
      </c>
      <c r="AE526">
        <f t="shared" si="71"/>
        <v>1.3296954111002963</v>
      </c>
    </row>
    <row r="527" spans="1:31" x14ac:dyDescent="0.4">
      <c r="A527" s="3">
        <v>41730</v>
      </c>
      <c r="B527" s="2">
        <v>102.45820000000001</v>
      </c>
      <c r="C527">
        <f t="shared" si="64"/>
        <v>4.629454910525391</v>
      </c>
      <c r="E527" s="3">
        <v>41730</v>
      </c>
      <c r="F527" s="2">
        <v>99.5</v>
      </c>
      <c r="G527">
        <f t="shared" si="65"/>
        <v>4.6001576441645469</v>
      </c>
      <c r="I527" s="3">
        <v>41730</v>
      </c>
      <c r="J527" s="2">
        <v>99.8</v>
      </c>
      <c r="K527">
        <f t="shared" si="66"/>
        <v>4.6031681833174183</v>
      </c>
      <c r="M527" s="3">
        <v>41730</v>
      </c>
      <c r="N527" s="2">
        <v>236.46799999999999</v>
      </c>
      <c r="O527">
        <f t="shared" si="67"/>
        <v>5.4658128922233189</v>
      </c>
      <c r="Q527" s="3">
        <v>41730</v>
      </c>
      <c r="R527" s="2">
        <v>208.3</v>
      </c>
      <c r="S527">
        <f t="shared" si="68"/>
        <v>5.3389793482669266</v>
      </c>
      <c r="U527" s="3">
        <f>+A527</f>
        <v>41730</v>
      </c>
      <c r="V527">
        <f>+C527</f>
        <v>4.629454910525391</v>
      </c>
      <c r="W527" s="5">
        <f>+G527-G526</f>
        <v>2.0305266160745461E-2</v>
      </c>
      <c r="X527">
        <f>+K527-K526</f>
        <v>-2.0020026706735194E-3</v>
      </c>
      <c r="Y527">
        <f>+O527-O526</f>
        <v>1.8624501675628125E-3</v>
      </c>
      <c r="Z527">
        <f>+S527-S526</f>
        <v>6.2605550015577549E-3</v>
      </c>
      <c r="AB527" s="3">
        <f t="shared" si="69"/>
        <v>41730</v>
      </c>
      <c r="AC527">
        <f t="shared" si="70"/>
        <v>102.45819999999998</v>
      </c>
      <c r="AD527">
        <f>EXP(TREND($V$8:V526,$W$8:Z526,W527:Z527,TRUE))</f>
        <v>175.25474861385089</v>
      </c>
      <c r="AE527">
        <f t="shared" si="71"/>
        <v>1.7104999757349917</v>
      </c>
    </row>
    <row r="528" spans="1:31" x14ac:dyDescent="0.4">
      <c r="A528" s="3">
        <v>41760</v>
      </c>
      <c r="B528" s="2">
        <v>101.77379999999999</v>
      </c>
      <c r="C528">
        <f t="shared" si="64"/>
        <v>4.6227527036047196</v>
      </c>
      <c r="E528" s="3">
        <v>41760</v>
      </c>
      <c r="F528" s="2">
        <v>99.9</v>
      </c>
      <c r="G528">
        <f t="shared" si="65"/>
        <v>4.604169685654508</v>
      </c>
      <c r="I528" s="3">
        <v>41760</v>
      </c>
      <c r="J528" s="2">
        <v>99.6</v>
      </c>
      <c r="K528">
        <f t="shared" si="66"/>
        <v>4.6011621645905523</v>
      </c>
      <c r="M528" s="3">
        <v>41760</v>
      </c>
      <c r="N528" s="2">
        <v>236.91800000000001</v>
      </c>
      <c r="O528">
        <f t="shared" si="67"/>
        <v>5.4677140897050593</v>
      </c>
      <c r="Q528" s="3">
        <v>41760</v>
      </c>
      <c r="R528" s="2">
        <v>208</v>
      </c>
      <c r="S528">
        <f t="shared" si="68"/>
        <v>5.3375380797013179</v>
      </c>
      <c r="U528" s="3">
        <f>+A528</f>
        <v>41760</v>
      </c>
      <c r="V528">
        <f>+C528</f>
        <v>4.6227527036047196</v>
      </c>
      <c r="W528" s="5">
        <f>+G528-G527</f>
        <v>4.012041489961149E-3</v>
      </c>
      <c r="X528">
        <f>+K528-K527</f>
        <v>-2.0060187268660101E-3</v>
      </c>
      <c r="Y528">
        <f>+O528-O527</f>
        <v>1.9011974817404464E-3</v>
      </c>
      <c r="Z528">
        <f>+S528-S527</f>
        <v>-1.4412685656086666E-3</v>
      </c>
      <c r="AB528" s="3">
        <f t="shared" si="69"/>
        <v>41760</v>
      </c>
      <c r="AC528">
        <f t="shared" si="70"/>
        <v>101.77380000000001</v>
      </c>
      <c r="AD528">
        <f>EXP(TREND($V$8:V527,$W$8:Z527,W528:Z528,TRUE))</f>
        <v>145.89816921589053</v>
      </c>
      <c r="AE528">
        <f t="shared" si="71"/>
        <v>1.4335533233100319</v>
      </c>
    </row>
    <row r="529" spans="1:31" x14ac:dyDescent="0.4">
      <c r="A529" s="3">
        <v>41791</v>
      </c>
      <c r="B529" s="2">
        <v>102.0629</v>
      </c>
      <c r="C529">
        <f t="shared" si="64"/>
        <v>4.6255892898901809</v>
      </c>
      <c r="E529" s="3">
        <v>41791</v>
      </c>
      <c r="F529" s="2">
        <v>99.8</v>
      </c>
      <c r="G529">
        <f t="shared" si="65"/>
        <v>4.6031681833174183</v>
      </c>
      <c r="I529" s="3">
        <v>41791</v>
      </c>
      <c r="J529" s="2">
        <v>99.7</v>
      </c>
      <c r="K529">
        <f t="shared" si="66"/>
        <v>4.6021656769677923</v>
      </c>
      <c r="M529" s="3">
        <v>41791</v>
      </c>
      <c r="N529" s="2">
        <v>237.23099999999999</v>
      </c>
      <c r="O529">
        <f t="shared" si="67"/>
        <v>5.4690343499838558</v>
      </c>
      <c r="Q529" s="3">
        <v>41791</v>
      </c>
      <c r="R529" s="2">
        <v>208.3</v>
      </c>
      <c r="S529">
        <f t="shared" si="68"/>
        <v>5.3389793482669266</v>
      </c>
      <c r="U529" s="3">
        <f>+A529</f>
        <v>41791</v>
      </c>
      <c r="V529">
        <f>+C529</f>
        <v>4.6255892898901809</v>
      </c>
      <c r="W529" s="5">
        <f>+G529-G528</f>
        <v>-1.0015023370897325E-3</v>
      </c>
      <c r="X529">
        <f>+K529-K528</f>
        <v>1.0035123772400567E-3</v>
      </c>
      <c r="Y529">
        <f>+O529-O528</f>
        <v>1.3202602787965034E-3</v>
      </c>
      <c r="Z529">
        <f>+S529-S528</f>
        <v>1.4412685656086666E-3</v>
      </c>
      <c r="AB529" s="3">
        <f t="shared" si="69"/>
        <v>41791</v>
      </c>
      <c r="AC529">
        <f t="shared" si="70"/>
        <v>102.0629</v>
      </c>
      <c r="AD529">
        <f>EXP(TREND($V$8:V528,$W$8:Z528,W529:Z529,TRUE))</f>
        <v>130.63049074066925</v>
      </c>
      <c r="AE529">
        <f t="shared" si="71"/>
        <v>1.2799018129082089</v>
      </c>
    </row>
    <row r="530" spans="1:31" x14ac:dyDescent="0.4">
      <c r="A530" s="3">
        <v>41821</v>
      </c>
      <c r="B530" s="2">
        <v>101.74</v>
      </c>
      <c r="C530">
        <f t="shared" si="64"/>
        <v>4.6224205393946187</v>
      </c>
      <c r="E530" s="3">
        <v>41821</v>
      </c>
      <c r="F530" s="2">
        <v>99.9</v>
      </c>
      <c r="G530">
        <f t="shared" si="65"/>
        <v>4.604169685654508</v>
      </c>
      <c r="I530" s="3">
        <v>41821</v>
      </c>
      <c r="J530" s="2">
        <v>99.7</v>
      </c>
      <c r="K530">
        <f t="shared" si="66"/>
        <v>4.6021656769677923</v>
      </c>
      <c r="M530" s="3">
        <v>41821</v>
      </c>
      <c r="N530" s="2">
        <v>237.49799999999999</v>
      </c>
      <c r="O530">
        <f t="shared" si="67"/>
        <v>5.4701592023866068</v>
      </c>
      <c r="Q530" s="3">
        <v>41821</v>
      </c>
      <c r="R530" s="2">
        <v>208</v>
      </c>
      <c r="S530">
        <f t="shared" si="68"/>
        <v>5.3375380797013179</v>
      </c>
      <c r="U530" s="3">
        <f>+A530</f>
        <v>41821</v>
      </c>
      <c r="V530">
        <f>+C530</f>
        <v>4.6224205393946187</v>
      </c>
      <c r="W530" s="5">
        <f>+G530-G529</f>
        <v>1.0015023370897325E-3</v>
      </c>
      <c r="X530">
        <f>+K530-K529</f>
        <v>0</v>
      </c>
      <c r="Y530">
        <f>+O530-O529</f>
        <v>1.1248524027509532E-3</v>
      </c>
      <c r="Z530">
        <f>+S530-S529</f>
        <v>-1.4412685656086666E-3</v>
      </c>
      <c r="AB530" s="3">
        <f t="shared" si="69"/>
        <v>41821</v>
      </c>
      <c r="AC530">
        <f t="shared" si="70"/>
        <v>101.73999999999998</v>
      </c>
      <c r="AD530">
        <f>EXP(TREND($V$8:V529,$W$8:Z529,W530:Z530,TRUE))</f>
        <v>136.17396565939987</v>
      </c>
      <c r="AE530">
        <f t="shared" si="71"/>
        <v>1.3384506158777265</v>
      </c>
    </row>
    <row r="531" spans="1:31" x14ac:dyDescent="0.4">
      <c r="A531" s="3">
        <v>41852</v>
      </c>
      <c r="B531" s="2">
        <v>102.9438</v>
      </c>
      <c r="C531">
        <f t="shared" si="64"/>
        <v>4.6341832082508736</v>
      </c>
      <c r="E531" s="3">
        <v>41852</v>
      </c>
      <c r="F531" s="2">
        <v>100</v>
      </c>
      <c r="G531">
        <f t="shared" si="65"/>
        <v>4.6051701859880918</v>
      </c>
      <c r="I531" s="3">
        <v>41852</v>
      </c>
      <c r="J531" s="2">
        <v>99.7</v>
      </c>
      <c r="K531">
        <f t="shared" si="66"/>
        <v>4.6021656769677923</v>
      </c>
      <c r="M531" s="3">
        <v>41852</v>
      </c>
      <c r="N531" s="2">
        <v>237.46</v>
      </c>
      <c r="O531">
        <f t="shared" si="67"/>
        <v>5.4699991882376464</v>
      </c>
      <c r="Q531" s="3">
        <v>41852</v>
      </c>
      <c r="R531" s="2">
        <v>207</v>
      </c>
      <c r="S531">
        <f t="shared" si="68"/>
        <v>5.3327187932653688</v>
      </c>
      <c r="U531" s="3">
        <f>+A531</f>
        <v>41852</v>
      </c>
      <c r="V531">
        <f>+C531</f>
        <v>4.6341832082508736</v>
      </c>
      <c r="W531" s="5">
        <f>+G531-G530</f>
        <v>1.000500333583787E-3</v>
      </c>
      <c r="X531">
        <f>+K531-K530</f>
        <v>0</v>
      </c>
      <c r="Y531">
        <f>+O531-O530</f>
        <v>-1.6001414896038568E-4</v>
      </c>
      <c r="Z531">
        <f>+S531-S530</f>
        <v>-4.8192864359490883E-3</v>
      </c>
      <c r="AB531" s="3">
        <f t="shared" si="69"/>
        <v>41852</v>
      </c>
      <c r="AC531">
        <f t="shared" si="70"/>
        <v>102.94379999999995</v>
      </c>
      <c r="AD531">
        <f>EXP(TREND($V$8:V530,$W$8:Z530,W531:Z531,TRUE))</f>
        <v>131.64514585928211</v>
      </c>
      <c r="AE531">
        <f t="shared" si="71"/>
        <v>1.2788059684923441</v>
      </c>
    </row>
    <row r="532" spans="1:31" x14ac:dyDescent="0.4">
      <c r="A532" s="3">
        <v>41883</v>
      </c>
      <c r="B532" s="2">
        <v>107.42570000000001</v>
      </c>
      <c r="C532">
        <f t="shared" si="64"/>
        <v>4.6767994458139039</v>
      </c>
      <c r="E532" s="3">
        <v>41883</v>
      </c>
      <c r="F532" s="2">
        <v>100.3</v>
      </c>
      <c r="G532">
        <f t="shared" si="65"/>
        <v>4.60816569496789</v>
      </c>
      <c r="I532" s="3">
        <v>41883</v>
      </c>
      <c r="J532" s="2">
        <v>100.3</v>
      </c>
      <c r="K532">
        <f t="shared" si="66"/>
        <v>4.60816569496789</v>
      </c>
      <c r="M532" s="3">
        <v>41883</v>
      </c>
      <c r="N532" s="2">
        <v>237.477</v>
      </c>
      <c r="O532">
        <f t="shared" si="67"/>
        <v>5.4700707766799335</v>
      </c>
      <c r="Q532" s="3">
        <v>41883</v>
      </c>
      <c r="R532" s="2">
        <v>206.4</v>
      </c>
      <c r="S532">
        <f t="shared" si="68"/>
        <v>5.3298160336074076</v>
      </c>
      <c r="U532" s="3">
        <f>+A532</f>
        <v>41883</v>
      </c>
      <c r="V532">
        <f>+C532</f>
        <v>4.6767994458139039</v>
      </c>
      <c r="W532" s="5">
        <f>+G532-G531</f>
        <v>2.9955089797981671E-3</v>
      </c>
      <c r="X532">
        <f>+K532-K531</f>
        <v>6.00001800009764E-3</v>
      </c>
      <c r="Y532">
        <f>+O532-O531</f>
        <v>7.1588442287051635E-5</v>
      </c>
      <c r="Z532">
        <f>+S532-S531</f>
        <v>-2.9027596579611625E-3</v>
      </c>
      <c r="AB532" s="3">
        <f t="shared" si="69"/>
        <v>41883</v>
      </c>
      <c r="AC532">
        <f t="shared" si="70"/>
        <v>107.42570000000003</v>
      </c>
      <c r="AD532">
        <f>EXP(TREND($V$8:V531,$W$8:Z531,W532:Z532,TRUE))</f>
        <v>144.4527681333648</v>
      </c>
      <c r="AE532">
        <f t="shared" si="71"/>
        <v>1.344676070375755</v>
      </c>
    </row>
    <row r="533" spans="1:31" x14ac:dyDescent="0.4">
      <c r="A533" s="3">
        <v>41913</v>
      </c>
      <c r="B533" s="2">
        <v>108.0264</v>
      </c>
      <c r="C533">
        <f t="shared" si="64"/>
        <v>4.6823756416969884</v>
      </c>
      <c r="E533" s="3">
        <v>41913</v>
      </c>
      <c r="F533" s="2">
        <v>100</v>
      </c>
      <c r="G533">
        <f t="shared" si="65"/>
        <v>4.6051701859880918</v>
      </c>
      <c r="I533" s="3">
        <v>41913</v>
      </c>
      <c r="J533" s="2">
        <v>100</v>
      </c>
      <c r="K533">
        <f t="shared" si="66"/>
        <v>4.6051701859880918</v>
      </c>
      <c r="M533" s="3">
        <v>41913</v>
      </c>
      <c r="N533" s="2">
        <v>237.43</v>
      </c>
      <c r="O533">
        <f t="shared" si="67"/>
        <v>5.469872843189151</v>
      </c>
      <c r="Q533" s="3">
        <v>41913</v>
      </c>
      <c r="R533" s="2">
        <v>203.4</v>
      </c>
      <c r="S533">
        <f t="shared" si="68"/>
        <v>5.3151744836144594</v>
      </c>
      <c r="U533" s="3">
        <f>+A533</f>
        <v>41913</v>
      </c>
      <c r="V533">
        <f>+C533</f>
        <v>4.6823756416969884</v>
      </c>
      <c r="W533" s="5">
        <f>+G533-G532</f>
        <v>-2.9955089797981671E-3</v>
      </c>
      <c r="X533">
        <f>+K533-K532</f>
        <v>-2.9955089797981671E-3</v>
      </c>
      <c r="Y533">
        <f>+O533-O532</f>
        <v>-1.979334907824537E-4</v>
      </c>
      <c r="Z533">
        <f>+S533-S532</f>
        <v>-1.46415499929482E-2</v>
      </c>
      <c r="AB533" s="3">
        <f t="shared" si="69"/>
        <v>41913</v>
      </c>
      <c r="AC533">
        <f t="shared" si="70"/>
        <v>108.02639999999995</v>
      </c>
      <c r="AD533">
        <f>EXP(TREND($V$8:V532,$W$8:Z532,W533:Z533,TRUE))</f>
        <v>133.12900164303787</v>
      </c>
      <c r="AE533">
        <f t="shared" si="71"/>
        <v>1.2323746939918199</v>
      </c>
    </row>
    <row r="534" spans="1:31" x14ac:dyDescent="0.4">
      <c r="A534" s="3">
        <v>41944</v>
      </c>
      <c r="B534" s="2">
        <v>116.29940000000001</v>
      </c>
      <c r="C534">
        <f t="shared" si="64"/>
        <v>4.7561679004399435</v>
      </c>
      <c r="E534" s="3">
        <v>41944</v>
      </c>
      <c r="F534" s="2">
        <v>99.6</v>
      </c>
      <c r="G534">
        <f t="shared" si="65"/>
        <v>4.6011621645905523</v>
      </c>
      <c r="I534" s="3">
        <v>41944</v>
      </c>
      <c r="J534" s="2">
        <v>100.6</v>
      </c>
      <c r="K534">
        <f t="shared" si="66"/>
        <v>4.6111522576656387</v>
      </c>
      <c r="M534" s="3">
        <v>41944</v>
      </c>
      <c r="N534" s="2">
        <v>236.983</v>
      </c>
      <c r="O534">
        <f t="shared" si="67"/>
        <v>5.4679884086046089</v>
      </c>
      <c r="Q534" s="3">
        <v>41944</v>
      </c>
      <c r="R534" s="2">
        <v>200.9</v>
      </c>
      <c r="S534">
        <f t="shared" si="68"/>
        <v>5.302807271820889</v>
      </c>
      <c r="U534" s="3">
        <f>+A534</f>
        <v>41944</v>
      </c>
      <c r="V534">
        <f>+C534</f>
        <v>4.7561679004399435</v>
      </c>
      <c r="W534" s="5">
        <f>+G534-G533</f>
        <v>-4.0080213975395296E-3</v>
      </c>
      <c r="X534">
        <f>+K534-K533</f>
        <v>5.9820716775469407E-3</v>
      </c>
      <c r="Y534">
        <f>+O534-O533</f>
        <v>-1.8844345845421273E-3</v>
      </c>
      <c r="Z534">
        <f>+S534-S533</f>
        <v>-1.2367211793570476E-2</v>
      </c>
      <c r="AB534" s="3">
        <f t="shared" si="69"/>
        <v>41944</v>
      </c>
      <c r="AC534">
        <f t="shared" si="70"/>
        <v>116.29940000000001</v>
      </c>
      <c r="AD534">
        <f>EXP(TREND($V$8:V533,$W$8:Z533,W534:Z534,TRUE))</f>
        <v>128.54087205870204</v>
      </c>
      <c r="AE534">
        <f t="shared" si="71"/>
        <v>1.1052582563512969</v>
      </c>
    </row>
    <row r="535" spans="1:31" x14ac:dyDescent="0.4">
      <c r="A535" s="3">
        <v>41974</v>
      </c>
      <c r="B535" s="2">
        <v>119.3233</v>
      </c>
      <c r="C535">
        <f t="shared" si="64"/>
        <v>4.7818366159855294</v>
      </c>
      <c r="E535" s="3">
        <v>41974</v>
      </c>
      <c r="F535" s="2">
        <v>99.7</v>
      </c>
      <c r="G535">
        <f t="shared" si="65"/>
        <v>4.6021656769677923</v>
      </c>
      <c r="I535" s="3">
        <v>41974</v>
      </c>
      <c r="J535" s="2">
        <v>100.3</v>
      </c>
      <c r="K535">
        <f t="shared" si="66"/>
        <v>4.60816569496789</v>
      </c>
      <c r="M535" s="3">
        <v>41974</v>
      </c>
      <c r="N535" s="2">
        <v>236.25200000000001</v>
      </c>
      <c r="O535">
        <f t="shared" si="67"/>
        <v>5.4648990319464845</v>
      </c>
      <c r="Q535" s="3">
        <v>41974</v>
      </c>
      <c r="R535" s="2">
        <v>197</v>
      </c>
      <c r="S535">
        <f t="shared" si="68"/>
        <v>5.2832037287379885</v>
      </c>
      <c r="U535" s="3">
        <f>+A535</f>
        <v>41974</v>
      </c>
      <c r="V535">
        <f>+C535</f>
        <v>4.7818366159855294</v>
      </c>
      <c r="W535" s="5">
        <f>+G535-G534</f>
        <v>1.0035123772400567E-3</v>
      </c>
      <c r="X535">
        <f>+K535-K534</f>
        <v>-2.9865626977487736E-3</v>
      </c>
      <c r="Y535">
        <f>+O535-O534</f>
        <v>-3.0893766581243653E-3</v>
      </c>
      <c r="Z535">
        <f>+S535-S534</f>
        <v>-1.9603543082900465E-2</v>
      </c>
      <c r="AB535" s="3">
        <f t="shared" si="69"/>
        <v>41974</v>
      </c>
      <c r="AC535">
        <f t="shared" si="70"/>
        <v>119.32330000000005</v>
      </c>
      <c r="AD535">
        <f>EXP(TREND($V$8:V534,$W$8:Z534,W535:Z535,TRUE))</f>
        <v>127.14114760243402</v>
      </c>
      <c r="AE535">
        <f t="shared" si="71"/>
        <v>1.0655181980588366</v>
      </c>
    </row>
    <row r="536" spans="1:31" x14ac:dyDescent="0.4">
      <c r="A536" s="3">
        <v>42005</v>
      </c>
      <c r="B536" s="2">
        <v>118.25</v>
      </c>
      <c r="C536">
        <f t="shared" si="64"/>
        <v>4.7728010273720427</v>
      </c>
      <c r="E536" s="3">
        <v>42005</v>
      </c>
      <c r="F536" s="2">
        <v>99.6</v>
      </c>
      <c r="G536">
        <f t="shared" si="65"/>
        <v>4.6011621645905523</v>
      </c>
      <c r="I536" s="3">
        <v>42005</v>
      </c>
      <c r="J536" s="2">
        <v>99.3</v>
      </c>
      <c r="K536">
        <f t="shared" si="66"/>
        <v>4.598145571051127</v>
      </c>
      <c r="M536" s="3">
        <v>42005</v>
      </c>
      <c r="N536" s="2">
        <v>234.74700000000001</v>
      </c>
      <c r="O536">
        <f t="shared" si="67"/>
        <v>5.4585083384539974</v>
      </c>
      <c r="Q536" s="3">
        <v>42005</v>
      </c>
      <c r="R536" s="2">
        <v>192</v>
      </c>
      <c r="S536">
        <f t="shared" si="68"/>
        <v>5.2574953720277815</v>
      </c>
      <c r="U536" s="3">
        <f>+A536</f>
        <v>42005</v>
      </c>
      <c r="V536">
        <f>+C536</f>
        <v>4.7728010273720427</v>
      </c>
      <c r="W536" s="5">
        <f>+G536-G535</f>
        <v>-1.0035123772400567E-3</v>
      </c>
      <c r="X536">
        <f>+K536-K535</f>
        <v>-1.0020123916762991E-2</v>
      </c>
      <c r="Y536">
        <f>+O536-O535</f>
        <v>-6.3906934924871095E-3</v>
      </c>
      <c r="Z536">
        <f>+S536-S535</f>
        <v>-2.5708356710206992E-2</v>
      </c>
      <c r="AB536" s="3">
        <f t="shared" si="69"/>
        <v>42005</v>
      </c>
      <c r="AC536">
        <f t="shared" si="70"/>
        <v>118.25000000000004</v>
      </c>
      <c r="AD536">
        <f>EXP(TREND($V$8:V535,$W$8:Z535,W536:Z536,TRUE))</f>
        <v>100.82353968048837</v>
      </c>
      <c r="AE536">
        <f t="shared" si="71"/>
        <v>0.85263035670603238</v>
      </c>
    </row>
    <row r="537" spans="1:31" x14ac:dyDescent="0.4">
      <c r="A537" s="3">
        <v>42036</v>
      </c>
      <c r="B537" s="2">
        <v>118.76</v>
      </c>
      <c r="C537">
        <f t="shared" si="64"/>
        <v>4.7771046498955592</v>
      </c>
      <c r="E537" s="3">
        <v>42036</v>
      </c>
      <c r="F537" s="2">
        <v>99.4</v>
      </c>
      <c r="G537">
        <f t="shared" si="65"/>
        <v>4.5991521136625284</v>
      </c>
      <c r="I537" s="3">
        <v>42036</v>
      </c>
      <c r="J537" s="2">
        <v>99.3</v>
      </c>
      <c r="K537">
        <f t="shared" si="66"/>
        <v>4.598145571051127</v>
      </c>
      <c r="M537" s="3">
        <v>42036</v>
      </c>
      <c r="N537" s="2">
        <v>235.34200000000001</v>
      </c>
      <c r="O537">
        <f t="shared" si="67"/>
        <v>5.4610397753424955</v>
      </c>
      <c r="Q537" s="3">
        <v>42036</v>
      </c>
      <c r="R537" s="2">
        <v>191.1</v>
      </c>
      <c r="S537">
        <f t="shared" si="68"/>
        <v>5.2527968512462273</v>
      </c>
      <c r="U537" s="3">
        <f>+A537</f>
        <v>42036</v>
      </c>
      <c r="V537">
        <f>+C537</f>
        <v>4.7771046498955592</v>
      </c>
      <c r="W537" s="5">
        <f>+G537-G536</f>
        <v>-2.0100509280238654E-3</v>
      </c>
      <c r="X537">
        <f>+K537-K536</f>
        <v>0</v>
      </c>
      <c r="Y537">
        <f>+O537-O536</f>
        <v>2.5314368884981064E-3</v>
      </c>
      <c r="Z537">
        <f>+S537-S536</f>
        <v>-4.6985207815541941E-3</v>
      </c>
      <c r="AB537" s="3">
        <f t="shared" si="69"/>
        <v>42036</v>
      </c>
      <c r="AC537">
        <f t="shared" si="70"/>
        <v>118.76000000000002</v>
      </c>
      <c r="AD537">
        <f>EXP(TREND($V$8:V536,$W$8:Z536,W537:Z537,TRUE))</f>
        <v>145.45310918826161</v>
      </c>
      <c r="AE537">
        <f t="shared" si="71"/>
        <v>1.2247651497832737</v>
      </c>
    </row>
    <row r="538" spans="1:31" x14ac:dyDescent="0.4">
      <c r="A538" s="3">
        <v>42064</v>
      </c>
      <c r="B538" s="2">
        <v>120.39449999999999</v>
      </c>
      <c r="C538">
        <f t="shared" si="64"/>
        <v>4.7907738507681863</v>
      </c>
      <c r="E538" s="3">
        <v>42064</v>
      </c>
      <c r="F538" s="2">
        <v>99.7</v>
      </c>
      <c r="G538">
        <f t="shared" si="65"/>
        <v>4.6021656769677923</v>
      </c>
      <c r="I538" s="3">
        <v>42064</v>
      </c>
      <c r="J538" s="2">
        <v>99.8</v>
      </c>
      <c r="K538">
        <f t="shared" si="66"/>
        <v>4.6031681833174183</v>
      </c>
      <c r="M538" s="3">
        <v>42064</v>
      </c>
      <c r="N538" s="2">
        <v>235.976</v>
      </c>
      <c r="O538">
        <f t="shared" si="67"/>
        <v>5.463730104939077</v>
      </c>
      <c r="Q538" s="3">
        <v>42064</v>
      </c>
      <c r="R538" s="2">
        <v>191.5</v>
      </c>
      <c r="S538">
        <f t="shared" si="68"/>
        <v>5.2548878086207003</v>
      </c>
      <c r="U538" s="3">
        <f>+A538</f>
        <v>42064</v>
      </c>
      <c r="V538">
        <f>+C538</f>
        <v>4.7907738507681863</v>
      </c>
      <c r="W538" s="5">
        <f>+G538-G537</f>
        <v>3.0135633052639221E-3</v>
      </c>
      <c r="X538">
        <f>+K538-K537</f>
        <v>5.0226122662913042E-3</v>
      </c>
      <c r="Y538">
        <f>+O538-O537</f>
        <v>2.6903295965814422E-3</v>
      </c>
      <c r="Z538">
        <f>+S538-S537</f>
        <v>2.090957374472957E-3</v>
      </c>
      <c r="AB538" s="3">
        <f t="shared" si="69"/>
        <v>42064</v>
      </c>
      <c r="AC538">
        <f t="shared" si="70"/>
        <v>120.39450000000001</v>
      </c>
      <c r="AD538">
        <f>EXP(TREND($V$8:V537,$W$8:Z537,W538:Z538,TRUE))</f>
        <v>155.69632328296646</v>
      </c>
      <c r="AE538">
        <f t="shared" si="71"/>
        <v>1.2932179068227074</v>
      </c>
    </row>
    <row r="539" spans="1:31" x14ac:dyDescent="0.4">
      <c r="A539" s="3">
        <v>42095</v>
      </c>
      <c r="B539" s="2">
        <v>119.5095</v>
      </c>
      <c r="C539">
        <f t="shared" si="64"/>
        <v>4.783395866119724</v>
      </c>
      <c r="E539" s="3">
        <v>42095</v>
      </c>
      <c r="F539" s="2">
        <v>100.2</v>
      </c>
      <c r="G539">
        <f t="shared" si="65"/>
        <v>4.6071681886507641</v>
      </c>
      <c r="I539" s="3">
        <v>42095</v>
      </c>
      <c r="J539" s="2">
        <v>100.1</v>
      </c>
      <c r="K539">
        <f t="shared" si="66"/>
        <v>4.6061696863211745</v>
      </c>
      <c r="M539" s="3">
        <v>42095</v>
      </c>
      <c r="N539" s="2">
        <v>236.22200000000001</v>
      </c>
      <c r="O539">
        <f t="shared" si="67"/>
        <v>5.4647720408314591</v>
      </c>
      <c r="Q539" s="3">
        <v>42095</v>
      </c>
      <c r="R539" s="2">
        <v>190.9</v>
      </c>
      <c r="S539">
        <f t="shared" si="68"/>
        <v>5.251749730731702</v>
      </c>
      <c r="U539" s="3">
        <f>+A539</f>
        <v>42095</v>
      </c>
      <c r="V539">
        <f>+C539</f>
        <v>4.783395866119724</v>
      </c>
      <c r="W539" s="5">
        <f>+G539-G538</f>
        <v>5.002511682971722E-3</v>
      </c>
      <c r="X539">
        <f>+K539-K538</f>
        <v>3.001503003756234E-3</v>
      </c>
      <c r="Y539">
        <f>+O539-O538</f>
        <v>1.0419358923821065E-3</v>
      </c>
      <c r="Z539">
        <f>+S539-S538</f>
        <v>-3.1380778889982253E-3</v>
      </c>
      <c r="AB539" s="3">
        <f t="shared" si="69"/>
        <v>42095</v>
      </c>
      <c r="AC539">
        <f t="shared" si="70"/>
        <v>119.5095</v>
      </c>
      <c r="AD539">
        <f>EXP(TREND($V$8:V538,$W$8:Z538,W539:Z539,TRUE))</f>
        <v>151.79066315628833</v>
      </c>
      <c r="AE539">
        <f t="shared" si="71"/>
        <v>1.2701137830573161</v>
      </c>
    </row>
    <row r="540" spans="1:31" x14ac:dyDescent="0.4">
      <c r="A540" s="3">
        <v>42125</v>
      </c>
      <c r="B540" s="2">
        <v>120.798</v>
      </c>
      <c r="C540">
        <f t="shared" si="64"/>
        <v>4.7941197290722668</v>
      </c>
      <c r="E540" s="3">
        <v>42125</v>
      </c>
      <c r="F540" s="2">
        <v>100.4</v>
      </c>
      <c r="G540">
        <f t="shared" si="65"/>
        <v>4.6091622072576293</v>
      </c>
      <c r="I540" s="3">
        <v>42125</v>
      </c>
      <c r="J540" s="2">
        <v>100.5</v>
      </c>
      <c r="K540">
        <f t="shared" si="66"/>
        <v>4.6101577274991303</v>
      </c>
      <c r="M540" s="3">
        <v>42125</v>
      </c>
      <c r="N540" s="2">
        <v>237.001</v>
      </c>
      <c r="O540">
        <f t="shared" si="67"/>
        <v>5.4680643605355126</v>
      </c>
      <c r="Q540" s="3">
        <v>42125</v>
      </c>
      <c r="R540" s="2">
        <v>193.4</v>
      </c>
      <c r="S540">
        <f t="shared" si="68"/>
        <v>5.2647605830191937</v>
      </c>
      <c r="U540" s="3">
        <f>+A540</f>
        <v>42125</v>
      </c>
      <c r="V540">
        <f>+C540</f>
        <v>4.7941197290722668</v>
      </c>
      <c r="W540" s="5">
        <f>+G540-G539</f>
        <v>1.994018606865211E-3</v>
      </c>
      <c r="X540">
        <f>+K540-K539</f>
        <v>3.9880411779558145E-3</v>
      </c>
      <c r="Y540">
        <f>+O540-O539</f>
        <v>3.2923197040535257E-3</v>
      </c>
      <c r="Z540">
        <f>+S540-S539</f>
        <v>1.3010852287491659E-2</v>
      </c>
      <c r="AB540" s="3">
        <f t="shared" si="69"/>
        <v>42125</v>
      </c>
      <c r="AC540">
        <f t="shared" si="70"/>
        <v>120.79799999999999</v>
      </c>
      <c r="AD540">
        <f>EXP(TREND($V$8:V539,$W$8:Z539,W540:Z540,TRUE))</f>
        <v>137.91004773505503</v>
      </c>
      <c r="AE540">
        <f t="shared" si="71"/>
        <v>1.141658369634059</v>
      </c>
    </row>
    <row r="541" spans="1:31" x14ac:dyDescent="0.4">
      <c r="A541" s="3">
        <v>42156</v>
      </c>
      <c r="B541" s="2">
        <v>123.7186</v>
      </c>
      <c r="C541">
        <f t="shared" si="64"/>
        <v>4.8180096318782883</v>
      </c>
      <c r="E541" s="3">
        <v>42156</v>
      </c>
      <c r="F541" s="2">
        <v>100.2</v>
      </c>
      <c r="G541">
        <f t="shared" si="65"/>
        <v>4.6071681886507641</v>
      </c>
      <c r="I541" s="3">
        <v>42156</v>
      </c>
      <c r="J541" s="2">
        <v>101.1</v>
      </c>
      <c r="K541">
        <f t="shared" si="66"/>
        <v>4.6161101260264257</v>
      </c>
      <c r="M541" s="3">
        <v>42156</v>
      </c>
      <c r="N541" s="2">
        <v>237.65700000000001</v>
      </c>
      <c r="O541">
        <f t="shared" si="67"/>
        <v>5.4708284577072277</v>
      </c>
      <c r="Q541" s="3">
        <v>42156</v>
      </c>
      <c r="R541" s="2">
        <v>194.8</v>
      </c>
      <c r="S541">
        <f t="shared" si="68"/>
        <v>5.2719733912084346</v>
      </c>
      <c r="U541" s="3">
        <f>+A541</f>
        <v>42156</v>
      </c>
      <c r="V541">
        <f>+C541</f>
        <v>4.8180096318782883</v>
      </c>
      <c r="W541" s="5">
        <f>+G541-G540</f>
        <v>-1.994018606865211E-3</v>
      </c>
      <c r="X541">
        <f>+K541-K540</f>
        <v>5.9523985272953439E-3</v>
      </c>
      <c r="Y541">
        <f>+O541-O540</f>
        <v>2.7640971717151075E-3</v>
      </c>
      <c r="Z541">
        <f>+S541-S540</f>
        <v>7.2128081892408602E-3</v>
      </c>
      <c r="AB541" s="3">
        <f t="shared" si="69"/>
        <v>42156</v>
      </c>
      <c r="AC541">
        <f t="shared" si="70"/>
        <v>123.7186</v>
      </c>
      <c r="AD541">
        <f>EXP(TREND($V$8:V540,$W$8:Z540,W541:Z541,TRUE))</f>
        <v>137.09530286166409</v>
      </c>
      <c r="AE541">
        <f t="shared" si="71"/>
        <v>1.1081220031722321</v>
      </c>
    </row>
    <row r="542" spans="1:31" x14ac:dyDescent="0.4">
      <c r="A542" s="3">
        <v>42186</v>
      </c>
      <c r="B542" s="2">
        <v>123.3109</v>
      </c>
      <c r="C542">
        <f t="shared" si="64"/>
        <v>4.8147088085339318</v>
      </c>
      <c r="E542" s="3">
        <v>42186</v>
      </c>
      <c r="F542" s="2">
        <v>100.1</v>
      </c>
      <c r="G542">
        <f t="shared" si="65"/>
        <v>4.6061696863211745</v>
      </c>
      <c r="I542" s="3">
        <v>42186</v>
      </c>
      <c r="J542" s="2">
        <v>100.7</v>
      </c>
      <c r="K542">
        <f t="shared" si="66"/>
        <v>4.6121457997245168</v>
      </c>
      <c r="M542" s="3">
        <v>42186</v>
      </c>
      <c r="N542" s="2">
        <v>238.03399999999999</v>
      </c>
      <c r="O542">
        <f t="shared" si="67"/>
        <v>5.4724135206112221</v>
      </c>
      <c r="Q542" s="3">
        <v>42186</v>
      </c>
      <c r="R542" s="2">
        <v>193.9</v>
      </c>
      <c r="S542">
        <f t="shared" si="68"/>
        <v>5.2673425622486061</v>
      </c>
      <c r="U542" s="3">
        <f>+A542</f>
        <v>42186</v>
      </c>
      <c r="V542">
        <f>+C542</f>
        <v>4.8147088085339318</v>
      </c>
      <c r="W542" s="5">
        <f>+G542-G541</f>
        <v>-9.9850232958953455E-4</v>
      </c>
      <c r="X542">
        <f>+K542-K541</f>
        <v>-3.9643263019089048E-3</v>
      </c>
      <c r="Y542">
        <f>+O542-O541</f>
        <v>1.5850629039944053E-3</v>
      </c>
      <c r="Z542">
        <f>+S542-S541</f>
        <v>-4.6308289598284702E-3</v>
      </c>
      <c r="AB542" s="3">
        <f t="shared" si="69"/>
        <v>42186</v>
      </c>
      <c r="AC542">
        <f t="shared" si="70"/>
        <v>123.31089999999996</v>
      </c>
      <c r="AD542">
        <f>EXP(TREND($V$8:V541,$W$8:Z541,W542:Z542,TRUE))</f>
        <v>133.58649169061184</v>
      </c>
      <c r="AE542">
        <f t="shared" si="71"/>
        <v>1.0833307654928468</v>
      </c>
    </row>
    <row r="543" spans="1:31" x14ac:dyDescent="0.4">
      <c r="A543" s="3">
        <v>42217</v>
      </c>
      <c r="B543" s="2">
        <v>123.0038</v>
      </c>
      <c r="C543">
        <f t="shared" si="64"/>
        <v>4.812215249204141</v>
      </c>
      <c r="E543" s="3">
        <v>42217</v>
      </c>
      <c r="F543" s="2">
        <v>100.2</v>
      </c>
      <c r="G543">
        <f t="shared" si="65"/>
        <v>4.6071681886507641</v>
      </c>
      <c r="I543" s="3">
        <v>42217</v>
      </c>
      <c r="J543" s="2">
        <v>100.2</v>
      </c>
      <c r="K543">
        <f t="shared" si="66"/>
        <v>4.6071681886507641</v>
      </c>
      <c r="M543" s="3">
        <v>42217</v>
      </c>
      <c r="N543" s="2">
        <v>238.03299999999999</v>
      </c>
      <c r="O543">
        <f t="shared" si="67"/>
        <v>5.472409319521879</v>
      </c>
      <c r="Q543" s="3">
        <v>42217</v>
      </c>
      <c r="R543" s="2">
        <v>191.9</v>
      </c>
      <c r="S543">
        <f t="shared" si="68"/>
        <v>5.256974403013654</v>
      </c>
      <c r="U543" s="3">
        <f>+A543</f>
        <v>42217</v>
      </c>
      <c r="V543">
        <f>+C543</f>
        <v>4.812215249204141</v>
      </c>
      <c r="W543" s="5">
        <f>+G543-G542</f>
        <v>9.9850232958953455E-4</v>
      </c>
      <c r="X543">
        <f>+K543-K542</f>
        <v>-4.9776110737527191E-3</v>
      </c>
      <c r="Y543">
        <f>+O543-O542</f>
        <v>-4.2010893430699525E-6</v>
      </c>
      <c r="Z543">
        <f>+S543-S542</f>
        <v>-1.0368159234952046E-2</v>
      </c>
      <c r="AB543" s="3">
        <f t="shared" si="69"/>
        <v>42217</v>
      </c>
      <c r="AC543">
        <f t="shared" si="70"/>
        <v>123.00379999999997</v>
      </c>
      <c r="AD543">
        <f>EXP(TREND($V$8:V542,$W$8:Z542,W543:Z543,TRUE))</f>
        <v>133.06243092188149</v>
      </c>
      <c r="AE543">
        <f t="shared" si="71"/>
        <v>1.081774960788866</v>
      </c>
    </row>
    <row r="544" spans="1:31" x14ac:dyDescent="0.4">
      <c r="A544" s="3">
        <v>42248</v>
      </c>
      <c r="B544" s="2">
        <v>120.1476</v>
      </c>
      <c r="C544">
        <f t="shared" si="64"/>
        <v>4.7887209869517635</v>
      </c>
      <c r="E544" s="3">
        <v>42248</v>
      </c>
      <c r="F544" s="2">
        <v>100.3</v>
      </c>
      <c r="G544">
        <f t="shared" si="65"/>
        <v>4.60816569496789</v>
      </c>
      <c r="I544" s="3">
        <v>42248</v>
      </c>
      <c r="J544" s="2">
        <v>99.8</v>
      </c>
      <c r="K544">
        <f t="shared" si="66"/>
        <v>4.6031681833174183</v>
      </c>
      <c r="M544" s="3">
        <v>42248</v>
      </c>
      <c r="N544" s="2">
        <v>237.49799999999999</v>
      </c>
      <c r="O544">
        <f t="shared" si="67"/>
        <v>5.4701592023866068</v>
      </c>
      <c r="Q544" s="3">
        <v>42248</v>
      </c>
      <c r="R544" s="2">
        <v>189.1</v>
      </c>
      <c r="S544">
        <f t="shared" si="68"/>
        <v>5.2422759756644117</v>
      </c>
      <c r="U544" s="3">
        <f>+A544</f>
        <v>42248</v>
      </c>
      <c r="V544">
        <f>+C544</f>
        <v>4.7887209869517635</v>
      </c>
      <c r="W544" s="5">
        <f>+G544-G543</f>
        <v>9.9750631712591797E-4</v>
      </c>
      <c r="X544">
        <f>+K544-K543</f>
        <v>-4.0000053333457686E-3</v>
      </c>
      <c r="Y544">
        <f>+O544-O543</f>
        <v>-2.2501171352722338E-3</v>
      </c>
      <c r="Z544">
        <f>+S544-S543</f>
        <v>-1.4698427349242316E-2</v>
      </c>
      <c r="AB544" s="3">
        <f t="shared" si="69"/>
        <v>42248</v>
      </c>
      <c r="AC544">
        <f t="shared" si="70"/>
        <v>120.14760000000003</v>
      </c>
      <c r="AD544">
        <f>EXP(TREND($V$8:V543,$W$8:Z543,W544:Z544,TRUE))</f>
        <v>124.33498325310198</v>
      </c>
      <c r="AE544">
        <f t="shared" si="71"/>
        <v>1.0348519924917514</v>
      </c>
    </row>
    <row r="545" spans="1:31" x14ac:dyDescent="0.4">
      <c r="A545" s="3">
        <v>42278</v>
      </c>
      <c r="B545" s="2">
        <v>120.04810000000001</v>
      </c>
      <c r="C545">
        <f t="shared" si="64"/>
        <v>4.7878924958031597</v>
      </c>
      <c r="E545" s="3">
        <v>42278</v>
      </c>
      <c r="F545" s="2">
        <v>100.2</v>
      </c>
      <c r="G545">
        <f t="shared" si="65"/>
        <v>4.6071681886507641</v>
      </c>
      <c r="I545" s="3">
        <v>42278</v>
      </c>
      <c r="J545" s="2">
        <v>99.8</v>
      </c>
      <c r="K545">
        <f t="shared" si="66"/>
        <v>4.6031681833174183</v>
      </c>
      <c r="M545" s="3">
        <v>42278</v>
      </c>
      <c r="N545" s="2">
        <v>237.733</v>
      </c>
      <c r="O545">
        <f t="shared" si="67"/>
        <v>5.4711481951886531</v>
      </c>
      <c r="Q545" s="3">
        <v>42278</v>
      </c>
      <c r="R545" s="2">
        <v>187.5</v>
      </c>
      <c r="S545">
        <f t="shared" si="68"/>
        <v>5.2337788454104652</v>
      </c>
      <c r="U545" s="3">
        <f>+A545</f>
        <v>42278</v>
      </c>
      <c r="V545">
        <f>+C545</f>
        <v>4.7878924958031597</v>
      </c>
      <c r="W545" s="5">
        <f>+G545-G544</f>
        <v>-9.9750631712591797E-4</v>
      </c>
      <c r="X545">
        <f>+K545-K544</f>
        <v>0</v>
      </c>
      <c r="Y545">
        <f>+O545-O544</f>
        <v>9.889928020463401E-4</v>
      </c>
      <c r="Z545">
        <f>+S545-S544</f>
        <v>-8.4971302539464943E-3</v>
      </c>
      <c r="AB545" s="3">
        <f t="shared" si="69"/>
        <v>42278</v>
      </c>
      <c r="AC545">
        <f t="shared" si="70"/>
        <v>120.04810000000005</v>
      </c>
      <c r="AD545">
        <f>EXP(TREND($V$8:V544,$W$8:Z544,W545:Z545,TRUE))</f>
        <v>141.02399485690046</v>
      </c>
      <c r="AE545">
        <f t="shared" si="71"/>
        <v>1.1747290865653051</v>
      </c>
    </row>
    <row r="546" spans="1:31" x14ac:dyDescent="0.4">
      <c r="A546" s="3">
        <v>42309</v>
      </c>
      <c r="B546" s="2">
        <v>122.64319999999999</v>
      </c>
      <c r="C546">
        <f t="shared" si="64"/>
        <v>4.8092793268519847</v>
      </c>
      <c r="E546" s="3">
        <v>42309</v>
      </c>
      <c r="F546" s="2">
        <v>99.9</v>
      </c>
      <c r="G546">
        <f t="shared" si="65"/>
        <v>4.604169685654508</v>
      </c>
      <c r="I546" s="3">
        <v>42309</v>
      </c>
      <c r="J546" s="2">
        <v>99.9</v>
      </c>
      <c r="K546">
        <f t="shared" si="66"/>
        <v>4.604169685654508</v>
      </c>
      <c r="M546" s="3">
        <v>42309</v>
      </c>
      <c r="N546" s="2">
        <v>238.017</v>
      </c>
      <c r="O546">
        <f t="shared" si="67"/>
        <v>5.4723420996920042</v>
      </c>
      <c r="Q546" s="3">
        <v>42309</v>
      </c>
      <c r="R546" s="2">
        <v>185.7</v>
      </c>
      <c r="S546">
        <f t="shared" si="68"/>
        <v>5.2241324683586603</v>
      </c>
      <c r="U546" s="3">
        <f>+A546</f>
        <v>42309</v>
      </c>
      <c r="V546">
        <f>+C546</f>
        <v>4.8092793268519847</v>
      </c>
      <c r="W546" s="5">
        <f>+G546-G545</f>
        <v>-2.9985029962560361E-3</v>
      </c>
      <c r="X546">
        <f>+K546-K545</f>
        <v>1.0015023370897325E-3</v>
      </c>
      <c r="Y546">
        <f>+O546-O545</f>
        <v>1.1939045033511064E-3</v>
      </c>
      <c r="Z546">
        <f>+S546-S545</f>
        <v>-9.646377051804933E-3</v>
      </c>
      <c r="AB546" s="3">
        <f t="shared" si="69"/>
        <v>42309</v>
      </c>
      <c r="AC546">
        <f t="shared" si="70"/>
        <v>122.64320000000004</v>
      </c>
      <c r="AD546">
        <f>EXP(TREND($V$8:V545,$W$8:Z545,W546:Z546,TRUE))</f>
        <v>141.45710643955377</v>
      </c>
      <c r="AE546">
        <f t="shared" si="71"/>
        <v>1.1534035840515717</v>
      </c>
    </row>
    <row r="547" spans="1:31" x14ac:dyDescent="0.4">
      <c r="A547" s="3">
        <v>42339</v>
      </c>
      <c r="B547" s="2">
        <v>121.63500000000001</v>
      </c>
      <c r="C547">
        <f t="shared" si="64"/>
        <v>4.8010247570646305</v>
      </c>
      <c r="E547" s="3">
        <v>42339</v>
      </c>
      <c r="F547" s="2">
        <v>99.8</v>
      </c>
      <c r="G547">
        <f t="shared" si="65"/>
        <v>4.6031681833174183</v>
      </c>
      <c r="I547" s="3">
        <v>42339</v>
      </c>
      <c r="J547" s="2">
        <v>99.5</v>
      </c>
      <c r="K547">
        <f t="shared" si="66"/>
        <v>4.6001576441645469</v>
      </c>
      <c r="M547" s="3">
        <v>42339</v>
      </c>
      <c r="N547" s="2">
        <v>237.761</v>
      </c>
      <c r="O547">
        <f t="shared" si="67"/>
        <v>5.4712659674424877</v>
      </c>
      <c r="Q547" s="3">
        <v>42339</v>
      </c>
      <c r="R547" s="2">
        <v>183.5</v>
      </c>
      <c r="S547">
        <f t="shared" si="68"/>
        <v>5.2122146674946253</v>
      </c>
      <c r="U547" s="3">
        <f>+A547</f>
        <v>42339</v>
      </c>
      <c r="V547">
        <f>+C547</f>
        <v>4.8010247570646305</v>
      </c>
      <c r="W547" s="5">
        <f>+G547-G546</f>
        <v>-1.0015023370897325E-3</v>
      </c>
      <c r="X547">
        <f>+K547-K546</f>
        <v>-4.012041489961149E-3</v>
      </c>
      <c r="Y547">
        <f>+O547-O546</f>
        <v>-1.076132249516526E-3</v>
      </c>
      <c r="Z547">
        <f>+S547-S546</f>
        <v>-1.1917800864035044E-2</v>
      </c>
      <c r="AB547" s="3">
        <f t="shared" si="69"/>
        <v>42339</v>
      </c>
      <c r="AC547">
        <f t="shared" si="70"/>
        <v>121.63500000000002</v>
      </c>
      <c r="AD547">
        <f>EXP(TREND($V$8:V546,$W$8:Z546,W547:Z547,TRUE))</f>
        <v>124.44333518686473</v>
      </c>
      <c r="AE547">
        <f t="shared" si="71"/>
        <v>1.0230882162770971</v>
      </c>
    </row>
    <row r="548" spans="1:31" x14ac:dyDescent="0.4">
      <c r="A548" s="3">
        <v>42370</v>
      </c>
      <c r="B548" s="2">
        <v>118.22580000000001</v>
      </c>
      <c r="C548">
        <f t="shared" si="64"/>
        <v>4.7725963552653452</v>
      </c>
      <c r="E548" s="3">
        <v>42370</v>
      </c>
      <c r="F548" s="2">
        <v>99.5</v>
      </c>
      <c r="G548">
        <f t="shared" si="65"/>
        <v>4.6001576441645469</v>
      </c>
      <c r="I548" s="3">
        <v>42370</v>
      </c>
      <c r="J548" s="2">
        <v>98</v>
      </c>
      <c r="K548">
        <f t="shared" si="66"/>
        <v>4.5849674786705723</v>
      </c>
      <c r="M548" s="3">
        <v>42370</v>
      </c>
      <c r="N548" s="2">
        <v>237.827</v>
      </c>
      <c r="O548">
        <f t="shared" si="67"/>
        <v>5.4715435186019938</v>
      </c>
      <c r="Q548" s="3">
        <v>42370</v>
      </c>
      <c r="R548" s="2">
        <v>182.6</v>
      </c>
      <c r="S548">
        <f t="shared" si="68"/>
        <v>5.2072979681608684</v>
      </c>
      <c r="U548" s="3">
        <f>+A548</f>
        <v>42370</v>
      </c>
      <c r="V548">
        <f>+C548</f>
        <v>4.7725963552653452</v>
      </c>
      <c r="W548" s="5">
        <f>+G548-G547</f>
        <v>-3.0105391528714165E-3</v>
      </c>
      <c r="X548">
        <f>+K548-K547</f>
        <v>-1.5190165493974561E-2</v>
      </c>
      <c r="Y548">
        <f>+O548-O547</f>
        <v>2.7755115950611753E-4</v>
      </c>
      <c r="Z548">
        <f>+S548-S547</f>
        <v>-4.9166993337568243E-3</v>
      </c>
      <c r="AB548" s="3">
        <f t="shared" si="69"/>
        <v>42370</v>
      </c>
      <c r="AC548">
        <f t="shared" si="70"/>
        <v>118.22580000000004</v>
      </c>
      <c r="AD548">
        <f>EXP(TREND($V$8:V547,$W$8:Z547,W548:Z548,TRUE))</f>
        <v>106.07003033898087</v>
      </c>
      <c r="AE548">
        <f t="shared" si="71"/>
        <v>0.89718175169024728</v>
      </c>
    </row>
    <row r="549" spans="1:31" x14ac:dyDescent="0.4">
      <c r="A549" s="3">
        <v>42401</v>
      </c>
      <c r="B549" s="2">
        <v>114.6155</v>
      </c>
      <c r="C549">
        <f t="shared" si="64"/>
        <v>4.741583048188871</v>
      </c>
      <c r="E549" s="3">
        <v>42401</v>
      </c>
      <c r="F549" s="2">
        <v>99.6</v>
      </c>
      <c r="G549">
        <f t="shared" si="65"/>
        <v>4.6011621645905523</v>
      </c>
      <c r="I549" s="3">
        <v>42401</v>
      </c>
      <c r="J549" s="2">
        <v>97.5</v>
      </c>
      <c r="K549">
        <f t="shared" si="66"/>
        <v>4.5798523780038014</v>
      </c>
      <c r="M549" s="3">
        <v>42401</v>
      </c>
      <c r="N549" s="2">
        <v>237.51400000000001</v>
      </c>
      <c r="O549">
        <f t="shared" si="67"/>
        <v>5.4702265691057894</v>
      </c>
      <c r="Q549" s="3">
        <v>42401</v>
      </c>
      <c r="R549" s="2">
        <v>181.3</v>
      </c>
      <c r="S549">
        <f t="shared" si="68"/>
        <v>5.2001531177608058</v>
      </c>
      <c r="U549" s="3">
        <f>+A549</f>
        <v>42401</v>
      </c>
      <c r="V549">
        <f>+C549</f>
        <v>4.741583048188871</v>
      </c>
      <c r="W549" s="5">
        <f>+G549-G548</f>
        <v>1.0045204260054064E-3</v>
      </c>
      <c r="X549">
        <f>+K549-K548</f>
        <v>-5.1151006667708998E-3</v>
      </c>
      <c r="Y549">
        <f>+O549-O548</f>
        <v>-1.3169494962044226E-3</v>
      </c>
      <c r="Z549">
        <f>+S549-S548</f>
        <v>-7.1448504000626301E-3</v>
      </c>
      <c r="AB549" s="3">
        <f t="shared" si="69"/>
        <v>42401</v>
      </c>
      <c r="AC549">
        <f t="shared" si="70"/>
        <v>114.61550000000003</v>
      </c>
      <c r="AD549">
        <f>EXP(TREND($V$8:V548,$W$8:Z548,W549:Z549,TRUE))</f>
        <v>118.6726719394665</v>
      </c>
      <c r="AE549">
        <f t="shared" si="71"/>
        <v>1.0353981088026181</v>
      </c>
    </row>
    <row r="550" spans="1:31" x14ac:dyDescent="0.4">
      <c r="A550" s="3">
        <v>42430</v>
      </c>
      <c r="B550" s="2">
        <v>112.93170000000001</v>
      </c>
      <c r="C550">
        <f t="shared" si="64"/>
        <v>4.7267832111952846</v>
      </c>
      <c r="E550" s="3">
        <v>42430</v>
      </c>
      <c r="F550" s="2">
        <v>99.7</v>
      </c>
      <c r="G550">
        <f t="shared" si="65"/>
        <v>4.6021656769677923</v>
      </c>
      <c r="I550" s="3">
        <v>42430</v>
      </c>
      <c r="J550" s="2">
        <v>97.2</v>
      </c>
      <c r="K550">
        <f t="shared" si="66"/>
        <v>4.5767707114663931</v>
      </c>
      <c r="M550" s="3">
        <v>42430</v>
      </c>
      <c r="N550" s="2">
        <v>237.99</v>
      </c>
      <c r="O550">
        <f t="shared" si="67"/>
        <v>5.472228655982021</v>
      </c>
      <c r="Q550" s="3">
        <v>42430</v>
      </c>
      <c r="R550" s="2">
        <v>182.1</v>
      </c>
      <c r="S550">
        <f t="shared" si="68"/>
        <v>5.2045559867335625</v>
      </c>
      <c r="U550" s="3">
        <f>+A550</f>
        <v>42430</v>
      </c>
      <c r="V550">
        <f>+C550</f>
        <v>4.7267832111952846</v>
      </c>
      <c r="W550" s="5">
        <f>+G550-G549</f>
        <v>1.0035123772400567E-3</v>
      </c>
      <c r="X550">
        <f>+K550-K549</f>
        <v>-3.0816665374082675E-3</v>
      </c>
      <c r="Y550">
        <f>+O550-O549</f>
        <v>2.0020868762316013E-3</v>
      </c>
      <c r="Z550">
        <f>+S550-S549</f>
        <v>4.4028689727566572E-3</v>
      </c>
      <c r="AB550" s="3">
        <f t="shared" si="69"/>
        <v>42430</v>
      </c>
      <c r="AC550">
        <f t="shared" si="70"/>
        <v>112.93169999999996</v>
      </c>
      <c r="AD550">
        <f>EXP(TREND($V$8:V549,$W$8:Z549,W550:Z550,TRUE))</f>
        <v>128.52193533720086</v>
      </c>
      <c r="AE550">
        <f t="shared" si="71"/>
        <v>1.1380501253164603</v>
      </c>
    </row>
    <row r="551" spans="1:31" x14ac:dyDescent="0.4">
      <c r="A551" s="3">
        <v>42461</v>
      </c>
      <c r="B551" s="2">
        <v>109.5519</v>
      </c>
      <c r="C551">
        <f t="shared" si="64"/>
        <v>4.6963984095697615</v>
      </c>
      <c r="E551" s="3">
        <v>42461</v>
      </c>
      <c r="F551" s="2">
        <v>99.9</v>
      </c>
      <c r="G551">
        <f t="shared" si="65"/>
        <v>4.604169685654508</v>
      </c>
      <c r="I551" s="3">
        <v>42461</v>
      </c>
      <c r="J551" s="2">
        <v>96.6</v>
      </c>
      <c r="K551">
        <f t="shared" si="66"/>
        <v>4.5705787412184726</v>
      </c>
      <c r="M551" s="3">
        <v>42461</v>
      </c>
      <c r="N551" s="2">
        <v>238.83500000000001</v>
      </c>
      <c r="O551">
        <f t="shared" si="67"/>
        <v>5.4757729369428301</v>
      </c>
      <c r="Q551" s="3">
        <v>42461</v>
      </c>
      <c r="R551" s="2">
        <v>183.2</v>
      </c>
      <c r="S551">
        <f t="shared" si="68"/>
        <v>5.2105784522400302</v>
      </c>
      <c r="U551" s="3">
        <f>+A551</f>
        <v>42461</v>
      </c>
      <c r="V551">
        <f>+C551</f>
        <v>4.6963984095697615</v>
      </c>
      <c r="W551" s="5">
        <f>+G551-G550</f>
        <v>2.0040086867156859E-3</v>
      </c>
      <c r="X551">
        <f>+K551-K550</f>
        <v>-6.1919702479205085E-3</v>
      </c>
      <c r="Y551">
        <f>+O551-O550</f>
        <v>3.5442809608090542E-3</v>
      </c>
      <c r="Z551">
        <f>+S551-S550</f>
        <v>6.022465506467789E-3</v>
      </c>
      <c r="AB551" s="3">
        <f t="shared" si="69"/>
        <v>42461</v>
      </c>
      <c r="AC551">
        <f t="shared" si="70"/>
        <v>109.55190000000003</v>
      </c>
      <c r="AD551">
        <f>EXP(TREND($V$8:V550,$W$8:Z550,W551:Z551,TRUE))</f>
        <v>135.24539242092325</v>
      </c>
      <c r="AE551">
        <f t="shared" si="71"/>
        <v>1.2345326043722036</v>
      </c>
    </row>
    <row r="552" spans="1:31" x14ac:dyDescent="0.4">
      <c r="A552" s="3">
        <v>42491</v>
      </c>
      <c r="B552" s="2">
        <v>108.8481</v>
      </c>
      <c r="C552">
        <f t="shared" si="64"/>
        <v>4.6899533323146159</v>
      </c>
      <c r="E552" s="3">
        <v>42491</v>
      </c>
      <c r="F552" s="2">
        <v>100</v>
      </c>
      <c r="G552">
        <f t="shared" si="65"/>
        <v>4.6051701859880918</v>
      </c>
      <c r="I552" s="3">
        <v>42491</v>
      </c>
      <c r="J552" s="2">
        <v>96.4</v>
      </c>
      <c r="K552">
        <f t="shared" si="66"/>
        <v>4.5685062016164997</v>
      </c>
      <c r="M552" s="3">
        <v>42491</v>
      </c>
      <c r="N552" s="2">
        <v>239.44</v>
      </c>
      <c r="O552">
        <f t="shared" si="67"/>
        <v>5.4783028635444433</v>
      </c>
      <c r="Q552" s="3">
        <v>42491</v>
      </c>
      <c r="R552" s="2">
        <v>185.3</v>
      </c>
      <c r="S552">
        <f t="shared" si="68"/>
        <v>5.2219761332913137</v>
      </c>
      <c r="U552" s="3">
        <f>+A552</f>
        <v>42491</v>
      </c>
      <c r="V552">
        <f>+C552</f>
        <v>4.6899533323146159</v>
      </c>
      <c r="W552" s="5">
        <f>+G552-G551</f>
        <v>1.000500333583787E-3</v>
      </c>
      <c r="X552">
        <f>+K552-K551</f>
        <v>-2.0725396019729558E-3</v>
      </c>
      <c r="Y552">
        <f>+O552-O551</f>
        <v>2.5299266016132194E-3</v>
      </c>
      <c r="Z552">
        <f>+S552-S551</f>
        <v>1.139768105128347E-2</v>
      </c>
      <c r="AB552" s="3">
        <f t="shared" si="69"/>
        <v>42491</v>
      </c>
      <c r="AC552">
        <f t="shared" si="70"/>
        <v>108.84810000000002</v>
      </c>
      <c r="AD552">
        <f>EXP(TREND($V$8:V551,$W$8:Z551,W552:Z552,TRUE))</f>
        <v>123.44339287418541</v>
      </c>
      <c r="AE552">
        <f t="shared" si="71"/>
        <v>1.1340886324537165</v>
      </c>
    </row>
    <row r="553" spans="1:31" x14ac:dyDescent="0.4">
      <c r="A553" s="3">
        <v>42522</v>
      </c>
      <c r="B553" s="2">
        <v>105.3509</v>
      </c>
      <c r="C553">
        <f t="shared" si="64"/>
        <v>4.6572966831657716</v>
      </c>
      <c r="E553" s="3">
        <v>42522</v>
      </c>
      <c r="F553" s="2">
        <v>99.9</v>
      </c>
      <c r="G553">
        <f t="shared" si="65"/>
        <v>4.604169685654508</v>
      </c>
      <c r="I553" s="3">
        <v>42522</v>
      </c>
      <c r="J553" s="2">
        <v>96.2</v>
      </c>
      <c r="K553">
        <f t="shared" si="66"/>
        <v>4.5664293576716606</v>
      </c>
      <c r="M553" s="3">
        <v>42522</v>
      </c>
      <c r="N553" s="2">
        <v>240.14400000000001</v>
      </c>
      <c r="O553">
        <f t="shared" si="67"/>
        <v>5.4812387434139591</v>
      </c>
      <c r="Q553" s="3">
        <v>42522</v>
      </c>
      <c r="R553" s="2">
        <v>187.6</v>
      </c>
      <c r="S553">
        <f t="shared" si="68"/>
        <v>5.2343120365721241</v>
      </c>
      <c r="U553" s="3">
        <f>+A553</f>
        <v>42522</v>
      </c>
      <c r="V553">
        <f>+C553</f>
        <v>4.6572966831657716</v>
      </c>
      <c r="W553" s="5">
        <f>+G553-G552</f>
        <v>-1.000500333583787E-3</v>
      </c>
      <c r="X553">
        <f>+K553-K552</f>
        <v>-2.0768439448390907E-3</v>
      </c>
      <c r="Y553">
        <f>+O553-O552</f>
        <v>2.9358798695158228E-3</v>
      </c>
      <c r="Z553">
        <f>+S553-S552</f>
        <v>1.2335903280810356E-2</v>
      </c>
      <c r="AB553" s="3">
        <f t="shared" si="69"/>
        <v>42522</v>
      </c>
      <c r="AC553">
        <f t="shared" si="70"/>
        <v>105.35089999999998</v>
      </c>
      <c r="AD553">
        <f>EXP(TREND($V$8:V552,$W$8:Z552,W553:Z553,TRUE))</f>
        <v>120.92232454484589</v>
      </c>
      <c r="AE553">
        <f t="shared" si="71"/>
        <v>1.1478053300431788</v>
      </c>
    </row>
    <row r="554" spans="1:31" x14ac:dyDescent="0.4">
      <c r="A554" s="3">
        <v>42552</v>
      </c>
      <c r="B554" s="2">
        <v>104.191</v>
      </c>
      <c r="C554">
        <f t="shared" si="64"/>
        <v>4.6462257532281148</v>
      </c>
      <c r="E554" s="3">
        <v>42552</v>
      </c>
      <c r="F554" s="2">
        <v>99.6</v>
      </c>
      <c r="G554">
        <f t="shared" si="65"/>
        <v>4.6011621645905523</v>
      </c>
      <c r="I554" s="3">
        <v>42552</v>
      </c>
      <c r="J554" s="2">
        <v>95.6</v>
      </c>
      <c r="K554">
        <f t="shared" si="66"/>
        <v>4.5601728200573559</v>
      </c>
      <c r="M554" s="3">
        <v>42552</v>
      </c>
      <c r="N554" s="2">
        <v>240.11099999999999</v>
      </c>
      <c r="O554">
        <f t="shared" si="67"/>
        <v>5.4811013164218316</v>
      </c>
      <c r="Q554" s="3">
        <v>42552</v>
      </c>
      <c r="R554" s="2">
        <v>187.7</v>
      </c>
      <c r="S554">
        <f t="shared" si="68"/>
        <v>5.2348449435924627</v>
      </c>
      <c r="U554" s="3">
        <f>+A554</f>
        <v>42552</v>
      </c>
      <c r="V554">
        <f>+C554</f>
        <v>4.6462257532281148</v>
      </c>
      <c r="W554" s="5">
        <f>+G554-G553</f>
        <v>-3.0075210639557426E-3</v>
      </c>
      <c r="X554">
        <f>+K554-K553</f>
        <v>-6.2565376143046691E-3</v>
      </c>
      <c r="Y554">
        <f>+O554-O553</f>
        <v>-1.3742699212748732E-4</v>
      </c>
      <c r="Z554">
        <f>+S554-S553</f>
        <v>5.3290702033859105E-4</v>
      </c>
      <c r="AB554" s="3">
        <f t="shared" si="69"/>
        <v>42552</v>
      </c>
      <c r="AC554">
        <f t="shared" si="70"/>
        <v>104.191</v>
      </c>
      <c r="AD554">
        <f>EXP(TREND($V$8:V553,$W$8:Z553,W554:Z554,TRUE))</f>
        <v>107.278843163611</v>
      </c>
      <c r="AE554">
        <f t="shared" si="71"/>
        <v>1.0296363713143266</v>
      </c>
    </row>
    <row r="555" spans="1:31" x14ac:dyDescent="0.4">
      <c r="A555" s="3">
        <v>42583</v>
      </c>
      <c r="B555" s="2">
        <v>101.2383</v>
      </c>
      <c r="C555">
        <f t="shared" si="64"/>
        <v>4.6174771437540354</v>
      </c>
      <c r="E555" s="3">
        <v>42583</v>
      </c>
      <c r="F555" s="2">
        <v>99.7</v>
      </c>
      <c r="G555">
        <f t="shared" si="65"/>
        <v>4.6021656769677923</v>
      </c>
      <c r="I555" s="3">
        <v>42583</v>
      </c>
      <c r="J555" s="2">
        <v>95.1</v>
      </c>
      <c r="K555">
        <f t="shared" si="66"/>
        <v>4.5549289695513444</v>
      </c>
      <c r="M555" s="3">
        <v>42583</v>
      </c>
      <c r="N555" s="2">
        <v>240.595</v>
      </c>
      <c r="O555">
        <f t="shared" si="67"/>
        <v>5.4831150219447586</v>
      </c>
      <c r="Q555" s="3">
        <v>42583</v>
      </c>
      <c r="R555" s="2">
        <v>186.6</v>
      </c>
      <c r="S555">
        <f t="shared" si="68"/>
        <v>5.2289672884132434</v>
      </c>
      <c r="U555" s="3">
        <f>+A555</f>
        <v>42583</v>
      </c>
      <c r="V555">
        <f>+C555</f>
        <v>4.6174771437540354</v>
      </c>
      <c r="W555" s="5">
        <f>+G555-G554</f>
        <v>1.0035123772400567E-3</v>
      </c>
      <c r="X555">
        <f>+K555-K554</f>
        <v>-5.2438505060115048E-3</v>
      </c>
      <c r="Y555">
        <f>+O555-O554</f>
        <v>2.0137055229270118E-3</v>
      </c>
      <c r="Z555">
        <f>+S555-S554</f>
        <v>-5.8776551792192322E-3</v>
      </c>
      <c r="AB555" s="3">
        <f t="shared" si="69"/>
        <v>42583</v>
      </c>
      <c r="AC555">
        <f t="shared" si="70"/>
        <v>101.23830000000001</v>
      </c>
      <c r="AD555">
        <f>EXP(TREND($V$8:V554,$W$8:Z554,W555:Z555,TRUE))</f>
        <v>141.00757699972846</v>
      </c>
      <c r="AE555">
        <f t="shared" si="71"/>
        <v>1.3928283762146187</v>
      </c>
    </row>
    <row r="556" spans="1:31" x14ac:dyDescent="0.4">
      <c r="A556" s="3">
        <v>42614</v>
      </c>
      <c r="B556" s="2">
        <v>101.7843</v>
      </c>
      <c r="C556">
        <f t="shared" si="64"/>
        <v>4.6228558682541179</v>
      </c>
      <c r="E556" s="3">
        <v>42614</v>
      </c>
      <c r="F556" s="2">
        <v>99.8</v>
      </c>
      <c r="G556">
        <f t="shared" si="65"/>
        <v>4.6031681833174183</v>
      </c>
      <c r="I556" s="3">
        <v>42614</v>
      </c>
      <c r="J556" s="2">
        <v>95.3</v>
      </c>
      <c r="K556">
        <f t="shared" si="66"/>
        <v>4.5570298106601568</v>
      </c>
      <c r="M556" s="3">
        <v>42614</v>
      </c>
      <c r="N556" s="2">
        <v>241.06800000000001</v>
      </c>
      <c r="O556">
        <f t="shared" si="67"/>
        <v>5.4850790513680128</v>
      </c>
      <c r="Q556" s="3">
        <v>42614</v>
      </c>
      <c r="R556" s="2">
        <v>186.9</v>
      </c>
      <c r="S556">
        <f t="shared" si="68"/>
        <v>5.2305737144615172</v>
      </c>
      <c r="U556" s="3">
        <f>+A556</f>
        <v>42614</v>
      </c>
      <c r="V556">
        <f>+C556</f>
        <v>4.6228558682541179</v>
      </c>
      <c r="W556" s="5">
        <f>+G556-G555</f>
        <v>1.0025063496259534E-3</v>
      </c>
      <c r="X556">
        <f>+K556-K555</f>
        <v>2.100841108812368E-3</v>
      </c>
      <c r="Y556">
        <f>+O556-O555</f>
        <v>1.9640294232541322E-3</v>
      </c>
      <c r="Z556">
        <f>+S556-S555</f>
        <v>1.606426048273768E-3</v>
      </c>
      <c r="AB556" s="3">
        <f t="shared" si="69"/>
        <v>42614</v>
      </c>
      <c r="AC556">
        <f t="shared" si="70"/>
        <v>101.78430000000004</v>
      </c>
      <c r="AD556">
        <f>EXP(TREND($V$8:V555,$W$8:Z555,W556:Z556,TRUE))</f>
        <v>140.03447822404266</v>
      </c>
      <c r="AE556">
        <f t="shared" si="71"/>
        <v>1.3757964462499874</v>
      </c>
    </row>
    <row r="557" spans="1:31" x14ac:dyDescent="0.4">
      <c r="A557" s="3">
        <v>42644</v>
      </c>
      <c r="B557" s="2">
        <v>103.9075</v>
      </c>
      <c r="C557">
        <f t="shared" si="64"/>
        <v>4.6435010802930554</v>
      </c>
      <c r="E557" s="3">
        <v>42644</v>
      </c>
      <c r="F557" s="2">
        <v>100.4</v>
      </c>
      <c r="G557">
        <f t="shared" si="65"/>
        <v>4.6091622072576293</v>
      </c>
      <c r="I557" s="3">
        <v>42644</v>
      </c>
      <c r="J557" s="2">
        <v>95.5</v>
      </c>
      <c r="K557">
        <f t="shared" si="66"/>
        <v>4.5591262474866845</v>
      </c>
      <c r="M557" s="3">
        <v>42644</v>
      </c>
      <c r="N557" s="2">
        <v>241.64099999999999</v>
      </c>
      <c r="O557">
        <f t="shared" si="67"/>
        <v>5.4874531536496614</v>
      </c>
      <c r="Q557" s="3">
        <v>42644</v>
      </c>
      <c r="R557" s="2">
        <v>186.7</v>
      </c>
      <c r="S557">
        <f t="shared" si="68"/>
        <v>5.2295030505476765</v>
      </c>
      <c r="U557" s="3">
        <f>+A557</f>
        <v>42644</v>
      </c>
      <c r="V557">
        <f>+C557</f>
        <v>4.6435010802930554</v>
      </c>
      <c r="W557" s="5">
        <f>+G557-G556</f>
        <v>5.9940239402109796E-3</v>
      </c>
      <c r="X557">
        <f>+K557-K556</f>
        <v>2.0964368265277145E-3</v>
      </c>
      <c r="Y557">
        <f>+O557-O556</f>
        <v>2.3741022816485824E-3</v>
      </c>
      <c r="Z557">
        <f>+S557-S556</f>
        <v>-1.070663913840697E-3</v>
      </c>
      <c r="AB557" s="3">
        <f t="shared" si="69"/>
        <v>42644</v>
      </c>
      <c r="AC557">
        <f t="shared" si="70"/>
        <v>103.90750000000003</v>
      </c>
      <c r="AD557">
        <f>EXP(TREND($V$8:V556,$W$8:Z556,W557:Z557,TRUE))</f>
        <v>160.07198719456864</v>
      </c>
      <c r="AE557">
        <f t="shared" si="71"/>
        <v>1.540523900532383</v>
      </c>
    </row>
    <row r="558" spans="1:31" x14ac:dyDescent="0.4">
      <c r="A558" s="3">
        <v>42675</v>
      </c>
      <c r="B558" s="2">
        <v>108.443</v>
      </c>
      <c r="C558">
        <f t="shared" si="64"/>
        <v>4.6862246893160346</v>
      </c>
      <c r="E558" s="3">
        <v>42675</v>
      </c>
      <c r="F558" s="2">
        <v>100.4</v>
      </c>
      <c r="G558">
        <f t="shared" si="65"/>
        <v>4.6091622072576293</v>
      </c>
      <c r="I558" s="3">
        <v>42675</v>
      </c>
      <c r="J558" s="2">
        <v>96.1</v>
      </c>
      <c r="K558">
        <f t="shared" si="66"/>
        <v>4.5653893159762466</v>
      </c>
      <c r="M558" s="3">
        <v>42675</v>
      </c>
      <c r="N558" s="2">
        <v>241.99299999999999</v>
      </c>
      <c r="O558">
        <f t="shared" si="67"/>
        <v>5.488908800118498</v>
      </c>
      <c r="Q558" s="3">
        <v>42675</v>
      </c>
      <c r="R558" s="2">
        <v>186.3</v>
      </c>
      <c r="S558">
        <f t="shared" si="68"/>
        <v>5.2273582776075429</v>
      </c>
      <c r="U558" s="3">
        <f>+A558</f>
        <v>42675</v>
      </c>
      <c r="V558">
        <f>+C558</f>
        <v>4.6862246893160346</v>
      </c>
      <c r="W558" s="5">
        <f>+G558-G557</f>
        <v>0</v>
      </c>
      <c r="X558">
        <f>+K558-K557</f>
        <v>6.2630684895621513E-3</v>
      </c>
      <c r="Y558">
        <f>+O558-O557</f>
        <v>1.4556464688366688E-3</v>
      </c>
      <c r="Z558">
        <f>+S558-S557</f>
        <v>-2.1447729401335991E-3</v>
      </c>
      <c r="AB558" s="3">
        <f t="shared" si="69"/>
        <v>42675</v>
      </c>
      <c r="AC558">
        <f t="shared" si="70"/>
        <v>108.44300000000003</v>
      </c>
      <c r="AD558">
        <f>EXP(TREND($V$8:V557,$W$8:Z557,W558:Z558,TRUE))</f>
        <v>146.2229953124866</v>
      </c>
      <c r="AE558">
        <f t="shared" si="71"/>
        <v>1.3483857446998568</v>
      </c>
    </row>
    <row r="559" spans="1:31" x14ac:dyDescent="0.4">
      <c r="A559" s="3">
        <v>42705</v>
      </c>
      <c r="B559" s="2">
        <v>115.99809999999999</v>
      </c>
      <c r="C559">
        <f t="shared" si="64"/>
        <v>4.7535738116618775</v>
      </c>
      <c r="E559" s="3">
        <v>42705</v>
      </c>
      <c r="F559" s="2">
        <v>100.1</v>
      </c>
      <c r="G559">
        <f t="shared" si="65"/>
        <v>4.6061696863211745</v>
      </c>
      <c r="I559" s="3">
        <v>42705</v>
      </c>
      <c r="J559" s="2">
        <v>97.2</v>
      </c>
      <c r="K559">
        <f t="shared" si="66"/>
        <v>4.5767707114663931</v>
      </c>
      <c r="M559" s="3">
        <v>42705</v>
      </c>
      <c r="N559" s="2">
        <v>242.71199999999999</v>
      </c>
      <c r="O559">
        <f t="shared" si="67"/>
        <v>5.4918755552679785</v>
      </c>
      <c r="Q559" s="3">
        <v>42705</v>
      </c>
      <c r="R559" s="2">
        <v>188.2</v>
      </c>
      <c r="S559">
        <f t="shared" si="68"/>
        <v>5.2375052271512796</v>
      </c>
      <c r="U559" s="3">
        <f>+A559</f>
        <v>42705</v>
      </c>
      <c r="V559">
        <f>+C559</f>
        <v>4.7535738116618775</v>
      </c>
      <c r="W559" s="5">
        <f>+G559-G558</f>
        <v>-2.9925209364547456E-3</v>
      </c>
      <c r="X559">
        <f>+K559-K558</f>
        <v>1.1381395490146495E-2</v>
      </c>
      <c r="Y559">
        <f>+O559-O558</f>
        <v>2.9667551494805267E-3</v>
      </c>
      <c r="Z559">
        <f>+S559-S558</f>
        <v>1.0146949543736739E-2</v>
      </c>
      <c r="AB559" s="3">
        <f t="shared" si="69"/>
        <v>42705</v>
      </c>
      <c r="AC559">
        <f t="shared" si="70"/>
        <v>115.99810000000001</v>
      </c>
      <c r="AD559">
        <f>EXP(TREND($V$8:V558,$W$8:Z558,W559:Z559,TRUE))</f>
        <v>139.40636183806043</v>
      </c>
      <c r="AE559">
        <f t="shared" si="71"/>
        <v>1.2017986659959121</v>
      </c>
    </row>
    <row r="560" spans="1:31" x14ac:dyDescent="0.4">
      <c r="A560" s="3">
        <v>42736</v>
      </c>
      <c r="B560" s="2">
        <v>114.8721</v>
      </c>
      <c r="C560">
        <f t="shared" si="64"/>
        <v>4.7438193355258562</v>
      </c>
      <c r="E560" s="3">
        <v>42736</v>
      </c>
      <c r="F560" s="2">
        <v>100</v>
      </c>
      <c r="G560">
        <f t="shared" si="65"/>
        <v>4.6051701859880918</v>
      </c>
      <c r="I560" s="3">
        <v>42736</v>
      </c>
      <c r="J560" s="2">
        <v>96.9</v>
      </c>
      <c r="K560">
        <f t="shared" si="66"/>
        <v>4.5736795188967205</v>
      </c>
      <c r="M560" s="3">
        <v>42736</v>
      </c>
      <c r="N560" s="2">
        <v>243.71700000000001</v>
      </c>
      <c r="O560">
        <f t="shared" si="67"/>
        <v>5.4960077160972478</v>
      </c>
      <c r="Q560" s="3">
        <v>42736</v>
      </c>
      <c r="R560" s="2">
        <v>190.7</v>
      </c>
      <c r="S560">
        <f t="shared" si="68"/>
        <v>5.2507015126063736</v>
      </c>
      <c r="U560" s="3">
        <f>+A560</f>
        <v>42736</v>
      </c>
      <c r="V560">
        <f>+C560</f>
        <v>4.7438193355258562</v>
      </c>
      <c r="W560" s="5">
        <f>+G560-G559</f>
        <v>-9.9950033308271458E-4</v>
      </c>
      <c r="X560">
        <f>+K560-K559</f>
        <v>-3.0911925696726072E-3</v>
      </c>
      <c r="Y560">
        <f>+O560-O559</f>
        <v>4.1321608292692602E-3</v>
      </c>
      <c r="Z560">
        <f>+S560-S559</f>
        <v>1.3196285455093992E-2</v>
      </c>
      <c r="AB560" s="3">
        <f t="shared" si="69"/>
        <v>42736</v>
      </c>
      <c r="AC560">
        <f t="shared" si="70"/>
        <v>114.87209999999996</v>
      </c>
      <c r="AD560">
        <f>EXP(TREND($V$8:V559,$W$8:Z559,W560:Z560,TRUE))</f>
        <v>126.59929181362808</v>
      </c>
      <c r="AE560">
        <f t="shared" si="71"/>
        <v>1.1020891218461935</v>
      </c>
    </row>
    <row r="561" spans="1:31" x14ac:dyDescent="0.4">
      <c r="A561" s="3">
        <v>42767</v>
      </c>
      <c r="B561" s="2">
        <v>112.91160000000001</v>
      </c>
      <c r="C561">
        <f t="shared" si="64"/>
        <v>4.7266052116703658</v>
      </c>
      <c r="E561" s="3">
        <v>42767</v>
      </c>
      <c r="F561" s="2">
        <v>99.8</v>
      </c>
      <c r="G561">
        <f t="shared" si="65"/>
        <v>4.6031681833174183</v>
      </c>
      <c r="I561" s="3">
        <v>42767</v>
      </c>
      <c r="J561" s="2">
        <v>96.8</v>
      </c>
      <c r="K561">
        <f t="shared" si="66"/>
        <v>4.5726469942825316</v>
      </c>
      <c r="M561" s="3">
        <v>42767</v>
      </c>
      <c r="N561" s="2">
        <v>244.02799999999999</v>
      </c>
      <c r="O561">
        <f t="shared" si="67"/>
        <v>5.497282972807815</v>
      </c>
      <c r="Q561" s="3">
        <v>42767</v>
      </c>
      <c r="R561" s="2">
        <v>191.6</v>
      </c>
      <c r="S561">
        <f t="shared" si="68"/>
        <v>5.2554098655367598</v>
      </c>
      <c r="U561" s="3">
        <f>+A561</f>
        <v>42767</v>
      </c>
      <c r="V561">
        <f>+C561</f>
        <v>4.7266052116703658</v>
      </c>
      <c r="W561" s="5">
        <f>+G561-G560</f>
        <v>-2.0020026706735194E-3</v>
      </c>
      <c r="X561">
        <f>+K561-K560</f>
        <v>-1.0325246141889011E-3</v>
      </c>
      <c r="Y561">
        <f>+O561-O560</f>
        <v>1.2752567105671631E-3</v>
      </c>
      <c r="Z561">
        <f>+S561-S560</f>
        <v>4.7083529303861837E-3</v>
      </c>
      <c r="AB561" s="3">
        <f t="shared" si="69"/>
        <v>42767</v>
      </c>
      <c r="AC561">
        <f t="shared" si="70"/>
        <v>112.91160000000001</v>
      </c>
      <c r="AD561">
        <f>EXP(TREND($V$8:V560,$W$8:Z560,W561:Z561,TRUE))</f>
        <v>119.0478565946802</v>
      </c>
      <c r="AE561">
        <f t="shared" si="71"/>
        <v>1.0543456703711593</v>
      </c>
    </row>
    <row r="562" spans="1:31" x14ac:dyDescent="0.4">
      <c r="A562" s="3">
        <v>42795</v>
      </c>
      <c r="B562" s="2">
        <v>112.9165</v>
      </c>
      <c r="C562">
        <f t="shared" si="64"/>
        <v>4.7266486075099516</v>
      </c>
      <c r="E562" s="3">
        <v>42795</v>
      </c>
      <c r="F562" s="2">
        <v>99.9</v>
      </c>
      <c r="G562">
        <f t="shared" si="65"/>
        <v>4.604169685654508</v>
      </c>
      <c r="I562" s="3">
        <v>42795</v>
      </c>
      <c r="J562" s="2">
        <v>97</v>
      </c>
      <c r="K562">
        <f t="shared" si="66"/>
        <v>4.5747109785033828</v>
      </c>
      <c r="M562" s="3">
        <v>42795</v>
      </c>
      <c r="N562" s="2">
        <v>243.721</v>
      </c>
      <c r="O562">
        <f t="shared" si="67"/>
        <v>5.4960241284409719</v>
      </c>
      <c r="Q562" s="3">
        <v>42795</v>
      </c>
      <c r="R562" s="2">
        <v>191.5</v>
      </c>
      <c r="S562">
        <f t="shared" si="68"/>
        <v>5.2548878086207003</v>
      </c>
      <c r="U562" s="3">
        <f>+A562</f>
        <v>42795</v>
      </c>
      <c r="V562">
        <f>+C562</f>
        <v>4.7266486075099516</v>
      </c>
      <c r="W562" s="5">
        <f>+G562-G561</f>
        <v>1.0015023370897325E-3</v>
      </c>
      <c r="X562">
        <f>+K562-K561</f>
        <v>2.0639842208511894E-3</v>
      </c>
      <c r="Y562">
        <f>+O562-O561</f>
        <v>-1.2588443668430926E-3</v>
      </c>
      <c r="Z562">
        <f>+S562-S561</f>
        <v>-5.2205691605955451E-4</v>
      </c>
      <c r="AB562" s="3">
        <f t="shared" si="69"/>
        <v>42795</v>
      </c>
      <c r="AC562">
        <f t="shared" si="70"/>
        <v>112.91650000000001</v>
      </c>
      <c r="AD562">
        <f>EXP(TREND($V$8:V561,$W$8:Z561,W562:Z562,TRUE))</f>
        <v>118.61562558697007</v>
      </c>
      <c r="AE562">
        <f t="shared" si="71"/>
        <v>1.0504720354152852</v>
      </c>
    </row>
    <row r="563" spans="1:31" x14ac:dyDescent="0.4">
      <c r="A563" s="3">
        <v>42826</v>
      </c>
      <c r="B563" s="2">
        <v>110.09099999999999</v>
      </c>
      <c r="C563">
        <f t="shared" si="64"/>
        <v>4.7013072965182126</v>
      </c>
      <c r="E563" s="3">
        <v>42826</v>
      </c>
      <c r="F563" s="2">
        <v>100.3</v>
      </c>
      <c r="G563">
        <f t="shared" si="65"/>
        <v>4.60816569496789</v>
      </c>
      <c r="I563" s="3">
        <v>42826</v>
      </c>
      <c r="J563" s="2">
        <v>96.8</v>
      </c>
      <c r="K563">
        <f t="shared" si="66"/>
        <v>4.5726469942825316</v>
      </c>
      <c r="M563" s="3">
        <v>42826</v>
      </c>
      <c r="N563" s="2">
        <v>244.05799999999999</v>
      </c>
      <c r="O563">
        <f t="shared" si="67"/>
        <v>5.497405901963897</v>
      </c>
      <c r="Q563" s="3">
        <v>42826</v>
      </c>
      <c r="R563" s="2">
        <v>193</v>
      </c>
      <c r="S563">
        <f t="shared" si="68"/>
        <v>5.2626901889048856</v>
      </c>
      <c r="U563" s="3">
        <f>+A563</f>
        <v>42826</v>
      </c>
      <c r="V563">
        <f>+C563</f>
        <v>4.7013072965182126</v>
      </c>
      <c r="W563" s="5">
        <f>+G563-G562</f>
        <v>3.9960093133819541E-3</v>
      </c>
      <c r="X563">
        <f>+K563-K562</f>
        <v>-2.0639842208511894E-3</v>
      </c>
      <c r="Y563">
        <f>+O563-O562</f>
        <v>1.3817735229251227E-3</v>
      </c>
      <c r="Z563">
        <f>+S563-S562</f>
        <v>7.8023802841853396E-3</v>
      </c>
      <c r="AB563" s="3">
        <f t="shared" si="69"/>
        <v>42826</v>
      </c>
      <c r="AC563">
        <f t="shared" si="70"/>
        <v>110.09100000000002</v>
      </c>
      <c r="AD563">
        <f>EXP(TREND($V$8:V562,$W$8:Z562,W563:Z563,TRUE))</f>
        <v>125.93560248804903</v>
      </c>
      <c r="AE563">
        <f t="shared" si="71"/>
        <v>1.1439227774118592</v>
      </c>
    </row>
    <row r="564" spans="1:31" x14ac:dyDescent="0.4">
      <c r="A564" s="3">
        <v>42856</v>
      </c>
      <c r="B564" s="2">
        <v>112.2436</v>
      </c>
      <c r="C564">
        <f t="shared" si="64"/>
        <v>4.7206715094067127</v>
      </c>
      <c r="E564" s="3">
        <v>42856</v>
      </c>
      <c r="F564" s="2">
        <v>100.4</v>
      </c>
      <c r="G564">
        <f t="shared" si="65"/>
        <v>4.6091622072576293</v>
      </c>
      <c r="I564" s="3">
        <v>42856</v>
      </c>
      <c r="J564" s="2">
        <v>96.7</v>
      </c>
      <c r="K564">
        <f t="shared" si="66"/>
        <v>4.5716134024592483</v>
      </c>
      <c r="M564" s="3">
        <v>42856</v>
      </c>
      <c r="N564" s="2">
        <v>243.92599999999999</v>
      </c>
      <c r="O564">
        <f t="shared" si="67"/>
        <v>5.4968649006063952</v>
      </c>
      <c r="Q564" s="3">
        <v>42856</v>
      </c>
      <c r="R564" s="2">
        <v>192.8</v>
      </c>
      <c r="S564">
        <f t="shared" si="68"/>
        <v>5.2616533821764451</v>
      </c>
      <c r="U564" s="3">
        <f>+A564</f>
        <v>42856</v>
      </c>
      <c r="V564">
        <f>+C564</f>
        <v>4.7206715094067127</v>
      </c>
      <c r="W564" s="5">
        <f>+G564-G563</f>
        <v>9.9651228973929307E-4</v>
      </c>
      <c r="X564">
        <f>+K564-K563</f>
        <v>-1.0335918232833308E-3</v>
      </c>
      <c r="Y564">
        <f>+O564-O563</f>
        <v>-5.4100135750179135E-4</v>
      </c>
      <c r="Z564">
        <f>+S564-S563</f>
        <v>-1.0368067284405313E-3</v>
      </c>
      <c r="AB564" s="3">
        <f t="shared" si="69"/>
        <v>42856</v>
      </c>
      <c r="AC564">
        <f t="shared" si="70"/>
        <v>112.2436</v>
      </c>
      <c r="AD564">
        <f>EXP(TREND($V$8:V563,$W$8:Z563,W564:Z564,TRUE))</f>
        <v>120.13865133491652</v>
      </c>
      <c r="AE564">
        <f t="shared" si="71"/>
        <v>1.0703385434440496</v>
      </c>
    </row>
    <row r="565" spans="1:31" x14ac:dyDescent="0.4">
      <c r="A565" s="3">
        <v>42887</v>
      </c>
      <c r="B565" s="2">
        <v>110.9141</v>
      </c>
      <c r="C565">
        <f t="shared" si="64"/>
        <v>4.7087560278434983</v>
      </c>
      <c r="E565" s="3">
        <v>42887</v>
      </c>
      <c r="F565" s="2">
        <v>100.2</v>
      </c>
      <c r="G565">
        <f t="shared" si="65"/>
        <v>4.6071681886507641</v>
      </c>
      <c r="I565" s="3">
        <v>42887</v>
      </c>
      <c r="J565" s="2">
        <v>96.5</v>
      </c>
      <c r="K565">
        <f t="shared" si="66"/>
        <v>4.5695430083449402</v>
      </c>
      <c r="M565" s="3">
        <v>42887</v>
      </c>
      <c r="N565" s="2">
        <v>244.179</v>
      </c>
      <c r="O565">
        <f t="shared" si="67"/>
        <v>5.4979015628928201</v>
      </c>
      <c r="Q565" s="3">
        <v>42887</v>
      </c>
      <c r="R565" s="2">
        <v>193.6</v>
      </c>
      <c r="S565">
        <f t="shared" si="68"/>
        <v>5.265794174842477</v>
      </c>
      <c r="U565" s="3">
        <f>+A565</f>
        <v>42887</v>
      </c>
      <c r="V565">
        <f>+C565</f>
        <v>4.7087560278434983</v>
      </c>
      <c r="W565" s="5">
        <f>+G565-G564</f>
        <v>-1.994018606865211E-3</v>
      </c>
      <c r="X565">
        <f>+K565-K564</f>
        <v>-2.0703941143080939E-3</v>
      </c>
      <c r="Y565">
        <f>+O565-O564</f>
        <v>1.0366622864248498E-3</v>
      </c>
      <c r="Z565">
        <f>+S565-S564</f>
        <v>4.1407926660319561E-3</v>
      </c>
      <c r="AB565" s="3">
        <f t="shared" si="69"/>
        <v>42887</v>
      </c>
      <c r="AC565">
        <f t="shared" si="70"/>
        <v>110.91410000000002</v>
      </c>
      <c r="AD565">
        <f>EXP(TREND($V$8:V564,$W$8:Z564,W565:Z565,TRUE))</f>
        <v>116.74483807736316</v>
      </c>
      <c r="AE565">
        <f t="shared" si="71"/>
        <v>1.0525698543049362</v>
      </c>
    </row>
    <row r="566" spans="1:31" x14ac:dyDescent="0.4">
      <c r="A566" s="3">
        <v>42917</v>
      </c>
      <c r="B566" s="2">
        <v>112.417</v>
      </c>
      <c r="C566">
        <f t="shared" si="64"/>
        <v>4.7222151715747369</v>
      </c>
      <c r="E566" s="3">
        <v>42917</v>
      </c>
      <c r="F566" s="2">
        <v>100.1</v>
      </c>
      <c r="G566">
        <f t="shared" si="65"/>
        <v>4.6061696863211745</v>
      </c>
      <c r="I566" s="3">
        <v>42917</v>
      </c>
      <c r="J566" s="2">
        <v>96.7</v>
      </c>
      <c r="K566">
        <f t="shared" si="66"/>
        <v>4.5716134024592483</v>
      </c>
      <c r="M566" s="3">
        <v>42917</v>
      </c>
      <c r="N566" s="2">
        <v>244.328</v>
      </c>
      <c r="O566">
        <f t="shared" si="67"/>
        <v>5.4985115848766215</v>
      </c>
      <c r="Q566" s="3">
        <v>42917</v>
      </c>
      <c r="R566" s="2">
        <v>193.5</v>
      </c>
      <c r="S566">
        <f t="shared" si="68"/>
        <v>5.2652775124698366</v>
      </c>
      <c r="U566" s="3">
        <f>+A566</f>
        <v>42917</v>
      </c>
      <c r="V566">
        <f>+C566</f>
        <v>4.7222151715747369</v>
      </c>
      <c r="W566" s="5">
        <f>+G566-G565</f>
        <v>-9.9850232958953455E-4</v>
      </c>
      <c r="X566">
        <f>+K566-K565</f>
        <v>2.0703941143080939E-3</v>
      </c>
      <c r="Y566">
        <f>+O566-O565</f>
        <v>6.1002198380144534E-4</v>
      </c>
      <c r="Z566">
        <f>+S566-S565</f>
        <v>-5.166623726404751E-4</v>
      </c>
      <c r="AB566" s="3">
        <f t="shared" si="69"/>
        <v>42917</v>
      </c>
      <c r="AC566">
        <f t="shared" si="70"/>
        <v>112.41700000000002</v>
      </c>
      <c r="AD566">
        <f>EXP(TREND($V$8:V565,$W$8:Z565,W566:Z566,TRUE))</f>
        <v>127.7883579988378</v>
      </c>
      <c r="AE566">
        <f t="shared" si="71"/>
        <v>1.1367351734954481</v>
      </c>
    </row>
    <row r="567" spans="1:31" x14ac:dyDescent="0.4">
      <c r="A567" s="3">
        <v>42948</v>
      </c>
      <c r="B567" s="2">
        <v>109.827</v>
      </c>
      <c r="C567">
        <f t="shared" si="64"/>
        <v>4.6989064004859218</v>
      </c>
      <c r="E567" s="3">
        <v>42948</v>
      </c>
      <c r="F567" s="2">
        <v>100.3</v>
      </c>
      <c r="G567">
        <f t="shared" si="65"/>
        <v>4.60816569496789</v>
      </c>
      <c r="I567" s="3">
        <v>42948</v>
      </c>
      <c r="J567" s="2">
        <v>96.4</v>
      </c>
      <c r="K567">
        <f t="shared" si="66"/>
        <v>4.5685062016164997</v>
      </c>
      <c r="M567" s="3">
        <v>42948</v>
      </c>
      <c r="N567" s="2">
        <v>245.304</v>
      </c>
      <c r="O567">
        <f t="shared" si="67"/>
        <v>5.5024982576948851</v>
      </c>
      <c r="Q567" s="3">
        <v>42948</v>
      </c>
      <c r="R567" s="2">
        <v>193.8</v>
      </c>
      <c r="S567">
        <f t="shared" si="68"/>
        <v>5.2668266994566659</v>
      </c>
      <c r="U567" s="3">
        <f>+A567</f>
        <v>42948</v>
      </c>
      <c r="V567">
        <f>+C567</f>
        <v>4.6989064004859218</v>
      </c>
      <c r="W567" s="5">
        <f>+G567-G566</f>
        <v>1.9960086467154525E-3</v>
      </c>
      <c r="X567">
        <f>+K567-K566</f>
        <v>-3.1072008427486253E-3</v>
      </c>
      <c r="Y567">
        <f>+O567-O566</f>
        <v>3.9866728182635924E-3</v>
      </c>
      <c r="Z567">
        <f>+S567-S566</f>
        <v>1.5491869868293762E-3</v>
      </c>
      <c r="AB567" s="3">
        <f t="shared" si="69"/>
        <v>42948</v>
      </c>
      <c r="AC567">
        <f t="shared" si="70"/>
        <v>109.827</v>
      </c>
      <c r="AD567">
        <f>EXP(TREND($V$8:V566,$W$8:Z566,W567:Z567,TRUE))</f>
        <v>150.52750501392484</v>
      </c>
      <c r="AE567">
        <f t="shared" si="71"/>
        <v>1.3705874239843103</v>
      </c>
    </row>
    <row r="568" spans="1:31" x14ac:dyDescent="0.4">
      <c r="A568" s="3">
        <v>42979</v>
      </c>
      <c r="B568" s="2">
        <v>110.776</v>
      </c>
      <c r="C568">
        <f t="shared" si="64"/>
        <v>4.7075101443524128</v>
      </c>
      <c r="E568" s="3">
        <v>42979</v>
      </c>
      <c r="F568" s="2">
        <v>100.5</v>
      </c>
      <c r="G568">
        <f t="shared" si="65"/>
        <v>4.6101577274991303</v>
      </c>
      <c r="I568" s="3">
        <v>42979</v>
      </c>
      <c r="J568" s="2">
        <v>96.7</v>
      </c>
      <c r="K568">
        <f t="shared" si="66"/>
        <v>4.5716134024592483</v>
      </c>
      <c r="M568" s="3">
        <v>42979</v>
      </c>
      <c r="N568" s="2">
        <v>246.44499999999999</v>
      </c>
      <c r="O568">
        <f t="shared" si="67"/>
        <v>5.5071388448546896</v>
      </c>
      <c r="Q568" s="3">
        <v>42979</v>
      </c>
      <c r="R568" s="2">
        <v>194.8</v>
      </c>
      <c r="S568">
        <f t="shared" si="68"/>
        <v>5.2719733912084346</v>
      </c>
      <c r="U568" s="3">
        <f>+A568</f>
        <v>42979</v>
      </c>
      <c r="V568">
        <f>+C568</f>
        <v>4.7075101443524128</v>
      </c>
      <c r="W568" s="5">
        <f>+G568-G567</f>
        <v>1.9920325312403619E-3</v>
      </c>
      <c r="X568">
        <f>+K568-K567</f>
        <v>3.1072008427486253E-3</v>
      </c>
      <c r="Y568">
        <f>+O568-O567</f>
        <v>4.6405871598045323E-3</v>
      </c>
      <c r="Z568">
        <f>+S568-S567</f>
        <v>5.1466917517686284E-3</v>
      </c>
      <c r="AB568" s="3">
        <f t="shared" si="69"/>
        <v>42979</v>
      </c>
      <c r="AC568">
        <f t="shared" si="70"/>
        <v>110.776</v>
      </c>
      <c r="AD568">
        <f>EXP(TREND($V$8:V567,$W$8:Z567,W568:Z568,TRUE))</f>
        <v>160.36252274541008</v>
      </c>
      <c r="AE568">
        <f t="shared" si="71"/>
        <v>1.4476287530278227</v>
      </c>
    </row>
    <row r="569" spans="1:31" x14ac:dyDescent="0.4">
      <c r="A569" s="3">
        <v>43009</v>
      </c>
      <c r="B569" s="2">
        <v>112.9148</v>
      </c>
      <c r="C569">
        <f t="shared" si="64"/>
        <v>4.7266335520238432</v>
      </c>
      <c r="E569" s="3">
        <v>43009</v>
      </c>
      <c r="F569" s="2">
        <v>100.6</v>
      </c>
      <c r="G569">
        <f t="shared" si="65"/>
        <v>4.6111522576656387</v>
      </c>
      <c r="I569" s="3">
        <v>43009</v>
      </c>
      <c r="J569" s="2">
        <v>97.3</v>
      </c>
      <c r="K569">
        <f t="shared" si="66"/>
        <v>4.577798989191959</v>
      </c>
      <c r="M569" s="3">
        <v>43009</v>
      </c>
      <c r="N569" s="2">
        <v>246.57</v>
      </c>
      <c r="O569">
        <f t="shared" si="67"/>
        <v>5.5076459288285182</v>
      </c>
      <c r="Q569" s="3">
        <v>43009</v>
      </c>
      <c r="R569" s="2">
        <v>194.9</v>
      </c>
      <c r="S569">
        <f t="shared" si="68"/>
        <v>5.2724866065135148</v>
      </c>
      <c r="U569" s="3">
        <f>+A569</f>
        <v>43009</v>
      </c>
      <c r="V569">
        <f>+C569</f>
        <v>4.7266335520238432</v>
      </c>
      <c r="W569" s="5">
        <f>+G569-G568</f>
        <v>9.9453016650841164E-4</v>
      </c>
      <c r="X569">
        <f>+K569-K568</f>
        <v>6.1855867327107461E-3</v>
      </c>
      <c r="Y569">
        <f>+O569-O568</f>
        <v>5.070839738285926E-4</v>
      </c>
      <c r="Z569">
        <f>+S569-S568</f>
        <v>5.1321530508019464E-4</v>
      </c>
      <c r="AB569" s="3">
        <f t="shared" si="69"/>
        <v>43009</v>
      </c>
      <c r="AC569">
        <f t="shared" si="70"/>
        <v>112.91480000000004</v>
      </c>
      <c r="AD569">
        <f>EXP(TREND($V$8:V568,$W$8:Z568,W569:Z569,TRUE))</f>
        <v>135.44851480654839</v>
      </c>
      <c r="AE569">
        <f t="shared" si="71"/>
        <v>1.1995638729958193</v>
      </c>
    </row>
    <row r="570" spans="1:31" x14ac:dyDescent="0.4">
      <c r="A570" s="3">
        <v>43040</v>
      </c>
      <c r="B570" s="2">
        <v>112.819</v>
      </c>
      <c r="C570">
        <f t="shared" si="64"/>
        <v>4.7257847645958941</v>
      </c>
      <c r="E570" s="3">
        <v>43040</v>
      </c>
      <c r="F570" s="2">
        <v>100.9</v>
      </c>
      <c r="G570">
        <f t="shared" si="65"/>
        <v>4.6141299273595635</v>
      </c>
      <c r="I570" s="3">
        <v>43040</v>
      </c>
      <c r="J570" s="2">
        <v>97.9</v>
      </c>
      <c r="K570">
        <f t="shared" si="66"/>
        <v>4.5839465495364644</v>
      </c>
      <c r="M570" s="3">
        <v>43040</v>
      </c>
      <c r="N570" s="2">
        <v>247.333</v>
      </c>
      <c r="O570">
        <f t="shared" si="67"/>
        <v>5.5107356067894679</v>
      </c>
      <c r="Q570" s="3">
        <v>43040</v>
      </c>
      <c r="R570" s="2">
        <v>195.9</v>
      </c>
      <c r="S570">
        <f t="shared" si="68"/>
        <v>5.2776043249504951</v>
      </c>
      <c r="U570" s="3">
        <f>+A570</f>
        <v>43040</v>
      </c>
      <c r="V570">
        <f>+C570</f>
        <v>4.7257847645958941</v>
      </c>
      <c r="W570" s="5">
        <f>+G570-G569</f>
        <v>2.9776696939247671E-3</v>
      </c>
      <c r="X570">
        <f>+K570-K569</f>
        <v>6.147560344505365E-3</v>
      </c>
      <c r="Y570">
        <f>+O570-O569</f>
        <v>3.0896779609497216E-3</v>
      </c>
      <c r="Z570">
        <f>+S570-S569</f>
        <v>5.1177184369803896E-3</v>
      </c>
      <c r="AB570" s="3">
        <f t="shared" si="69"/>
        <v>43040</v>
      </c>
      <c r="AC570">
        <f t="shared" si="70"/>
        <v>112.81899999999997</v>
      </c>
      <c r="AD570">
        <f>EXP(TREND($V$8:V569,$W$8:Z569,W570:Z570,TRUE))</f>
        <v>153.75486030669032</v>
      </c>
      <c r="AE570">
        <f t="shared" si="71"/>
        <v>1.3628454454186827</v>
      </c>
    </row>
    <row r="571" spans="1:31" x14ac:dyDescent="0.4">
      <c r="A571" s="3">
        <v>43070</v>
      </c>
      <c r="B571" s="2">
        <v>112.9405</v>
      </c>
      <c r="C571">
        <f t="shared" si="64"/>
        <v>4.7268611313643403</v>
      </c>
      <c r="E571" s="3">
        <v>43070</v>
      </c>
      <c r="F571" s="2">
        <v>101.2</v>
      </c>
      <c r="G571">
        <f t="shared" si="65"/>
        <v>4.6170987568533652</v>
      </c>
      <c r="I571" s="3">
        <v>43070</v>
      </c>
      <c r="J571" s="2">
        <v>98</v>
      </c>
      <c r="K571">
        <f t="shared" si="66"/>
        <v>4.5849674786705723</v>
      </c>
      <c r="M571" s="3">
        <v>43070</v>
      </c>
      <c r="N571" s="2">
        <v>247.84700000000001</v>
      </c>
      <c r="O571">
        <f t="shared" si="67"/>
        <v>5.512811620298109</v>
      </c>
      <c r="Q571" s="3">
        <v>43070</v>
      </c>
      <c r="R571" s="2">
        <v>196.3</v>
      </c>
      <c r="S571">
        <f t="shared" si="68"/>
        <v>5.2796441012824156</v>
      </c>
      <c r="U571" s="3">
        <f>+A571</f>
        <v>43070</v>
      </c>
      <c r="V571">
        <f>+C571</f>
        <v>4.7268611313643403</v>
      </c>
      <c r="W571" s="5">
        <f>+G571-G570</f>
        <v>2.9688294938017279E-3</v>
      </c>
      <c r="X571">
        <f>+K571-K570</f>
        <v>1.0209291341078952E-3</v>
      </c>
      <c r="Y571">
        <f>+O571-O570</f>
        <v>2.0760135086410614E-3</v>
      </c>
      <c r="Z571">
        <f>+S571-S570</f>
        <v>2.0397763319204287E-3</v>
      </c>
      <c r="AB571" s="3">
        <f t="shared" si="69"/>
        <v>43070</v>
      </c>
      <c r="AC571">
        <f t="shared" si="70"/>
        <v>112.94050000000001</v>
      </c>
      <c r="AD571">
        <f>EXP(TREND($V$8:V570,$W$8:Z570,W571:Z571,TRUE))</f>
        <v>142.03161921162464</v>
      </c>
      <c r="AE571">
        <f t="shared" si="71"/>
        <v>1.2575791608114417</v>
      </c>
    </row>
    <row r="572" spans="1:31" x14ac:dyDescent="0.4">
      <c r="A572" s="3">
        <v>43101</v>
      </c>
      <c r="B572" s="2">
        <v>110.871</v>
      </c>
      <c r="C572">
        <f t="shared" si="64"/>
        <v>4.7083673633160563</v>
      </c>
      <c r="E572" s="3">
        <v>43101</v>
      </c>
      <c r="F572" s="2">
        <v>101.3</v>
      </c>
      <c r="G572">
        <f t="shared" si="65"/>
        <v>4.6180864112546374</v>
      </c>
      <c r="I572" s="3">
        <v>43101</v>
      </c>
      <c r="J572" s="2">
        <v>97.5</v>
      </c>
      <c r="K572">
        <f t="shared" si="66"/>
        <v>4.5798523780038014</v>
      </c>
      <c r="M572" s="3">
        <v>43101</v>
      </c>
      <c r="N572" s="2">
        <v>248.816</v>
      </c>
      <c r="O572">
        <f t="shared" si="67"/>
        <v>5.5167136674789816</v>
      </c>
      <c r="Q572" s="3">
        <v>43101</v>
      </c>
      <c r="R572" s="2">
        <v>197.9</v>
      </c>
      <c r="S572">
        <f t="shared" si="68"/>
        <v>5.2877618526085204</v>
      </c>
      <c r="U572" s="3">
        <f>+A572</f>
        <v>43101</v>
      </c>
      <c r="V572">
        <f>+C572</f>
        <v>4.7083673633160563</v>
      </c>
      <c r="W572" s="5">
        <f>+G572-G571</f>
        <v>9.8765440127213111E-4</v>
      </c>
      <c r="X572">
        <f>+K572-K571</f>
        <v>-5.1151006667708998E-3</v>
      </c>
      <c r="Y572">
        <f>+O572-O571</f>
        <v>3.9020471808726143E-3</v>
      </c>
      <c r="Z572">
        <f>+S572-S571</f>
        <v>8.1177513261048162E-3</v>
      </c>
      <c r="AB572" s="3">
        <f t="shared" si="69"/>
        <v>43101</v>
      </c>
      <c r="AC572">
        <f t="shared" si="70"/>
        <v>110.871</v>
      </c>
      <c r="AD572">
        <f>EXP(TREND($V$8:V571,$W$8:Z571,W572:Z572,TRUE))</f>
        <v>133.46956879724888</v>
      </c>
      <c r="AE572">
        <f t="shared" si="71"/>
        <v>1.2038275905985234</v>
      </c>
    </row>
    <row r="573" spans="1:31" x14ac:dyDescent="0.4">
      <c r="A573" s="3">
        <v>43132</v>
      </c>
      <c r="B573" s="2">
        <v>107.97</v>
      </c>
      <c r="C573">
        <f t="shared" si="64"/>
        <v>4.6818534107590493</v>
      </c>
      <c r="E573" s="3">
        <v>43132</v>
      </c>
      <c r="F573" s="2">
        <v>101.3</v>
      </c>
      <c r="G573">
        <f t="shared" si="65"/>
        <v>4.6180864112546374</v>
      </c>
      <c r="I573" s="3">
        <v>43132</v>
      </c>
      <c r="J573" s="2">
        <v>97.2</v>
      </c>
      <c r="K573">
        <f t="shared" si="66"/>
        <v>4.5767707114663931</v>
      </c>
      <c r="M573" s="3">
        <v>43132</v>
      </c>
      <c r="N573" s="2">
        <v>249.47499999999999</v>
      </c>
      <c r="O573">
        <f t="shared" si="67"/>
        <v>5.5193587097703762</v>
      </c>
      <c r="Q573" s="3">
        <v>43132</v>
      </c>
      <c r="R573" s="2">
        <v>199.3</v>
      </c>
      <c r="S573">
        <f t="shared" si="68"/>
        <v>5.2948112272187489</v>
      </c>
      <c r="U573" s="3">
        <f>+A573</f>
        <v>43132</v>
      </c>
      <c r="V573">
        <f>+C573</f>
        <v>4.6818534107590493</v>
      </c>
      <c r="W573" s="5">
        <f>+G573-G572</f>
        <v>0</v>
      </c>
      <c r="X573">
        <f>+K573-K572</f>
        <v>-3.0816665374082675E-3</v>
      </c>
      <c r="Y573">
        <f>+O573-O572</f>
        <v>2.645042291394617E-3</v>
      </c>
      <c r="Z573">
        <f>+S573-S572</f>
        <v>7.049374610228476E-3</v>
      </c>
      <c r="AB573" s="3">
        <f t="shared" si="69"/>
        <v>43132</v>
      </c>
      <c r="AC573">
        <f t="shared" si="70"/>
        <v>107.97000000000003</v>
      </c>
      <c r="AD573">
        <f>EXP(TREND($V$8:V572,$W$8:Z572,W573:Z573,TRUE))</f>
        <v>126.18906896911666</v>
      </c>
      <c r="AE573">
        <f t="shared" si="71"/>
        <v>1.1687419558128798</v>
      </c>
    </row>
    <row r="574" spans="1:31" x14ac:dyDescent="0.4">
      <c r="A574" s="3">
        <v>43160</v>
      </c>
      <c r="B574" s="2">
        <v>106.0468</v>
      </c>
      <c r="C574">
        <f t="shared" si="64"/>
        <v>4.6638805061094173</v>
      </c>
      <c r="E574" s="3">
        <v>43160</v>
      </c>
      <c r="F574" s="2">
        <v>101</v>
      </c>
      <c r="G574">
        <f t="shared" si="65"/>
        <v>4.6151205168412597</v>
      </c>
      <c r="I574" s="3">
        <v>43160</v>
      </c>
      <c r="J574" s="2">
        <v>96.7</v>
      </c>
      <c r="K574">
        <f t="shared" si="66"/>
        <v>4.5716134024592483</v>
      </c>
      <c r="M574" s="3">
        <v>43160</v>
      </c>
      <c r="N574" s="2">
        <v>249.41300000000001</v>
      </c>
      <c r="O574">
        <f t="shared" si="67"/>
        <v>5.5191101569877112</v>
      </c>
      <c r="Q574" s="3">
        <v>43160</v>
      </c>
      <c r="R574" s="2">
        <v>199.3</v>
      </c>
      <c r="S574">
        <f t="shared" si="68"/>
        <v>5.2948112272187489</v>
      </c>
      <c r="U574" s="3">
        <f>+A574</f>
        <v>43160</v>
      </c>
      <c r="V574">
        <f>+C574</f>
        <v>4.6638805061094173</v>
      </c>
      <c r="W574" s="5">
        <f>+G574-G573</f>
        <v>-2.9658944133776899E-3</v>
      </c>
      <c r="X574">
        <f>+K574-K573</f>
        <v>-5.1573090071448391E-3</v>
      </c>
      <c r="Y574">
        <f>+O574-O573</f>
        <v>-2.4855278266500136E-4</v>
      </c>
      <c r="Z574">
        <f>+S574-S573</f>
        <v>0</v>
      </c>
      <c r="AB574" s="3">
        <f t="shared" si="69"/>
        <v>43160</v>
      </c>
      <c r="AC574">
        <f t="shared" si="70"/>
        <v>106.04679999999996</v>
      </c>
      <c r="AD574">
        <f>EXP(TREND($V$8:V573,$W$8:Z573,W574:Z574,TRUE))</f>
        <v>107.80654276818179</v>
      </c>
      <c r="AE574">
        <f t="shared" si="71"/>
        <v>1.0165940204530624</v>
      </c>
    </row>
    <row r="575" spans="1:31" x14ac:dyDescent="0.4">
      <c r="A575" s="3">
        <v>43191</v>
      </c>
      <c r="B575" s="2">
        <v>107.6562</v>
      </c>
      <c r="C575">
        <f t="shared" si="64"/>
        <v>4.678942816206705</v>
      </c>
      <c r="E575" s="3">
        <v>43191</v>
      </c>
      <c r="F575" s="2">
        <v>100.9</v>
      </c>
      <c r="G575">
        <f t="shared" si="65"/>
        <v>4.6141299273595635</v>
      </c>
      <c r="I575" s="3">
        <v>43191</v>
      </c>
      <c r="J575" s="2">
        <v>96.6</v>
      </c>
      <c r="K575">
        <f t="shared" si="66"/>
        <v>4.5705787412184726</v>
      </c>
      <c r="M575" s="3">
        <v>43191</v>
      </c>
      <c r="N575" s="2">
        <v>249.95699999999999</v>
      </c>
      <c r="O575">
        <f t="shared" si="67"/>
        <v>5.5212889030685499</v>
      </c>
      <c r="Q575" s="3">
        <v>43191</v>
      </c>
      <c r="R575" s="2">
        <v>200.3</v>
      </c>
      <c r="S575">
        <f t="shared" si="68"/>
        <v>5.2998162426717723</v>
      </c>
      <c r="U575" s="3">
        <f>+A575</f>
        <v>43191</v>
      </c>
      <c r="V575">
        <f>+C575</f>
        <v>4.678942816206705</v>
      </c>
      <c r="W575" s="5">
        <f>+G575-G574</f>
        <v>-9.9058948169616912E-4</v>
      </c>
      <c r="X575">
        <f>+K575-K574</f>
        <v>-1.0346612407756695E-3</v>
      </c>
      <c r="Y575">
        <f>+O575-O574</f>
        <v>2.1787460808386783E-3</v>
      </c>
      <c r="Z575">
        <f>+S575-S574</f>
        <v>5.0050154530234536E-3</v>
      </c>
      <c r="AB575" s="3">
        <f t="shared" si="69"/>
        <v>43191</v>
      </c>
      <c r="AC575">
        <f t="shared" si="70"/>
        <v>107.65619999999997</v>
      </c>
      <c r="AD575">
        <f>EXP(TREND($V$8:V574,$W$8:Z574,W575:Z575,TRUE))</f>
        <v>126.43931646259691</v>
      </c>
      <c r="AE575">
        <f t="shared" si="71"/>
        <v>1.1744731512221027</v>
      </c>
    </row>
    <row r="576" spans="1:31" x14ac:dyDescent="0.4">
      <c r="A576" s="3">
        <v>43221</v>
      </c>
      <c r="B576" s="2">
        <v>109.68819999999999</v>
      </c>
      <c r="C576">
        <f t="shared" si="64"/>
        <v>4.6976417954062031</v>
      </c>
      <c r="E576" s="3">
        <v>43221</v>
      </c>
      <c r="F576" s="2">
        <v>101</v>
      </c>
      <c r="G576">
        <f t="shared" si="65"/>
        <v>4.6151205168412597</v>
      </c>
      <c r="I576" s="3">
        <v>43221</v>
      </c>
      <c r="J576" s="2">
        <v>97.1</v>
      </c>
      <c r="K576">
        <f t="shared" si="66"/>
        <v>4.5757413752972793</v>
      </c>
      <c r="M576" s="3">
        <v>43221</v>
      </c>
      <c r="N576" s="2">
        <v>250.64</v>
      </c>
      <c r="O576">
        <f t="shared" si="67"/>
        <v>5.5240176466439364</v>
      </c>
      <c r="Q576" s="3">
        <v>43221</v>
      </c>
      <c r="R576" s="2">
        <v>203.2</v>
      </c>
      <c r="S576">
        <f t="shared" si="68"/>
        <v>5.3141907157043269</v>
      </c>
      <c r="U576" s="3">
        <f>+A576</f>
        <v>43221</v>
      </c>
      <c r="V576">
        <f>+C576</f>
        <v>4.6976417954062031</v>
      </c>
      <c r="W576" s="5">
        <f>+G576-G575</f>
        <v>9.9058948169616912E-4</v>
      </c>
      <c r="X576">
        <f>+K576-K575</f>
        <v>5.1626340788066827E-3</v>
      </c>
      <c r="Y576">
        <f>+O576-O575</f>
        <v>2.7287435753864386E-3</v>
      </c>
      <c r="Z576">
        <f>+S576-S575</f>
        <v>1.4374473032554569E-2</v>
      </c>
      <c r="AB576" s="3">
        <f t="shared" si="69"/>
        <v>43221</v>
      </c>
      <c r="AC576">
        <f t="shared" si="70"/>
        <v>109.68819999999997</v>
      </c>
      <c r="AD576">
        <f>EXP(TREND($V$8:V575,$W$8:Z575,W576:Z576,TRUE))</f>
        <v>129.15966778399181</v>
      </c>
      <c r="AE576">
        <f t="shared" si="71"/>
        <v>1.1775165221417787</v>
      </c>
    </row>
    <row r="577" spans="1:31" x14ac:dyDescent="0.4">
      <c r="A577" s="3">
        <v>43252</v>
      </c>
      <c r="B577" s="2">
        <v>110.0638</v>
      </c>
      <c r="C577">
        <f t="shared" si="64"/>
        <v>4.7010601976574256</v>
      </c>
      <c r="E577" s="3">
        <v>43252</v>
      </c>
      <c r="F577" s="2">
        <v>100.9</v>
      </c>
      <c r="G577">
        <f t="shared" si="65"/>
        <v>4.6141299273595635</v>
      </c>
      <c r="I577" s="3">
        <v>43252</v>
      </c>
      <c r="J577" s="2">
        <v>97.3</v>
      </c>
      <c r="K577">
        <f t="shared" si="66"/>
        <v>4.577798989191959</v>
      </c>
      <c r="M577" s="3">
        <v>43252</v>
      </c>
      <c r="N577" s="2">
        <v>251.17599999999999</v>
      </c>
      <c r="O577">
        <f t="shared" si="67"/>
        <v>5.5261538886283992</v>
      </c>
      <c r="Q577" s="3">
        <v>43252</v>
      </c>
      <c r="R577" s="2">
        <v>204.2</v>
      </c>
      <c r="S577">
        <f t="shared" si="68"/>
        <v>5.3190999057305648</v>
      </c>
      <c r="U577" s="3">
        <f>+A577</f>
        <v>43252</v>
      </c>
      <c r="V577">
        <f>+C577</f>
        <v>4.7010601976574256</v>
      </c>
      <c r="W577" s="5">
        <f>+G577-G576</f>
        <v>-9.9058948169616912E-4</v>
      </c>
      <c r="X577">
        <f>+K577-K576</f>
        <v>2.0576138946797329E-3</v>
      </c>
      <c r="Y577">
        <f>+O577-O576</f>
        <v>2.1362419844628278E-3</v>
      </c>
      <c r="Z577">
        <f>+S577-S576</f>
        <v>4.9091900262379085E-3</v>
      </c>
      <c r="AB577" s="3">
        <f t="shared" si="69"/>
        <v>43252</v>
      </c>
      <c r="AC577">
        <f t="shared" si="70"/>
        <v>110.06380000000003</v>
      </c>
      <c r="AD577">
        <f>EXP(TREND($V$8:V576,$W$8:Z576,W577:Z577,TRUE))</f>
        <v>130.39112632946294</v>
      </c>
      <c r="AE577">
        <f t="shared" si="71"/>
        <v>1.1846867574030961</v>
      </c>
    </row>
    <row r="578" spans="1:31" x14ac:dyDescent="0.4">
      <c r="A578" s="3">
        <v>43282</v>
      </c>
      <c r="B578" s="2">
        <v>111.521</v>
      </c>
      <c r="C578">
        <f t="shared" si="64"/>
        <v>4.7142129139734452</v>
      </c>
      <c r="E578" s="3">
        <v>43282</v>
      </c>
      <c r="F578" s="2">
        <v>101</v>
      </c>
      <c r="G578">
        <f t="shared" si="65"/>
        <v>4.6151205168412597</v>
      </c>
      <c r="I578" s="3">
        <v>43282</v>
      </c>
      <c r="J578" s="2">
        <v>97.4</v>
      </c>
      <c r="K578">
        <f t="shared" si="66"/>
        <v>4.5788262106484892</v>
      </c>
      <c r="M578" s="3">
        <v>43282</v>
      </c>
      <c r="N578" s="2">
        <v>251.482</v>
      </c>
      <c r="O578">
        <f t="shared" si="67"/>
        <v>5.5273714164019569</v>
      </c>
      <c r="Q578" s="3">
        <v>43282</v>
      </c>
      <c r="R578" s="2">
        <v>204.3</v>
      </c>
      <c r="S578">
        <f t="shared" si="68"/>
        <v>5.3195895018235761</v>
      </c>
      <c r="U578" s="3">
        <f>+A578</f>
        <v>43282</v>
      </c>
      <c r="V578">
        <f>+C578</f>
        <v>4.7142129139734452</v>
      </c>
      <c r="W578" s="5">
        <f>+G578-G577</f>
        <v>9.9058948169616912E-4</v>
      </c>
      <c r="X578">
        <f>+K578-K577</f>
        <v>1.0272214565301141E-3</v>
      </c>
      <c r="Y578">
        <f>+O578-O577</f>
        <v>1.2175277735577694E-3</v>
      </c>
      <c r="Z578">
        <f>+S578-S577</f>
        <v>4.8959609301135742E-4</v>
      </c>
      <c r="AB578" s="3">
        <f t="shared" si="69"/>
        <v>43282</v>
      </c>
      <c r="AC578">
        <f t="shared" si="70"/>
        <v>111.521</v>
      </c>
      <c r="AD578">
        <f>EXP(TREND($V$8:V577,$W$8:Z577,W578:Z578,TRUE))</f>
        <v>132.90865220348448</v>
      </c>
      <c r="AE578">
        <f t="shared" si="71"/>
        <v>1.1917813882899586</v>
      </c>
    </row>
    <row r="579" spans="1:31" x14ac:dyDescent="0.4">
      <c r="A579" s="3">
        <v>43313</v>
      </c>
      <c r="B579" s="2">
        <v>110.9965</v>
      </c>
      <c r="C579">
        <f t="shared" si="64"/>
        <v>4.7094986692836738</v>
      </c>
      <c r="E579" s="3">
        <v>43313</v>
      </c>
      <c r="F579" s="2">
        <v>101.6</v>
      </c>
      <c r="G579">
        <f t="shared" si="65"/>
        <v>4.6210435351443815</v>
      </c>
      <c r="I579" s="3">
        <v>43313</v>
      </c>
      <c r="J579" s="2">
        <v>97.3</v>
      </c>
      <c r="K579">
        <f t="shared" si="66"/>
        <v>4.577798989191959</v>
      </c>
      <c r="M579" s="3">
        <v>43313</v>
      </c>
      <c r="N579" s="2">
        <v>251.905</v>
      </c>
      <c r="O579">
        <f t="shared" si="67"/>
        <v>5.5290520323080594</v>
      </c>
      <c r="Q579" s="3">
        <v>43313</v>
      </c>
      <c r="R579" s="2">
        <v>203.4</v>
      </c>
      <c r="S579">
        <f t="shared" si="68"/>
        <v>5.3151744836144594</v>
      </c>
      <c r="U579" s="3">
        <f>+A579</f>
        <v>43313</v>
      </c>
      <c r="V579">
        <f>+C579</f>
        <v>4.7094986692836738</v>
      </c>
      <c r="W579" s="5">
        <f>+G579-G578</f>
        <v>5.9230183031218075E-3</v>
      </c>
      <c r="X579">
        <f>+K579-K578</f>
        <v>-1.0272214565301141E-3</v>
      </c>
      <c r="Y579">
        <f>+O579-O578</f>
        <v>1.6806159061024672E-3</v>
      </c>
      <c r="Z579">
        <f>+S579-S578</f>
        <v>-4.4150182091167167E-3</v>
      </c>
      <c r="AB579" s="3">
        <f t="shared" si="69"/>
        <v>43313</v>
      </c>
      <c r="AC579">
        <f t="shared" si="70"/>
        <v>110.99650000000004</v>
      </c>
      <c r="AD579">
        <f>EXP(TREND($V$8:V578,$W$8:Z578,W579:Z579,TRUE))</f>
        <v>153.38760764795242</v>
      </c>
      <c r="AE579">
        <f t="shared" si="71"/>
        <v>1.3819139130328646</v>
      </c>
    </row>
    <row r="580" spans="1:31" x14ac:dyDescent="0.4">
      <c r="A580" s="3">
        <v>43344</v>
      </c>
      <c r="B580" s="2">
        <v>112.09739999999999</v>
      </c>
      <c r="C580">
        <f t="shared" si="64"/>
        <v>4.7193681362319762</v>
      </c>
      <c r="E580" s="3">
        <v>43344</v>
      </c>
      <c r="F580" s="2">
        <v>101.7</v>
      </c>
      <c r="G580">
        <f t="shared" si="65"/>
        <v>4.622027303054514</v>
      </c>
      <c r="I580" s="3">
        <v>43344</v>
      </c>
      <c r="J580" s="2">
        <v>97.5</v>
      </c>
      <c r="K580">
        <f t="shared" si="66"/>
        <v>4.5798523780038014</v>
      </c>
      <c r="M580" s="3">
        <v>43344</v>
      </c>
      <c r="N580" s="2">
        <v>252.261</v>
      </c>
      <c r="O580">
        <f t="shared" si="67"/>
        <v>5.5304642658151479</v>
      </c>
      <c r="Q580" s="3">
        <v>43344</v>
      </c>
      <c r="R580" s="2">
        <v>203.6</v>
      </c>
      <c r="S580">
        <f t="shared" si="68"/>
        <v>5.3161572846763674</v>
      </c>
      <c r="U580" s="3">
        <f>+A580</f>
        <v>43344</v>
      </c>
      <c r="V580">
        <f>+C580</f>
        <v>4.7193681362319762</v>
      </c>
      <c r="W580" s="5">
        <f>+G580-G579</f>
        <v>9.8376791013254916E-4</v>
      </c>
      <c r="X580">
        <f>+K580-K579</f>
        <v>2.0533888118423604E-3</v>
      </c>
      <c r="Y580">
        <f>+O580-O579</f>
        <v>1.4122335070885228E-3</v>
      </c>
      <c r="Z580">
        <f>+S580-S579</f>
        <v>9.8280106190795635E-4</v>
      </c>
      <c r="AB580" s="3">
        <f t="shared" si="69"/>
        <v>43344</v>
      </c>
      <c r="AC580">
        <f t="shared" si="70"/>
        <v>112.09740000000004</v>
      </c>
      <c r="AD580">
        <f>EXP(TREND($V$8:V579,$W$8:Z579,W580:Z580,TRUE))</f>
        <v>134.97746875770085</v>
      </c>
      <c r="AE580">
        <f t="shared" si="71"/>
        <v>1.2041088264107893</v>
      </c>
    </row>
    <row r="581" spans="1:31" x14ac:dyDescent="0.4">
      <c r="A581" s="3">
        <v>43374</v>
      </c>
      <c r="B581" s="2">
        <v>112.7218</v>
      </c>
      <c r="C581">
        <f t="shared" si="64"/>
        <v>4.7249228362351046</v>
      </c>
      <c r="E581" s="3">
        <v>43374</v>
      </c>
      <c r="F581" s="2">
        <v>102</v>
      </c>
      <c r="G581">
        <f t="shared" si="65"/>
        <v>4.6249728132842707</v>
      </c>
      <c r="I581" s="3">
        <v>43374</v>
      </c>
      <c r="J581" s="2">
        <v>98.2</v>
      </c>
      <c r="K581">
        <f t="shared" si="66"/>
        <v>4.5870062153604199</v>
      </c>
      <c r="M581" s="3">
        <v>43374</v>
      </c>
      <c r="N581" s="2">
        <v>252.77699999999999</v>
      </c>
      <c r="O581">
        <f t="shared" si="67"/>
        <v>5.5325076771210204</v>
      </c>
      <c r="Q581" s="3">
        <v>43374</v>
      </c>
      <c r="R581" s="2">
        <v>204.6</v>
      </c>
      <c r="S581">
        <f t="shared" si="68"/>
        <v>5.3210568535175264</v>
      </c>
      <c r="U581" s="3">
        <f>+A581</f>
        <v>43374</v>
      </c>
      <c r="V581">
        <f>+C581</f>
        <v>4.7249228362351046</v>
      </c>
      <c r="W581" s="5">
        <f>+G581-G580</f>
        <v>2.9455102297566427E-3</v>
      </c>
      <c r="X581">
        <f>+K581-K580</f>
        <v>7.1538373566184532E-3</v>
      </c>
      <c r="Y581">
        <f>+O581-O580</f>
        <v>2.043411305872489E-3</v>
      </c>
      <c r="Z581">
        <f>+S581-S580</f>
        <v>4.8995688411590521E-3</v>
      </c>
      <c r="AB581" s="3">
        <f t="shared" si="69"/>
        <v>43374</v>
      </c>
      <c r="AC581">
        <f t="shared" si="70"/>
        <v>112.72180000000004</v>
      </c>
      <c r="AD581">
        <f>EXP(TREND($V$8:V580,$W$8:Z580,W581:Z581,TRUE))</f>
        <v>145.76126336456537</v>
      </c>
      <c r="AE581">
        <f t="shared" si="71"/>
        <v>1.2931062435532905</v>
      </c>
    </row>
    <row r="582" spans="1:31" x14ac:dyDescent="0.4">
      <c r="A582" s="3">
        <v>43405</v>
      </c>
      <c r="B582" s="2">
        <v>113.33799999999999</v>
      </c>
      <c r="C582">
        <f t="shared" si="64"/>
        <v>4.7303745045649581</v>
      </c>
      <c r="E582" s="3">
        <v>43405</v>
      </c>
      <c r="F582" s="2">
        <v>101.8</v>
      </c>
      <c r="G582">
        <f t="shared" si="65"/>
        <v>4.623010104116422</v>
      </c>
      <c r="I582" s="3">
        <v>43405</v>
      </c>
      <c r="J582" s="2">
        <v>97.7</v>
      </c>
      <c r="K582">
        <f t="shared" si="66"/>
        <v>4.5819015590487373</v>
      </c>
      <c r="M582" s="3">
        <v>43405</v>
      </c>
      <c r="N582" s="2">
        <v>252.66200000000001</v>
      </c>
      <c r="O582">
        <f t="shared" si="67"/>
        <v>5.5320526271467036</v>
      </c>
      <c r="Q582" s="3">
        <v>43405</v>
      </c>
      <c r="R582" s="2">
        <v>202.3</v>
      </c>
      <c r="S582">
        <f t="shared" si="68"/>
        <v>5.3097517441736999</v>
      </c>
      <c r="U582" s="3">
        <f>+A582</f>
        <v>43405</v>
      </c>
      <c r="V582">
        <f>+C582</f>
        <v>4.7303745045649581</v>
      </c>
      <c r="W582" s="5">
        <f>+G582-G581</f>
        <v>-1.9627091678486863E-3</v>
      </c>
      <c r="X582">
        <f>+K582-K581</f>
        <v>-5.1046563116825538E-3</v>
      </c>
      <c r="Y582">
        <f>+O582-O581</f>
        <v>-4.5504997431677907E-4</v>
      </c>
      <c r="Z582">
        <f>+S582-S581</f>
        <v>-1.1305109343826558E-2</v>
      </c>
      <c r="AB582" s="3">
        <f t="shared" si="69"/>
        <v>43405</v>
      </c>
      <c r="AC582">
        <f t="shared" si="70"/>
        <v>113.33800000000001</v>
      </c>
      <c r="AD582">
        <f>EXP(TREND($V$8:V581,$W$8:Z581,W582:Z582,TRUE))</f>
        <v>123.32684573998202</v>
      </c>
      <c r="AE582">
        <f t="shared" si="71"/>
        <v>1.0881332451603347</v>
      </c>
    </row>
    <row r="583" spans="1:31" x14ac:dyDescent="0.4">
      <c r="A583" s="3">
        <v>43435</v>
      </c>
      <c r="B583" s="2">
        <v>112.1994</v>
      </c>
      <c r="C583">
        <f t="shared" si="64"/>
        <v>4.7202776454807145</v>
      </c>
      <c r="E583" s="3">
        <v>43435</v>
      </c>
      <c r="F583" s="2">
        <v>101.5</v>
      </c>
      <c r="G583">
        <f t="shared" si="65"/>
        <v>4.6200587984818418</v>
      </c>
      <c r="I583" s="3">
        <v>43435</v>
      </c>
      <c r="J583" s="2">
        <v>96.8</v>
      </c>
      <c r="K583">
        <f t="shared" si="66"/>
        <v>4.5726469942825316</v>
      </c>
      <c r="M583" s="3">
        <v>43435</v>
      </c>
      <c r="N583" s="2">
        <v>252.65299999999999</v>
      </c>
      <c r="O583">
        <f t="shared" si="67"/>
        <v>5.5320170058015981</v>
      </c>
      <c r="Q583" s="3">
        <v>43435</v>
      </c>
      <c r="R583" s="2">
        <v>201</v>
      </c>
      <c r="S583">
        <f t="shared" si="68"/>
        <v>5.3033049080590757</v>
      </c>
      <c r="U583" s="3">
        <f>+A583</f>
        <v>43435</v>
      </c>
      <c r="V583">
        <f>+C583</f>
        <v>4.7202776454807145</v>
      </c>
      <c r="W583" s="5">
        <f>+G583-G582</f>
        <v>-2.9513056345802369E-3</v>
      </c>
      <c r="X583">
        <f>+K583-K582</f>
        <v>-9.2545647662056751E-3</v>
      </c>
      <c r="Y583">
        <f>+O583-O582</f>
        <v>-3.5621345105596447E-5</v>
      </c>
      <c r="Z583">
        <f>+S583-S582</f>
        <v>-6.4468361146241548E-3</v>
      </c>
      <c r="AB583" s="3">
        <f t="shared" si="69"/>
        <v>43435</v>
      </c>
      <c r="AC583">
        <f t="shared" si="70"/>
        <v>112.19939999999998</v>
      </c>
      <c r="AD583">
        <f>EXP(TREND($V$8:V582,$W$8:Z582,W583:Z583,TRUE))</f>
        <v>112.42190004113652</v>
      </c>
      <c r="AE583">
        <f t="shared" si="71"/>
        <v>1.0019830769249796</v>
      </c>
    </row>
    <row r="584" spans="1:31" x14ac:dyDescent="0.4">
      <c r="A584" s="3">
        <v>43466</v>
      </c>
      <c r="B584" s="2">
        <v>108.9605</v>
      </c>
      <c r="C584">
        <f t="shared" si="64"/>
        <v>4.6909854312306152</v>
      </c>
      <c r="E584" s="3">
        <v>43466</v>
      </c>
      <c r="F584" s="2">
        <v>101.5</v>
      </c>
      <c r="G584">
        <f t="shared" si="65"/>
        <v>4.6200587984818418</v>
      </c>
      <c r="I584" s="3">
        <v>43466</v>
      </c>
      <c r="J584" s="2">
        <v>95.6</v>
      </c>
      <c r="K584">
        <f t="shared" si="66"/>
        <v>4.5601728200573559</v>
      </c>
      <c r="M584" s="3">
        <v>43466</v>
      </c>
      <c r="N584" s="2">
        <v>252.55</v>
      </c>
      <c r="O584">
        <f t="shared" si="67"/>
        <v>5.5316092489140614</v>
      </c>
      <c r="Q584" s="3">
        <v>43466</v>
      </c>
      <c r="R584" s="2">
        <v>199.1</v>
      </c>
      <c r="S584">
        <f t="shared" si="68"/>
        <v>5.2938072110701508</v>
      </c>
      <c r="U584" s="3">
        <f>+A584</f>
        <v>43466</v>
      </c>
      <c r="V584">
        <f>+C584</f>
        <v>4.6909854312306152</v>
      </c>
      <c r="W584" s="5">
        <f>+G584-G583</f>
        <v>0</v>
      </c>
      <c r="X584">
        <f>+K584-K583</f>
        <v>-1.2474174225175716E-2</v>
      </c>
      <c r="Y584">
        <f>+O584-O583</f>
        <v>-4.0775688753669215E-4</v>
      </c>
      <c r="Z584">
        <f>+S584-S583</f>
        <v>-9.4976969889248863E-3</v>
      </c>
      <c r="AB584" s="3">
        <f t="shared" si="69"/>
        <v>43466</v>
      </c>
      <c r="AC584">
        <f t="shared" si="70"/>
        <v>108.96050000000004</v>
      </c>
      <c r="AD584">
        <f>EXP(TREND($V$8:V583,$W$8:Z583,W584:Z584,TRUE))</f>
        <v>115.63725788194294</v>
      </c>
      <c r="AE584">
        <f t="shared" si="71"/>
        <v>1.0612768653038753</v>
      </c>
    </row>
    <row r="585" spans="1:31" x14ac:dyDescent="0.4">
      <c r="A585" s="3">
        <v>43497</v>
      </c>
      <c r="B585" s="2">
        <v>110.44</v>
      </c>
      <c r="C585">
        <f t="shared" ref="C585:C605" si="72">LN(_xlfn.IFNA(B585,C584))</f>
        <v>4.704472387061954</v>
      </c>
      <c r="E585" s="3">
        <v>43497</v>
      </c>
      <c r="F585" s="2">
        <v>101.5</v>
      </c>
      <c r="G585">
        <f t="shared" ref="G585:G604" si="73">LN(_xlfn.IFNA(F585,G584))</f>
        <v>4.6200587984818418</v>
      </c>
      <c r="I585" s="3">
        <v>43497</v>
      </c>
      <c r="J585" s="2">
        <v>96</v>
      </c>
      <c r="K585">
        <f t="shared" ref="K585:K604" si="74">LN(_xlfn.IFNA(J585,K584))</f>
        <v>4.5643481914678361</v>
      </c>
      <c r="M585" s="3">
        <v>43497</v>
      </c>
      <c r="N585" s="2">
        <v>253.18100000000001</v>
      </c>
      <c r="O585">
        <f t="shared" ref="O585:O605" si="75">LN(_xlfn.IFNA(N585,O584))</f>
        <v>5.5341046479599463</v>
      </c>
      <c r="Q585" s="3">
        <v>43497</v>
      </c>
      <c r="R585" s="2">
        <v>199.2</v>
      </c>
      <c r="S585">
        <f t="shared" ref="S585:S590" si="76">LN(_xlfn.IFNA(R585,S584))</f>
        <v>5.2943093451504977</v>
      </c>
      <c r="U585" s="3">
        <f>+A585</f>
        <v>43497</v>
      </c>
      <c r="V585">
        <f>+C585</f>
        <v>4.704472387061954</v>
      </c>
      <c r="W585" s="5">
        <f>+G585-G584</f>
        <v>0</v>
      </c>
      <c r="X585">
        <f>+K585-K584</f>
        <v>4.1753714104801887E-3</v>
      </c>
      <c r="Y585">
        <f>+O585-O584</f>
        <v>2.4953990458849162E-3</v>
      </c>
      <c r="Z585">
        <f>+S585-S584</f>
        <v>5.0213408034682772E-4</v>
      </c>
      <c r="AB585" s="3">
        <f t="shared" ref="AB585:AB590" si="77">+U585</f>
        <v>43497</v>
      </c>
      <c r="AC585">
        <f t="shared" ref="AC585:AC591" si="78">+EXP(V585)</f>
        <v>110.44000000000004</v>
      </c>
      <c r="AD585">
        <f>EXP(TREND($V$8:V584,$W$8:Z584,W585:Z585,TRUE))</f>
        <v>145.35017934372914</v>
      </c>
      <c r="AE585">
        <f t="shared" si="71"/>
        <v>1.3161008633079416</v>
      </c>
    </row>
    <row r="586" spans="1:31" x14ac:dyDescent="0.4">
      <c r="A586" s="3">
        <v>43525</v>
      </c>
      <c r="B586" s="2">
        <v>111.1443</v>
      </c>
      <c r="C586">
        <f t="shared" si="72"/>
        <v>4.7108293570439539</v>
      </c>
      <c r="E586" s="3">
        <v>43525</v>
      </c>
      <c r="F586" s="2">
        <v>101.5</v>
      </c>
      <c r="G586">
        <f t="shared" si="73"/>
        <v>4.6200587984818418</v>
      </c>
      <c r="I586" s="3">
        <v>43525</v>
      </c>
      <c r="J586" s="2">
        <v>96.3</v>
      </c>
      <c r="K586">
        <f t="shared" si="74"/>
        <v>4.5674683188040799</v>
      </c>
      <c r="M586" s="3">
        <v>43525</v>
      </c>
      <c r="N586" s="2">
        <v>254.095</v>
      </c>
      <c r="O586">
        <f t="shared" si="75"/>
        <v>5.5377082128401129</v>
      </c>
      <c r="Q586" s="3">
        <v>43525</v>
      </c>
      <c r="R586" s="2">
        <v>200.8</v>
      </c>
      <c r="S586">
        <f t="shared" si="76"/>
        <v>5.3023093878175738</v>
      </c>
      <c r="U586" s="3">
        <f>+A586</f>
        <v>43525</v>
      </c>
      <c r="V586">
        <f>+C586</f>
        <v>4.7108293570439539</v>
      </c>
      <c r="W586" s="5">
        <f>+G586-G585</f>
        <v>0</v>
      </c>
      <c r="X586">
        <f>+K586-K585</f>
        <v>3.1201273362437831E-3</v>
      </c>
      <c r="Y586">
        <f>+O586-O585</f>
        <v>3.6035648801666653E-3</v>
      </c>
      <c r="Z586">
        <f>+S586-S585</f>
        <v>8.0000426670761016E-3</v>
      </c>
      <c r="AB586" s="3">
        <f t="shared" si="77"/>
        <v>43525</v>
      </c>
      <c r="AC586">
        <f t="shared" si="78"/>
        <v>111.14429999999997</v>
      </c>
      <c r="AD586">
        <f>EXP(TREND($V$8:V585,$W$8:Z585,W586:Z586,TRUE))</f>
        <v>140.39823324029834</v>
      </c>
      <c r="AE586">
        <f t="shared" ref="AE586:AE605" si="79">+AD586/AC586</f>
        <v>1.2632067792977091</v>
      </c>
    </row>
    <row r="587" spans="1:31" x14ac:dyDescent="0.4">
      <c r="A587" s="3">
        <v>43556</v>
      </c>
      <c r="B587" s="2">
        <v>111.6414</v>
      </c>
      <c r="C587">
        <f t="shared" si="72"/>
        <v>4.7152919488976259</v>
      </c>
      <c r="E587" s="3">
        <v>43556</v>
      </c>
      <c r="F587" s="2">
        <v>101.8</v>
      </c>
      <c r="G587">
        <f t="shared" si="73"/>
        <v>4.623010104116422</v>
      </c>
      <c r="I587" s="3">
        <v>43556</v>
      </c>
      <c r="J587" s="2">
        <v>96.9</v>
      </c>
      <c r="K587">
        <f t="shared" si="74"/>
        <v>4.5736795188967205</v>
      </c>
      <c r="M587" s="3">
        <v>43556</v>
      </c>
      <c r="N587" s="2">
        <v>254.94300000000001</v>
      </c>
      <c r="O587">
        <f t="shared" si="75"/>
        <v>5.5410399907602388</v>
      </c>
      <c r="Q587" s="3">
        <v>43556</v>
      </c>
      <c r="R587" s="2">
        <v>202.1</v>
      </c>
      <c r="S587">
        <f t="shared" si="76"/>
        <v>5.3087626244095754</v>
      </c>
      <c r="U587" s="3">
        <f>+A587</f>
        <v>43556</v>
      </c>
      <c r="V587">
        <f>+C587</f>
        <v>4.7152919488976259</v>
      </c>
      <c r="W587" s="5">
        <f>+G587-G586</f>
        <v>2.9513056345802369E-3</v>
      </c>
      <c r="X587">
        <f>+K587-K586</f>
        <v>6.2112000926406452E-3</v>
      </c>
      <c r="Y587">
        <f>+O587-O586</f>
        <v>3.3317779201258446E-3</v>
      </c>
      <c r="Z587">
        <f>+S587-S586</f>
        <v>6.4532365920015877E-3</v>
      </c>
      <c r="AB587" s="3">
        <f t="shared" si="77"/>
        <v>43556</v>
      </c>
      <c r="AC587">
        <f t="shared" si="78"/>
        <v>111.64140000000002</v>
      </c>
      <c r="AD587">
        <f>EXP(TREND($V$8:V586,$W$8:Z586,W587:Z587,TRUE))</f>
        <v>152.37620975678976</v>
      </c>
      <c r="AE587">
        <f t="shared" si="79"/>
        <v>1.3648719001803071</v>
      </c>
    </row>
    <row r="588" spans="1:31" x14ac:dyDescent="0.4">
      <c r="A588" s="3">
        <v>43586</v>
      </c>
      <c r="B588" s="2">
        <v>109.9714</v>
      </c>
      <c r="C588">
        <f t="shared" si="72"/>
        <v>4.7002203319865563</v>
      </c>
      <c r="E588" s="3">
        <v>43586</v>
      </c>
      <c r="F588" s="2">
        <v>101.8</v>
      </c>
      <c r="G588">
        <f t="shared" si="73"/>
        <v>4.623010104116422</v>
      </c>
      <c r="I588" s="3">
        <v>43586</v>
      </c>
      <c r="J588" s="2">
        <v>96.7</v>
      </c>
      <c r="K588">
        <f t="shared" si="74"/>
        <v>4.5716134024592483</v>
      </c>
      <c r="M588" s="3">
        <v>43586</v>
      </c>
      <c r="N588" s="2">
        <v>255.167</v>
      </c>
      <c r="O588">
        <f t="shared" si="75"/>
        <v>5.5419182327645036</v>
      </c>
      <c r="Q588" s="3">
        <v>43586</v>
      </c>
      <c r="R588" s="2">
        <v>201.7</v>
      </c>
      <c r="S588">
        <f t="shared" si="76"/>
        <v>5.3067814449601665</v>
      </c>
      <c r="U588" s="3">
        <f>+A588</f>
        <v>43586</v>
      </c>
      <c r="V588">
        <f>+C588</f>
        <v>4.7002203319865563</v>
      </c>
      <c r="W588" s="5">
        <f>+G588-G587</f>
        <v>0</v>
      </c>
      <c r="X588">
        <f>+K588-K587</f>
        <v>-2.0661164374722318E-3</v>
      </c>
      <c r="Y588">
        <f>+O588-O587</f>
        <v>8.7824200426478427E-4</v>
      </c>
      <c r="Z588">
        <f>+S588-S587</f>
        <v>-1.9811794494088986E-3</v>
      </c>
      <c r="AB588" s="3">
        <f t="shared" si="77"/>
        <v>43586</v>
      </c>
      <c r="AC588">
        <f t="shared" si="78"/>
        <v>109.97139999999999</v>
      </c>
      <c r="AD588">
        <f>EXP(TREND($V$8:V587,$W$8:Z587,W588:Z588,TRUE))</f>
        <v>127.2288706525091</v>
      </c>
      <c r="AE588">
        <f t="shared" si="79"/>
        <v>1.1569268978344289</v>
      </c>
    </row>
    <row r="589" spans="1:31" x14ac:dyDescent="0.4">
      <c r="A589" s="3">
        <v>43617</v>
      </c>
      <c r="B589" s="2">
        <v>108.0685</v>
      </c>
      <c r="C589">
        <f t="shared" si="72"/>
        <v>4.6827652853260853</v>
      </c>
      <c r="E589" s="3">
        <v>43617</v>
      </c>
      <c r="F589" s="2">
        <v>101.6</v>
      </c>
      <c r="G589">
        <f t="shared" si="73"/>
        <v>4.6210435351443815</v>
      </c>
      <c r="I589" s="3">
        <v>43617</v>
      </c>
      <c r="J589" s="2">
        <v>96</v>
      </c>
      <c r="K589">
        <f t="shared" si="74"/>
        <v>4.5643481914678361</v>
      </c>
      <c r="M589" s="3">
        <v>43617</v>
      </c>
      <c r="N589" s="2">
        <v>255.40199999999999</v>
      </c>
      <c r="O589">
        <f t="shared" si="75"/>
        <v>5.542838774421341</v>
      </c>
      <c r="Q589" s="3">
        <v>43617</v>
      </c>
      <c r="R589" s="2">
        <v>200.3</v>
      </c>
      <c r="S589">
        <f t="shared" si="76"/>
        <v>5.2998162426717723</v>
      </c>
      <c r="U589" s="3">
        <f>+A589</f>
        <v>43617</v>
      </c>
      <c r="V589">
        <f>+C589</f>
        <v>4.6827652853260853</v>
      </c>
      <c r="W589" s="5">
        <f>+G589-G588</f>
        <v>-1.9665689720405055E-3</v>
      </c>
      <c r="X589">
        <f>+K589-K588</f>
        <v>-7.2652109914121965E-3</v>
      </c>
      <c r="Y589">
        <f>+O589-O588</f>
        <v>9.2054165683741473E-4</v>
      </c>
      <c r="Z589">
        <f>+S589-S588</f>
        <v>-6.9652022883941456E-3</v>
      </c>
      <c r="AB589" s="3">
        <f t="shared" si="77"/>
        <v>43617</v>
      </c>
      <c r="AC589">
        <f t="shared" si="78"/>
        <v>108.06849999999997</v>
      </c>
      <c r="AD589">
        <f>EXP(TREND($V$8:V588,$W$8:Z588,W589:Z589,TRUE))</f>
        <v>124.10090631554009</v>
      </c>
      <c r="AE589">
        <f t="shared" si="79"/>
        <v>1.1483541116564042</v>
      </c>
    </row>
    <row r="590" spans="1:31" x14ac:dyDescent="0.4">
      <c r="A590" s="3">
        <v>43647</v>
      </c>
      <c r="B590" s="2">
        <v>108.2864</v>
      </c>
      <c r="C590">
        <f t="shared" si="72"/>
        <v>4.6847795690208347</v>
      </c>
      <c r="E590" s="3">
        <v>43647</v>
      </c>
      <c r="F590" s="2">
        <v>101.6</v>
      </c>
      <c r="G590">
        <f t="shared" si="73"/>
        <v>4.6210435351443815</v>
      </c>
      <c r="I590" s="3">
        <v>43647</v>
      </c>
      <c r="J590" s="2">
        <v>95.9</v>
      </c>
      <c r="K590">
        <f t="shared" si="74"/>
        <v>4.5633059818893926</v>
      </c>
      <c r="M590" s="3">
        <v>43647</v>
      </c>
      <c r="N590" s="2">
        <v>256.08699999999999</v>
      </c>
      <c r="O590">
        <f t="shared" si="75"/>
        <v>5.5455172304957552</v>
      </c>
      <c r="Q590" s="3">
        <v>43647</v>
      </c>
      <c r="R590" s="2">
        <v>200.7</v>
      </c>
      <c r="S590">
        <f t="shared" si="76"/>
        <v>5.3018112558022921</v>
      </c>
      <c r="U590" s="3">
        <f>+A590</f>
        <v>43647</v>
      </c>
      <c r="V590">
        <f>+C590</f>
        <v>4.6847795690208347</v>
      </c>
      <c r="W590" s="5">
        <f>+G590-G589</f>
        <v>0</v>
      </c>
      <c r="X590">
        <f>+K590-K589</f>
        <v>-1.0422095784434759E-3</v>
      </c>
      <c r="Y590">
        <f>+O590-O589</f>
        <v>2.6784560744141928E-3</v>
      </c>
      <c r="Z590">
        <f>+S590-S589</f>
        <v>1.9950131305197516E-3</v>
      </c>
      <c r="AB590" s="3">
        <f t="shared" si="77"/>
        <v>43647</v>
      </c>
      <c r="AC590">
        <f t="shared" si="78"/>
        <v>108.28640000000004</v>
      </c>
      <c r="AD590">
        <f>EXP(TREND($V$8:V589,$W$8:Z589,W590:Z590,TRUE))</f>
        <v>136.37315007167257</v>
      </c>
      <c r="AE590">
        <f t="shared" si="79"/>
        <v>1.2593746774449286</v>
      </c>
    </row>
    <row r="591" spans="1:31" x14ac:dyDescent="0.4">
      <c r="A591" s="3">
        <v>43678</v>
      </c>
      <c r="B591" s="2">
        <v>106.18859999999999</v>
      </c>
      <c r="C591">
        <f t="shared" si="72"/>
        <v>4.6652167584132229</v>
      </c>
      <c r="E591" s="3">
        <v>43678</v>
      </c>
      <c r="F591" s="2">
        <v>101.8</v>
      </c>
      <c r="G591">
        <f t="shared" si="73"/>
        <v>4.623010104116422</v>
      </c>
      <c r="I591" s="3">
        <v>43678</v>
      </c>
      <c r="J591" s="2">
        <v>95.4</v>
      </c>
      <c r="K591">
        <f t="shared" si="74"/>
        <v>4.558078578454241</v>
      </c>
      <c r="M591" s="3">
        <v>43678</v>
      </c>
      <c r="N591" s="2">
        <v>256.29399999999998</v>
      </c>
      <c r="O591">
        <f t="shared" si="75"/>
        <v>5.5463252230296769</v>
      </c>
      <c r="Q591" s="3">
        <v>43678</v>
      </c>
      <c r="R591" s="2">
        <v>199.2</v>
      </c>
      <c r="S591">
        <f t="shared" ref="S591:S605" si="80">LN(_xlfn.IFNA(R591,S590))</f>
        <v>5.2943093451504977</v>
      </c>
      <c r="U591" s="3">
        <f>+A591</f>
        <v>43678</v>
      </c>
      <c r="V591">
        <f>+C591</f>
        <v>4.6652167584132229</v>
      </c>
      <c r="W591" s="5">
        <f>+G591-G590</f>
        <v>1.9665689720405055E-3</v>
      </c>
      <c r="X591">
        <f>+K591-K590</f>
        <v>-5.2274034351516008E-3</v>
      </c>
      <c r="Y591">
        <f>+O591-O590</f>
        <v>8.0799253392171977E-4</v>
      </c>
      <c r="Z591">
        <f>+S591-S590</f>
        <v>-7.5019106517943968E-3</v>
      </c>
      <c r="AB591" s="3">
        <f t="shared" ref="AB591:AB605" si="81">+U591</f>
        <v>43678</v>
      </c>
      <c r="AC591">
        <f t="shared" ref="AC591:AC605" si="82">+EXP(V591)</f>
        <v>106.18860000000002</v>
      </c>
      <c r="AD591">
        <f>EXP(TREND($V$8:V590,$W$8:Z590,W591:Z591,TRUE))</f>
        <v>134.97616484616552</v>
      </c>
      <c r="AE591">
        <f t="shared" si="79"/>
        <v>1.2710984497974875</v>
      </c>
    </row>
    <row r="592" spans="1:31" x14ac:dyDescent="0.4">
      <c r="A592" s="3">
        <v>43709</v>
      </c>
      <c r="B592" s="2">
        <v>107.54</v>
      </c>
      <c r="C592">
        <f t="shared" si="72"/>
        <v>4.6778628713815325</v>
      </c>
      <c r="E592" s="3">
        <v>43709</v>
      </c>
      <c r="F592" s="2">
        <v>101.9</v>
      </c>
      <c r="G592">
        <f t="shared" si="73"/>
        <v>4.6239919402286791</v>
      </c>
      <c r="I592" s="3">
        <v>43709</v>
      </c>
      <c r="J592" s="2">
        <v>95.5</v>
      </c>
      <c r="K592">
        <f t="shared" si="74"/>
        <v>4.5591262474866845</v>
      </c>
      <c r="M592" s="3">
        <v>43709</v>
      </c>
      <c r="N592" s="2">
        <v>256.59300000000002</v>
      </c>
      <c r="O592">
        <f t="shared" si="75"/>
        <v>5.547491171996497</v>
      </c>
      <c r="Q592" s="3">
        <v>43709</v>
      </c>
      <c r="R592" s="2">
        <v>198.4</v>
      </c>
      <c r="S592">
        <f t="shared" si="80"/>
        <v>5.2902851948507728</v>
      </c>
      <c r="U592" s="3">
        <f>+A592</f>
        <v>43709</v>
      </c>
      <c r="V592">
        <f>+C592</f>
        <v>4.6778628713815325</v>
      </c>
      <c r="W592" s="5">
        <f>+G592-G591</f>
        <v>9.8183611225710621E-4</v>
      </c>
      <c r="X592">
        <f>+K592-K591</f>
        <v>1.0476690324434657E-3</v>
      </c>
      <c r="Y592">
        <f>+O592-O591</f>
        <v>1.1659489668200962E-3</v>
      </c>
      <c r="Z592">
        <f>+S592-S591</f>
        <v>-4.0241502997249157E-3</v>
      </c>
      <c r="AB592" s="3">
        <f t="shared" si="81"/>
        <v>43709</v>
      </c>
      <c r="AC592">
        <f t="shared" si="82"/>
        <v>107.54000000000005</v>
      </c>
      <c r="AD592">
        <f>EXP(TREND($V$8:V591,$W$8:Z591,W592:Z592,TRUE))</f>
        <v>138.85644442706672</v>
      </c>
      <c r="AE592">
        <f t="shared" si="79"/>
        <v>1.2912074058682039</v>
      </c>
    </row>
    <row r="593" spans="1:31" x14ac:dyDescent="0.4">
      <c r="A593" s="3">
        <v>43739</v>
      </c>
      <c r="B593" s="2">
        <v>108.13679999999999</v>
      </c>
      <c r="C593">
        <f t="shared" si="72"/>
        <v>4.6833970922454533</v>
      </c>
      <c r="E593" s="3">
        <v>43739</v>
      </c>
      <c r="F593" s="2">
        <v>102.2</v>
      </c>
      <c r="G593">
        <f t="shared" si="73"/>
        <v>4.6269316777696039</v>
      </c>
      <c r="I593" s="3">
        <v>43739</v>
      </c>
      <c r="J593" s="2">
        <v>95.2</v>
      </c>
      <c r="K593">
        <f t="shared" si="74"/>
        <v>4.5559799417973199</v>
      </c>
      <c r="M593" s="3">
        <v>43739</v>
      </c>
      <c r="N593" s="2">
        <v>257.22899999999998</v>
      </c>
      <c r="O593">
        <f t="shared" si="75"/>
        <v>5.5499667387289717</v>
      </c>
      <c r="Q593" s="3">
        <v>43739</v>
      </c>
      <c r="R593" s="2">
        <v>198.6</v>
      </c>
      <c r="S593">
        <f t="shared" si="80"/>
        <v>5.2912927516110724</v>
      </c>
      <c r="U593" s="3">
        <f>+A593</f>
        <v>43739</v>
      </c>
      <c r="V593">
        <f>+C593</f>
        <v>4.6833970922454533</v>
      </c>
      <c r="W593" s="5">
        <f>+G593-G592</f>
        <v>2.9397375409248028E-3</v>
      </c>
      <c r="X593">
        <f>+K593-K592</f>
        <v>-3.1463056893645813E-3</v>
      </c>
      <c r="Y593">
        <f>+O593-O592</f>
        <v>2.4755667324747321E-3</v>
      </c>
      <c r="Z593">
        <f>+S593-S592</f>
        <v>1.0075567602996216E-3</v>
      </c>
      <c r="AB593" s="3">
        <f t="shared" si="81"/>
        <v>43739</v>
      </c>
      <c r="AC593">
        <f t="shared" si="82"/>
        <v>108.13679999999999</v>
      </c>
      <c r="AD593">
        <f>EXP(TREND($V$8:V592,$W$8:Z592,W593:Z593,TRUE))</f>
        <v>139.76945231789625</v>
      </c>
      <c r="AE593">
        <f t="shared" si="79"/>
        <v>1.2925243979653205</v>
      </c>
    </row>
    <row r="594" spans="1:31" x14ac:dyDescent="0.4">
      <c r="A594" s="3">
        <v>43770</v>
      </c>
      <c r="B594" s="2">
        <v>108.8579</v>
      </c>
      <c r="C594">
        <f t="shared" si="72"/>
        <v>4.6900433619877218</v>
      </c>
      <c r="E594" s="3">
        <v>43770</v>
      </c>
      <c r="F594" s="2">
        <v>102.3</v>
      </c>
      <c r="G594">
        <f t="shared" si="73"/>
        <v>4.627909672957581</v>
      </c>
      <c r="I594" s="3">
        <v>43770</v>
      </c>
      <c r="J594" s="2">
        <v>95.2</v>
      </c>
      <c r="K594">
        <f t="shared" si="74"/>
        <v>4.5559799417973199</v>
      </c>
      <c r="M594" s="3">
        <v>43770</v>
      </c>
      <c r="N594" s="2">
        <v>257.82400000000001</v>
      </c>
      <c r="O594">
        <f t="shared" si="75"/>
        <v>5.5522771815947856</v>
      </c>
      <c r="Q594" s="3">
        <v>43770</v>
      </c>
      <c r="R594" s="2">
        <v>199</v>
      </c>
      <c r="S594">
        <f t="shared" si="80"/>
        <v>5.2933048247244923</v>
      </c>
      <c r="U594" s="3">
        <f>+A594</f>
        <v>43770</v>
      </c>
      <c r="V594">
        <f>+C594</f>
        <v>4.6900433619877218</v>
      </c>
      <c r="W594" s="5">
        <f>+G594-G593</f>
        <v>9.7799518797714313E-4</v>
      </c>
      <c r="X594">
        <f>+K594-K593</f>
        <v>0</v>
      </c>
      <c r="Y594">
        <f>+O594-O593</f>
        <v>2.3104428658138332E-3</v>
      </c>
      <c r="Z594">
        <f>+S594-S593</f>
        <v>2.0120731134198877E-3</v>
      </c>
      <c r="AB594" s="3">
        <f t="shared" si="81"/>
        <v>43770</v>
      </c>
      <c r="AC594">
        <f t="shared" si="82"/>
        <v>108.85789999999999</v>
      </c>
      <c r="AD594">
        <f>EXP(TREND($V$8:V593,$W$8:Z593,W594:Z594,TRUE))</f>
        <v>136.79822200201303</v>
      </c>
      <c r="AE594">
        <f t="shared" si="79"/>
        <v>1.2566678394679032</v>
      </c>
    </row>
    <row r="595" spans="1:31" x14ac:dyDescent="0.4">
      <c r="A595" s="3">
        <v>43800</v>
      </c>
      <c r="B595" s="2">
        <v>109.101</v>
      </c>
      <c r="C595">
        <f t="shared" si="72"/>
        <v>4.6922740586998604</v>
      </c>
      <c r="E595" s="3">
        <v>43800</v>
      </c>
      <c r="F595" s="2">
        <v>102.3</v>
      </c>
      <c r="G595">
        <f t="shared" si="73"/>
        <v>4.627909672957581</v>
      </c>
      <c r="I595" s="3">
        <v>43800</v>
      </c>
      <c r="J595" s="2">
        <v>95.6</v>
      </c>
      <c r="K595">
        <f t="shared" si="74"/>
        <v>4.5601728200573559</v>
      </c>
      <c r="M595" s="3">
        <v>43800</v>
      </c>
      <c r="N595" s="2">
        <v>258.44400000000002</v>
      </c>
      <c r="O595">
        <f t="shared" si="75"/>
        <v>5.5546790360504561</v>
      </c>
      <c r="Q595" s="3">
        <v>43800</v>
      </c>
      <c r="R595" s="2">
        <v>199</v>
      </c>
      <c r="S595">
        <f t="shared" si="80"/>
        <v>5.2933048247244923</v>
      </c>
      <c r="U595" s="3">
        <f>+A595</f>
        <v>43800</v>
      </c>
      <c r="V595">
        <f>+C595</f>
        <v>4.6922740586998604</v>
      </c>
      <c r="W595" s="5">
        <f>+G595-G594</f>
        <v>0</v>
      </c>
      <c r="X595">
        <f>+K595-K594</f>
        <v>4.1928782600360037E-3</v>
      </c>
      <c r="Y595">
        <f>+O595-O594</f>
        <v>2.4018544556705379E-3</v>
      </c>
      <c r="Z595">
        <f>+S595-S594</f>
        <v>0</v>
      </c>
      <c r="AB595" s="3">
        <f t="shared" si="81"/>
        <v>43800</v>
      </c>
      <c r="AC595">
        <f t="shared" si="82"/>
        <v>109.10100000000004</v>
      </c>
      <c r="AD595">
        <f>EXP(TREND($V$8:V594,$W$8:Z594,W595:Z595,TRUE))</f>
        <v>144.72494679521952</v>
      </c>
      <c r="AE595">
        <f t="shared" si="79"/>
        <v>1.3265226422784344</v>
      </c>
    </row>
    <row r="596" spans="1:31" x14ac:dyDescent="0.4">
      <c r="A596" s="3">
        <v>43831</v>
      </c>
      <c r="B596" s="2">
        <v>109.2667</v>
      </c>
      <c r="C596">
        <f t="shared" si="72"/>
        <v>4.693791682705637</v>
      </c>
      <c r="E596" s="3">
        <v>43831</v>
      </c>
      <c r="F596" s="2">
        <v>102.2</v>
      </c>
      <c r="G596">
        <f t="shared" si="73"/>
        <v>4.6269316777696039</v>
      </c>
      <c r="I596" s="3">
        <v>43831</v>
      </c>
      <c r="J596" s="2">
        <v>95.5</v>
      </c>
      <c r="K596">
        <f t="shared" si="74"/>
        <v>4.5591262474866845</v>
      </c>
      <c r="M596" s="3">
        <v>43831</v>
      </c>
      <c r="N596" s="2">
        <v>258.82</v>
      </c>
      <c r="O596">
        <f t="shared" si="75"/>
        <v>5.5561328393935243</v>
      </c>
      <c r="Q596" s="3">
        <v>43831</v>
      </c>
      <c r="R596" s="2">
        <v>199.3</v>
      </c>
      <c r="S596">
        <f t="shared" si="80"/>
        <v>5.2948112272187489</v>
      </c>
      <c r="U596" s="3">
        <f>+A596</f>
        <v>43831</v>
      </c>
      <c r="V596">
        <f>+C596</f>
        <v>4.693791682705637</v>
      </c>
      <c r="W596" s="5">
        <f>+G596-G595</f>
        <v>-9.7799518797714313E-4</v>
      </c>
      <c r="X596">
        <f>+K596-K595</f>
        <v>-1.0465725706714224E-3</v>
      </c>
      <c r="Y596">
        <f>+O596-O595</f>
        <v>1.4538033430682162E-3</v>
      </c>
      <c r="Z596">
        <f>+S596-S595</f>
        <v>1.5064024942565979E-3</v>
      </c>
      <c r="AB596" s="3">
        <f t="shared" si="81"/>
        <v>43831</v>
      </c>
      <c r="AC596">
        <f t="shared" si="82"/>
        <v>109.26670000000004</v>
      </c>
      <c r="AD596">
        <f>EXP(TREND($V$8:V595,$W$8:Z595,W596:Z596,TRUE))</f>
        <v>125.1854365623807</v>
      </c>
      <c r="AE596">
        <f t="shared" si="79"/>
        <v>1.1456869893790207</v>
      </c>
    </row>
    <row r="597" spans="1:31" x14ac:dyDescent="0.4">
      <c r="A597" s="3">
        <v>43862</v>
      </c>
      <c r="B597" s="2">
        <v>110.0295</v>
      </c>
      <c r="C597">
        <f t="shared" si="72"/>
        <v>4.7007485116562826</v>
      </c>
      <c r="E597" s="3">
        <v>43862</v>
      </c>
      <c r="F597" s="2">
        <v>102</v>
      </c>
      <c r="G597">
        <f t="shared" si="73"/>
        <v>4.6249728132842707</v>
      </c>
      <c r="I597" s="3">
        <v>43862</v>
      </c>
      <c r="J597" s="2">
        <v>95.2</v>
      </c>
      <c r="K597">
        <f t="shared" si="74"/>
        <v>4.5559799417973199</v>
      </c>
      <c r="M597" s="3">
        <v>43862</v>
      </c>
      <c r="N597" s="2">
        <v>259.05</v>
      </c>
      <c r="O597">
        <f t="shared" si="75"/>
        <v>5.5570210932607971</v>
      </c>
      <c r="Q597" s="3">
        <v>43862</v>
      </c>
      <c r="R597" s="2">
        <v>196.7</v>
      </c>
      <c r="S597">
        <f t="shared" si="80"/>
        <v>5.281679725395013</v>
      </c>
      <c r="U597" s="3">
        <f>+A597</f>
        <v>43862</v>
      </c>
      <c r="V597">
        <f>+C597</f>
        <v>4.7007485116562826</v>
      </c>
      <c r="W597" s="5">
        <f>+G597-G596</f>
        <v>-1.9588644853332227E-3</v>
      </c>
      <c r="X597">
        <f>+K597-K596</f>
        <v>-3.1463056893645813E-3</v>
      </c>
      <c r="Y597">
        <f>+O597-O596</f>
        <v>8.8825386727275912E-4</v>
      </c>
      <c r="Z597">
        <f>+S597-S596</f>
        <v>-1.3131501823735903E-2</v>
      </c>
      <c r="AB597" s="3">
        <f t="shared" si="81"/>
        <v>43862</v>
      </c>
      <c r="AC597">
        <f t="shared" si="82"/>
        <v>110.02950000000003</v>
      </c>
      <c r="AD597">
        <f>EXP(TREND($V$8:V596,$W$8:Z596,W597:Z597,TRUE))</f>
        <v>138.21349411470965</v>
      </c>
      <c r="AE597">
        <f t="shared" si="79"/>
        <v>1.2561494336946875</v>
      </c>
    </row>
    <row r="598" spans="1:31" x14ac:dyDescent="0.4">
      <c r="A598" s="3">
        <v>43891</v>
      </c>
      <c r="B598" s="2">
        <v>107.6673</v>
      </c>
      <c r="C598">
        <f t="shared" si="72"/>
        <v>4.6790459168901872</v>
      </c>
      <c r="E598" s="3">
        <v>43891</v>
      </c>
      <c r="F598" s="2">
        <v>101.9</v>
      </c>
      <c r="G598">
        <f t="shared" si="73"/>
        <v>4.6239919402286791</v>
      </c>
      <c r="I598" s="3">
        <v>43891</v>
      </c>
      <c r="J598" s="2">
        <v>94.1</v>
      </c>
      <c r="K598">
        <f t="shared" si="74"/>
        <v>4.5443580465913342</v>
      </c>
      <c r="M598" s="3">
        <v>43891</v>
      </c>
      <c r="N598" s="2">
        <v>257.95299999999997</v>
      </c>
      <c r="O598">
        <f t="shared" si="75"/>
        <v>5.5527773977839132</v>
      </c>
      <c r="Q598" s="3">
        <v>43891</v>
      </c>
      <c r="R598" s="2">
        <v>193.1</v>
      </c>
      <c r="S598">
        <f t="shared" si="80"/>
        <v>5.2632081894344687</v>
      </c>
      <c r="U598" s="3">
        <f>+A598</f>
        <v>43891</v>
      </c>
      <c r="V598">
        <f>+C598</f>
        <v>4.6790459168901872</v>
      </c>
      <c r="W598" s="5">
        <f>+G598-G597</f>
        <v>-9.8087305559158011E-4</v>
      </c>
      <c r="X598">
        <f>+K598-K597</f>
        <v>-1.1621895205985666E-2</v>
      </c>
      <c r="Y598">
        <f>+O598-O597</f>
        <v>-4.2436954768838575E-3</v>
      </c>
      <c r="Z598">
        <f>+S598-S597</f>
        <v>-1.8471535960544294E-2</v>
      </c>
      <c r="AB598" s="3">
        <f t="shared" si="81"/>
        <v>43891</v>
      </c>
      <c r="AC598">
        <f t="shared" si="82"/>
        <v>107.66730000000003</v>
      </c>
      <c r="AD598">
        <f>EXP(TREND($V$8:V597,$W$8:Z597,W598:Z598,TRUE))</f>
        <v>100.88613207183195</v>
      </c>
      <c r="AE598">
        <f t="shared" si="79"/>
        <v>0.93701738663300671</v>
      </c>
    </row>
    <row r="599" spans="1:31" x14ac:dyDescent="0.4">
      <c r="A599" s="3">
        <v>43922</v>
      </c>
      <c r="B599" s="2">
        <v>107.73860000000001</v>
      </c>
      <c r="C599">
        <f t="shared" si="72"/>
        <v>4.6797079229225558</v>
      </c>
      <c r="E599" s="3">
        <v>43922</v>
      </c>
      <c r="F599" s="2">
        <v>101.9</v>
      </c>
      <c r="G599">
        <f t="shared" si="73"/>
        <v>4.6239919402286791</v>
      </c>
      <c r="I599" s="3">
        <v>43922</v>
      </c>
      <c r="J599" s="2">
        <v>92.7</v>
      </c>
      <c r="K599">
        <f t="shared" si="74"/>
        <v>4.5293684725718091</v>
      </c>
      <c r="M599" s="3">
        <v>43922</v>
      </c>
      <c r="N599" s="2">
        <v>255.90199999999999</v>
      </c>
      <c r="O599">
        <f t="shared" si="75"/>
        <v>5.5447945586881522</v>
      </c>
      <c r="Q599" s="3">
        <v>43922</v>
      </c>
      <c r="R599" s="2">
        <v>185.5</v>
      </c>
      <c r="S599">
        <f t="shared" si="80"/>
        <v>5.2230548820474896</v>
      </c>
      <c r="U599" s="3">
        <f>+A599</f>
        <v>43922</v>
      </c>
      <c r="V599">
        <f>+C599</f>
        <v>4.6797079229225558</v>
      </c>
      <c r="W599" s="5">
        <f>+G599-G598</f>
        <v>0</v>
      </c>
      <c r="X599">
        <f>+K599-K598</f>
        <v>-1.4989574019525165E-2</v>
      </c>
      <c r="Y599">
        <f>+O599-O598</f>
        <v>-7.9828390957610296E-3</v>
      </c>
      <c r="Z599">
        <f>+S599-S598</f>
        <v>-4.0153307386979087E-2</v>
      </c>
      <c r="AB599" s="3">
        <f t="shared" si="81"/>
        <v>43922</v>
      </c>
      <c r="AC599">
        <f t="shared" si="82"/>
        <v>107.73859999999996</v>
      </c>
      <c r="AD599">
        <f>EXP(TREND($V$8:V598,$W$8:Z598,W599:Z599,TRUE))</f>
        <v>102.1867038306432</v>
      </c>
      <c r="AE599">
        <f t="shared" si="79"/>
        <v>0.94846882946913391</v>
      </c>
    </row>
    <row r="600" spans="1:31" x14ac:dyDescent="0.4">
      <c r="A600" s="3">
        <v>43952</v>
      </c>
      <c r="B600" s="2">
        <v>107.2</v>
      </c>
      <c r="C600">
        <f t="shared" si="72"/>
        <v>4.6746962486367014</v>
      </c>
      <c r="E600" s="3">
        <v>43952</v>
      </c>
      <c r="F600" s="2">
        <v>101.8</v>
      </c>
      <c r="G600">
        <f t="shared" si="73"/>
        <v>4.623010104116422</v>
      </c>
      <c r="I600" s="3">
        <v>43952</v>
      </c>
      <c r="J600" s="2">
        <v>92.2</v>
      </c>
      <c r="K600">
        <f t="shared" si="74"/>
        <v>4.5239601305625481</v>
      </c>
      <c r="M600" s="3">
        <v>43952</v>
      </c>
      <c r="N600" s="2">
        <v>255.768</v>
      </c>
      <c r="O600">
        <f t="shared" si="75"/>
        <v>5.5442707835867644</v>
      </c>
      <c r="Q600" s="3">
        <v>43952</v>
      </c>
      <c r="R600" s="2">
        <v>188.6</v>
      </c>
      <c r="S600">
        <f t="shared" si="80"/>
        <v>5.2396283701993571</v>
      </c>
      <c r="U600" s="3">
        <f>+A600</f>
        <v>43952</v>
      </c>
      <c r="V600">
        <f>+C600</f>
        <v>4.6746962486367014</v>
      </c>
      <c r="W600" s="5">
        <f>+G600-G599</f>
        <v>-9.8183611225710621E-4</v>
      </c>
      <c r="X600">
        <f>+K600-K599</f>
        <v>-5.4083420092609913E-3</v>
      </c>
      <c r="Y600">
        <f>+O600-O599</f>
        <v>-5.2377510138779115E-4</v>
      </c>
      <c r="Z600">
        <f>+S600-S599</f>
        <v>1.6573488151867544E-2</v>
      </c>
      <c r="AB600" s="3">
        <f t="shared" si="81"/>
        <v>43952</v>
      </c>
      <c r="AC600">
        <f t="shared" si="82"/>
        <v>107.19999999999997</v>
      </c>
      <c r="AD600">
        <f>EXP(TREND($V$8:V599,$W$8:Z599,W600:Z600,TRUE))</f>
        <v>89.359943499412552</v>
      </c>
      <c r="AE600">
        <f t="shared" si="79"/>
        <v>0.83358156249452031</v>
      </c>
    </row>
    <row r="601" spans="1:31" x14ac:dyDescent="0.4">
      <c r="A601" s="3">
        <v>43983</v>
      </c>
      <c r="B601" s="2">
        <v>107.5782</v>
      </c>
      <c r="C601">
        <f t="shared" si="72"/>
        <v>4.6782180249705965</v>
      </c>
      <c r="E601" s="3">
        <v>43983</v>
      </c>
      <c r="F601" s="2">
        <v>101.7</v>
      </c>
      <c r="G601">
        <f t="shared" si="73"/>
        <v>4.622027303054514</v>
      </c>
      <c r="I601" s="3">
        <v>43983</v>
      </c>
      <c r="J601" s="2">
        <v>92.9</v>
      </c>
      <c r="K601">
        <f t="shared" si="74"/>
        <v>4.5315236458197932</v>
      </c>
      <c r="M601" s="3">
        <v>43983</v>
      </c>
      <c r="N601" s="2">
        <v>257.214</v>
      </c>
      <c r="O601">
        <f t="shared" si="75"/>
        <v>5.5499084232304448</v>
      </c>
      <c r="Q601" s="3">
        <v>43983</v>
      </c>
      <c r="R601" s="2">
        <v>191.2</v>
      </c>
      <c r="S601">
        <f t="shared" si="80"/>
        <v>5.2533200006173004</v>
      </c>
      <c r="U601" s="3">
        <f>+A601</f>
        <v>43983</v>
      </c>
      <c r="V601">
        <f>+C601</f>
        <v>4.6782180249705965</v>
      </c>
      <c r="W601" s="5">
        <f>+G601-G600</f>
        <v>-9.8280106190795635E-4</v>
      </c>
      <c r="X601">
        <f>+K601-K600</f>
        <v>7.5635152572450792E-3</v>
      </c>
      <c r="Y601">
        <f>+O601-O600</f>
        <v>5.6376396436803589E-3</v>
      </c>
      <c r="Z601">
        <f>+S601-S600</f>
        <v>1.3691630417943301E-2</v>
      </c>
      <c r="AB601" s="3">
        <f t="shared" si="81"/>
        <v>43983</v>
      </c>
      <c r="AC601">
        <f t="shared" si="82"/>
        <v>107.57820000000001</v>
      </c>
      <c r="AD601">
        <f>EXP(TREND($V$8:V600,$W$8:Z600,W601:Z601,TRUE))</f>
        <v>151.95016134056527</v>
      </c>
      <c r="AE601">
        <f t="shared" si="79"/>
        <v>1.4124623886676413</v>
      </c>
    </row>
    <row r="602" spans="1:31" x14ac:dyDescent="0.4">
      <c r="A602" s="3">
        <v>44013</v>
      </c>
      <c r="B602" s="2">
        <v>106.6818</v>
      </c>
      <c r="C602">
        <f t="shared" si="72"/>
        <v>4.6698505720623569</v>
      </c>
      <c r="E602" s="3">
        <v>44013</v>
      </c>
      <c r="F602" s="2">
        <v>101.9</v>
      </c>
      <c r="G602">
        <f t="shared" si="73"/>
        <v>4.6239919402286791</v>
      </c>
      <c r="I602" s="3">
        <v>44013</v>
      </c>
      <c r="J602" s="2">
        <v>93.2</v>
      </c>
      <c r="K602">
        <f t="shared" si="74"/>
        <v>4.5347477216915459</v>
      </c>
      <c r="M602" s="3">
        <v>44013</v>
      </c>
      <c r="N602" s="2">
        <v>258.72300000000001</v>
      </c>
      <c r="O602">
        <f t="shared" si="75"/>
        <v>5.5557579913088784</v>
      </c>
      <c r="Q602" s="3">
        <v>44013</v>
      </c>
      <c r="R602" s="2">
        <v>192.9</v>
      </c>
      <c r="S602">
        <f t="shared" si="80"/>
        <v>5.2621719199116832</v>
      </c>
      <c r="U602" s="3">
        <f>+A602</f>
        <v>44013</v>
      </c>
      <c r="V602">
        <f>+C602</f>
        <v>4.6698505720623569</v>
      </c>
      <c r="W602" s="5">
        <f>+G602-G601</f>
        <v>1.9646371741650626E-3</v>
      </c>
      <c r="X602">
        <f>+K602-K601</f>
        <v>3.224075871752774E-3</v>
      </c>
      <c r="Y602">
        <f>+O602-O601</f>
        <v>5.8495680784336201E-3</v>
      </c>
      <c r="Z602">
        <f>+S602-S601</f>
        <v>8.8519192943827818E-3</v>
      </c>
      <c r="AB602" s="3">
        <f t="shared" si="81"/>
        <v>44013</v>
      </c>
      <c r="AC602">
        <f t="shared" si="82"/>
        <v>106.68180000000004</v>
      </c>
      <c r="AD602">
        <f>EXP(TREND($V$8:V601,$W$8:Z601,W602:Z602,TRUE))</f>
        <v>163.17795303261283</v>
      </c>
      <c r="AE602">
        <f t="shared" si="79"/>
        <v>1.5295763010430343</v>
      </c>
    </row>
    <row r="603" spans="1:31" x14ac:dyDescent="0.4">
      <c r="A603" s="3">
        <v>44044</v>
      </c>
      <c r="B603" s="2">
        <v>106.0129</v>
      </c>
      <c r="C603">
        <f t="shared" si="72"/>
        <v>4.6635607848206604</v>
      </c>
      <c r="E603" s="3">
        <v>44044</v>
      </c>
      <c r="F603" s="2">
        <v>102</v>
      </c>
      <c r="G603">
        <f t="shared" si="73"/>
        <v>4.6249728132842707</v>
      </c>
      <c r="I603" s="3">
        <v>44044</v>
      </c>
      <c r="J603" s="2">
        <v>93.5</v>
      </c>
      <c r="K603">
        <f t="shared" si="74"/>
        <v>4.5379614362946414</v>
      </c>
      <c r="M603" s="3">
        <v>44044</v>
      </c>
      <c r="N603" s="2">
        <v>259.68099999999998</v>
      </c>
      <c r="O603">
        <f t="shared" si="75"/>
        <v>5.5594539546522732</v>
      </c>
      <c r="Q603" s="3">
        <v>44044</v>
      </c>
      <c r="R603" s="2">
        <v>194</v>
      </c>
      <c r="S603">
        <f t="shared" si="80"/>
        <v>5.2678581590633282</v>
      </c>
      <c r="U603" s="3">
        <f>+A603</f>
        <v>44044</v>
      </c>
      <c r="V603">
        <f>+C603</f>
        <v>4.6635607848206604</v>
      </c>
      <c r="W603" s="5">
        <f>+G603-G602</f>
        <v>9.8087305559158011E-4</v>
      </c>
      <c r="X603">
        <f>+K603-K602</f>
        <v>3.2137146030954966E-3</v>
      </c>
      <c r="Y603">
        <f>+O603-O602</f>
        <v>3.6959633433948369E-3</v>
      </c>
      <c r="Z603">
        <f>+S603-S602</f>
        <v>5.6862391516450117E-3</v>
      </c>
      <c r="AB603" s="3">
        <f t="shared" si="81"/>
        <v>44044</v>
      </c>
      <c r="AC603">
        <f t="shared" si="82"/>
        <v>106.01290000000003</v>
      </c>
      <c r="AD603">
        <f>EXP(TREND($V$8:V602,$W$8:Z602,W603:Z603,TRUE))</f>
        <v>146.52211660632022</v>
      </c>
      <c r="AE603">
        <f t="shared" si="79"/>
        <v>1.3821159180280909</v>
      </c>
    </row>
    <row r="604" spans="1:31" x14ac:dyDescent="0.4">
      <c r="A604" s="3">
        <v>44075</v>
      </c>
      <c r="B604" s="2">
        <v>105.589</v>
      </c>
      <c r="C604">
        <f t="shared" si="72"/>
        <v>4.6595541991797704</v>
      </c>
      <c r="E604" s="3">
        <v>44075</v>
      </c>
      <c r="F604" s="2">
        <v>102</v>
      </c>
      <c r="G604">
        <f t="shared" si="73"/>
        <v>4.6249728132842707</v>
      </c>
      <c r="I604" s="3">
        <v>44075</v>
      </c>
      <c r="J604" s="2">
        <v>93.4</v>
      </c>
      <c r="K604">
        <f t="shared" si="74"/>
        <v>4.536891345234797</v>
      </c>
      <c r="M604" s="3">
        <v>44075</v>
      </c>
      <c r="N604" s="2">
        <v>260.209</v>
      </c>
      <c r="O604">
        <f t="shared" si="75"/>
        <v>5.5614851542580901</v>
      </c>
      <c r="Q604" s="3">
        <v>44075</v>
      </c>
      <c r="R604" s="2">
        <v>195.4</v>
      </c>
      <c r="S604">
        <f t="shared" si="80"/>
        <v>5.2750487396086827</v>
      </c>
      <c r="U604" s="3">
        <f>+A604</f>
        <v>44075</v>
      </c>
      <c r="V604">
        <f>+C604</f>
        <v>4.6595541991797704</v>
      </c>
      <c r="W604" s="5">
        <f>+G604-G603</f>
        <v>0</v>
      </c>
      <c r="X604">
        <f>+K604-K603</f>
        <v>-1.070091059844458E-3</v>
      </c>
      <c r="Y604">
        <f>+O604-O603</f>
        <v>2.0311996058168802E-3</v>
      </c>
      <c r="Z604">
        <f>+S604-S603</f>
        <v>7.1905805453544858E-3</v>
      </c>
      <c r="AB604" s="3">
        <f t="shared" si="81"/>
        <v>44075</v>
      </c>
      <c r="AC604">
        <f t="shared" si="82"/>
        <v>105.589</v>
      </c>
      <c r="AD604">
        <f>EXP(TREND($V$8:V603,$W$8:Z603,W604:Z604,TRUE))</f>
        <v>123.05506191143016</v>
      </c>
      <c r="AE604">
        <f t="shared" si="79"/>
        <v>1.1654155443410787</v>
      </c>
    </row>
    <row r="605" spans="1:31" x14ac:dyDescent="0.4">
      <c r="A605" s="3">
        <v>44105</v>
      </c>
      <c r="B605" s="2">
        <v>105.20950000000001</v>
      </c>
      <c r="C605">
        <f t="shared" si="72"/>
        <v>4.6559536004089415</v>
      </c>
      <c r="M605" s="3">
        <v>44105</v>
      </c>
      <c r="N605" s="2">
        <v>260.32499999999999</v>
      </c>
      <c r="O605">
        <f t="shared" si="75"/>
        <v>5.5619308504159592</v>
      </c>
      <c r="Q605" s="3">
        <v>44105</v>
      </c>
      <c r="R605" s="2">
        <v>195.9</v>
      </c>
      <c r="S605">
        <f t="shared" si="80"/>
        <v>5.2776043249504951</v>
      </c>
      <c r="U605" s="3">
        <f>+A605</f>
        <v>44105</v>
      </c>
      <c r="V605">
        <f>+C605</f>
        <v>4.6559536004089415</v>
      </c>
      <c r="W605" s="5">
        <f>+G605-G604</f>
        <v>-4.6249728132842707</v>
      </c>
      <c r="X605">
        <f>+K605-K604</f>
        <v>-4.536891345234797</v>
      </c>
      <c r="Y605">
        <f>+O605-O604</f>
        <v>4.4569615786915762E-4</v>
      </c>
      <c r="Z605">
        <f>+S605-S604</f>
        <v>2.5555853418124386E-3</v>
      </c>
      <c r="AB605" s="3">
        <f t="shared" si="81"/>
        <v>44105</v>
      </c>
      <c r="AC605">
        <f t="shared" si="82"/>
        <v>105.20949999999996</v>
      </c>
      <c r="AD605">
        <f>EXP(TREND($V$8:V604,$W$8:Z604,W605:Z605,TRUE))</f>
        <v>8.4364053498917384E-52</v>
      </c>
    </row>
  </sheetData>
  <phoneticPr fontId="2"/>
  <hyperlinks>
    <hyperlink ref="A5" r:id="rId1" xr:uid="{2D4E30BF-E626-4940-97C8-1449FED77A09}"/>
    <hyperlink ref="E5" r:id="rId2" xr:uid="{44B2B8CB-DD92-44F1-816F-640108BEA734}"/>
    <hyperlink ref="I5" r:id="rId3" xr:uid="{21B417EA-B8EE-4210-BF3A-E83BDA3D78E6}"/>
    <hyperlink ref="M5" r:id="rId4" xr:uid="{FF1E27FF-3B5B-4526-BDB0-B845C759C5CA}"/>
    <hyperlink ref="Q5" r:id="rId5" xr:uid="{0D060BD9-71F9-4B11-9146-E2F9F0744130}"/>
  </hyperlinks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株価指数</vt:lpstr>
      <vt:lpstr>債券</vt:lpstr>
      <vt:lpstr>貿易収支</vt:lpstr>
      <vt:lpstr>購買力平価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moriya</dc:creator>
  <cp:lastModifiedBy>moriya</cp:lastModifiedBy>
  <dcterms:created xsi:type="dcterms:W3CDTF">2019-09-27T15:07:28Z</dcterms:created>
  <dcterms:modified xsi:type="dcterms:W3CDTF">2020-12-02T09:53:52Z</dcterms:modified>
</cp:coreProperties>
</file>