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25600" windowHeight="147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D6" i="1"/>
  <c r="E4" i="1"/>
  <c r="C5" i="1"/>
  <c r="D5" i="1"/>
  <c r="E5" i="1"/>
  <c r="C8" i="1"/>
  <c r="C11" i="1"/>
  <c r="D8" i="1"/>
  <c r="D11" i="1"/>
  <c r="E11" i="1"/>
  <c r="C12" i="1"/>
  <c r="D12" i="1"/>
  <c r="E12" i="1"/>
  <c r="E13" i="1"/>
  <c r="D13" i="1"/>
  <c r="C13" i="1"/>
  <c r="B17" i="1"/>
</calcChain>
</file>

<file path=xl/sharedStrings.xml><?xml version="1.0" encoding="utf-8"?>
<sst xmlns="http://schemas.openxmlformats.org/spreadsheetml/2006/main" count="31" uniqueCount="24">
  <si>
    <t>Total</t>
  </si>
  <si>
    <t>Tailwind</t>
  </si>
  <si>
    <t>No Tailwind</t>
  </si>
  <si>
    <t>Long Landing</t>
  </si>
  <si>
    <t>Good Landing</t>
  </si>
  <si>
    <t>Long Landings (nb)</t>
  </si>
  <si>
    <t>Good Landings (nb)</t>
  </si>
  <si>
    <t>P-value</t>
  </si>
  <si>
    <t>[1, inf[</t>
  </si>
  <si>
    <t>[2, inf[</t>
  </si>
  <si>
    <t>[3, inf[</t>
  </si>
  <si>
    <t>[4, inf[</t>
  </si>
  <si>
    <t>[5, inf[</t>
  </si>
  <si>
    <t>[6, inf[</t>
  </si>
  <si>
    <t>[7, inf[</t>
  </si>
  <si>
    <t>[8, inf[</t>
  </si>
  <si>
    <t>[9, inf[</t>
  </si>
  <si>
    <t>[10, inf[</t>
  </si>
  <si>
    <t>Total landings</t>
  </si>
  <si>
    <t>Khi Square Test</t>
  </si>
  <si>
    <t>With Python</t>
  </si>
  <si>
    <t>Some Calculs</t>
  </si>
  <si>
    <t>The green cells are the one to be updated thanks to the python code</t>
  </si>
  <si>
    <t>Separation in knots for the wind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</si>
</sst>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Fill="1" applyBorder="1"/>
    <xf numFmtId="0" fontId="0" fillId="0" borderId="0" xfId="0" applyNumberFormat="1" applyFill="1"/>
    <xf numFmtId="0" fontId="0" fillId="3" borderId="1" xfId="0" applyFill="1" applyBorder="1"/>
    <xf numFmtId="11" fontId="0" fillId="3" borderId="1" xfId="0" applyNumberForma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3" fillId="2" borderId="1" xfId="0" applyFont="1" applyFill="1" applyBorder="1" applyAlignment="1">
      <alignment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G29" sqref="G29"/>
    </sheetView>
  </sheetViews>
  <sheetFormatPr baseColWidth="10" defaultRowHeight="15" x14ac:dyDescent="0"/>
  <cols>
    <col min="1" max="1" width="9.6640625" customWidth="1"/>
    <col min="2" max="2" width="14.5" bestFit="1" customWidth="1"/>
    <col min="7" max="7" width="20.5" bestFit="1" customWidth="1"/>
    <col min="8" max="8" width="16.5" bestFit="1" customWidth="1"/>
    <col min="9" max="9" width="17" bestFit="1" customWidth="1"/>
    <col min="12" max="12" width="12.83203125" bestFit="1" customWidth="1"/>
    <col min="13" max="13" width="16.83203125" bestFit="1" customWidth="1"/>
    <col min="14" max="14" width="17.33203125" bestFit="1" customWidth="1"/>
  </cols>
  <sheetData>
    <row r="2" spans="2:12" ht="30">
      <c r="G2" s="9" t="s">
        <v>23</v>
      </c>
      <c r="H2" s="2" t="s">
        <v>5</v>
      </c>
      <c r="I2" s="2" t="s">
        <v>6</v>
      </c>
      <c r="J2" s="2" t="s">
        <v>7</v>
      </c>
      <c r="L2" s="2" t="s">
        <v>18</v>
      </c>
    </row>
    <row r="3" spans="2:12">
      <c r="B3" s="1"/>
      <c r="C3" s="2" t="s">
        <v>1</v>
      </c>
      <c r="D3" s="2" t="s">
        <v>2</v>
      </c>
      <c r="E3" s="2" t="s">
        <v>0</v>
      </c>
      <c r="G3" s="1" t="s">
        <v>8</v>
      </c>
      <c r="H3" s="5">
        <v>131</v>
      </c>
      <c r="I3" s="1">
        <f>L3-H3</f>
        <v>51149</v>
      </c>
      <c r="J3" s="6">
        <v>1.9999999999999999E-11</v>
      </c>
      <c r="L3" s="5">
        <v>51280</v>
      </c>
    </row>
    <row r="4" spans="2:12">
      <c r="B4" s="2" t="s">
        <v>3</v>
      </c>
      <c r="C4" s="5">
        <v>146</v>
      </c>
      <c r="D4" s="5">
        <v>397</v>
      </c>
      <c r="E4" s="1">
        <f>C4+D4</f>
        <v>543</v>
      </c>
      <c r="G4" s="1" t="s">
        <v>9</v>
      </c>
      <c r="H4" s="5">
        <v>121</v>
      </c>
      <c r="I4" s="1">
        <f t="shared" ref="I4:I12" si="0">L4-H4</f>
        <v>46354</v>
      </c>
      <c r="J4" s="6">
        <v>2.0000000000000001E-10</v>
      </c>
      <c r="L4" s="5">
        <v>46475</v>
      </c>
    </row>
    <row r="5" spans="2:12">
      <c r="B5" s="2" t="s">
        <v>4</v>
      </c>
      <c r="C5" s="3">
        <f>C6-C4</f>
        <v>57089</v>
      </c>
      <c r="D5" s="3">
        <f>D6-D4</f>
        <v>79227</v>
      </c>
      <c r="E5" s="1">
        <f>C5+D5</f>
        <v>136316</v>
      </c>
      <c r="G5" s="1" t="s">
        <v>10</v>
      </c>
      <c r="H5" s="5">
        <v>103</v>
      </c>
      <c r="I5" s="1">
        <f t="shared" si="0"/>
        <v>41099</v>
      </c>
      <c r="J5" s="6">
        <v>2.0000000000000001E-10</v>
      </c>
      <c r="L5" s="5">
        <v>41202</v>
      </c>
    </row>
    <row r="6" spans="2:12">
      <c r="B6" s="2" t="s">
        <v>0</v>
      </c>
      <c r="C6" s="5">
        <v>57235</v>
      </c>
      <c r="D6" s="1">
        <f>E6-C6</f>
        <v>79624</v>
      </c>
      <c r="E6" s="5">
        <v>136859</v>
      </c>
      <c r="G6" s="1" t="s">
        <v>11</v>
      </c>
      <c r="H6" s="5">
        <v>65</v>
      </c>
      <c r="I6" s="1">
        <f t="shared" si="0"/>
        <v>34772</v>
      </c>
      <c r="J6" s="6">
        <v>2.9999999999999998E-14</v>
      </c>
      <c r="L6" s="5">
        <v>34837</v>
      </c>
    </row>
    <row r="7" spans="2:12">
      <c r="G7" s="1" t="s">
        <v>12</v>
      </c>
      <c r="H7" s="5">
        <v>43</v>
      </c>
      <c r="I7" s="1">
        <f t="shared" si="0"/>
        <v>28920</v>
      </c>
      <c r="J7" s="6">
        <v>1.0000000000000001E-15</v>
      </c>
      <c r="L7" s="5">
        <v>28963</v>
      </c>
    </row>
    <row r="8" spans="2:12">
      <c r="C8">
        <f>C6/E6</f>
        <v>0.4182041371046113</v>
      </c>
      <c r="D8">
        <f>D6/E6</f>
        <v>0.58179586289538865</v>
      </c>
      <c r="G8" s="1" t="s">
        <v>13</v>
      </c>
      <c r="H8" s="5">
        <v>28</v>
      </c>
      <c r="I8" s="1">
        <f t="shared" si="0"/>
        <v>23879</v>
      </c>
      <c r="J8" s="6">
        <v>1.0000000000000001E-17</v>
      </c>
      <c r="L8" s="5">
        <v>23907</v>
      </c>
    </row>
    <row r="9" spans="2:12">
      <c r="B9" t="s">
        <v>21</v>
      </c>
      <c r="G9" s="1" t="s">
        <v>14</v>
      </c>
      <c r="H9" s="5">
        <v>15</v>
      </c>
      <c r="I9" s="1">
        <f t="shared" si="0"/>
        <v>18884</v>
      </c>
      <c r="J9" s="6">
        <v>2.0000000000000002E-15</v>
      </c>
      <c r="L9" s="5">
        <v>18899</v>
      </c>
    </row>
    <row r="10" spans="2:12">
      <c r="B10" s="1"/>
      <c r="C10" s="2" t="s">
        <v>1</v>
      </c>
      <c r="D10" s="2" t="s">
        <v>2</v>
      </c>
      <c r="E10" s="2" t="s">
        <v>0</v>
      </c>
      <c r="G10" s="1" t="s">
        <v>15</v>
      </c>
      <c r="H10" s="5">
        <v>10</v>
      </c>
      <c r="I10" s="1">
        <f t="shared" si="0"/>
        <v>15179</v>
      </c>
      <c r="J10" s="6">
        <v>1E-13</v>
      </c>
      <c r="L10" s="5">
        <v>15189</v>
      </c>
    </row>
    <row r="11" spans="2:12">
      <c r="B11" s="2" t="s">
        <v>3</v>
      </c>
      <c r="C11" s="1">
        <f>C8*E4</f>
        <v>227.08484644780393</v>
      </c>
      <c r="D11" s="1">
        <f>D8*E4</f>
        <v>315.91515355219605</v>
      </c>
      <c r="E11" s="1">
        <f>C11+D11</f>
        <v>543</v>
      </c>
      <c r="G11" s="1" t="s">
        <v>16</v>
      </c>
      <c r="H11" s="5">
        <v>7</v>
      </c>
      <c r="I11" s="1">
        <f t="shared" si="0"/>
        <v>11674</v>
      </c>
      <c r="J11" s="6">
        <v>3.9999999999999998E-11</v>
      </c>
      <c r="L11" s="5">
        <v>11681</v>
      </c>
    </row>
    <row r="12" spans="2:12">
      <c r="B12" s="2" t="s">
        <v>4</v>
      </c>
      <c r="C12" s="1">
        <f>C8*E5</f>
        <v>57007.915153552196</v>
      </c>
      <c r="D12" s="1">
        <f>D8*E5</f>
        <v>79308.084846447804</v>
      </c>
      <c r="E12" s="1">
        <f>C12+D12</f>
        <v>136316</v>
      </c>
      <c r="G12" s="1" t="s">
        <v>17</v>
      </c>
      <c r="H12" s="5">
        <v>4</v>
      </c>
      <c r="I12" s="1">
        <f t="shared" si="0"/>
        <v>8824</v>
      </c>
      <c r="J12" s="6">
        <v>3E-9</v>
      </c>
      <c r="L12" s="5">
        <v>8828</v>
      </c>
    </row>
    <row r="13" spans="2:12">
      <c r="B13" s="2" t="s">
        <v>0</v>
      </c>
      <c r="C13" s="1">
        <f>C11+C12</f>
        <v>57235</v>
      </c>
      <c r="D13" s="1">
        <f>D11+D12</f>
        <v>79624</v>
      </c>
      <c r="E13" s="1">
        <f>E11+E12</f>
        <v>136859</v>
      </c>
    </row>
    <row r="15" spans="2:12">
      <c r="J15" s="4"/>
    </row>
    <row r="16" spans="2:12">
      <c r="B16" s="7" t="s">
        <v>19</v>
      </c>
      <c r="D16" s="1" t="s">
        <v>20</v>
      </c>
    </row>
    <row r="17" spans="2:7">
      <c r="B17" s="8">
        <f>CHITEST(C4:D5,C11:D12)</f>
        <v>1.5668515294288841E-12</v>
      </c>
      <c r="D17" s="6">
        <v>2E-12</v>
      </c>
    </row>
    <row r="19" spans="2:7">
      <c r="F19" s="5"/>
      <c r="G19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VAZQUEZ</dc:creator>
  <cp:lastModifiedBy>Marie VAZQUEZ</cp:lastModifiedBy>
  <dcterms:created xsi:type="dcterms:W3CDTF">2019-08-05T14:14:57Z</dcterms:created>
  <dcterms:modified xsi:type="dcterms:W3CDTF">2019-08-13T15:40:49Z</dcterms:modified>
</cp:coreProperties>
</file>