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/>
  </bookViews>
  <sheets>
    <sheet name="SIR" sheetId="1" r:id="rId1"/>
    <sheet name="Copyright_And_GPL3" sheetId="2" r:id="rId2"/>
  </sheets>
  <definedNames>
    <definedName name="delta_t">SIR!$A$24</definedName>
    <definedName name="N">SIR!$B$24</definedName>
  </definedNames>
  <calcPr calcId="145621"/>
</workbook>
</file>

<file path=xl/calcChain.xml><?xml version="1.0" encoding="utf-8"?>
<calcChain xmlns="http://schemas.openxmlformats.org/spreadsheetml/2006/main">
  <c r="U24" i="1" l="1"/>
  <c r="U27" i="1"/>
  <c r="H31" i="1"/>
  <c r="C31" i="1" s="1"/>
  <c r="Y20" i="1"/>
  <c r="X2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2" i="1"/>
  <c r="M20" i="1"/>
  <c r="M28" i="1"/>
  <c r="M25" i="1"/>
  <c r="Q20" i="1"/>
  <c r="P20" i="1"/>
  <c r="M31" i="1" l="1"/>
  <c r="B3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U23" i="1" l="1"/>
  <c r="U28" i="1" s="1"/>
  <c r="I28" i="1"/>
  <c r="I31" i="1" s="1"/>
  <c r="A27" i="1"/>
  <c r="G31" i="1"/>
  <c r="A32" i="1"/>
  <c r="H32" i="1" s="1"/>
  <c r="C32" i="1" l="1"/>
  <c r="A33" i="1"/>
  <c r="H33" i="1" s="1"/>
  <c r="U22" i="1"/>
  <c r="G32" i="1"/>
  <c r="B32" i="1" l="1"/>
  <c r="I32" i="1" s="1"/>
  <c r="C33" i="1" s="1"/>
  <c r="G33" i="1"/>
  <c r="A34" i="1"/>
  <c r="H34" i="1" s="1"/>
  <c r="M32" i="1" l="1"/>
  <c r="G34" i="1"/>
  <c r="A35" i="1"/>
  <c r="M33" i="1" l="1"/>
  <c r="A36" i="1"/>
  <c r="H36" i="1" s="1"/>
  <c r="H35" i="1"/>
  <c r="A37" i="1"/>
  <c r="H37" i="1" s="1"/>
  <c r="G35" i="1"/>
  <c r="B33" i="1" l="1"/>
  <c r="I33" i="1" s="1"/>
  <c r="C34" i="1" s="1"/>
  <c r="G36" i="1"/>
  <c r="A38" i="1"/>
  <c r="H38" i="1" s="1"/>
  <c r="G37" i="1"/>
  <c r="G38" i="1" l="1"/>
  <c r="A39" i="1"/>
  <c r="H39" i="1" s="1"/>
  <c r="M34" i="1" l="1"/>
  <c r="B34" i="1"/>
  <c r="G39" i="1"/>
  <c r="A40" i="1"/>
  <c r="H40" i="1" s="1"/>
  <c r="I34" i="1" l="1"/>
  <c r="C35" i="1" s="1"/>
  <c r="G40" i="1"/>
  <c r="A41" i="1"/>
  <c r="H41" i="1" s="1"/>
  <c r="B35" i="1" l="1"/>
  <c r="I35" i="1" s="1"/>
  <c r="C36" i="1" s="1"/>
  <c r="M35" i="1"/>
  <c r="G41" i="1"/>
  <c r="A42" i="1"/>
  <c r="H42" i="1" s="1"/>
  <c r="M36" i="1" l="1"/>
  <c r="A43" i="1"/>
  <c r="H43" i="1" s="1"/>
  <c r="G42" i="1"/>
  <c r="B36" i="1" l="1"/>
  <c r="A44" i="1"/>
  <c r="H44" i="1" s="1"/>
  <c r="G43" i="1"/>
  <c r="I36" i="1" l="1"/>
  <c r="C37" i="1" s="1"/>
  <c r="A45" i="1"/>
  <c r="H45" i="1" s="1"/>
  <c r="G44" i="1"/>
  <c r="B37" i="1" l="1"/>
  <c r="I37" i="1" s="1"/>
  <c r="C38" i="1" s="1"/>
  <c r="M37" i="1"/>
  <c r="A46" i="1"/>
  <c r="H46" i="1" s="1"/>
  <c r="G45" i="1"/>
  <c r="M38" i="1" l="1"/>
  <c r="G46" i="1"/>
  <c r="A47" i="1"/>
  <c r="H47" i="1" s="1"/>
  <c r="B38" i="1" l="1"/>
  <c r="I38" i="1" s="1"/>
  <c r="C39" i="1" s="1"/>
  <c r="G47" i="1"/>
  <c r="A48" i="1"/>
  <c r="H48" i="1" s="1"/>
  <c r="G48" i="1" l="1"/>
  <c r="A49" i="1"/>
  <c r="H49" i="1" s="1"/>
  <c r="B39" i="1" l="1"/>
  <c r="I39" i="1" s="1"/>
  <c r="C40" i="1" s="1"/>
  <c r="M39" i="1"/>
  <c r="G49" i="1"/>
  <c r="A50" i="1"/>
  <c r="H50" i="1" s="1"/>
  <c r="A51" i="1" l="1"/>
  <c r="H51" i="1" s="1"/>
  <c r="G50" i="1"/>
  <c r="M40" i="1" l="1"/>
  <c r="B40" i="1"/>
  <c r="I40" i="1" s="1"/>
  <c r="C41" i="1" s="1"/>
  <c r="A52" i="1"/>
  <c r="H52" i="1" s="1"/>
  <c r="G51" i="1"/>
  <c r="M41" i="1" l="1"/>
  <c r="A53" i="1"/>
  <c r="H53" i="1" s="1"/>
  <c r="G52" i="1"/>
  <c r="B41" i="1" l="1"/>
  <c r="I41" i="1" s="1"/>
  <c r="C42" i="1" s="1"/>
  <c r="A54" i="1"/>
  <c r="H54" i="1" s="1"/>
  <c r="G53" i="1"/>
  <c r="M42" i="1" l="1"/>
  <c r="G54" i="1"/>
  <c r="A55" i="1"/>
  <c r="H55" i="1" s="1"/>
  <c r="B42" i="1" l="1"/>
  <c r="I42" i="1" s="1"/>
  <c r="C43" i="1" s="1"/>
  <c r="G55" i="1"/>
  <c r="A56" i="1"/>
  <c r="H56" i="1" s="1"/>
  <c r="G56" i="1" l="1"/>
  <c r="A57" i="1"/>
  <c r="H57" i="1" s="1"/>
  <c r="B43" i="1" l="1"/>
  <c r="I43" i="1" s="1"/>
  <c r="C44" i="1" s="1"/>
  <c r="M43" i="1"/>
  <c r="A58" i="1"/>
  <c r="H58" i="1" s="1"/>
  <c r="G57" i="1"/>
  <c r="M44" i="1" l="1"/>
  <c r="G58" i="1"/>
  <c r="A59" i="1"/>
  <c r="H59" i="1" s="1"/>
  <c r="B44" i="1" l="1"/>
  <c r="I44" i="1" s="1"/>
  <c r="C45" i="1" s="1"/>
  <c r="M45" i="1" s="1"/>
  <c r="A60" i="1"/>
  <c r="H60" i="1" s="1"/>
  <c r="G59" i="1"/>
  <c r="G60" i="1" l="1"/>
  <c r="A61" i="1"/>
  <c r="H61" i="1" s="1"/>
  <c r="B45" i="1"/>
  <c r="I45" i="1" s="1"/>
  <c r="C46" i="1" s="1"/>
  <c r="A62" i="1" l="1"/>
  <c r="H62" i="1" s="1"/>
  <c r="G61" i="1"/>
  <c r="M46" i="1" l="1"/>
  <c r="G62" i="1"/>
  <c r="A63" i="1"/>
  <c r="H63" i="1" s="1"/>
  <c r="B46" i="1" l="1"/>
  <c r="I46" i="1" s="1"/>
  <c r="C47" i="1" s="1"/>
  <c r="G63" i="1"/>
  <c r="A64" i="1"/>
  <c r="H64" i="1" s="1"/>
  <c r="B47" i="1" l="1"/>
  <c r="I47" i="1" s="1"/>
  <c r="C48" i="1" s="1"/>
  <c r="G64" i="1"/>
  <c r="A65" i="1"/>
  <c r="H65" i="1" s="1"/>
  <c r="M48" i="1" l="1"/>
  <c r="M47" i="1"/>
  <c r="G65" i="1"/>
  <c r="A66" i="1"/>
  <c r="H66" i="1" s="1"/>
  <c r="B48" i="1" l="1"/>
  <c r="I48" i="1" s="1"/>
  <c r="C49" i="1" s="1"/>
  <c r="G66" i="1"/>
  <c r="A67" i="1"/>
  <c r="H67" i="1" s="1"/>
  <c r="A68" i="1" l="1"/>
  <c r="H68" i="1" s="1"/>
  <c r="G67" i="1"/>
  <c r="M49" i="1" l="1"/>
  <c r="A69" i="1"/>
  <c r="H69" i="1" s="1"/>
  <c r="G68" i="1"/>
  <c r="B49" i="1" l="1"/>
  <c r="I49" i="1" s="1"/>
  <c r="C50" i="1" s="1"/>
  <c r="A70" i="1"/>
  <c r="H70" i="1" s="1"/>
  <c r="G69" i="1"/>
  <c r="M50" i="1" l="1"/>
  <c r="G70" i="1"/>
  <c r="A71" i="1"/>
  <c r="H71" i="1" s="1"/>
  <c r="B50" i="1" l="1"/>
  <c r="I50" i="1" s="1"/>
  <c r="C51" i="1" s="1"/>
  <c r="G71" i="1"/>
  <c r="A72" i="1"/>
  <c r="H72" i="1" s="1"/>
  <c r="M51" i="1" l="1"/>
  <c r="G72" i="1"/>
  <c r="A73" i="1"/>
  <c r="H73" i="1" s="1"/>
  <c r="A74" i="1" l="1"/>
  <c r="H74" i="1" s="1"/>
  <c r="B51" i="1"/>
  <c r="I51" i="1" s="1"/>
  <c r="C52" i="1" s="1"/>
  <c r="G73" i="1"/>
  <c r="G74" i="1" l="1"/>
  <c r="A75" i="1"/>
  <c r="H75" i="1" s="1"/>
  <c r="M52" i="1"/>
  <c r="A76" i="1"/>
  <c r="H76" i="1" s="1"/>
  <c r="G75" i="1"/>
  <c r="B52" i="1" l="1"/>
  <c r="I52" i="1" s="1"/>
  <c r="C53" i="1" s="1"/>
  <c r="A77" i="1"/>
  <c r="H77" i="1" s="1"/>
  <c r="G76" i="1"/>
  <c r="M53" i="1" l="1"/>
  <c r="A78" i="1"/>
  <c r="H78" i="1" s="1"/>
  <c r="G77" i="1"/>
  <c r="B53" i="1" l="1"/>
  <c r="I53" i="1" s="1"/>
  <c r="C54" i="1" s="1"/>
  <c r="A79" i="1"/>
  <c r="H79" i="1" s="1"/>
  <c r="G78" i="1"/>
  <c r="M54" i="1" l="1"/>
  <c r="A80" i="1"/>
  <c r="H80" i="1" s="1"/>
  <c r="G79" i="1"/>
  <c r="B54" i="1" l="1"/>
  <c r="I54" i="1" s="1"/>
  <c r="C55" i="1" s="1"/>
  <c r="A81" i="1"/>
  <c r="H81" i="1" s="1"/>
  <c r="G80" i="1"/>
  <c r="A82" i="1" l="1"/>
  <c r="H82" i="1" s="1"/>
  <c r="G81" i="1"/>
  <c r="B55" i="1" l="1"/>
  <c r="I55" i="1" s="1"/>
  <c r="C56" i="1" s="1"/>
  <c r="M55" i="1"/>
  <c r="G82" i="1"/>
  <c r="A83" i="1"/>
  <c r="H83" i="1" s="1"/>
  <c r="M56" i="1" l="1"/>
  <c r="G83" i="1"/>
  <c r="A84" i="1"/>
  <c r="H84" i="1" s="1"/>
  <c r="B56" i="1" l="1"/>
  <c r="I56" i="1" s="1"/>
  <c r="C57" i="1" s="1"/>
  <c r="A85" i="1"/>
  <c r="H85" i="1" s="1"/>
  <c r="G84" i="1"/>
  <c r="A86" i="1" l="1"/>
  <c r="H86" i="1" s="1"/>
  <c r="G85" i="1"/>
  <c r="B57" i="1" l="1"/>
  <c r="I57" i="1" s="1"/>
  <c r="C58" i="1" s="1"/>
  <c r="M57" i="1"/>
  <c r="A87" i="1"/>
  <c r="H87" i="1" s="1"/>
  <c r="G86" i="1"/>
  <c r="B58" i="1" l="1"/>
  <c r="I58" i="1" s="1"/>
  <c r="C59" i="1" s="1"/>
  <c r="G87" i="1"/>
  <c r="A88" i="1"/>
  <c r="H88" i="1" s="1"/>
  <c r="M58" i="1" l="1"/>
  <c r="M59" i="1"/>
  <c r="G88" i="1"/>
  <c r="A89" i="1"/>
  <c r="H89" i="1" s="1"/>
  <c r="B59" i="1" l="1"/>
  <c r="I59" i="1" s="1"/>
  <c r="C60" i="1" s="1"/>
  <c r="G89" i="1"/>
  <c r="A90" i="1"/>
  <c r="H90" i="1" s="1"/>
  <c r="G90" i="1" l="1"/>
  <c r="A91" i="1"/>
  <c r="H91" i="1" s="1"/>
  <c r="B60" i="1" l="1"/>
  <c r="I60" i="1" s="1"/>
  <c r="C61" i="1" s="1"/>
  <c r="M60" i="1"/>
  <c r="G91" i="1"/>
  <c r="A92" i="1"/>
  <c r="H92" i="1" s="1"/>
  <c r="M61" i="1" l="1"/>
  <c r="G92" i="1"/>
  <c r="A93" i="1"/>
  <c r="H93" i="1" s="1"/>
  <c r="B61" i="1" l="1"/>
  <c r="I61" i="1" s="1"/>
  <c r="C62" i="1" s="1"/>
  <c r="G93" i="1"/>
  <c r="A94" i="1"/>
  <c r="H94" i="1" s="1"/>
  <c r="M62" i="1" l="1"/>
  <c r="A95" i="1"/>
  <c r="H95" i="1" s="1"/>
  <c r="G94" i="1"/>
  <c r="B62" i="1" l="1"/>
  <c r="I62" i="1" s="1"/>
  <c r="C63" i="1" s="1"/>
  <c r="A96" i="1"/>
  <c r="H96" i="1" s="1"/>
  <c r="G95" i="1"/>
  <c r="M63" i="1" l="1"/>
  <c r="A97" i="1"/>
  <c r="H97" i="1" s="1"/>
  <c r="G96" i="1"/>
  <c r="B63" i="1" l="1"/>
  <c r="I63" i="1" s="1"/>
  <c r="C64" i="1" s="1"/>
  <c r="G97" i="1"/>
  <c r="A98" i="1"/>
  <c r="H98" i="1" s="1"/>
  <c r="M64" i="1" l="1"/>
  <c r="G98" i="1"/>
  <c r="A99" i="1"/>
  <c r="H99" i="1" s="1"/>
  <c r="B64" i="1" l="1"/>
  <c r="I64" i="1" s="1"/>
  <c r="C65" i="1" s="1"/>
  <c r="G99" i="1"/>
  <c r="A100" i="1"/>
  <c r="H100" i="1" s="1"/>
  <c r="M65" i="1" l="1"/>
  <c r="G100" i="1"/>
  <c r="A101" i="1"/>
  <c r="H101" i="1" s="1"/>
  <c r="B65" i="1" l="1"/>
  <c r="I65" i="1" s="1"/>
  <c r="C66" i="1" s="1"/>
  <c r="A102" i="1"/>
  <c r="H102" i="1" s="1"/>
  <c r="G101" i="1"/>
  <c r="B66" i="1" l="1"/>
  <c r="I66" i="1" s="1"/>
  <c r="C67" i="1" s="1"/>
  <c r="A103" i="1"/>
  <c r="H103" i="1" s="1"/>
  <c r="G102" i="1"/>
  <c r="M66" i="1" l="1"/>
  <c r="A104" i="1"/>
  <c r="H104" i="1" s="1"/>
  <c r="G103" i="1"/>
  <c r="G104" i="1" l="1"/>
  <c r="A105" i="1"/>
  <c r="H105" i="1" s="1"/>
  <c r="M67" i="1" l="1"/>
  <c r="B67" i="1"/>
  <c r="I67" i="1" s="1"/>
  <c r="C68" i="1" s="1"/>
  <c r="A106" i="1"/>
  <c r="H106" i="1" s="1"/>
  <c r="G105" i="1"/>
  <c r="M68" i="1" l="1"/>
  <c r="B68" i="1"/>
  <c r="I68" i="1" s="1"/>
  <c r="C69" i="1" s="1"/>
  <c r="G106" i="1"/>
  <c r="A107" i="1"/>
  <c r="H107" i="1" s="1"/>
  <c r="G107" i="1" l="1"/>
  <c r="A108" i="1"/>
  <c r="H108" i="1" s="1"/>
  <c r="A109" i="1" l="1"/>
  <c r="H109" i="1" s="1"/>
  <c r="G108" i="1"/>
  <c r="B69" i="1" l="1"/>
  <c r="I69" i="1" s="1"/>
  <c r="C70" i="1" s="1"/>
  <c r="M69" i="1"/>
  <c r="A110" i="1"/>
  <c r="H110" i="1" s="1"/>
  <c r="G109" i="1"/>
  <c r="A111" i="1" l="1"/>
  <c r="H111" i="1" s="1"/>
  <c r="G110" i="1"/>
  <c r="B70" i="1" l="1"/>
  <c r="I70" i="1" s="1"/>
  <c r="C71" i="1" s="1"/>
  <c r="M70" i="1"/>
  <c r="A112" i="1"/>
  <c r="H112" i="1" s="1"/>
  <c r="G111" i="1"/>
  <c r="M71" i="1" l="1"/>
  <c r="A113" i="1"/>
  <c r="H113" i="1" s="1"/>
  <c r="G112" i="1"/>
  <c r="B71" i="1" l="1"/>
  <c r="I71" i="1" s="1"/>
  <c r="C72" i="1" s="1"/>
  <c r="G113" i="1"/>
  <c r="A114" i="1"/>
  <c r="H114" i="1" s="1"/>
  <c r="B72" i="1" l="1"/>
  <c r="I72" i="1" s="1"/>
  <c r="C73" i="1" s="1"/>
  <c r="M72" i="1"/>
  <c r="G114" i="1"/>
  <c r="A115" i="1"/>
  <c r="H115" i="1" s="1"/>
  <c r="G115" i="1" l="1"/>
  <c r="A116" i="1"/>
  <c r="H116" i="1" s="1"/>
  <c r="M73" i="1" l="1"/>
  <c r="B73" i="1"/>
  <c r="I73" i="1" s="1"/>
  <c r="A117" i="1"/>
  <c r="H117" i="1" s="1"/>
  <c r="G116" i="1"/>
  <c r="C74" i="1" l="1"/>
  <c r="B74" i="1" s="1"/>
  <c r="I74" i="1" s="1"/>
  <c r="A118" i="1"/>
  <c r="H118" i="1" s="1"/>
  <c r="G117" i="1"/>
  <c r="C75" i="1" l="1"/>
  <c r="M74" i="1"/>
  <c r="A119" i="1"/>
  <c r="H119" i="1" s="1"/>
  <c r="G118" i="1"/>
  <c r="B75" i="1" l="1"/>
  <c r="I75" i="1" s="1"/>
  <c r="M75" i="1"/>
  <c r="A120" i="1"/>
  <c r="H120" i="1" s="1"/>
  <c r="G119" i="1"/>
  <c r="C76" i="1" l="1"/>
  <c r="B76" i="1" s="1"/>
  <c r="I76" i="1" s="1"/>
  <c r="G120" i="1"/>
  <c r="A121" i="1"/>
  <c r="H121" i="1" s="1"/>
  <c r="C77" i="1" l="1"/>
  <c r="B77" i="1" s="1"/>
  <c r="I77" i="1" s="1"/>
  <c r="M76" i="1"/>
  <c r="A122" i="1"/>
  <c r="H122" i="1" s="1"/>
  <c r="G121" i="1"/>
  <c r="M77" i="1" l="1"/>
  <c r="C78" i="1"/>
  <c r="G122" i="1"/>
  <c r="A123" i="1"/>
  <c r="H123" i="1" s="1"/>
  <c r="B78" i="1" l="1"/>
  <c r="I78" i="1" s="1"/>
  <c r="C79" i="1" s="1"/>
  <c r="M78" i="1"/>
  <c r="G123" i="1"/>
  <c r="A124" i="1"/>
  <c r="H124" i="1" s="1"/>
  <c r="A125" i="1" l="1"/>
  <c r="H125" i="1" s="1"/>
  <c r="G124" i="1"/>
  <c r="B79" i="1" l="1"/>
  <c r="I79" i="1" s="1"/>
  <c r="C80" i="1" s="1"/>
  <c r="M79" i="1"/>
  <c r="G125" i="1"/>
  <c r="A126" i="1"/>
  <c r="H126" i="1" s="1"/>
  <c r="A127" i="1" l="1"/>
  <c r="H127" i="1" s="1"/>
  <c r="G126" i="1"/>
  <c r="B80" i="1" l="1"/>
  <c r="I80" i="1" s="1"/>
  <c r="C81" i="1" s="1"/>
  <c r="M80" i="1"/>
  <c r="A128" i="1"/>
  <c r="H128" i="1" s="1"/>
  <c r="G127" i="1"/>
  <c r="A129" i="1" l="1"/>
  <c r="H129" i="1" s="1"/>
  <c r="G128" i="1"/>
  <c r="B81" i="1" l="1"/>
  <c r="I81" i="1" s="1"/>
  <c r="C82" i="1" s="1"/>
  <c r="M81" i="1"/>
  <c r="A130" i="1"/>
  <c r="H130" i="1" s="1"/>
  <c r="G129" i="1"/>
  <c r="B82" i="1" l="1"/>
  <c r="I82" i="1" s="1"/>
  <c r="C83" i="1" s="1"/>
  <c r="G130" i="1"/>
  <c r="A131" i="1"/>
  <c r="H131" i="1" s="1"/>
  <c r="M82" i="1" l="1"/>
  <c r="G131" i="1"/>
  <c r="A132" i="1"/>
  <c r="H132" i="1" s="1"/>
  <c r="G132" i="1" l="1"/>
  <c r="A133" i="1"/>
  <c r="H133" i="1" s="1"/>
  <c r="M83" i="1" l="1"/>
  <c r="B83" i="1"/>
  <c r="I83" i="1" s="1"/>
  <c r="C84" i="1" s="1"/>
  <c r="G133" i="1"/>
  <c r="A134" i="1"/>
  <c r="H134" i="1" s="1"/>
  <c r="B84" i="1" l="1"/>
  <c r="A135" i="1"/>
  <c r="H135" i="1" s="1"/>
  <c r="G134" i="1"/>
  <c r="M84" i="1" l="1"/>
  <c r="I84" i="1"/>
  <c r="A136" i="1"/>
  <c r="H136" i="1" s="1"/>
  <c r="G135" i="1"/>
  <c r="C85" i="1" l="1"/>
  <c r="B85" i="1" s="1"/>
  <c r="I85" i="1" s="1"/>
  <c r="A137" i="1"/>
  <c r="H137" i="1" s="1"/>
  <c r="G136" i="1"/>
  <c r="C86" i="1" l="1"/>
  <c r="M86" i="1" s="1"/>
  <c r="M85" i="1"/>
  <c r="A138" i="1"/>
  <c r="H138" i="1" s="1"/>
  <c r="G137" i="1"/>
  <c r="B86" i="1" l="1"/>
  <c r="I86" i="1" s="1"/>
  <c r="C87" i="1" s="1"/>
  <c r="G138" i="1"/>
  <c r="A139" i="1"/>
  <c r="H139" i="1" s="1"/>
  <c r="M87" i="1" l="1"/>
  <c r="G139" i="1"/>
  <c r="A140" i="1"/>
  <c r="H140" i="1" s="1"/>
  <c r="B87" i="1" l="1"/>
  <c r="I87" i="1" s="1"/>
  <c r="C88" i="1" s="1"/>
  <c r="G140" i="1"/>
  <c r="A141" i="1"/>
  <c r="H141" i="1" s="1"/>
  <c r="B88" i="1" l="1"/>
  <c r="I88" i="1" s="1"/>
  <c r="C89" i="1" s="1"/>
  <c r="M88" i="1"/>
  <c r="A142" i="1"/>
  <c r="H142" i="1" s="1"/>
  <c r="G141" i="1"/>
  <c r="A143" i="1" l="1"/>
  <c r="H143" i="1" s="1"/>
  <c r="G142" i="1"/>
  <c r="B89" i="1" l="1"/>
  <c r="I89" i="1" s="1"/>
  <c r="M89" i="1"/>
  <c r="A144" i="1"/>
  <c r="H144" i="1" s="1"/>
  <c r="G143" i="1"/>
  <c r="C90" i="1" l="1"/>
  <c r="B90" i="1" s="1"/>
  <c r="I90" i="1" s="1"/>
  <c r="G144" i="1"/>
  <c r="A145" i="1"/>
  <c r="H145" i="1" s="1"/>
  <c r="C91" i="1" l="1"/>
  <c r="B91" i="1" s="1"/>
  <c r="I91" i="1" s="1"/>
  <c r="M90" i="1"/>
  <c r="G145" i="1"/>
  <c r="A146" i="1"/>
  <c r="H146" i="1" s="1"/>
  <c r="C92" i="1" l="1"/>
  <c r="M92" i="1" s="1"/>
  <c r="M91" i="1"/>
  <c r="G146" i="1"/>
  <c r="A147" i="1"/>
  <c r="H147" i="1" s="1"/>
  <c r="B92" i="1" l="1"/>
  <c r="I92" i="1" s="1"/>
  <c r="C93" i="1" s="1"/>
  <c r="G147" i="1"/>
  <c r="A148" i="1"/>
  <c r="H148" i="1" s="1"/>
  <c r="M93" i="1" l="1"/>
  <c r="A149" i="1"/>
  <c r="H149" i="1" s="1"/>
  <c r="G148" i="1"/>
  <c r="B93" i="1" l="1"/>
  <c r="I93" i="1" s="1"/>
  <c r="C94" i="1" s="1"/>
  <c r="A150" i="1"/>
  <c r="H150" i="1" s="1"/>
  <c r="G149" i="1"/>
  <c r="M94" i="1" l="1"/>
  <c r="A151" i="1"/>
  <c r="H151" i="1" s="1"/>
  <c r="G150" i="1"/>
  <c r="B94" i="1" l="1"/>
  <c r="I94" i="1" s="1"/>
  <c r="C95" i="1" s="1"/>
  <c r="A152" i="1"/>
  <c r="H152" i="1" s="1"/>
  <c r="G151" i="1"/>
  <c r="M95" i="1" l="1"/>
  <c r="G152" i="1"/>
  <c r="A153" i="1"/>
  <c r="H153" i="1" s="1"/>
  <c r="B95" i="1" l="1"/>
  <c r="I95" i="1" s="1"/>
  <c r="C96" i="1" s="1"/>
  <c r="A154" i="1"/>
  <c r="H154" i="1" s="1"/>
  <c r="G153" i="1"/>
  <c r="M96" i="1" l="1"/>
  <c r="G154" i="1"/>
  <c r="A155" i="1"/>
  <c r="H155" i="1" s="1"/>
  <c r="B96" i="1" l="1"/>
  <c r="I96" i="1" s="1"/>
  <c r="C97" i="1" s="1"/>
  <c r="G155" i="1"/>
  <c r="A156" i="1"/>
  <c r="H156" i="1" s="1"/>
  <c r="B97" i="1" l="1"/>
  <c r="I97" i="1" s="1"/>
  <c r="C98" i="1" s="1"/>
  <c r="M97" i="1"/>
  <c r="A157" i="1"/>
  <c r="H157" i="1" s="1"/>
  <c r="G156" i="1"/>
  <c r="M98" i="1" l="1"/>
  <c r="G157" i="1"/>
  <c r="A158" i="1"/>
  <c r="H158" i="1" s="1"/>
  <c r="B98" i="1" l="1"/>
  <c r="I98" i="1" s="1"/>
  <c r="C99" i="1" s="1"/>
  <c r="A159" i="1"/>
  <c r="H159" i="1" s="1"/>
  <c r="G158" i="1"/>
  <c r="A160" i="1" l="1"/>
  <c r="H160" i="1" s="1"/>
  <c r="G159" i="1"/>
  <c r="B99" i="1" l="1"/>
  <c r="I99" i="1" s="1"/>
  <c r="M99" i="1"/>
  <c r="A161" i="1"/>
  <c r="H161" i="1" s="1"/>
  <c r="G160" i="1"/>
  <c r="C100" i="1" l="1"/>
  <c r="B100" i="1" s="1"/>
  <c r="I100" i="1" s="1"/>
  <c r="A162" i="1"/>
  <c r="H162" i="1" s="1"/>
  <c r="G161" i="1"/>
  <c r="C101" i="1" l="1"/>
  <c r="M100" i="1"/>
  <c r="B101" i="1"/>
  <c r="I101" i="1" s="1"/>
  <c r="G162" i="1"/>
  <c r="A163" i="1"/>
  <c r="H163" i="1" s="1"/>
  <c r="C102" i="1" l="1"/>
  <c r="M102" i="1" s="1"/>
  <c r="M101" i="1"/>
  <c r="G163" i="1"/>
  <c r="A164" i="1"/>
  <c r="H164" i="1" s="1"/>
  <c r="B102" i="1" l="1"/>
  <c r="I102" i="1" s="1"/>
  <c r="C103" i="1" s="1"/>
  <c r="G164" i="1"/>
  <c r="A165" i="1"/>
  <c r="H165" i="1" s="1"/>
  <c r="M103" i="1" l="1"/>
  <c r="G165" i="1"/>
  <c r="A166" i="1"/>
  <c r="H166" i="1" s="1"/>
  <c r="A167" i="1" l="1"/>
  <c r="H167" i="1" s="1"/>
  <c r="G166" i="1"/>
  <c r="B103" i="1" l="1"/>
  <c r="A168" i="1"/>
  <c r="H168" i="1" s="1"/>
  <c r="G167" i="1"/>
  <c r="I103" i="1" l="1"/>
  <c r="A169" i="1"/>
  <c r="H169" i="1" s="1"/>
  <c r="G168" i="1"/>
  <c r="C104" i="1" l="1"/>
  <c r="B104" i="1" s="1"/>
  <c r="I104" i="1" s="1"/>
  <c r="A170" i="1"/>
  <c r="H170" i="1" s="1"/>
  <c r="G169" i="1"/>
  <c r="C105" i="1" l="1"/>
  <c r="B105" i="1" s="1"/>
  <c r="I105" i="1" s="1"/>
  <c r="M104" i="1"/>
  <c r="G170" i="1"/>
  <c r="A171" i="1"/>
  <c r="H171" i="1" s="1"/>
  <c r="C106" i="1" l="1"/>
  <c r="M105" i="1"/>
  <c r="G171" i="1"/>
  <c r="A172" i="1"/>
  <c r="H172" i="1" s="1"/>
  <c r="M106" i="1" l="1"/>
  <c r="B106" i="1"/>
  <c r="G172" i="1"/>
  <c r="A173" i="1"/>
  <c r="H173" i="1" s="1"/>
  <c r="I106" i="1" l="1"/>
  <c r="A174" i="1"/>
  <c r="H174" i="1" s="1"/>
  <c r="G173" i="1"/>
  <c r="C107" i="1" l="1"/>
  <c r="B107" i="1" s="1"/>
  <c r="I107" i="1" s="1"/>
  <c r="A175" i="1"/>
  <c r="H175" i="1" s="1"/>
  <c r="G174" i="1"/>
  <c r="C108" i="1" l="1"/>
  <c r="M107" i="1"/>
  <c r="A176" i="1"/>
  <c r="H176" i="1" s="1"/>
  <c r="G175" i="1"/>
  <c r="B108" i="1" l="1"/>
  <c r="I108" i="1" s="1"/>
  <c r="C109" i="1" s="1"/>
  <c r="M108" i="1"/>
  <c r="G176" i="1"/>
  <c r="A177" i="1"/>
  <c r="H177" i="1" s="1"/>
  <c r="M109" i="1" l="1"/>
  <c r="B109" i="1"/>
  <c r="I109" i="1" s="1"/>
  <c r="C110" i="1" s="1"/>
  <c r="G177" i="1"/>
  <c r="A178" i="1"/>
  <c r="H178" i="1" s="1"/>
  <c r="G178" i="1" l="1"/>
  <c r="A179" i="1"/>
  <c r="H179" i="1" s="1"/>
  <c r="M110" i="1" l="1"/>
  <c r="B110" i="1"/>
  <c r="I110" i="1" s="1"/>
  <c r="C111" i="1" s="1"/>
  <c r="G179" i="1"/>
  <c r="A180" i="1"/>
  <c r="H180" i="1" s="1"/>
  <c r="M111" i="1" l="1"/>
  <c r="B111" i="1"/>
  <c r="I111" i="1" s="1"/>
  <c r="C112" i="1" s="1"/>
  <c r="A181" i="1"/>
  <c r="H181" i="1" s="1"/>
  <c r="G180" i="1"/>
  <c r="B112" i="1" l="1"/>
  <c r="I112" i="1" s="1"/>
  <c r="C113" i="1" s="1"/>
  <c r="M112" i="1"/>
  <c r="A182" i="1"/>
  <c r="H182" i="1" s="1"/>
  <c r="G181" i="1"/>
  <c r="M113" i="1" l="1"/>
  <c r="G182" i="1"/>
  <c r="A183" i="1"/>
  <c r="H183" i="1" s="1"/>
  <c r="B113" i="1" l="1"/>
  <c r="I113" i="1" s="1"/>
  <c r="C114" i="1" s="1"/>
  <c r="G183" i="1"/>
  <c r="A184" i="1"/>
  <c r="H184" i="1" s="1"/>
  <c r="M114" i="1" l="1"/>
  <c r="A185" i="1"/>
  <c r="H185" i="1" s="1"/>
  <c r="G184" i="1"/>
  <c r="B114" i="1" l="1"/>
  <c r="I114" i="1" s="1"/>
  <c r="C115" i="1" s="1"/>
  <c r="A186" i="1"/>
  <c r="H186" i="1" s="1"/>
  <c r="G185" i="1"/>
  <c r="M115" i="1" l="1"/>
  <c r="A187" i="1"/>
  <c r="H187" i="1" s="1"/>
  <c r="G186" i="1"/>
  <c r="B115" i="1" l="1"/>
  <c r="I115" i="1" s="1"/>
  <c r="C116" i="1" s="1"/>
  <c r="A188" i="1"/>
  <c r="H188" i="1" s="1"/>
  <c r="G187" i="1"/>
  <c r="M116" i="1" l="1"/>
  <c r="G188" i="1"/>
  <c r="A189" i="1"/>
  <c r="H189" i="1" s="1"/>
  <c r="B116" i="1" l="1"/>
  <c r="I116" i="1" s="1"/>
  <c r="C117" i="1" s="1"/>
  <c r="G189" i="1"/>
  <c r="A190" i="1"/>
  <c r="H190" i="1" s="1"/>
  <c r="M117" i="1" l="1"/>
  <c r="G190" i="1"/>
  <c r="A191" i="1"/>
  <c r="H191" i="1" s="1"/>
  <c r="B117" i="1" l="1"/>
  <c r="I117" i="1" s="1"/>
  <c r="C118" i="1" s="1"/>
  <c r="G191" i="1"/>
  <c r="A192" i="1"/>
  <c r="H192" i="1" s="1"/>
  <c r="M118" i="1" l="1"/>
  <c r="A193" i="1"/>
  <c r="H193" i="1" s="1"/>
  <c r="G192" i="1"/>
  <c r="B118" i="1" l="1"/>
  <c r="I118" i="1" s="1"/>
  <c r="C119" i="1" s="1"/>
  <c r="G193" i="1"/>
  <c r="A194" i="1"/>
  <c r="H194" i="1" s="1"/>
  <c r="A195" i="1" l="1"/>
  <c r="H195" i="1" s="1"/>
  <c r="G194" i="1"/>
  <c r="M119" i="1" l="1"/>
  <c r="A196" i="1"/>
  <c r="H196" i="1" s="1"/>
  <c r="G195" i="1"/>
  <c r="B119" i="1" l="1"/>
  <c r="I119" i="1" s="1"/>
  <c r="C120" i="1" s="1"/>
  <c r="A197" i="1"/>
  <c r="H197" i="1" s="1"/>
  <c r="G196" i="1"/>
  <c r="M120" i="1" l="1"/>
  <c r="B120" i="1"/>
  <c r="I120" i="1" s="1"/>
  <c r="C121" i="1" s="1"/>
  <c r="A198" i="1"/>
  <c r="H198" i="1" s="1"/>
  <c r="G197" i="1"/>
  <c r="M121" i="1" l="1"/>
  <c r="G198" i="1"/>
  <c r="A199" i="1"/>
  <c r="H199" i="1" s="1"/>
  <c r="B121" i="1" l="1"/>
  <c r="I121" i="1" s="1"/>
  <c r="C122" i="1" s="1"/>
  <c r="G199" i="1"/>
  <c r="A200" i="1"/>
  <c r="H200" i="1" s="1"/>
  <c r="M122" i="1" l="1"/>
  <c r="A201" i="1"/>
  <c r="H201" i="1" s="1"/>
  <c r="G200" i="1"/>
  <c r="B122" i="1" l="1"/>
  <c r="I122" i="1" s="1"/>
  <c r="C123" i="1" s="1"/>
  <c r="A202" i="1"/>
  <c r="H202" i="1" s="1"/>
  <c r="G201" i="1"/>
  <c r="M123" i="1" l="1"/>
  <c r="A203" i="1"/>
  <c r="H203" i="1" s="1"/>
  <c r="G202" i="1"/>
  <c r="B123" i="1" l="1"/>
  <c r="I123" i="1" s="1"/>
  <c r="C124" i="1" s="1"/>
  <c r="A204" i="1"/>
  <c r="H204" i="1" s="1"/>
  <c r="G203" i="1"/>
  <c r="M124" i="1" l="1"/>
  <c r="G204" i="1"/>
  <c r="A205" i="1"/>
  <c r="H205" i="1" s="1"/>
  <c r="B124" i="1" l="1"/>
  <c r="I124" i="1" s="1"/>
  <c r="C125" i="1" s="1"/>
  <c r="G205" i="1"/>
  <c r="A206" i="1"/>
  <c r="H206" i="1" s="1"/>
  <c r="M125" i="1" l="1"/>
  <c r="G206" i="1"/>
  <c r="A207" i="1"/>
  <c r="H207" i="1" s="1"/>
  <c r="B125" i="1" l="1"/>
  <c r="I125" i="1" s="1"/>
  <c r="C126" i="1" s="1"/>
  <c r="G207" i="1"/>
  <c r="A208" i="1"/>
  <c r="H208" i="1" s="1"/>
  <c r="M126" i="1" l="1"/>
  <c r="A209" i="1"/>
  <c r="H209" i="1" s="1"/>
  <c r="G208" i="1"/>
  <c r="B126" i="1" l="1"/>
  <c r="I126" i="1" s="1"/>
  <c r="C127" i="1" s="1"/>
  <c r="G209" i="1"/>
  <c r="A210" i="1"/>
  <c r="H210" i="1" s="1"/>
  <c r="M127" i="1" l="1"/>
  <c r="A211" i="1"/>
  <c r="H211" i="1" s="1"/>
  <c r="G210" i="1"/>
  <c r="B127" i="1" l="1"/>
  <c r="I127" i="1" s="1"/>
  <c r="C128" i="1" s="1"/>
  <c r="A212" i="1"/>
  <c r="H212" i="1" s="1"/>
  <c r="G211" i="1"/>
  <c r="M128" i="1" l="1"/>
  <c r="A213" i="1"/>
  <c r="H213" i="1" s="1"/>
  <c r="G212" i="1"/>
  <c r="B128" i="1" l="1"/>
  <c r="I128" i="1" s="1"/>
  <c r="C129" i="1" s="1"/>
  <c r="A214" i="1"/>
  <c r="H214" i="1" s="1"/>
  <c r="G213" i="1"/>
  <c r="B129" i="1" l="1"/>
  <c r="I129" i="1" s="1"/>
  <c r="C130" i="1" s="1"/>
  <c r="G214" i="1"/>
  <c r="A215" i="1"/>
  <c r="H215" i="1" s="1"/>
  <c r="M129" i="1" l="1"/>
  <c r="G215" i="1"/>
  <c r="A216" i="1"/>
  <c r="H216" i="1" s="1"/>
  <c r="B130" i="1" l="1"/>
  <c r="I130" i="1" s="1"/>
  <c r="C131" i="1" s="1"/>
  <c r="M130" i="1"/>
  <c r="G216" i="1"/>
  <c r="A217" i="1"/>
  <c r="H217" i="1" s="1"/>
  <c r="M131" i="1" l="1"/>
  <c r="G217" i="1"/>
  <c r="A218" i="1"/>
  <c r="H218" i="1" s="1"/>
  <c r="B131" i="1" l="1"/>
  <c r="I131" i="1" s="1"/>
  <c r="C132" i="1" s="1"/>
  <c r="A219" i="1"/>
  <c r="H219" i="1" s="1"/>
  <c r="G218" i="1"/>
  <c r="M132" i="1" l="1"/>
  <c r="A220" i="1"/>
  <c r="H220" i="1" s="1"/>
  <c r="G219" i="1"/>
  <c r="B132" i="1" l="1"/>
  <c r="I132" i="1" s="1"/>
  <c r="C133" i="1" s="1"/>
  <c r="G220" i="1"/>
  <c r="A221" i="1"/>
  <c r="H221" i="1" s="1"/>
  <c r="G221" i="1" l="1"/>
  <c r="A222" i="1"/>
  <c r="H222" i="1" s="1"/>
  <c r="B133" i="1" l="1"/>
  <c r="I133" i="1" s="1"/>
  <c r="C134" i="1" s="1"/>
  <c r="M133" i="1"/>
  <c r="G222" i="1"/>
  <c r="A223" i="1"/>
  <c r="H223" i="1" s="1"/>
  <c r="G223" i="1" l="1"/>
  <c r="A224" i="1"/>
  <c r="H224" i="1" s="1"/>
  <c r="B134" i="1" l="1"/>
  <c r="I134" i="1" s="1"/>
  <c r="C135" i="1" s="1"/>
  <c r="M134" i="1"/>
  <c r="A225" i="1"/>
  <c r="H225" i="1" s="1"/>
  <c r="G224" i="1"/>
  <c r="M135" i="1" l="1"/>
  <c r="A226" i="1"/>
  <c r="H226" i="1" s="1"/>
  <c r="G225" i="1"/>
  <c r="B135" i="1" l="1"/>
  <c r="I135" i="1" s="1"/>
  <c r="C136" i="1" s="1"/>
  <c r="A227" i="1"/>
  <c r="H227" i="1" s="1"/>
  <c r="G226" i="1"/>
  <c r="M136" i="1" l="1"/>
  <c r="A228" i="1"/>
  <c r="H228" i="1" s="1"/>
  <c r="G227" i="1"/>
  <c r="B136" i="1" l="1"/>
  <c r="I136" i="1" s="1"/>
  <c r="C137" i="1" s="1"/>
  <c r="G228" i="1"/>
  <c r="A229" i="1"/>
  <c r="H229" i="1" s="1"/>
  <c r="M137" i="1" l="1"/>
  <c r="A230" i="1"/>
  <c r="H230" i="1" s="1"/>
  <c r="G229" i="1"/>
  <c r="B137" i="1" l="1"/>
  <c r="I137" i="1" s="1"/>
  <c r="C138" i="1" s="1"/>
  <c r="G230" i="1"/>
  <c r="A231" i="1"/>
  <c r="H231" i="1" s="1"/>
  <c r="G231" i="1" l="1"/>
  <c r="A232" i="1"/>
  <c r="H232" i="1" s="1"/>
  <c r="B138" i="1" l="1"/>
  <c r="I138" i="1" s="1"/>
  <c r="C139" i="1" s="1"/>
  <c r="M138" i="1"/>
  <c r="A233" i="1"/>
  <c r="H233" i="1" s="1"/>
  <c r="G232" i="1"/>
  <c r="A234" i="1" l="1"/>
  <c r="H234" i="1" s="1"/>
  <c r="G233" i="1"/>
  <c r="B139" i="1" l="1"/>
  <c r="I139" i="1" s="1"/>
  <c r="C140" i="1" s="1"/>
  <c r="M139" i="1"/>
  <c r="A235" i="1"/>
  <c r="H235" i="1" s="1"/>
  <c r="G234" i="1"/>
  <c r="A236" i="1" l="1"/>
  <c r="H236" i="1" s="1"/>
  <c r="G235" i="1"/>
  <c r="B140" i="1" l="1"/>
  <c r="I140" i="1" s="1"/>
  <c r="C141" i="1" s="1"/>
  <c r="M140" i="1"/>
  <c r="A237" i="1"/>
  <c r="H237" i="1" s="1"/>
  <c r="G236" i="1"/>
  <c r="G237" i="1" l="1"/>
  <c r="A238" i="1"/>
  <c r="H238" i="1" s="1"/>
  <c r="B141" i="1" l="1"/>
  <c r="I141" i="1" s="1"/>
  <c r="C142" i="1" s="1"/>
  <c r="M141" i="1"/>
  <c r="G238" i="1"/>
  <c r="A239" i="1"/>
  <c r="H239" i="1" s="1"/>
  <c r="M142" i="1" l="1"/>
  <c r="G239" i="1"/>
  <c r="A240" i="1"/>
  <c r="H240" i="1" s="1"/>
  <c r="B142" i="1" l="1"/>
  <c r="I142" i="1" s="1"/>
  <c r="C143" i="1" s="1"/>
  <c r="G240" i="1"/>
  <c r="A241" i="1"/>
  <c r="H241" i="1" s="1"/>
  <c r="A242" i="1" l="1"/>
  <c r="H242" i="1" s="1"/>
  <c r="G241" i="1"/>
  <c r="B143" i="1" l="1"/>
  <c r="I143" i="1" s="1"/>
  <c r="C144" i="1" s="1"/>
  <c r="M143" i="1"/>
  <c r="A243" i="1"/>
  <c r="H243" i="1" s="1"/>
  <c r="G242" i="1"/>
  <c r="M144" i="1" l="1"/>
  <c r="A244" i="1"/>
  <c r="H244" i="1" s="1"/>
  <c r="G243" i="1"/>
  <c r="B144" i="1" l="1"/>
  <c r="I144" i="1" s="1"/>
  <c r="C145" i="1" s="1"/>
  <c r="A245" i="1"/>
  <c r="H245" i="1" s="1"/>
  <c r="G244" i="1"/>
  <c r="M145" i="1" l="1"/>
  <c r="A246" i="1"/>
  <c r="H246" i="1" s="1"/>
  <c r="G245" i="1"/>
  <c r="B145" i="1" l="1"/>
  <c r="I145" i="1" s="1"/>
  <c r="C146" i="1" s="1"/>
  <c r="G246" i="1"/>
  <c r="A247" i="1"/>
  <c r="H247" i="1" s="1"/>
  <c r="G247" i="1" l="1"/>
  <c r="A248" i="1"/>
  <c r="H248" i="1" s="1"/>
  <c r="B146" i="1" l="1"/>
  <c r="I146" i="1" s="1"/>
  <c r="C147" i="1" s="1"/>
  <c r="M146" i="1"/>
  <c r="G248" i="1"/>
  <c r="A249" i="1"/>
  <c r="H249" i="1" s="1"/>
  <c r="G249" i="1" l="1"/>
  <c r="A250" i="1"/>
  <c r="H250" i="1" s="1"/>
  <c r="B147" i="1" l="1"/>
  <c r="I147" i="1" s="1"/>
  <c r="C148" i="1" s="1"/>
  <c r="M147" i="1"/>
  <c r="A251" i="1"/>
  <c r="H251" i="1" s="1"/>
  <c r="G250" i="1"/>
  <c r="A252" i="1" l="1"/>
  <c r="H252" i="1" s="1"/>
  <c r="G251" i="1"/>
  <c r="B148" i="1" l="1"/>
  <c r="I148" i="1" s="1"/>
  <c r="C149" i="1" s="1"/>
  <c r="M148" i="1"/>
  <c r="A253" i="1"/>
  <c r="H253" i="1" s="1"/>
  <c r="G252" i="1"/>
  <c r="M149" i="1" l="1"/>
  <c r="G253" i="1"/>
  <c r="A254" i="1"/>
  <c r="H254" i="1" s="1"/>
  <c r="B149" i="1" l="1"/>
  <c r="I149" i="1" s="1"/>
  <c r="C150" i="1" s="1"/>
  <c r="G254" i="1"/>
  <c r="A255" i="1"/>
  <c r="H255" i="1" s="1"/>
  <c r="M150" i="1" l="1"/>
  <c r="G255" i="1"/>
  <c r="A256" i="1"/>
  <c r="H256" i="1" s="1"/>
  <c r="B150" i="1" l="1"/>
  <c r="I150" i="1" s="1"/>
  <c r="C151" i="1" s="1"/>
  <c r="A257" i="1"/>
  <c r="H257" i="1" s="1"/>
  <c r="G256" i="1"/>
  <c r="A258" i="1" l="1"/>
  <c r="H258" i="1" s="1"/>
  <c r="G257" i="1"/>
  <c r="B151" i="1" l="1"/>
  <c r="I151" i="1" s="1"/>
  <c r="C152" i="1" s="1"/>
  <c r="M151" i="1"/>
  <c r="A259" i="1"/>
  <c r="H259" i="1" s="1"/>
  <c r="G258" i="1"/>
  <c r="A260" i="1" l="1"/>
  <c r="H260" i="1" s="1"/>
  <c r="G259" i="1"/>
  <c r="B152" i="1" l="1"/>
  <c r="I152" i="1" s="1"/>
  <c r="C153" i="1" s="1"/>
  <c r="M152" i="1"/>
  <c r="G260" i="1"/>
  <c r="A261" i="1"/>
  <c r="H261" i="1" s="1"/>
  <c r="M153" i="1" l="1"/>
  <c r="G261" i="1"/>
  <c r="A262" i="1"/>
  <c r="H262" i="1" s="1"/>
  <c r="B153" i="1" l="1"/>
  <c r="I153" i="1" s="1"/>
  <c r="C154" i="1" s="1"/>
  <c r="G262" i="1"/>
  <c r="A263" i="1"/>
  <c r="H263" i="1" s="1"/>
  <c r="M154" i="1" l="1"/>
  <c r="G263" i="1"/>
  <c r="A264" i="1"/>
  <c r="H264" i="1" s="1"/>
  <c r="B154" i="1" l="1"/>
  <c r="I154" i="1" s="1"/>
  <c r="C155" i="1" s="1"/>
  <c r="A265" i="1"/>
  <c r="H265" i="1" s="1"/>
  <c r="G264" i="1"/>
  <c r="A266" i="1" l="1"/>
  <c r="H266" i="1" s="1"/>
  <c r="G265" i="1"/>
  <c r="B155" i="1" l="1"/>
  <c r="I155" i="1" s="1"/>
  <c r="C156" i="1" s="1"/>
  <c r="M155" i="1"/>
  <c r="A267" i="1"/>
  <c r="H267" i="1" s="1"/>
  <c r="G266" i="1"/>
  <c r="M156" i="1" l="1"/>
  <c r="A268" i="1"/>
  <c r="H268" i="1" s="1"/>
  <c r="G267" i="1"/>
  <c r="B156" i="1" l="1"/>
  <c r="I156" i="1" s="1"/>
  <c r="C157" i="1" s="1"/>
  <c r="A269" i="1"/>
  <c r="H269" i="1" s="1"/>
  <c r="G268" i="1"/>
  <c r="A270" i="1" l="1"/>
  <c r="H270" i="1" s="1"/>
  <c r="G269" i="1"/>
  <c r="B157" i="1" l="1"/>
  <c r="I157" i="1" s="1"/>
  <c r="C158" i="1" s="1"/>
  <c r="M157" i="1"/>
  <c r="G270" i="1"/>
  <c r="A271" i="1"/>
  <c r="H271" i="1" s="1"/>
  <c r="M158" i="1" l="1"/>
  <c r="G271" i="1"/>
  <c r="A272" i="1"/>
  <c r="H272" i="1" s="1"/>
  <c r="B158" i="1" l="1"/>
  <c r="I158" i="1" s="1"/>
  <c r="C159" i="1" s="1"/>
  <c r="G272" i="1"/>
  <c r="A273" i="1"/>
  <c r="H273" i="1" s="1"/>
  <c r="M159" i="1" l="1"/>
  <c r="G273" i="1"/>
  <c r="A274" i="1"/>
  <c r="H274" i="1" s="1"/>
  <c r="B159" i="1" l="1"/>
  <c r="I159" i="1" s="1"/>
  <c r="C160" i="1" s="1"/>
  <c r="A275" i="1"/>
  <c r="H275" i="1" s="1"/>
  <c r="G274" i="1"/>
  <c r="M160" i="1" l="1"/>
  <c r="A276" i="1"/>
  <c r="H276" i="1" s="1"/>
  <c r="G275" i="1"/>
  <c r="B160" i="1" l="1"/>
  <c r="I160" i="1" s="1"/>
  <c r="C161" i="1" s="1"/>
  <c r="A277" i="1"/>
  <c r="H277" i="1" s="1"/>
  <c r="G276" i="1"/>
  <c r="M161" i="1" l="1"/>
  <c r="A278" i="1"/>
  <c r="H278" i="1" s="1"/>
  <c r="G277" i="1"/>
  <c r="B161" i="1" l="1"/>
  <c r="I161" i="1" s="1"/>
  <c r="C162" i="1" s="1"/>
  <c r="G278" i="1"/>
  <c r="A279" i="1"/>
  <c r="H279" i="1" s="1"/>
  <c r="G279" i="1" l="1"/>
  <c r="A280" i="1"/>
  <c r="H280" i="1" s="1"/>
  <c r="B162" i="1" l="1"/>
  <c r="I162" i="1" s="1"/>
  <c r="C163" i="1" s="1"/>
  <c r="M162" i="1"/>
  <c r="G280" i="1"/>
  <c r="A281" i="1"/>
  <c r="H281" i="1" s="1"/>
  <c r="M163" i="1" l="1"/>
  <c r="G281" i="1"/>
  <c r="A282" i="1"/>
  <c r="H282" i="1" s="1"/>
  <c r="B163" i="1" l="1"/>
  <c r="I163" i="1" s="1"/>
  <c r="C164" i="1" s="1"/>
  <c r="A283" i="1"/>
  <c r="H283" i="1" s="1"/>
  <c r="G282" i="1"/>
  <c r="A284" i="1" l="1"/>
  <c r="H284" i="1" s="1"/>
  <c r="G283" i="1"/>
  <c r="B164" i="1" l="1"/>
  <c r="I164" i="1" s="1"/>
  <c r="C165" i="1" s="1"/>
  <c r="M164" i="1"/>
  <c r="A285" i="1"/>
  <c r="H285" i="1" s="1"/>
  <c r="G284" i="1"/>
  <c r="A286" i="1" l="1"/>
  <c r="H286" i="1" s="1"/>
  <c r="G285" i="1"/>
  <c r="B165" i="1" l="1"/>
  <c r="I165" i="1" s="1"/>
  <c r="C166" i="1" s="1"/>
  <c r="M165" i="1"/>
  <c r="G286" i="1"/>
  <c r="A287" i="1"/>
  <c r="H287" i="1" s="1"/>
  <c r="G287" i="1" l="1"/>
  <c r="A288" i="1"/>
  <c r="H288" i="1" s="1"/>
  <c r="B166" i="1" l="1"/>
  <c r="I166" i="1" s="1"/>
  <c r="C167" i="1" s="1"/>
  <c r="M166" i="1"/>
  <c r="A289" i="1"/>
  <c r="H289" i="1" s="1"/>
  <c r="G288" i="1"/>
  <c r="M167" i="1" l="1"/>
  <c r="A290" i="1"/>
  <c r="H290" i="1" s="1"/>
  <c r="G289" i="1"/>
  <c r="B167" i="1" l="1"/>
  <c r="I167" i="1" s="1"/>
  <c r="C168" i="1" s="1"/>
  <c r="A291" i="1"/>
  <c r="H291" i="1" s="1"/>
  <c r="G290" i="1"/>
  <c r="M168" i="1" l="1"/>
  <c r="A292" i="1"/>
  <c r="H292" i="1" s="1"/>
  <c r="G291" i="1"/>
  <c r="B168" i="1" l="1"/>
  <c r="I168" i="1" s="1"/>
  <c r="C169" i="1" s="1"/>
  <c r="G292" i="1"/>
  <c r="A293" i="1"/>
  <c r="H293" i="1" s="1"/>
  <c r="M169" i="1" l="1"/>
  <c r="G293" i="1"/>
  <c r="A294" i="1"/>
  <c r="H294" i="1" s="1"/>
  <c r="B169" i="1" l="1"/>
  <c r="I169" i="1" s="1"/>
  <c r="C170" i="1" s="1"/>
  <c r="G294" i="1"/>
  <c r="A295" i="1"/>
  <c r="H295" i="1" s="1"/>
  <c r="G295" i="1" l="1"/>
  <c r="A296" i="1"/>
  <c r="H296" i="1" s="1"/>
  <c r="B170" i="1" l="1"/>
  <c r="I170" i="1" s="1"/>
  <c r="C171" i="1" s="1"/>
  <c r="M170" i="1"/>
  <c r="A297" i="1"/>
  <c r="H297" i="1" s="1"/>
  <c r="G296" i="1"/>
  <c r="G297" i="1" l="1"/>
  <c r="A298" i="1"/>
  <c r="H298" i="1" s="1"/>
  <c r="B171" i="1" l="1"/>
  <c r="I171" i="1" s="1"/>
  <c r="C172" i="1" s="1"/>
  <c r="M171" i="1"/>
  <c r="A299" i="1"/>
  <c r="H299" i="1" s="1"/>
  <c r="G298" i="1"/>
  <c r="M172" i="1" l="1"/>
  <c r="A300" i="1"/>
  <c r="H300" i="1" s="1"/>
  <c r="G299" i="1"/>
  <c r="B172" i="1" l="1"/>
  <c r="I172" i="1" s="1"/>
  <c r="C173" i="1" s="1"/>
  <c r="G300" i="1"/>
  <c r="A301" i="1"/>
  <c r="H301" i="1" s="1"/>
  <c r="M173" i="1" l="1"/>
  <c r="A302" i="1"/>
  <c r="H302" i="1" s="1"/>
  <c r="G301" i="1"/>
  <c r="B173" i="1" l="1"/>
  <c r="I173" i="1" s="1"/>
  <c r="C174" i="1" s="1"/>
  <c r="G302" i="1"/>
  <c r="A303" i="1"/>
  <c r="H303" i="1" s="1"/>
  <c r="M174" i="1" l="1"/>
  <c r="G303" i="1"/>
  <c r="A304" i="1"/>
  <c r="H304" i="1" s="1"/>
  <c r="B174" i="1" l="1"/>
  <c r="I174" i="1" s="1"/>
  <c r="C175" i="1" s="1"/>
  <c r="A305" i="1"/>
  <c r="H305" i="1" s="1"/>
  <c r="G304" i="1"/>
  <c r="A306" i="1" l="1"/>
  <c r="H306" i="1" s="1"/>
  <c r="G305" i="1"/>
  <c r="B175" i="1" l="1"/>
  <c r="I175" i="1" s="1"/>
  <c r="C176" i="1" s="1"/>
  <c r="M175" i="1"/>
  <c r="A307" i="1"/>
  <c r="H307" i="1" s="1"/>
  <c r="G306" i="1"/>
  <c r="M176" i="1" l="1"/>
  <c r="A308" i="1"/>
  <c r="H308" i="1" s="1"/>
  <c r="G307" i="1"/>
  <c r="B176" i="1" l="1"/>
  <c r="I176" i="1" s="1"/>
  <c r="C177" i="1" s="1"/>
  <c r="G308" i="1"/>
  <c r="A309" i="1"/>
  <c r="H309" i="1" s="1"/>
  <c r="M177" i="1" l="1"/>
  <c r="A310" i="1"/>
  <c r="H310" i="1" s="1"/>
  <c r="G309" i="1"/>
  <c r="B177" i="1" l="1"/>
  <c r="I177" i="1" s="1"/>
  <c r="C178" i="1" s="1"/>
  <c r="G310" i="1"/>
  <c r="A311" i="1"/>
  <c r="H311" i="1" s="1"/>
  <c r="M178" i="1" l="1"/>
  <c r="G311" i="1"/>
  <c r="A312" i="1"/>
  <c r="H312" i="1" s="1"/>
  <c r="B178" i="1" l="1"/>
  <c r="I178" i="1" s="1"/>
  <c r="C179" i="1" s="1"/>
  <c r="A313" i="1"/>
  <c r="H313" i="1" s="1"/>
  <c r="G312" i="1"/>
  <c r="M179" i="1" l="1"/>
  <c r="A314" i="1"/>
  <c r="H314" i="1" s="1"/>
  <c r="G313" i="1"/>
  <c r="B179" i="1" l="1"/>
  <c r="I179" i="1" s="1"/>
  <c r="C180" i="1" s="1"/>
  <c r="A315" i="1"/>
  <c r="H315" i="1" s="1"/>
  <c r="G314" i="1"/>
  <c r="M180" i="1" l="1"/>
  <c r="A316" i="1"/>
  <c r="H316" i="1" s="1"/>
  <c r="G315" i="1"/>
  <c r="B180" i="1" l="1"/>
  <c r="I180" i="1" s="1"/>
  <c r="C181" i="1" s="1"/>
  <c r="G316" i="1"/>
  <c r="A317" i="1"/>
  <c r="H317" i="1" s="1"/>
  <c r="M181" i="1" l="1"/>
  <c r="G317" i="1"/>
  <c r="A318" i="1"/>
  <c r="H318" i="1" s="1"/>
  <c r="B181" i="1" l="1"/>
  <c r="I181" i="1" s="1"/>
  <c r="C182" i="1" s="1"/>
  <c r="A319" i="1"/>
  <c r="H319" i="1" s="1"/>
  <c r="G318" i="1"/>
  <c r="M182" i="1" l="1"/>
  <c r="A320" i="1"/>
  <c r="H320" i="1" s="1"/>
  <c r="G319" i="1"/>
  <c r="B182" i="1" l="1"/>
  <c r="I182" i="1" s="1"/>
  <c r="C183" i="1" s="1"/>
  <c r="A321" i="1"/>
  <c r="H321" i="1" s="1"/>
  <c r="G320" i="1"/>
  <c r="M183" i="1" l="1"/>
  <c r="A322" i="1"/>
  <c r="H322" i="1" s="1"/>
  <c r="G321" i="1"/>
  <c r="B183" i="1" l="1"/>
  <c r="I183" i="1" s="1"/>
  <c r="C184" i="1" s="1"/>
  <c r="G322" i="1"/>
  <c r="A323" i="1"/>
  <c r="H323" i="1" s="1"/>
  <c r="M184" i="1" l="1"/>
  <c r="G323" i="1"/>
  <c r="A324" i="1"/>
  <c r="H324" i="1" s="1"/>
  <c r="B184" i="1" l="1"/>
  <c r="I184" i="1" s="1"/>
  <c r="C185" i="1" s="1"/>
  <c r="G324" i="1"/>
  <c r="A325" i="1"/>
  <c r="H325" i="1" s="1"/>
  <c r="M185" i="1" l="1"/>
  <c r="A326" i="1"/>
  <c r="H326" i="1" s="1"/>
  <c r="G325" i="1"/>
  <c r="B185" i="1" l="1"/>
  <c r="I185" i="1" s="1"/>
  <c r="C186" i="1" s="1"/>
  <c r="A327" i="1"/>
  <c r="H327" i="1" s="1"/>
  <c r="G326" i="1"/>
  <c r="M186" i="1" l="1"/>
  <c r="A328" i="1"/>
  <c r="H328" i="1" s="1"/>
  <c r="G327" i="1"/>
  <c r="B186" i="1" l="1"/>
  <c r="I186" i="1" s="1"/>
  <c r="C187" i="1" s="1"/>
  <c r="G328" i="1"/>
  <c r="A329" i="1"/>
  <c r="H329" i="1" s="1"/>
  <c r="M187" i="1" l="1"/>
  <c r="A330" i="1"/>
  <c r="H330" i="1" s="1"/>
  <c r="G329" i="1"/>
  <c r="B187" i="1" l="1"/>
  <c r="I187" i="1" s="1"/>
  <c r="C188" i="1" s="1"/>
  <c r="G330" i="1"/>
  <c r="A331" i="1"/>
  <c r="H331" i="1" s="1"/>
  <c r="G331" i="1" l="1"/>
  <c r="A332" i="1"/>
  <c r="H332" i="1" s="1"/>
  <c r="B188" i="1" l="1"/>
  <c r="I188" i="1" s="1"/>
  <c r="C189" i="1" s="1"/>
  <c r="M188" i="1"/>
  <c r="G332" i="1"/>
  <c r="A333" i="1"/>
  <c r="H333" i="1" s="1"/>
  <c r="M189" i="1" l="1"/>
  <c r="A334" i="1"/>
  <c r="H334" i="1" s="1"/>
  <c r="G333" i="1"/>
  <c r="B189" i="1" l="1"/>
  <c r="I189" i="1" s="1"/>
  <c r="C190" i="1" s="1"/>
  <c r="A335" i="1"/>
  <c r="H335" i="1" s="1"/>
  <c r="G334" i="1"/>
  <c r="M190" i="1" l="1"/>
  <c r="A336" i="1"/>
  <c r="H336" i="1" s="1"/>
  <c r="G335" i="1"/>
  <c r="B190" i="1" l="1"/>
  <c r="I190" i="1" s="1"/>
  <c r="C191" i="1" s="1"/>
  <c r="G336" i="1"/>
  <c r="A337" i="1"/>
  <c r="H337" i="1" s="1"/>
  <c r="M191" i="1" l="1"/>
  <c r="G337" i="1"/>
  <c r="A338" i="1"/>
  <c r="H338" i="1" s="1"/>
  <c r="B191" i="1" l="1"/>
  <c r="I191" i="1" s="1"/>
  <c r="C192" i="1" s="1"/>
  <c r="G338" i="1"/>
  <c r="A339" i="1"/>
  <c r="H339" i="1" s="1"/>
  <c r="M192" i="1" l="1"/>
  <c r="G339" i="1"/>
  <c r="A340" i="1"/>
  <c r="H340" i="1" s="1"/>
  <c r="B192" i="1" l="1"/>
  <c r="I192" i="1" s="1"/>
  <c r="C193" i="1" s="1"/>
  <c r="A341" i="1"/>
  <c r="H341" i="1" s="1"/>
  <c r="G340" i="1"/>
  <c r="M193" i="1" l="1"/>
  <c r="G341" i="1"/>
  <c r="A342" i="1"/>
  <c r="H342" i="1" s="1"/>
  <c r="B193" i="1" l="1"/>
  <c r="I193" i="1" s="1"/>
  <c r="C194" i="1" s="1"/>
  <c r="A343" i="1"/>
  <c r="H343" i="1" s="1"/>
  <c r="G342" i="1"/>
  <c r="M194" i="1" l="1"/>
  <c r="A344" i="1"/>
  <c r="H344" i="1" s="1"/>
  <c r="G343" i="1"/>
  <c r="B194" i="1" l="1"/>
  <c r="I194" i="1" s="1"/>
  <c r="C195" i="1" s="1"/>
  <c r="G344" i="1"/>
  <c r="A345" i="1"/>
  <c r="H345" i="1" s="1"/>
  <c r="M195" i="1" l="1"/>
  <c r="A346" i="1"/>
  <c r="H346" i="1" s="1"/>
  <c r="G345" i="1"/>
  <c r="B195" i="1" l="1"/>
  <c r="I195" i="1" s="1"/>
  <c r="C196" i="1" s="1"/>
  <c r="G346" i="1"/>
  <c r="A347" i="1"/>
  <c r="H347" i="1" s="1"/>
  <c r="M196" i="1" l="1"/>
  <c r="G347" i="1"/>
  <c r="A348" i="1"/>
  <c r="H348" i="1" s="1"/>
  <c r="B196" i="1" l="1"/>
  <c r="I196" i="1" s="1"/>
  <c r="C197" i="1" s="1"/>
  <c r="A349" i="1"/>
  <c r="H349" i="1" s="1"/>
  <c r="G348" i="1"/>
  <c r="M197" i="1" l="1"/>
  <c r="G349" i="1"/>
  <c r="A350" i="1"/>
  <c r="H350" i="1" s="1"/>
  <c r="B197" i="1" l="1"/>
  <c r="I197" i="1" s="1"/>
  <c r="C198" i="1" s="1"/>
  <c r="A351" i="1"/>
  <c r="H351" i="1" s="1"/>
  <c r="G350" i="1"/>
  <c r="M198" i="1" l="1"/>
  <c r="A352" i="1"/>
  <c r="H352" i="1" s="1"/>
  <c r="G351" i="1"/>
  <c r="B198" i="1" l="1"/>
  <c r="I198" i="1" s="1"/>
  <c r="C199" i="1" s="1"/>
  <c r="A353" i="1"/>
  <c r="H353" i="1" s="1"/>
  <c r="G352" i="1"/>
  <c r="G353" i="1" l="1"/>
  <c r="A354" i="1"/>
  <c r="H354" i="1" s="1"/>
  <c r="B199" i="1" l="1"/>
  <c r="I199" i="1" s="1"/>
  <c r="C200" i="1" s="1"/>
  <c r="M199" i="1"/>
  <c r="G354" i="1"/>
  <c r="A355" i="1"/>
  <c r="H355" i="1" s="1"/>
  <c r="M200" i="1" l="1"/>
  <c r="G355" i="1"/>
  <c r="A356" i="1"/>
  <c r="H356" i="1" s="1"/>
  <c r="B200" i="1" l="1"/>
  <c r="I200" i="1" s="1"/>
  <c r="C201" i="1" s="1"/>
  <c r="G356" i="1"/>
  <c r="A357" i="1"/>
  <c r="H357" i="1" s="1"/>
  <c r="M201" i="1" l="1"/>
  <c r="G357" i="1"/>
  <c r="A358" i="1"/>
  <c r="H358" i="1" s="1"/>
  <c r="B201" i="1" l="1"/>
  <c r="I201" i="1" s="1"/>
  <c r="C202" i="1" s="1"/>
  <c r="A359" i="1"/>
  <c r="H359" i="1" s="1"/>
  <c r="G358" i="1"/>
  <c r="A360" i="1" l="1"/>
  <c r="H360" i="1" s="1"/>
  <c r="G359" i="1"/>
  <c r="B202" i="1" l="1"/>
  <c r="I202" i="1" s="1"/>
  <c r="C203" i="1" s="1"/>
  <c r="M202" i="1"/>
  <c r="A361" i="1"/>
  <c r="H361" i="1" s="1"/>
  <c r="G360" i="1"/>
  <c r="M203" i="1" l="1"/>
  <c r="G361" i="1"/>
  <c r="A362" i="1"/>
  <c r="H362" i="1" s="1"/>
  <c r="B203" i="1" l="1"/>
  <c r="I203" i="1" s="1"/>
  <c r="C204" i="1" s="1"/>
  <c r="G362" i="1"/>
  <c r="A363" i="1"/>
  <c r="H363" i="1" s="1"/>
  <c r="M204" i="1" l="1"/>
  <c r="G363" i="1"/>
  <c r="A364" i="1"/>
  <c r="H364" i="1" s="1"/>
  <c r="B204" i="1" l="1"/>
  <c r="I204" i="1" s="1"/>
  <c r="C205" i="1" s="1"/>
  <c r="A365" i="1"/>
  <c r="H365" i="1" s="1"/>
  <c r="G364" i="1"/>
  <c r="M205" i="1" l="1"/>
  <c r="A366" i="1"/>
  <c r="H366" i="1" s="1"/>
  <c r="G365" i="1"/>
  <c r="B205" i="1" l="1"/>
  <c r="I205" i="1" s="1"/>
  <c r="C206" i="1" s="1"/>
  <c r="A367" i="1"/>
  <c r="H367" i="1" s="1"/>
  <c r="G366" i="1"/>
  <c r="M206" i="1" l="1"/>
  <c r="A368" i="1"/>
  <c r="H368" i="1" s="1"/>
  <c r="G367" i="1"/>
  <c r="B206" i="1" l="1"/>
  <c r="I206" i="1" s="1"/>
  <c r="C207" i="1" s="1"/>
  <c r="A369" i="1"/>
  <c r="H369" i="1" s="1"/>
  <c r="G368" i="1"/>
  <c r="G369" i="1" l="1"/>
  <c r="A370" i="1"/>
  <c r="H370" i="1" s="1"/>
  <c r="B207" i="1" l="1"/>
  <c r="I207" i="1" s="1"/>
  <c r="C208" i="1" s="1"/>
  <c r="M207" i="1"/>
  <c r="G370" i="1"/>
  <c r="A371" i="1"/>
  <c r="H371" i="1" s="1"/>
  <c r="G371" i="1" l="1"/>
  <c r="A372" i="1"/>
  <c r="H372" i="1" s="1"/>
  <c r="B208" i="1" l="1"/>
  <c r="I208" i="1" s="1"/>
  <c r="C209" i="1" s="1"/>
  <c r="M208" i="1"/>
  <c r="A373" i="1"/>
  <c r="H373" i="1" s="1"/>
  <c r="G372" i="1"/>
  <c r="M209" i="1" l="1"/>
  <c r="A374" i="1"/>
  <c r="H374" i="1" s="1"/>
  <c r="G373" i="1"/>
  <c r="B209" i="1" l="1"/>
  <c r="I209" i="1" s="1"/>
  <c r="C210" i="1" s="1"/>
  <c r="A375" i="1"/>
  <c r="H375" i="1" s="1"/>
  <c r="G374" i="1"/>
  <c r="M210" i="1" l="1"/>
  <c r="B210" i="1"/>
  <c r="I210" i="1" s="1"/>
  <c r="C211" i="1" s="1"/>
  <c r="A376" i="1"/>
  <c r="H376" i="1" s="1"/>
  <c r="G375" i="1"/>
  <c r="M211" i="1" l="1"/>
  <c r="G376" i="1"/>
  <c r="A377" i="1"/>
  <c r="H377" i="1" s="1"/>
  <c r="B211" i="1" l="1"/>
  <c r="I211" i="1" s="1"/>
  <c r="C212" i="1" s="1"/>
  <c r="G377" i="1"/>
  <c r="A378" i="1"/>
  <c r="H378" i="1" s="1"/>
  <c r="G378" i="1" l="1"/>
  <c r="A379" i="1"/>
  <c r="H379" i="1" s="1"/>
  <c r="B212" i="1" l="1"/>
  <c r="I212" i="1" s="1"/>
  <c r="C213" i="1" s="1"/>
  <c r="G379" i="1"/>
  <c r="A380" i="1"/>
  <c r="H380" i="1" s="1"/>
  <c r="M212" i="1" l="1"/>
  <c r="M213" i="1"/>
  <c r="G380" i="1"/>
  <c r="A381" i="1"/>
  <c r="H381" i="1" s="1"/>
  <c r="B213" i="1" l="1"/>
  <c r="I213" i="1" s="1"/>
  <c r="C214" i="1" s="1"/>
  <c r="G381" i="1"/>
  <c r="A382" i="1"/>
  <c r="H382" i="1" s="1"/>
  <c r="M214" i="1" l="1"/>
  <c r="A383" i="1"/>
  <c r="H383" i="1" s="1"/>
  <c r="G382" i="1"/>
  <c r="B214" i="1" l="1"/>
  <c r="I214" i="1" s="1"/>
  <c r="C215" i="1" s="1"/>
  <c r="A384" i="1"/>
  <c r="H384" i="1" s="1"/>
  <c r="G383" i="1"/>
  <c r="M215" i="1" l="1"/>
  <c r="A385" i="1"/>
  <c r="H385" i="1" s="1"/>
  <c r="G384" i="1"/>
  <c r="B215" i="1" l="1"/>
  <c r="I215" i="1" s="1"/>
  <c r="C216" i="1" s="1"/>
  <c r="A386" i="1"/>
  <c r="H386" i="1" s="1"/>
  <c r="G385" i="1"/>
  <c r="M216" i="1" l="1"/>
  <c r="G386" i="1"/>
  <c r="A387" i="1"/>
  <c r="H387" i="1" s="1"/>
  <c r="B216" i="1" l="1"/>
  <c r="I216" i="1" s="1"/>
  <c r="C217" i="1" s="1"/>
  <c r="G387" i="1"/>
  <c r="A388" i="1"/>
  <c r="H388" i="1" s="1"/>
  <c r="M217" i="1" l="1"/>
  <c r="G388" i="1"/>
  <c r="A389" i="1"/>
  <c r="H389" i="1" s="1"/>
  <c r="B217" i="1" l="1"/>
  <c r="I217" i="1" s="1"/>
  <c r="C218" i="1" s="1"/>
  <c r="G389" i="1"/>
  <c r="A390" i="1"/>
  <c r="H390" i="1" s="1"/>
  <c r="A391" i="1" l="1"/>
  <c r="H391" i="1" s="1"/>
  <c r="G390" i="1"/>
  <c r="B218" i="1" l="1"/>
  <c r="I218" i="1" s="1"/>
  <c r="C219" i="1" s="1"/>
  <c r="M218" i="1"/>
  <c r="A392" i="1"/>
  <c r="H392" i="1" s="1"/>
  <c r="G391" i="1"/>
  <c r="B219" i="1" l="1"/>
  <c r="I219" i="1" s="1"/>
  <c r="C220" i="1" s="1"/>
  <c r="M219" i="1"/>
  <c r="A393" i="1"/>
  <c r="H393" i="1" s="1"/>
  <c r="G392" i="1"/>
  <c r="G393" i="1" l="1"/>
  <c r="A394" i="1"/>
  <c r="H394" i="1" s="1"/>
  <c r="G394" i="1" l="1"/>
  <c r="A395" i="1"/>
  <c r="H395" i="1" s="1"/>
  <c r="B220" i="1" l="1"/>
  <c r="I220" i="1" s="1"/>
  <c r="C221" i="1" s="1"/>
  <c r="M220" i="1"/>
  <c r="G395" i="1"/>
  <c r="A396" i="1"/>
  <c r="H396" i="1" s="1"/>
  <c r="A397" i="1" l="1"/>
  <c r="H397" i="1" s="1"/>
  <c r="G396" i="1"/>
  <c r="B221" i="1" l="1"/>
  <c r="I221" i="1" s="1"/>
  <c r="C222" i="1" s="1"/>
  <c r="M221" i="1"/>
  <c r="A398" i="1"/>
  <c r="H398" i="1" s="1"/>
  <c r="G397" i="1"/>
  <c r="A399" i="1" l="1"/>
  <c r="H399" i="1" s="1"/>
  <c r="G398" i="1"/>
  <c r="B222" i="1" l="1"/>
  <c r="I222" i="1" s="1"/>
  <c r="C223" i="1" s="1"/>
  <c r="M222" i="1"/>
  <c r="A400" i="1"/>
  <c r="H400" i="1" s="1"/>
  <c r="G399" i="1"/>
  <c r="G400" i="1" l="1"/>
  <c r="A401" i="1"/>
  <c r="H401" i="1" s="1"/>
  <c r="B223" i="1" l="1"/>
  <c r="I223" i="1" s="1"/>
  <c r="C224" i="1" s="1"/>
  <c r="M223" i="1"/>
  <c r="A402" i="1"/>
  <c r="H402" i="1" s="1"/>
  <c r="G401" i="1"/>
  <c r="M224" i="1" l="1"/>
  <c r="G402" i="1"/>
  <c r="A403" i="1"/>
  <c r="H403" i="1" s="1"/>
  <c r="B224" i="1" l="1"/>
  <c r="I224" i="1" s="1"/>
  <c r="C225" i="1" s="1"/>
  <c r="G403" i="1"/>
  <c r="A404" i="1"/>
  <c r="H404" i="1" s="1"/>
  <c r="A405" i="1" l="1"/>
  <c r="H405" i="1" s="1"/>
  <c r="G404" i="1"/>
  <c r="B225" i="1" l="1"/>
  <c r="I225" i="1" s="1"/>
  <c r="C226" i="1" s="1"/>
  <c r="M225" i="1"/>
  <c r="A406" i="1"/>
  <c r="H406" i="1" s="1"/>
  <c r="G405" i="1"/>
  <c r="A407" i="1" l="1"/>
  <c r="H407" i="1" s="1"/>
  <c r="G406" i="1"/>
  <c r="B226" i="1" l="1"/>
  <c r="I226" i="1" s="1"/>
  <c r="C227" i="1" s="1"/>
  <c r="M226" i="1"/>
  <c r="A408" i="1"/>
  <c r="H408" i="1" s="1"/>
  <c r="G407" i="1"/>
  <c r="G408" i="1" l="1"/>
  <c r="A409" i="1"/>
  <c r="H409" i="1" s="1"/>
  <c r="B227" i="1" l="1"/>
  <c r="I227" i="1" s="1"/>
  <c r="C228" i="1" s="1"/>
  <c r="M227" i="1"/>
  <c r="G409" i="1"/>
  <c r="A410" i="1"/>
  <c r="H410" i="1" s="1"/>
  <c r="G410" i="1" l="1"/>
  <c r="A411" i="1"/>
  <c r="H411" i="1" s="1"/>
  <c r="B228" i="1" l="1"/>
  <c r="I228" i="1" s="1"/>
  <c r="C229" i="1" s="1"/>
  <c r="M228" i="1"/>
  <c r="G411" i="1"/>
  <c r="A412" i="1"/>
  <c r="H412" i="1" s="1"/>
  <c r="M229" i="1" l="1"/>
  <c r="G412" i="1"/>
  <c r="A413" i="1"/>
  <c r="H413" i="1" s="1"/>
  <c r="B229" i="1" l="1"/>
  <c r="I229" i="1" s="1"/>
  <c r="C230" i="1" s="1"/>
  <c r="G413" i="1"/>
  <c r="A414" i="1"/>
  <c r="H414" i="1" s="1"/>
  <c r="G414" i="1" l="1"/>
  <c r="A415" i="1"/>
  <c r="H415" i="1" s="1"/>
  <c r="B230" i="1" l="1"/>
  <c r="I230" i="1" s="1"/>
  <c r="C231" i="1" s="1"/>
  <c r="M230" i="1"/>
  <c r="G415" i="1"/>
  <c r="A416" i="1"/>
  <c r="H416" i="1" s="1"/>
  <c r="A417" i="1" l="1"/>
  <c r="H417" i="1" s="1"/>
  <c r="G416" i="1"/>
  <c r="B231" i="1" l="1"/>
  <c r="I231" i="1" s="1"/>
  <c r="C232" i="1" s="1"/>
  <c r="M231" i="1"/>
  <c r="A418" i="1"/>
  <c r="H418" i="1" s="1"/>
  <c r="G417" i="1"/>
  <c r="A419" i="1" l="1"/>
  <c r="H419" i="1" s="1"/>
  <c r="G418" i="1"/>
  <c r="B232" i="1" l="1"/>
  <c r="I232" i="1" s="1"/>
  <c r="C233" i="1" s="1"/>
  <c r="M232" i="1"/>
  <c r="A420" i="1"/>
  <c r="H420" i="1" s="1"/>
  <c r="G419" i="1"/>
  <c r="G420" i="1" l="1"/>
  <c r="A421" i="1"/>
  <c r="H421" i="1" s="1"/>
  <c r="B233" i="1" l="1"/>
  <c r="I233" i="1" s="1"/>
  <c r="C234" i="1" s="1"/>
  <c r="M233" i="1"/>
  <c r="G421" i="1"/>
  <c r="A422" i="1"/>
  <c r="H422" i="1" s="1"/>
  <c r="G422" i="1" l="1"/>
  <c r="A423" i="1"/>
  <c r="H423" i="1" s="1"/>
  <c r="B234" i="1" l="1"/>
  <c r="I234" i="1" s="1"/>
  <c r="C235" i="1" s="1"/>
  <c r="M234" i="1"/>
  <c r="A424" i="1"/>
  <c r="H424" i="1" s="1"/>
  <c r="G423" i="1"/>
  <c r="M235" i="1" l="1"/>
  <c r="G424" i="1"/>
  <c r="A425" i="1"/>
  <c r="H425" i="1" s="1"/>
  <c r="B235" i="1" l="1"/>
  <c r="I235" i="1" s="1"/>
  <c r="C236" i="1" s="1"/>
  <c r="A426" i="1"/>
  <c r="H426" i="1" s="1"/>
  <c r="G425" i="1"/>
  <c r="M236" i="1" l="1"/>
  <c r="A427" i="1"/>
  <c r="H427" i="1" s="1"/>
  <c r="G426" i="1"/>
  <c r="B236" i="1" l="1"/>
  <c r="I236" i="1" s="1"/>
  <c r="C237" i="1" s="1"/>
  <c r="G427" i="1"/>
  <c r="A428" i="1"/>
  <c r="H428" i="1" s="1"/>
  <c r="M237" i="1" l="1"/>
  <c r="A429" i="1"/>
  <c r="H429" i="1" s="1"/>
  <c r="G428" i="1"/>
  <c r="B237" i="1" l="1"/>
  <c r="I237" i="1" s="1"/>
  <c r="C238" i="1" s="1"/>
  <c r="G429" i="1"/>
  <c r="A430" i="1"/>
  <c r="H430" i="1" s="1"/>
  <c r="M238" i="1" l="1"/>
  <c r="G430" i="1"/>
  <c r="A431" i="1"/>
  <c r="H431" i="1" s="1"/>
  <c r="B238" i="1" l="1"/>
  <c r="I238" i="1" s="1"/>
  <c r="C239" i="1" s="1"/>
  <c r="A432" i="1"/>
  <c r="H432" i="1" s="1"/>
  <c r="G431" i="1"/>
  <c r="M239" i="1" l="1"/>
  <c r="G432" i="1"/>
  <c r="A433" i="1"/>
  <c r="H433" i="1" s="1"/>
  <c r="B239" i="1" l="1"/>
  <c r="I239" i="1" s="1"/>
  <c r="C240" i="1" s="1"/>
  <c r="A434" i="1"/>
  <c r="H434" i="1" s="1"/>
  <c r="G433" i="1"/>
  <c r="M240" i="1" l="1"/>
  <c r="A435" i="1"/>
  <c r="H435" i="1" s="1"/>
  <c r="G434" i="1"/>
  <c r="B240" i="1" l="1"/>
  <c r="I240" i="1" s="1"/>
  <c r="C241" i="1" s="1"/>
  <c r="A436" i="1"/>
  <c r="H436" i="1" s="1"/>
  <c r="G435" i="1"/>
  <c r="M241" i="1" l="1"/>
  <c r="A437" i="1"/>
  <c r="H437" i="1" s="1"/>
  <c r="G436" i="1"/>
  <c r="B241" i="1" l="1"/>
  <c r="I241" i="1" s="1"/>
  <c r="C242" i="1" s="1"/>
  <c r="G437" i="1"/>
  <c r="A438" i="1"/>
  <c r="H438" i="1" s="1"/>
  <c r="M242" i="1" l="1"/>
  <c r="G438" i="1"/>
  <c r="A439" i="1"/>
  <c r="H439" i="1" s="1"/>
  <c r="B242" i="1" l="1"/>
  <c r="I242" i="1" s="1"/>
  <c r="C243" i="1" s="1"/>
  <c r="G439" i="1"/>
  <c r="A440" i="1"/>
  <c r="H440" i="1" s="1"/>
  <c r="M243" i="1" l="1"/>
  <c r="A441" i="1"/>
  <c r="H441" i="1" s="1"/>
  <c r="G440" i="1"/>
  <c r="B243" i="1" l="1"/>
  <c r="I243" i="1" s="1"/>
  <c r="C244" i="1" s="1"/>
  <c r="G441" i="1"/>
  <c r="A442" i="1"/>
  <c r="H442" i="1" s="1"/>
  <c r="M244" i="1" l="1"/>
  <c r="G442" i="1"/>
  <c r="A443" i="1"/>
  <c r="H443" i="1" s="1"/>
  <c r="B244" i="1" l="1"/>
  <c r="I244" i="1" s="1"/>
  <c r="C245" i="1" s="1"/>
  <c r="G443" i="1"/>
  <c r="A444" i="1"/>
  <c r="H444" i="1" s="1"/>
  <c r="M245" i="1" l="1"/>
  <c r="A445" i="1"/>
  <c r="H445" i="1" s="1"/>
  <c r="G444" i="1"/>
  <c r="B245" i="1" l="1"/>
  <c r="I245" i="1" s="1"/>
  <c r="C246" i="1" s="1"/>
  <c r="A446" i="1"/>
  <c r="H446" i="1" s="1"/>
  <c r="G445" i="1"/>
  <c r="M246" i="1" l="1"/>
  <c r="A447" i="1"/>
  <c r="H447" i="1" s="1"/>
  <c r="G446" i="1"/>
  <c r="B246" i="1" l="1"/>
  <c r="I246" i="1" s="1"/>
  <c r="C247" i="1" s="1"/>
  <c r="A448" i="1"/>
  <c r="H448" i="1" s="1"/>
  <c r="G447" i="1"/>
  <c r="M247" i="1" l="1"/>
  <c r="G448" i="1"/>
  <c r="A449" i="1"/>
  <c r="H449" i="1" s="1"/>
  <c r="B247" i="1" l="1"/>
  <c r="I247" i="1" s="1"/>
  <c r="C248" i="1" s="1"/>
  <c r="G449" i="1"/>
  <c r="A450" i="1"/>
  <c r="H450" i="1" s="1"/>
  <c r="M248" i="1" l="1"/>
  <c r="G450" i="1"/>
  <c r="A451" i="1"/>
  <c r="H451" i="1" s="1"/>
  <c r="B248" i="1" l="1"/>
  <c r="I248" i="1" s="1"/>
  <c r="C249" i="1" s="1"/>
  <c r="G451" i="1"/>
  <c r="A452" i="1"/>
  <c r="H452" i="1" s="1"/>
  <c r="M249" i="1" l="1"/>
  <c r="A453" i="1"/>
  <c r="H453" i="1" s="1"/>
  <c r="G452" i="1"/>
  <c r="B249" i="1" l="1"/>
  <c r="I249" i="1" s="1"/>
  <c r="C250" i="1" s="1"/>
  <c r="A454" i="1"/>
  <c r="H454" i="1" s="1"/>
  <c r="G453" i="1"/>
  <c r="M250" i="1" l="1"/>
  <c r="A455" i="1"/>
  <c r="H455" i="1" s="1"/>
  <c r="G454" i="1"/>
  <c r="B250" i="1" l="1"/>
  <c r="I250" i="1" s="1"/>
  <c r="C251" i="1" s="1"/>
  <c r="G455" i="1"/>
  <c r="A456" i="1"/>
  <c r="H456" i="1" s="1"/>
  <c r="M251" i="1" l="1"/>
  <c r="G456" i="1"/>
  <c r="A457" i="1"/>
  <c r="H457" i="1" s="1"/>
  <c r="B251" i="1" l="1"/>
  <c r="I251" i="1" s="1"/>
  <c r="C252" i="1" s="1"/>
  <c r="G457" i="1"/>
  <c r="A458" i="1"/>
  <c r="H458" i="1" s="1"/>
  <c r="M252" i="1" l="1"/>
  <c r="A459" i="1"/>
  <c r="H459" i="1" s="1"/>
  <c r="G458" i="1"/>
  <c r="B252" i="1" l="1"/>
  <c r="I252" i="1" s="1"/>
  <c r="C253" i="1" s="1"/>
  <c r="A460" i="1"/>
  <c r="H460" i="1" s="1"/>
  <c r="G459" i="1"/>
  <c r="A461" i="1" l="1"/>
  <c r="H461" i="1" s="1"/>
  <c r="G460" i="1"/>
  <c r="B253" i="1" l="1"/>
  <c r="I253" i="1" s="1"/>
  <c r="C254" i="1" s="1"/>
  <c r="M253" i="1"/>
  <c r="A462" i="1"/>
  <c r="H462" i="1" s="1"/>
  <c r="G461" i="1"/>
  <c r="M254" i="1" l="1"/>
  <c r="G462" i="1"/>
  <c r="A463" i="1"/>
  <c r="H463" i="1" s="1"/>
  <c r="B254" i="1" l="1"/>
  <c r="I254" i="1" s="1"/>
  <c r="C255" i="1" s="1"/>
  <c r="G463" i="1"/>
  <c r="A464" i="1"/>
  <c r="H464" i="1" s="1"/>
  <c r="M255" i="1" l="1"/>
  <c r="G464" i="1"/>
  <c r="A465" i="1"/>
  <c r="H465" i="1" s="1"/>
  <c r="B255" i="1" l="1"/>
  <c r="I255" i="1" s="1"/>
  <c r="C256" i="1" s="1"/>
  <c r="G465" i="1"/>
  <c r="A466" i="1"/>
  <c r="H466" i="1" s="1"/>
  <c r="M256" i="1" l="1"/>
  <c r="A467" i="1"/>
  <c r="H467" i="1" s="1"/>
  <c r="G466" i="1"/>
  <c r="B256" i="1" l="1"/>
  <c r="I256" i="1" s="1"/>
  <c r="C257" i="1" s="1"/>
  <c r="G467" i="1"/>
  <c r="A468" i="1"/>
  <c r="H468" i="1" s="1"/>
  <c r="M257" i="1" l="1"/>
  <c r="A469" i="1"/>
  <c r="H469" i="1" s="1"/>
  <c r="G468" i="1"/>
  <c r="B257" i="1" l="1"/>
  <c r="I257" i="1" s="1"/>
  <c r="C258" i="1" s="1"/>
  <c r="A470" i="1"/>
  <c r="H470" i="1" s="1"/>
  <c r="G469" i="1"/>
  <c r="M258" i="1" l="1"/>
  <c r="A471" i="1"/>
  <c r="H471" i="1" s="1"/>
  <c r="G470" i="1"/>
  <c r="B258" i="1" l="1"/>
  <c r="I258" i="1" s="1"/>
  <c r="C259" i="1" s="1"/>
  <c r="A472" i="1"/>
  <c r="H472" i="1" s="1"/>
  <c r="G471" i="1"/>
  <c r="M259" i="1" l="1"/>
  <c r="G472" i="1"/>
  <c r="A473" i="1"/>
  <c r="H473" i="1" s="1"/>
  <c r="B259" i="1" l="1"/>
  <c r="I259" i="1" s="1"/>
  <c r="C260" i="1" s="1"/>
  <c r="G473" i="1"/>
  <c r="A474" i="1"/>
  <c r="H474" i="1" s="1"/>
  <c r="M260" i="1" l="1"/>
  <c r="G474" i="1"/>
  <c r="A475" i="1"/>
  <c r="H475" i="1" s="1"/>
  <c r="B260" i="1" l="1"/>
  <c r="I260" i="1" s="1"/>
  <c r="C261" i="1" s="1"/>
  <c r="G475" i="1"/>
  <c r="A476" i="1"/>
  <c r="H476" i="1" s="1"/>
  <c r="M261" i="1" l="1"/>
  <c r="A477" i="1"/>
  <c r="H477" i="1" s="1"/>
  <c r="G476" i="1"/>
  <c r="B261" i="1" l="1"/>
  <c r="I261" i="1" s="1"/>
  <c r="C262" i="1" s="1"/>
  <c r="A478" i="1"/>
  <c r="H478" i="1" s="1"/>
  <c r="G477" i="1"/>
  <c r="G478" i="1" l="1"/>
  <c r="A479" i="1"/>
  <c r="H479" i="1" s="1"/>
  <c r="B262" i="1" l="1"/>
  <c r="I262" i="1" s="1"/>
  <c r="C263" i="1" s="1"/>
  <c r="M262" i="1"/>
  <c r="A480" i="1"/>
  <c r="H480" i="1" s="1"/>
  <c r="G479" i="1"/>
  <c r="G480" i="1" l="1"/>
  <c r="A481" i="1"/>
  <c r="H481" i="1" s="1"/>
  <c r="B263" i="1" l="1"/>
  <c r="I263" i="1" s="1"/>
  <c r="C264" i="1" s="1"/>
  <c r="M263" i="1"/>
  <c r="G481" i="1"/>
  <c r="A482" i="1"/>
  <c r="H482" i="1" s="1"/>
  <c r="M264" i="1" l="1"/>
  <c r="A483" i="1"/>
  <c r="H483" i="1" s="1"/>
  <c r="G482" i="1"/>
  <c r="B264" i="1" l="1"/>
  <c r="I264" i="1" s="1"/>
  <c r="C265" i="1" s="1"/>
  <c r="G483" i="1"/>
  <c r="A484" i="1"/>
  <c r="H484" i="1" s="1"/>
  <c r="M265" i="1" l="1"/>
  <c r="G484" i="1"/>
  <c r="A485" i="1"/>
  <c r="H485" i="1" s="1"/>
  <c r="B265" i="1" l="1"/>
  <c r="I265" i="1" s="1"/>
  <c r="C266" i="1" s="1"/>
  <c r="G485" i="1"/>
  <c r="A486" i="1"/>
  <c r="H486" i="1" s="1"/>
  <c r="M266" i="1" l="1"/>
  <c r="A487" i="1"/>
  <c r="H487" i="1" s="1"/>
  <c r="G486" i="1"/>
  <c r="B266" i="1" l="1"/>
  <c r="I266" i="1" s="1"/>
  <c r="C267" i="1" s="1"/>
  <c r="A488" i="1"/>
  <c r="H488" i="1" s="1"/>
  <c r="G487" i="1"/>
  <c r="A489" i="1" l="1"/>
  <c r="H489" i="1" s="1"/>
  <c r="G488" i="1"/>
  <c r="B267" i="1" l="1"/>
  <c r="I267" i="1" s="1"/>
  <c r="C268" i="1" s="1"/>
  <c r="M267" i="1"/>
  <c r="A490" i="1"/>
  <c r="H490" i="1" s="1"/>
  <c r="G489" i="1"/>
  <c r="G490" i="1" l="1"/>
  <c r="A491" i="1"/>
  <c r="H491" i="1" s="1"/>
  <c r="B268" i="1" l="1"/>
  <c r="I268" i="1" s="1"/>
  <c r="C269" i="1" s="1"/>
  <c r="M268" i="1"/>
  <c r="G491" i="1"/>
  <c r="A492" i="1"/>
  <c r="H492" i="1" s="1"/>
  <c r="G492" i="1" l="1"/>
  <c r="A493" i="1"/>
  <c r="H493" i="1" s="1"/>
  <c r="B269" i="1" l="1"/>
  <c r="I269" i="1" s="1"/>
  <c r="C270" i="1" s="1"/>
  <c r="M269" i="1"/>
  <c r="G493" i="1"/>
  <c r="A494" i="1"/>
  <c r="H494" i="1" s="1"/>
  <c r="A495" i="1" l="1"/>
  <c r="H495" i="1" s="1"/>
  <c r="G494" i="1"/>
  <c r="B270" i="1" l="1"/>
  <c r="I270" i="1" s="1"/>
  <c r="C271" i="1" s="1"/>
  <c r="M270" i="1"/>
  <c r="G495" i="1"/>
  <c r="A496" i="1"/>
  <c r="H496" i="1" s="1"/>
  <c r="M271" i="1" l="1"/>
  <c r="A497" i="1"/>
  <c r="H497" i="1" s="1"/>
  <c r="G496" i="1"/>
  <c r="B271" i="1" l="1"/>
  <c r="I271" i="1" s="1"/>
  <c r="C272" i="1" s="1"/>
  <c r="A498" i="1"/>
  <c r="H498" i="1" s="1"/>
  <c r="G497" i="1"/>
  <c r="G498" i="1" l="1"/>
  <c r="A499" i="1"/>
  <c r="H499" i="1" s="1"/>
  <c r="B272" i="1" l="1"/>
  <c r="I272" i="1" s="1"/>
  <c r="C273" i="1" s="1"/>
  <c r="M272" i="1"/>
  <c r="A500" i="1"/>
  <c r="H500" i="1" s="1"/>
  <c r="G499" i="1"/>
  <c r="G500" i="1" l="1"/>
  <c r="A501" i="1"/>
  <c r="H501" i="1" s="1"/>
  <c r="B273" i="1" l="1"/>
  <c r="I273" i="1" s="1"/>
  <c r="C274" i="1" s="1"/>
  <c r="M273" i="1"/>
  <c r="G501" i="1"/>
  <c r="A502" i="1"/>
  <c r="H502" i="1" s="1"/>
  <c r="G502" i="1" l="1"/>
  <c r="A503" i="1"/>
  <c r="H503" i="1" s="1"/>
  <c r="B274" i="1" l="1"/>
  <c r="I274" i="1" s="1"/>
  <c r="C275" i="1" s="1"/>
  <c r="M274" i="1"/>
  <c r="A504" i="1"/>
  <c r="H504" i="1" s="1"/>
  <c r="G503" i="1"/>
  <c r="A505" i="1" l="1"/>
  <c r="H505" i="1" s="1"/>
  <c r="G504" i="1"/>
  <c r="B275" i="1" l="1"/>
  <c r="I275" i="1" s="1"/>
  <c r="C276" i="1" s="1"/>
  <c r="M275" i="1"/>
  <c r="A506" i="1"/>
  <c r="H506" i="1" s="1"/>
  <c r="G505" i="1"/>
  <c r="A507" i="1" l="1"/>
  <c r="H507" i="1" s="1"/>
  <c r="G506" i="1"/>
  <c r="B276" i="1" l="1"/>
  <c r="I276" i="1" s="1"/>
  <c r="C277" i="1" s="1"/>
  <c r="M276" i="1"/>
  <c r="G507" i="1"/>
  <c r="A508" i="1"/>
  <c r="H508" i="1" s="1"/>
  <c r="G508" i="1" l="1"/>
  <c r="A509" i="1"/>
  <c r="H509" i="1" s="1"/>
  <c r="B277" i="1" l="1"/>
  <c r="I277" i="1" s="1"/>
  <c r="C278" i="1" s="1"/>
  <c r="M277" i="1"/>
  <c r="G509" i="1"/>
  <c r="A510" i="1"/>
  <c r="H510" i="1" s="1"/>
  <c r="A511" i="1" l="1"/>
  <c r="H511" i="1" s="1"/>
  <c r="G510" i="1"/>
  <c r="B278" i="1" l="1"/>
  <c r="I278" i="1" s="1"/>
  <c r="C279" i="1" s="1"/>
  <c r="M278" i="1"/>
  <c r="A512" i="1"/>
  <c r="H512" i="1" s="1"/>
  <c r="G511" i="1"/>
  <c r="A513" i="1" l="1"/>
  <c r="H513" i="1" s="1"/>
  <c r="G512" i="1"/>
  <c r="B279" i="1" l="1"/>
  <c r="I279" i="1" s="1"/>
  <c r="C280" i="1" s="1"/>
  <c r="M279" i="1"/>
  <c r="A514" i="1"/>
  <c r="H514" i="1" s="1"/>
  <c r="G513" i="1"/>
  <c r="G514" i="1" l="1"/>
  <c r="A515" i="1"/>
  <c r="H515" i="1" s="1"/>
  <c r="B280" i="1" l="1"/>
  <c r="I280" i="1" s="1"/>
  <c r="C281" i="1" s="1"/>
  <c r="M280" i="1"/>
  <c r="A516" i="1"/>
  <c r="H516" i="1" s="1"/>
  <c r="G515" i="1"/>
  <c r="G516" i="1" l="1"/>
  <c r="A517" i="1"/>
  <c r="H517" i="1" s="1"/>
  <c r="B281" i="1" l="1"/>
  <c r="I281" i="1" s="1"/>
  <c r="C282" i="1" s="1"/>
  <c r="M281" i="1"/>
  <c r="G517" i="1"/>
  <c r="A518" i="1"/>
  <c r="H518" i="1" s="1"/>
  <c r="G518" i="1" l="1"/>
  <c r="A519" i="1"/>
  <c r="H519" i="1" s="1"/>
  <c r="B282" i="1" l="1"/>
  <c r="I282" i="1" s="1"/>
  <c r="C283" i="1" s="1"/>
  <c r="M282" i="1"/>
  <c r="G519" i="1"/>
  <c r="A520" i="1"/>
  <c r="H520" i="1" s="1"/>
  <c r="G520" i="1" l="1"/>
  <c r="A521" i="1"/>
  <c r="H521" i="1" s="1"/>
  <c r="B283" i="1" l="1"/>
  <c r="I283" i="1" s="1"/>
  <c r="C284" i="1" s="1"/>
  <c r="M283" i="1"/>
  <c r="A522" i="1"/>
  <c r="H522" i="1" s="1"/>
  <c r="G521" i="1"/>
  <c r="A523" i="1" l="1"/>
  <c r="H523" i="1" s="1"/>
  <c r="G522" i="1"/>
  <c r="B284" i="1" l="1"/>
  <c r="I284" i="1" s="1"/>
  <c r="C285" i="1" s="1"/>
  <c r="M284" i="1"/>
  <c r="A524" i="1"/>
  <c r="H524" i="1" s="1"/>
  <c r="G523" i="1"/>
  <c r="G524" i="1" l="1"/>
  <c r="A525" i="1"/>
  <c r="H525" i="1" s="1"/>
  <c r="B285" i="1" l="1"/>
  <c r="I285" i="1" s="1"/>
  <c r="C286" i="1" s="1"/>
  <c r="M285" i="1"/>
  <c r="G525" i="1"/>
  <c r="A526" i="1"/>
  <c r="H526" i="1" s="1"/>
  <c r="G526" i="1" l="1"/>
  <c r="A527" i="1"/>
  <c r="H527" i="1" s="1"/>
  <c r="B286" i="1" l="1"/>
  <c r="I286" i="1" s="1"/>
  <c r="C287" i="1" s="1"/>
  <c r="M286" i="1"/>
  <c r="A528" i="1"/>
  <c r="H528" i="1" s="1"/>
  <c r="G527" i="1"/>
  <c r="A529" i="1" l="1"/>
  <c r="H529" i="1" s="1"/>
  <c r="G528" i="1"/>
  <c r="B287" i="1" l="1"/>
  <c r="I287" i="1" s="1"/>
  <c r="C288" i="1" s="1"/>
  <c r="M287" i="1"/>
  <c r="A530" i="1"/>
  <c r="H530" i="1" s="1"/>
  <c r="G529" i="1"/>
  <c r="A531" i="1" l="1"/>
  <c r="H531" i="1" s="1"/>
  <c r="G530" i="1"/>
  <c r="B288" i="1" l="1"/>
  <c r="I288" i="1" s="1"/>
  <c r="C289" i="1" s="1"/>
  <c r="M288" i="1"/>
  <c r="A532" i="1"/>
  <c r="H532" i="1" s="1"/>
  <c r="G531" i="1"/>
  <c r="A533" i="1" l="1"/>
  <c r="H533" i="1" s="1"/>
  <c r="G532" i="1"/>
  <c r="B289" i="1" l="1"/>
  <c r="I289" i="1" s="1"/>
  <c r="C290" i="1" s="1"/>
  <c r="M289" i="1"/>
  <c r="G533" i="1"/>
  <c r="A534" i="1"/>
  <c r="H534" i="1" s="1"/>
  <c r="G534" i="1" l="1"/>
  <c r="A535" i="1"/>
  <c r="H535" i="1" s="1"/>
  <c r="B290" i="1" l="1"/>
  <c r="I290" i="1" s="1"/>
  <c r="C291" i="1" s="1"/>
  <c r="M290" i="1"/>
  <c r="G535" i="1"/>
  <c r="A536" i="1"/>
  <c r="H536" i="1" s="1"/>
  <c r="A537" i="1" l="1"/>
  <c r="H537" i="1" s="1"/>
  <c r="G536" i="1"/>
  <c r="B291" i="1" l="1"/>
  <c r="I291" i="1" s="1"/>
  <c r="C292" i="1" s="1"/>
  <c r="M291" i="1"/>
  <c r="G537" i="1"/>
  <c r="A538" i="1"/>
  <c r="H538" i="1" s="1"/>
  <c r="A539" i="1" l="1"/>
  <c r="H539" i="1" s="1"/>
  <c r="G538" i="1"/>
  <c r="B292" i="1" l="1"/>
  <c r="I292" i="1" s="1"/>
  <c r="C293" i="1" s="1"/>
  <c r="M292" i="1"/>
  <c r="A540" i="1"/>
  <c r="H540" i="1" s="1"/>
  <c r="G539" i="1"/>
  <c r="A541" i="1" l="1"/>
  <c r="H541" i="1" s="1"/>
  <c r="G540" i="1"/>
  <c r="B293" i="1" l="1"/>
  <c r="I293" i="1" s="1"/>
  <c r="C294" i="1" s="1"/>
  <c r="M293" i="1"/>
  <c r="A542" i="1"/>
  <c r="H542" i="1" s="1"/>
  <c r="G541" i="1"/>
  <c r="M294" i="1" l="1"/>
  <c r="G542" i="1"/>
  <c r="A543" i="1"/>
  <c r="H543" i="1" s="1"/>
  <c r="B294" i="1" l="1"/>
  <c r="I294" i="1" s="1"/>
  <c r="C295" i="1" s="1"/>
  <c r="A544" i="1"/>
  <c r="H544" i="1" s="1"/>
  <c r="G543" i="1"/>
  <c r="G544" i="1" l="1"/>
  <c r="A545" i="1"/>
  <c r="H545" i="1" s="1"/>
  <c r="B295" i="1" l="1"/>
  <c r="I295" i="1" s="1"/>
  <c r="C296" i="1" s="1"/>
  <c r="M295" i="1"/>
  <c r="G545" i="1"/>
  <c r="A546" i="1"/>
  <c r="H546" i="1" s="1"/>
  <c r="G546" i="1" l="1"/>
  <c r="A547" i="1"/>
  <c r="H547" i="1" s="1"/>
  <c r="B296" i="1" l="1"/>
  <c r="I296" i="1" s="1"/>
  <c r="C297" i="1" s="1"/>
  <c r="M296" i="1"/>
  <c r="G547" i="1"/>
  <c r="A548" i="1"/>
  <c r="H548" i="1" s="1"/>
  <c r="A549" i="1" l="1"/>
  <c r="H549" i="1" s="1"/>
  <c r="G548" i="1"/>
  <c r="B297" i="1" l="1"/>
  <c r="I297" i="1" s="1"/>
  <c r="C298" i="1" s="1"/>
  <c r="M297" i="1"/>
  <c r="A550" i="1"/>
  <c r="H550" i="1" s="1"/>
  <c r="G549" i="1"/>
  <c r="M298" i="1" l="1"/>
  <c r="A551" i="1"/>
  <c r="H551" i="1" s="1"/>
  <c r="G550" i="1"/>
  <c r="B298" i="1" l="1"/>
  <c r="I298" i="1" s="1"/>
  <c r="C299" i="1" s="1"/>
  <c r="A552" i="1"/>
  <c r="H552" i="1" s="1"/>
  <c r="G551" i="1"/>
  <c r="G552" i="1" l="1"/>
  <c r="A553" i="1"/>
  <c r="H553" i="1" s="1"/>
  <c r="B299" i="1" l="1"/>
  <c r="I299" i="1" s="1"/>
  <c r="C300" i="1" s="1"/>
  <c r="M299" i="1"/>
  <c r="G553" i="1"/>
  <c r="A554" i="1"/>
  <c r="H554" i="1" s="1"/>
  <c r="M300" i="1" l="1"/>
  <c r="A555" i="1"/>
  <c r="H555" i="1" s="1"/>
  <c r="G554" i="1"/>
  <c r="B300" i="1" l="1"/>
  <c r="I300" i="1" s="1"/>
  <c r="C301" i="1" s="1"/>
  <c r="A556" i="1"/>
  <c r="H556" i="1" s="1"/>
  <c r="G555" i="1"/>
  <c r="A557" i="1" l="1"/>
  <c r="H557" i="1" s="1"/>
  <c r="G556" i="1"/>
  <c r="B301" i="1" l="1"/>
  <c r="I301" i="1" s="1"/>
  <c r="C302" i="1" s="1"/>
  <c r="M301" i="1"/>
  <c r="G557" i="1"/>
  <c r="A558" i="1"/>
  <c r="H558" i="1" s="1"/>
  <c r="G558" i="1" l="1"/>
  <c r="A559" i="1"/>
  <c r="H559" i="1" s="1"/>
  <c r="B302" i="1" l="1"/>
  <c r="I302" i="1" s="1"/>
  <c r="C303" i="1" s="1"/>
  <c r="M302" i="1"/>
  <c r="G559" i="1"/>
  <c r="A560" i="1"/>
  <c r="H560" i="1" s="1"/>
  <c r="A561" i="1" l="1"/>
  <c r="H561" i="1" s="1"/>
  <c r="G560" i="1"/>
  <c r="B303" i="1" l="1"/>
  <c r="I303" i="1" s="1"/>
  <c r="C304" i="1" s="1"/>
  <c r="M303" i="1"/>
  <c r="A562" i="1"/>
  <c r="H562" i="1" s="1"/>
  <c r="G561" i="1"/>
  <c r="A563" i="1" l="1"/>
  <c r="H563" i="1" s="1"/>
  <c r="G562" i="1"/>
  <c r="B304" i="1" l="1"/>
  <c r="I304" i="1" s="1"/>
  <c r="C305" i="1" s="1"/>
  <c r="M304" i="1"/>
  <c r="G563" i="1"/>
  <c r="A564" i="1"/>
  <c r="H564" i="1" s="1"/>
  <c r="A565" i="1" l="1"/>
  <c r="H565" i="1" s="1"/>
  <c r="G564" i="1"/>
  <c r="B305" i="1" l="1"/>
  <c r="I305" i="1" s="1"/>
  <c r="C306" i="1" s="1"/>
  <c r="M305" i="1"/>
  <c r="G565" i="1"/>
  <c r="A566" i="1"/>
  <c r="H566" i="1" s="1"/>
  <c r="G566" i="1" l="1"/>
  <c r="A567" i="1"/>
  <c r="H567" i="1" s="1"/>
  <c r="B306" i="1" l="1"/>
  <c r="I306" i="1" s="1"/>
  <c r="C307" i="1" s="1"/>
  <c r="M306" i="1"/>
  <c r="G567" i="1"/>
  <c r="A568" i="1"/>
  <c r="H568" i="1" s="1"/>
  <c r="M307" i="1" l="1"/>
  <c r="G568" i="1"/>
  <c r="A569" i="1"/>
  <c r="H569" i="1" s="1"/>
  <c r="B307" i="1" l="1"/>
  <c r="I307" i="1" s="1"/>
  <c r="C308" i="1" s="1"/>
  <c r="G569" i="1"/>
  <c r="A570" i="1"/>
  <c r="H570" i="1" s="1"/>
  <c r="A571" i="1" l="1"/>
  <c r="H571" i="1" s="1"/>
  <c r="G570" i="1"/>
  <c r="B308" i="1" l="1"/>
  <c r="I308" i="1" s="1"/>
  <c r="C309" i="1" s="1"/>
  <c r="M308" i="1"/>
  <c r="G571" i="1"/>
  <c r="A572" i="1"/>
  <c r="H572" i="1" s="1"/>
  <c r="A573" i="1" l="1"/>
  <c r="H573" i="1" s="1"/>
  <c r="G572" i="1"/>
  <c r="B309" i="1" l="1"/>
  <c r="I309" i="1" s="1"/>
  <c r="C310" i="1" s="1"/>
  <c r="M309" i="1"/>
  <c r="G573" i="1"/>
  <c r="A574" i="1"/>
  <c r="H574" i="1" s="1"/>
  <c r="G574" i="1" l="1"/>
  <c r="A575" i="1"/>
  <c r="H575" i="1" s="1"/>
  <c r="B310" i="1" l="1"/>
  <c r="I310" i="1" s="1"/>
  <c r="C311" i="1" s="1"/>
  <c r="M310" i="1"/>
  <c r="G575" i="1"/>
  <c r="A576" i="1"/>
  <c r="H576" i="1" s="1"/>
  <c r="A577" i="1" l="1"/>
  <c r="H577" i="1" s="1"/>
  <c r="G576" i="1"/>
  <c r="B311" i="1" l="1"/>
  <c r="I311" i="1" s="1"/>
  <c r="C312" i="1" s="1"/>
  <c r="M311" i="1"/>
  <c r="A578" i="1"/>
  <c r="H578" i="1" s="1"/>
  <c r="G577" i="1"/>
  <c r="G578" i="1" l="1"/>
  <c r="A579" i="1"/>
  <c r="H579" i="1" s="1"/>
  <c r="B312" i="1" l="1"/>
  <c r="I312" i="1" s="1"/>
  <c r="C313" i="1" s="1"/>
  <c r="M312" i="1"/>
  <c r="A580" i="1"/>
  <c r="H580" i="1" s="1"/>
  <c r="G579" i="1"/>
  <c r="G580" i="1" l="1"/>
  <c r="A581" i="1"/>
  <c r="H581" i="1" s="1"/>
  <c r="B313" i="1" l="1"/>
  <c r="I313" i="1" s="1"/>
  <c r="C314" i="1" s="1"/>
  <c r="M313" i="1"/>
  <c r="A582" i="1"/>
  <c r="H582" i="1" s="1"/>
  <c r="G581" i="1"/>
  <c r="G582" i="1" l="1"/>
  <c r="A583" i="1"/>
  <c r="H583" i="1" s="1"/>
  <c r="B314" i="1" l="1"/>
  <c r="I314" i="1" s="1"/>
  <c r="C315" i="1" s="1"/>
  <c r="M314" i="1"/>
  <c r="G583" i="1"/>
  <c r="A584" i="1"/>
  <c r="H584" i="1" s="1"/>
  <c r="A585" i="1" l="1"/>
  <c r="H585" i="1" s="1"/>
  <c r="G584" i="1"/>
  <c r="B315" i="1" l="1"/>
  <c r="I315" i="1" s="1"/>
  <c r="C316" i="1" s="1"/>
  <c r="M315" i="1"/>
  <c r="A586" i="1"/>
  <c r="H586" i="1" s="1"/>
  <c r="G585" i="1"/>
  <c r="A587" i="1" l="1"/>
  <c r="H587" i="1" s="1"/>
  <c r="G586" i="1"/>
  <c r="B316" i="1" l="1"/>
  <c r="I316" i="1" s="1"/>
  <c r="C317" i="1" s="1"/>
  <c r="M316" i="1"/>
  <c r="A588" i="1"/>
  <c r="H588" i="1" s="1"/>
  <c r="G587" i="1"/>
  <c r="M317" i="1" l="1"/>
  <c r="G588" i="1"/>
  <c r="A589" i="1"/>
  <c r="H589" i="1" s="1"/>
  <c r="B317" i="1" l="1"/>
  <c r="I317" i="1" s="1"/>
  <c r="C318" i="1" s="1"/>
  <c r="A590" i="1"/>
  <c r="H590" i="1" s="1"/>
  <c r="G589" i="1"/>
  <c r="G590" i="1" l="1"/>
  <c r="A591" i="1"/>
  <c r="H591" i="1" s="1"/>
  <c r="B318" i="1" l="1"/>
  <c r="I318" i="1" s="1"/>
  <c r="C319" i="1" s="1"/>
  <c r="M318" i="1"/>
  <c r="G591" i="1"/>
  <c r="A592" i="1"/>
  <c r="H592" i="1" s="1"/>
  <c r="G592" i="1" l="1"/>
  <c r="A593" i="1"/>
  <c r="H593" i="1" s="1"/>
  <c r="B319" i="1" l="1"/>
  <c r="I319" i="1" s="1"/>
  <c r="C320" i="1" s="1"/>
  <c r="M319" i="1"/>
  <c r="G593" i="1"/>
  <c r="A594" i="1"/>
  <c r="H594" i="1" s="1"/>
  <c r="G594" i="1" l="1"/>
  <c r="A595" i="1"/>
  <c r="H595" i="1" s="1"/>
  <c r="B320" i="1" l="1"/>
  <c r="I320" i="1" s="1"/>
  <c r="C321" i="1" s="1"/>
  <c r="M320" i="1"/>
  <c r="A596" i="1"/>
  <c r="H596" i="1" s="1"/>
  <c r="G595" i="1"/>
  <c r="A597" i="1" l="1"/>
  <c r="H597" i="1" s="1"/>
  <c r="G596" i="1"/>
  <c r="B321" i="1" l="1"/>
  <c r="I321" i="1" s="1"/>
  <c r="C322" i="1" s="1"/>
  <c r="M321" i="1"/>
  <c r="A598" i="1"/>
  <c r="H598" i="1" s="1"/>
  <c r="G597" i="1"/>
  <c r="A599" i="1" l="1"/>
  <c r="H599" i="1" s="1"/>
  <c r="G598" i="1"/>
  <c r="B322" i="1" l="1"/>
  <c r="I322" i="1" s="1"/>
  <c r="C323" i="1" s="1"/>
  <c r="M322" i="1"/>
  <c r="G599" i="1"/>
  <c r="A600" i="1"/>
  <c r="H600" i="1" s="1"/>
  <c r="G600" i="1" l="1"/>
  <c r="A601" i="1"/>
  <c r="H601" i="1" s="1"/>
  <c r="B323" i="1" l="1"/>
  <c r="I323" i="1" s="1"/>
  <c r="C324" i="1" s="1"/>
  <c r="M323" i="1"/>
  <c r="G601" i="1"/>
  <c r="A602" i="1"/>
  <c r="H602" i="1" s="1"/>
  <c r="G602" i="1" l="1"/>
  <c r="A603" i="1"/>
  <c r="H603" i="1" s="1"/>
  <c r="B324" i="1" l="1"/>
  <c r="I324" i="1" s="1"/>
  <c r="C325" i="1" s="1"/>
  <c r="M324" i="1"/>
  <c r="G603" i="1"/>
  <c r="A604" i="1"/>
  <c r="H604" i="1" s="1"/>
  <c r="M325" i="1" l="1"/>
  <c r="G604" i="1"/>
  <c r="A605" i="1"/>
  <c r="H605" i="1" s="1"/>
  <c r="B325" i="1" l="1"/>
  <c r="I325" i="1" s="1"/>
  <c r="C326" i="1" s="1"/>
  <c r="G605" i="1"/>
  <c r="A606" i="1"/>
  <c r="H606" i="1" s="1"/>
  <c r="A607" i="1" l="1"/>
  <c r="H607" i="1" s="1"/>
  <c r="G606" i="1"/>
  <c r="B326" i="1" l="1"/>
  <c r="I326" i="1" s="1"/>
  <c r="C327" i="1" s="1"/>
  <c r="M326" i="1"/>
  <c r="A608" i="1"/>
  <c r="H608" i="1" s="1"/>
  <c r="G607" i="1"/>
  <c r="A609" i="1" l="1"/>
  <c r="H609" i="1" s="1"/>
  <c r="G608" i="1"/>
  <c r="B327" i="1" l="1"/>
  <c r="I327" i="1" s="1"/>
  <c r="C328" i="1" s="1"/>
  <c r="M327" i="1"/>
  <c r="G609" i="1"/>
  <c r="A610" i="1"/>
  <c r="H610" i="1" s="1"/>
  <c r="G610" i="1" l="1"/>
  <c r="A611" i="1"/>
  <c r="H611" i="1" s="1"/>
  <c r="B328" i="1" l="1"/>
  <c r="I328" i="1" s="1"/>
  <c r="C329" i="1" s="1"/>
  <c r="M328" i="1"/>
  <c r="G611" i="1"/>
  <c r="A612" i="1"/>
  <c r="H612" i="1" s="1"/>
  <c r="G612" i="1" l="1"/>
  <c r="A613" i="1"/>
  <c r="H613" i="1" s="1"/>
  <c r="B329" i="1" l="1"/>
  <c r="I329" i="1" s="1"/>
  <c r="C330" i="1" s="1"/>
  <c r="M329" i="1"/>
  <c r="A614" i="1"/>
  <c r="H614" i="1" s="1"/>
  <c r="G613" i="1"/>
  <c r="A615" i="1" l="1"/>
  <c r="H615" i="1" s="1"/>
  <c r="G614" i="1"/>
  <c r="B330" i="1" l="1"/>
  <c r="I330" i="1" s="1"/>
  <c r="C331" i="1" s="1"/>
  <c r="M330" i="1"/>
  <c r="A616" i="1"/>
  <c r="H616" i="1" s="1"/>
  <c r="G615" i="1"/>
  <c r="G616" i="1" l="1"/>
  <c r="A617" i="1"/>
  <c r="H617" i="1" s="1"/>
  <c r="B331" i="1" l="1"/>
  <c r="I331" i="1" s="1"/>
  <c r="C332" i="1" s="1"/>
  <c r="M331" i="1"/>
  <c r="G617" i="1"/>
  <c r="A618" i="1"/>
  <c r="H618" i="1" s="1"/>
  <c r="G618" i="1" l="1"/>
  <c r="A619" i="1"/>
  <c r="H619" i="1" s="1"/>
  <c r="B332" i="1" l="1"/>
  <c r="I332" i="1" s="1"/>
  <c r="C333" i="1" s="1"/>
  <c r="M332" i="1"/>
  <c r="A620" i="1"/>
  <c r="H620" i="1" s="1"/>
  <c r="G619" i="1"/>
  <c r="G620" i="1" l="1"/>
  <c r="A621" i="1"/>
  <c r="H621" i="1" s="1"/>
  <c r="B333" i="1" l="1"/>
  <c r="I333" i="1" s="1"/>
  <c r="C334" i="1" s="1"/>
  <c r="M333" i="1"/>
  <c r="A622" i="1"/>
  <c r="H622" i="1" s="1"/>
  <c r="G621" i="1"/>
  <c r="A623" i="1" l="1"/>
  <c r="H623" i="1" s="1"/>
  <c r="G622" i="1"/>
  <c r="B334" i="1" l="1"/>
  <c r="I334" i="1" s="1"/>
  <c r="C335" i="1" s="1"/>
  <c r="M334" i="1"/>
  <c r="G623" i="1"/>
  <c r="A624" i="1"/>
  <c r="H624" i="1" s="1"/>
  <c r="A625" i="1" l="1"/>
  <c r="H625" i="1" s="1"/>
  <c r="G624" i="1"/>
  <c r="B335" i="1" l="1"/>
  <c r="I335" i="1" s="1"/>
  <c r="C336" i="1" s="1"/>
  <c r="M335" i="1"/>
  <c r="G625" i="1"/>
  <c r="A626" i="1"/>
  <c r="H626" i="1" s="1"/>
  <c r="G626" i="1" l="1"/>
  <c r="A627" i="1"/>
  <c r="H627" i="1" s="1"/>
  <c r="B336" i="1" l="1"/>
  <c r="I336" i="1" s="1"/>
  <c r="C337" i="1" s="1"/>
  <c r="M336" i="1"/>
  <c r="A628" i="1"/>
  <c r="H628" i="1" s="1"/>
  <c r="G627" i="1"/>
  <c r="A629" i="1" l="1"/>
  <c r="H629" i="1" s="1"/>
  <c r="G628" i="1"/>
  <c r="B337" i="1" l="1"/>
  <c r="I337" i="1" s="1"/>
  <c r="C338" i="1" s="1"/>
  <c r="M337" i="1"/>
  <c r="A630" i="1"/>
  <c r="H630" i="1" s="1"/>
  <c r="G629" i="1"/>
  <c r="A631" i="1" l="1"/>
  <c r="H631" i="1" s="1"/>
  <c r="G630" i="1"/>
  <c r="B338" i="1" l="1"/>
  <c r="I338" i="1" s="1"/>
  <c r="C339" i="1" s="1"/>
  <c r="M338" i="1"/>
  <c r="A632" i="1"/>
  <c r="H632" i="1" s="1"/>
  <c r="G631" i="1"/>
  <c r="M339" i="1" l="1"/>
  <c r="B339" i="1"/>
  <c r="I339" i="1" s="1"/>
  <c r="C340" i="1" s="1"/>
  <c r="G632" i="1"/>
  <c r="A633" i="1"/>
  <c r="H633" i="1" s="1"/>
  <c r="G633" i="1" l="1"/>
  <c r="A634" i="1"/>
  <c r="H634" i="1" s="1"/>
  <c r="G634" i="1" l="1"/>
  <c r="A635" i="1"/>
  <c r="H635" i="1" s="1"/>
  <c r="B340" i="1" l="1"/>
  <c r="I340" i="1" s="1"/>
  <c r="C341" i="1" s="1"/>
  <c r="M340" i="1"/>
  <c r="A636" i="1"/>
  <c r="H636" i="1" s="1"/>
  <c r="G635" i="1"/>
  <c r="G636" i="1" l="1"/>
  <c r="A637" i="1"/>
  <c r="H637" i="1" s="1"/>
  <c r="B341" i="1" l="1"/>
  <c r="I341" i="1" s="1"/>
  <c r="C342" i="1" s="1"/>
  <c r="M341" i="1"/>
  <c r="A638" i="1"/>
  <c r="H638" i="1" s="1"/>
  <c r="G637" i="1"/>
  <c r="A639" i="1" l="1"/>
  <c r="H639" i="1" s="1"/>
  <c r="G638" i="1"/>
  <c r="B342" i="1" l="1"/>
  <c r="I342" i="1" s="1"/>
  <c r="C343" i="1" s="1"/>
  <c r="M342" i="1"/>
  <c r="A640" i="1"/>
  <c r="H640" i="1" s="1"/>
  <c r="G639" i="1"/>
  <c r="G640" i="1" l="1"/>
  <c r="A641" i="1"/>
  <c r="H641" i="1" s="1"/>
  <c r="B343" i="1" l="1"/>
  <c r="I343" i="1" s="1"/>
  <c r="C344" i="1" s="1"/>
  <c r="M343" i="1"/>
  <c r="A642" i="1"/>
  <c r="H642" i="1" s="1"/>
  <c r="G641" i="1"/>
  <c r="M344" i="1" l="1"/>
  <c r="G642" i="1"/>
  <c r="A643" i="1"/>
  <c r="H643" i="1" s="1"/>
  <c r="B344" i="1" l="1"/>
  <c r="I344" i="1" s="1"/>
  <c r="C345" i="1" s="1"/>
  <c r="G643" i="1"/>
  <c r="A644" i="1"/>
  <c r="H644" i="1" s="1"/>
  <c r="G644" i="1" l="1"/>
  <c r="A645" i="1"/>
  <c r="H645" i="1" s="1"/>
  <c r="B345" i="1" l="1"/>
  <c r="I345" i="1" s="1"/>
  <c r="C346" i="1" s="1"/>
  <c r="M345" i="1"/>
  <c r="A646" i="1"/>
  <c r="H646" i="1" s="1"/>
  <c r="G645" i="1"/>
  <c r="M346" i="1" l="1"/>
  <c r="A647" i="1"/>
  <c r="H647" i="1" s="1"/>
  <c r="G646" i="1"/>
  <c r="B346" i="1" l="1"/>
  <c r="I346" i="1" s="1"/>
  <c r="C347" i="1" s="1"/>
  <c r="A648" i="1"/>
  <c r="H648" i="1" s="1"/>
  <c r="G647" i="1"/>
  <c r="M347" i="1" l="1"/>
  <c r="A649" i="1"/>
  <c r="H649" i="1" s="1"/>
  <c r="G648" i="1"/>
  <c r="B347" i="1" l="1"/>
  <c r="I347" i="1" s="1"/>
  <c r="C348" i="1" s="1"/>
  <c r="G649" i="1"/>
  <c r="A650" i="1"/>
  <c r="H650" i="1" s="1"/>
  <c r="M348" i="1" l="1"/>
  <c r="G650" i="1"/>
  <c r="A651" i="1"/>
  <c r="H651" i="1" s="1"/>
  <c r="B348" i="1" l="1"/>
  <c r="I348" i="1" s="1"/>
  <c r="C349" i="1" s="1"/>
  <c r="A652" i="1"/>
  <c r="H652" i="1" s="1"/>
  <c r="G651" i="1"/>
  <c r="A653" i="1" l="1"/>
  <c r="H653" i="1" s="1"/>
  <c r="G652" i="1"/>
  <c r="B349" i="1" l="1"/>
  <c r="I349" i="1" s="1"/>
  <c r="C350" i="1" s="1"/>
  <c r="M349" i="1"/>
  <c r="G653" i="1"/>
  <c r="A654" i="1"/>
  <c r="H654" i="1" s="1"/>
  <c r="G654" i="1" l="1"/>
  <c r="A655" i="1"/>
  <c r="H655" i="1" s="1"/>
  <c r="B350" i="1" l="1"/>
  <c r="I350" i="1" s="1"/>
  <c r="C351" i="1" s="1"/>
  <c r="M350" i="1"/>
  <c r="G655" i="1"/>
  <c r="A656" i="1"/>
  <c r="H656" i="1" s="1"/>
  <c r="M351" i="1" l="1"/>
  <c r="G656" i="1"/>
  <c r="A657" i="1"/>
  <c r="H657" i="1" s="1"/>
  <c r="B351" i="1" l="1"/>
  <c r="I351" i="1" s="1"/>
  <c r="C352" i="1" s="1"/>
  <c r="G657" i="1"/>
  <c r="A658" i="1"/>
  <c r="H658" i="1" s="1"/>
  <c r="M352" i="1" l="1"/>
  <c r="G658" i="1"/>
  <c r="A659" i="1"/>
  <c r="H659" i="1" s="1"/>
  <c r="B352" i="1" l="1"/>
  <c r="I352" i="1" s="1"/>
  <c r="C353" i="1" s="1"/>
  <c r="A660" i="1"/>
  <c r="H660" i="1" s="1"/>
  <c r="G659" i="1"/>
  <c r="G660" i="1" l="1"/>
  <c r="A661" i="1"/>
  <c r="H661" i="1" s="1"/>
  <c r="B353" i="1" l="1"/>
  <c r="I353" i="1" s="1"/>
  <c r="C354" i="1" s="1"/>
  <c r="M353" i="1"/>
  <c r="G661" i="1"/>
  <c r="A662" i="1"/>
  <c r="H662" i="1" s="1"/>
  <c r="M354" i="1" l="1"/>
  <c r="A663" i="1"/>
  <c r="H663" i="1" s="1"/>
  <c r="G662" i="1"/>
  <c r="B354" i="1" l="1"/>
  <c r="I354" i="1" s="1"/>
  <c r="C355" i="1" s="1"/>
  <c r="G663" i="1"/>
  <c r="A664" i="1"/>
  <c r="H664" i="1" s="1"/>
  <c r="M355" i="1" l="1"/>
  <c r="G664" i="1"/>
  <c r="A665" i="1"/>
  <c r="H665" i="1" s="1"/>
  <c r="B355" i="1" l="1"/>
  <c r="I355" i="1" s="1"/>
  <c r="C356" i="1" s="1"/>
  <c r="G665" i="1"/>
  <c r="A666" i="1"/>
  <c r="H666" i="1" s="1"/>
  <c r="M356" i="1" l="1"/>
  <c r="A667" i="1"/>
  <c r="H667" i="1" s="1"/>
  <c r="G666" i="1"/>
  <c r="B356" i="1" l="1"/>
  <c r="I356" i="1" s="1"/>
  <c r="C357" i="1" s="1"/>
  <c r="A668" i="1"/>
  <c r="H668" i="1" s="1"/>
  <c r="G667" i="1"/>
  <c r="A669" i="1" l="1"/>
  <c r="H669" i="1" s="1"/>
  <c r="G668" i="1"/>
  <c r="B357" i="1" l="1"/>
  <c r="I357" i="1" s="1"/>
  <c r="C358" i="1" s="1"/>
  <c r="M357" i="1"/>
  <c r="A670" i="1"/>
  <c r="H670" i="1" s="1"/>
  <c r="G669" i="1"/>
  <c r="M358" i="1" l="1"/>
  <c r="G670" i="1"/>
  <c r="A671" i="1"/>
  <c r="H671" i="1" s="1"/>
  <c r="B358" i="1" l="1"/>
  <c r="I358" i="1" s="1"/>
  <c r="C359" i="1" s="1"/>
  <c r="G671" i="1"/>
  <c r="A672" i="1"/>
  <c r="H672" i="1" s="1"/>
  <c r="M359" i="1" l="1"/>
  <c r="G672" i="1"/>
  <c r="A673" i="1"/>
  <c r="H673" i="1" s="1"/>
  <c r="B359" i="1" l="1"/>
  <c r="I359" i="1" s="1"/>
  <c r="C360" i="1" s="1"/>
  <c r="G673" i="1"/>
  <c r="A674" i="1"/>
  <c r="H674" i="1" s="1"/>
  <c r="A675" i="1" l="1"/>
  <c r="H675" i="1" s="1"/>
  <c r="G674" i="1"/>
  <c r="B360" i="1" l="1"/>
  <c r="I360" i="1" s="1"/>
  <c r="C361" i="1" s="1"/>
  <c r="M360" i="1"/>
  <c r="A676" i="1"/>
  <c r="H676" i="1" s="1"/>
  <c r="G675" i="1"/>
  <c r="M361" i="1" l="1"/>
  <c r="A677" i="1"/>
  <c r="H677" i="1" s="1"/>
  <c r="G676" i="1"/>
  <c r="B361" i="1" l="1"/>
  <c r="I361" i="1" s="1"/>
  <c r="C362" i="1" s="1"/>
  <c r="A678" i="1"/>
  <c r="H678" i="1" s="1"/>
  <c r="G677" i="1"/>
  <c r="G678" i="1" l="1"/>
  <c r="A679" i="1"/>
  <c r="H679" i="1" s="1"/>
  <c r="B362" i="1" l="1"/>
  <c r="I362" i="1" s="1"/>
  <c r="C363" i="1" s="1"/>
  <c r="M362" i="1"/>
  <c r="A680" i="1"/>
  <c r="H680" i="1" s="1"/>
  <c r="G679" i="1"/>
  <c r="A681" i="1" l="1"/>
  <c r="H681" i="1" s="1"/>
  <c r="G680" i="1"/>
  <c r="B363" i="1" l="1"/>
  <c r="I363" i="1" s="1"/>
  <c r="C364" i="1" s="1"/>
  <c r="M363" i="1"/>
  <c r="G681" i="1"/>
  <c r="A682" i="1"/>
  <c r="H682" i="1" s="1"/>
  <c r="G682" i="1" l="1"/>
  <c r="A683" i="1"/>
  <c r="H683" i="1" s="1"/>
  <c r="B364" i="1" l="1"/>
  <c r="I364" i="1" s="1"/>
  <c r="C365" i="1" s="1"/>
  <c r="M364" i="1"/>
  <c r="G683" i="1"/>
  <c r="A684" i="1"/>
  <c r="H684" i="1" s="1"/>
  <c r="A685" i="1" l="1"/>
  <c r="H685" i="1" s="1"/>
  <c r="G684" i="1"/>
  <c r="B365" i="1" l="1"/>
  <c r="I365" i="1" s="1"/>
  <c r="C366" i="1" s="1"/>
  <c r="M365" i="1"/>
  <c r="A686" i="1"/>
  <c r="H686" i="1" s="1"/>
  <c r="G685" i="1"/>
  <c r="M366" i="1" l="1"/>
  <c r="A687" i="1"/>
  <c r="H687" i="1" s="1"/>
  <c r="G686" i="1"/>
  <c r="B366" i="1" l="1"/>
  <c r="I366" i="1" s="1"/>
  <c r="C367" i="1" s="1"/>
  <c r="G687" i="1"/>
  <c r="A688" i="1"/>
  <c r="H688" i="1" s="1"/>
  <c r="A689" i="1" l="1"/>
  <c r="H689" i="1" s="1"/>
  <c r="G688" i="1"/>
  <c r="B367" i="1" l="1"/>
  <c r="I367" i="1" s="1"/>
  <c r="C368" i="1" s="1"/>
  <c r="M367" i="1"/>
  <c r="A690" i="1"/>
  <c r="H690" i="1" s="1"/>
  <c r="G689" i="1"/>
  <c r="M368" i="1" l="1"/>
  <c r="A691" i="1"/>
  <c r="H691" i="1" s="1"/>
  <c r="G690" i="1"/>
  <c r="B368" i="1" l="1"/>
  <c r="I368" i="1" s="1"/>
  <c r="C369" i="1" s="1"/>
  <c r="A692" i="1"/>
  <c r="H692" i="1" s="1"/>
  <c r="G691" i="1"/>
  <c r="M369" i="1" l="1"/>
  <c r="G692" i="1"/>
  <c r="A693" i="1"/>
  <c r="H693" i="1" s="1"/>
  <c r="B369" i="1" l="1"/>
  <c r="I369" i="1" s="1"/>
  <c r="C370" i="1" s="1"/>
  <c r="G693" i="1"/>
  <c r="A694" i="1"/>
  <c r="H694" i="1" s="1"/>
  <c r="M370" i="1" l="1"/>
  <c r="G694" i="1"/>
  <c r="A695" i="1"/>
  <c r="H695" i="1" s="1"/>
  <c r="B370" i="1" l="1"/>
  <c r="I370" i="1" s="1"/>
  <c r="C371" i="1" s="1"/>
  <c r="G695" i="1"/>
  <c r="A696" i="1"/>
  <c r="H696" i="1" s="1"/>
  <c r="M371" i="1" l="1"/>
  <c r="A697" i="1"/>
  <c r="H697" i="1" s="1"/>
  <c r="G696" i="1"/>
  <c r="B371" i="1" l="1"/>
  <c r="I371" i="1" s="1"/>
  <c r="C372" i="1" s="1"/>
  <c r="A698" i="1"/>
  <c r="H698" i="1" s="1"/>
  <c r="G697" i="1"/>
  <c r="M372" i="1" l="1"/>
  <c r="A699" i="1"/>
  <c r="H699" i="1" s="1"/>
  <c r="G698" i="1"/>
  <c r="B372" i="1" l="1"/>
  <c r="I372" i="1" s="1"/>
  <c r="C373" i="1" s="1"/>
  <c r="A700" i="1"/>
  <c r="H700" i="1" s="1"/>
  <c r="G699" i="1"/>
  <c r="A701" i="1" l="1"/>
  <c r="H701" i="1" s="1"/>
  <c r="G700" i="1"/>
  <c r="B373" i="1" l="1"/>
  <c r="I373" i="1" s="1"/>
  <c r="C374" i="1" s="1"/>
  <c r="M373" i="1"/>
  <c r="G701" i="1"/>
  <c r="A702" i="1"/>
  <c r="H702" i="1" s="1"/>
  <c r="G702" i="1" l="1"/>
  <c r="A703" i="1"/>
  <c r="H703" i="1" s="1"/>
  <c r="B374" i="1" l="1"/>
  <c r="I374" i="1" s="1"/>
  <c r="C375" i="1" s="1"/>
  <c r="M374" i="1"/>
  <c r="G703" i="1"/>
  <c r="A704" i="1"/>
  <c r="H704" i="1" s="1"/>
  <c r="M375" i="1" l="1"/>
  <c r="G704" i="1"/>
  <c r="A705" i="1"/>
  <c r="H705" i="1" s="1"/>
  <c r="B375" i="1" l="1"/>
  <c r="I375" i="1" s="1"/>
  <c r="C376" i="1" s="1"/>
  <c r="A706" i="1"/>
  <c r="H706" i="1" s="1"/>
  <c r="G705" i="1"/>
  <c r="M376" i="1" l="1"/>
  <c r="A707" i="1"/>
  <c r="H707" i="1" s="1"/>
  <c r="G706" i="1"/>
  <c r="B376" i="1" l="1"/>
  <c r="I376" i="1" s="1"/>
  <c r="C377" i="1" s="1"/>
  <c r="A708" i="1"/>
  <c r="H708" i="1" s="1"/>
  <c r="G707" i="1"/>
  <c r="M377" i="1" l="1"/>
  <c r="G708" i="1"/>
  <c r="A709" i="1"/>
  <c r="H709" i="1" s="1"/>
  <c r="B377" i="1" l="1"/>
  <c r="I377" i="1" s="1"/>
  <c r="C378" i="1" s="1"/>
  <c r="A710" i="1"/>
  <c r="H710" i="1" s="1"/>
  <c r="G709" i="1"/>
  <c r="A711" i="1" l="1"/>
  <c r="H711" i="1" s="1"/>
  <c r="G710" i="1"/>
  <c r="B378" i="1" l="1"/>
  <c r="I378" i="1" s="1"/>
  <c r="C379" i="1" s="1"/>
  <c r="M378" i="1"/>
  <c r="G711" i="1"/>
  <c r="A712" i="1"/>
  <c r="H712" i="1" s="1"/>
  <c r="G712" i="1" l="1"/>
  <c r="A713" i="1"/>
  <c r="H713" i="1" s="1"/>
  <c r="B379" i="1" l="1"/>
  <c r="I379" i="1" s="1"/>
  <c r="C380" i="1" s="1"/>
  <c r="M379" i="1"/>
  <c r="G713" i="1"/>
  <c r="A714" i="1"/>
  <c r="H714" i="1" s="1"/>
  <c r="A715" i="1" l="1"/>
  <c r="H715" i="1" s="1"/>
  <c r="G714" i="1"/>
  <c r="B380" i="1" l="1"/>
  <c r="I380" i="1" s="1"/>
  <c r="C381" i="1" s="1"/>
  <c r="M380" i="1"/>
  <c r="A716" i="1"/>
  <c r="H716" i="1" s="1"/>
  <c r="G715" i="1"/>
  <c r="G716" i="1" l="1"/>
  <c r="A717" i="1"/>
  <c r="H717" i="1" s="1"/>
  <c r="B381" i="1" l="1"/>
  <c r="I381" i="1" s="1"/>
  <c r="C382" i="1" s="1"/>
  <c r="M381" i="1"/>
  <c r="G717" i="1"/>
  <c r="A718" i="1"/>
  <c r="H718" i="1" s="1"/>
  <c r="A719" i="1" l="1"/>
  <c r="H719" i="1" s="1"/>
  <c r="G718" i="1"/>
  <c r="B382" i="1" l="1"/>
  <c r="I382" i="1" s="1"/>
  <c r="C383" i="1" s="1"/>
  <c r="M382" i="1"/>
  <c r="A720" i="1"/>
  <c r="H720" i="1" s="1"/>
  <c r="G719" i="1"/>
  <c r="A721" i="1" l="1"/>
  <c r="H721" i="1" s="1"/>
  <c r="G720" i="1"/>
  <c r="B383" i="1" l="1"/>
  <c r="I383" i="1" s="1"/>
  <c r="C384" i="1" s="1"/>
  <c r="M383" i="1"/>
  <c r="G721" i="1"/>
  <c r="A722" i="1"/>
  <c r="H722" i="1" s="1"/>
  <c r="A723" i="1" l="1"/>
  <c r="H723" i="1" s="1"/>
  <c r="G722" i="1"/>
  <c r="B384" i="1" l="1"/>
  <c r="I384" i="1" s="1"/>
  <c r="C385" i="1" s="1"/>
  <c r="M384" i="1"/>
  <c r="A724" i="1"/>
  <c r="H724" i="1" s="1"/>
  <c r="G723" i="1"/>
  <c r="M385" i="1" l="1"/>
  <c r="G724" i="1"/>
  <c r="A725" i="1"/>
  <c r="H725" i="1" s="1"/>
  <c r="B385" i="1" l="1"/>
  <c r="I385" i="1" s="1"/>
  <c r="C386" i="1" s="1"/>
  <c r="A726" i="1"/>
  <c r="H726" i="1" s="1"/>
  <c r="G725" i="1"/>
  <c r="G726" i="1" l="1"/>
  <c r="A727" i="1"/>
  <c r="H727" i="1" s="1"/>
  <c r="B386" i="1" l="1"/>
  <c r="I386" i="1" s="1"/>
  <c r="C387" i="1" s="1"/>
  <c r="M386" i="1"/>
  <c r="G727" i="1"/>
  <c r="A728" i="1"/>
  <c r="H728" i="1" s="1"/>
  <c r="A729" i="1" l="1"/>
  <c r="H729" i="1" s="1"/>
  <c r="G728" i="1"/>
  <c r="B387" i="1" l="1"/>
  <c r="I387" i="1" s="1"/>
  <c r="C388" i="1" s="1"/>
  <c r="M387" i="1"/>
  <c r="A730" i="1"/>
  <c r="H730" i="1" s="1"/>
  <c r="G729" i="1"/>
  <c r="A731" i="1" l="1"/>
  <c r="H731" i="1" s="1"/>
  <c r="G730" i="1"/>
  <c r="B388" i="1" l="1"/>
  <c r="I388" i="1" s="1"/>
  <c r="C389" i="1" s="1"/>
  <c r="M388" i="1"/>
  <c r="A732" i="1"/>
  <c r="H732" i="1" s="1"/>
  <c r="G731" i="1"/>
  <c r="G732" i="1" l="1"/>
  <c r="A733" i="1"/>
  <c r="H733" i="1" s="1"/>
  <c r="B389" i="1" l="1"/>
  <c r="I389" i="1" s="1"/>
  <c r="C390" i="1" s="1"/>
  <c r="M389" i="1"/>
  <c r="G733" i="1"/>
  <c r="A734" i="1"/>
  <c r="H734" i="1" s="1"/>
  <c r="G734" i="1" l="1"/>
  <c r="A735" i="1"/>
  <c r="H735" i="1" s="1"/>
  <c r="B390" i="1" l="1"/>
  <c r="I390" i="1" s="1"/>
  <c r="C391" i="1" s="1"/>
  <c r="M390" i="1"/>
  <c r="A736" i="1"/>
  <c r="H736" i="1" s="1"/>
  <c r="G735" i="1"/>
  <c r="M391" i="1" l="1"/>
  <c r="A737" i="1"/>
  <c r="H737" i="1" s="1"/>
  <c r="G736" i="1"/>
  <c r="B391" i="1" l="1"/>
  <c r="I391" i="1" s="1"/>
  <c r="C392" i="1" s="1"/>
  <c r="G737" i="1"/>
  <c r="A738" i="1"/>
  <c r="H738" i="1" s="1"/>
  <c r="M392" i="1" l="1"/>
  <c r="G738" i="1"/>
  <c r="A739" i="1"/>
  <c r="H739" i="1" s="1"/>
  <c r="B392" i="1" l="1"/>
  <c r="I392" i="1" s="1"/>
  <c r="C393" i="1" s="1"/>
  <c r="A740" i="1"/>
  <c r="H740" i="1" s="1"/>
  <c r="G739" i="1"/>
  <c r="G740" i="1" l="1"/>
  <c r="A741" i="1"/>
  <c r="H741" i="1" s="1"/>
  <c r="B393" i="1" l="1"/>
  <c r="I393" i="1" s="1"/>
  <c r="C394" i="1" s="1"/>
  <c r="M393" i="1"/>
  <c r="G741" i="1"/>
  <c r="A742" i="1"/>
  <c r="H742" i="1" s="1"/>
  <c r="A743" i="1" l="1"/>
  <c r="H743" i="1" s="1"/>
  <c r="G742" i="1"/>
  <c r="B394" i="1" l="1"/>
  <c r="I394" i="1" s="1"/>
  <c r="C395" i="1" s="1"/>
  <c r="M394" i="1"/>
  <c r="A744" i="1"/>
  <c r="H744" i="1" s="1"/>
  <c r="G743" i="1"/>
  <c r="A745" i="1" l="1"/>
  <c r="H745" i="1" s="1"/>
  <c r="G744" i="1"/>
  <c r="B395" i="1" l="1"/>
  <c r="I395" i="1" s="1"/>
  <c r="C396" i="1" s="1"/>
  <c r="M395" i="1"/>
  <c r="A746" i="1"/>
  <c r="H746" i="1" s="1"/>
  <c r="G745" i="1"/>
  <c r="G746" i="1" l="1"/>
  <c r="A747" i="1"/>
  <c r="H747" i="1" s="1"/>
  <c r="B396" i="1" l="1"/>
  <c r="I396" i="1" s="1"/>
  <c r="C397" i="1" s="1"/>
  <c r="M396" i="1"/>
  <c r="G747" i="1"/>
  <c r="A748" i="1"/>
  <c r="H748" i="1" s="1"/>
  <c r="G748" i="1" l="1"/>
  <c r="A749" i="1"/>
  <c r="H749" i="1" s="1"/>
  <c r="B397" i="1" l="1"/>
  <c r="I397" i="1" s="1"/>
  <c r="C398" i="1" s="1"/>
  <c r="M397" i="1"/>
  <c r="A750" i="1"/>
  <c r="H750" i="1" s="1"/>
  <c r="G749" i="1"/>
  <c r="M398" i="1" l="1"/>
  <c r="A751" i="1"/>
  <c r="H751" i="1" s="1"/>
  <c r="G750" i="1"/>
  <c r="B398" i="1" l="1"/>
  <c r="I398" i="1" s="1"/>
  <c r="C399" i="1" s="1"/>
  <c r="G751" i="1"/>
  <c r="A752" i="1"/>
  <c r="H752" i="1" s="1"/>
  <c r="A753" i="1" l="1"/>
  <c r="H753" i="1" s="1"/>
  <c r="G752" i="1"/>
  <c r="B399" i="1" l="1"/>
  <c r="I399" i="1" s="1"/>
  <c r="C400" i="1" s="1"/>
  <c r="M399" i="1"/>
  <c r="G753" i="1"/>
  <c r="A754" i="1"/>
  <c r="H754" i="1" s="1"/>
  <c r="G754" i="1" l="1"/>
  <c r="A755" i="1"/>
  <c r="H755" i="1" s="1"/>
  <c r="B400" i="1" l="1"/>
  <c r="I400" i="1" s="1"/>
  <c r="C401" i="1" s="1"/>
  <c r="M400" i="1"/>
  <c r="A756" i="1"/>
  <c r="H756" i="1" s="1"/>
  <c r="G755" i="1"/>
  <c r="G756" i="1" l="1"/>
  <c r="A757" i="1"/>
  <c r="H757" i="1" s="1"/>
  <c r="B401" i="1" l="1"/>
  <c r="I401" i="1" s="1"/>
  <c r="C402" i="1" s="1"/>
  <c r="M401" i="1"/>
  <c r="G757" i="1"/>
  <c r="A758" i="1"/>
  <c r="H758" i="1" s="1"/>
  <c r="A759" i="1" l="1"/>
  <c r="H759" i="1" s="1"/>
  <c r="G758" i="1"/>
  <c r="B402" i="1" l="1"/>
  <c r="I402" i="1" s="1"/>
  <c r="C403" i="1" s="1"/>
  <c r="M402" i="1"/>
  <c r="G759" i="1"/>
  <c r="A760" i="1"/>
  <c r="H760" i="1" s="1"/>
  <c r="A761" i="1" l="1"/>
  <c r="H761" i="1" s="1"/>
  <c r="G760" i="1"/>
  <c r="B403" i="1" l="1"/>
  <c r="I403" i="1" s="1"/>
  <c r="C404" i="1" s="1"/>
  <c r="M403" i="1"/>
  <c r="A762" i="1"/>
  <c r="H762" i="1" s="1"/>
  <c r="G761" i="1"/>
  <c r="A763" i="1" l="1"/>
  <c r="H763" i="1" s="1"/>
  <c r="G762" i="1"/>
  <c r="B404" i="1" l="1"/>
  <c r="I404" i="1" s="1"/>
  <c r="C405" i="1" s="1"/>
  <c r="M404" i="1"/>
  <c r="A764" i="1"/>
  <c r="H764" i="1" s="1"/>
  <c r="G763" i="1"/>
  <c r="M405" i="1" l="1"/>
  <c r="G764" i="1"/>
  <c r="A765" i="1"/>
  <c r="H765" i="1" s="1"/>
  <c r="B405" i="1" l="1"/>
  <c r="I405" i="1" s="1"/>
  <c r="C406" i="1" s="1"/>
  <c r="G765" i="1"/>
  <c r="A766" i="1"/>
  <c r="H766" i="1" s="1"/>
  <c r="A767" i="1" l="1"/>
  <c r="H767" i="1" s="1"/>
  <c r="G766" i="1"/>
  <c r="B406" i="1" l="1"/>
  <c r="I406" i="1" s="1"/>
  <c r="C407" i="1" s="1"/>
  <c r="M406" i="1"/>
  <c r="A768" i="1"/>
  <c r="H768" i="1" s="1"/>
  <c r="G767" i="1"/>
  <c r="A769" i="1" l="1"/>
  <c r="H769" i="1" s="1"/>
  <c r="G768" i="1"/>
  <c r="B407" i="1" l="1"/>
  <c r="I407" i="1" s="1"/>
  <c r="C408" i="1" s="1"/>
  <c r="M407" i="1"/>
  <c r="A770" i="1"/>
  <c r="H770" i="1" s="1"/>
  <c r="G769" i="1"/>
  <c r="G770" i="1" l="1"/>
  <c r="A771" i="1"/>
  <c r="H771" i="1" s="1"/>
  <c r="B408" i="1" l="1"/>
  <c r="I408" i="1" s="1"/>
  <c r="C409" i="1" s="1"/>
  <c r="M408" i="1"/>
  <c r="G771" i="1"/>
  <c r="A772" i="1"/>
  <c r="H772" i="1" s="1"/>
  <c r="G772" i="1" l="1"/>
  <c r="A773" i="1"/>
  <c r="H773" i="1" s="1"/>
  <c r="B409" i="1" l="1"/>
  <c r="I409" i="1" s="1"/>
  <c r="C410" i="1" s="1"/>
  <c r="M409" i="1"/>
  <c r="A774" i="1"/>
  <c r="H774" i="1" s="1"/>
  <c r="G773" i="1"/>
  <c r="A775" i="1" l="1"/>
  <c r="H775" i="1" s="1"/>
  <c r="G774" i="1"/>
  <c r="B410" i="1" l="1"/>
  <c r="I410" i="1" s="1"/>
  <c r="C411" i="1" s="1"/>
  <c r="M410" i="1"/>
  <c r="A776" i="1"/>
  <c r="H776" i="1" s="1"/>
  <c r="G775" i="1"/>
  <c r="A777" i="1" l="1"/>
  <c r="H777" i="1" s="1"/>
  <c r="G776" i="1"/>
  <c r="B411" i="1" l="1"/>
  <c r="I411" i="1" s="1"/>
  <c r="C412" i="1" s="1"/>
  <c r="M411" i="1"/>
  <c r="G777" i="1"/>
  <c r="A778" i="1"/>
  <c r="H778" i="1" s="1"/>
  <c r="G778" i="1" l="1"/>
  <c r="A779" i="1"/>
  <c r="H779" i="1" s="1"/>
  <c r="B412" i="1" l="1"/>
  <c r="I412" i="1" s="1"/>
  <c r="C413" i="1" s="1"/>
  <c r="M412" i="1"/>
  <c r="A780" i="1"/>
  <c r="H780" i="1" s="1"/>
  <c r="G779" i="1"/>
  <c r="M413" i="1" l="1"/>
  <c r="G780" i="1"/>
  <c r="A781" i="1"/>
  <c r="H781" i="1" s="1"/>
  <c r="B413" i="1" l="1"/>
  <c r="I413" i="1" s="1"/>
  <c r="C414" i="1" s="1"/>
  <c r="G781" i="1"/>
  <c r="A782" i="1"/>
  <c r="H782" i="1" s="1"/>
  <c r="A783" i="1" l="1"/>
  <c r="H783" i="1" s="1"/>
  <c r="G782" i="1"/>
  <c r="B414" i="1" l="1"/>
  <c r="I414" i="1" s="1"/>
  <c r="C415" i="1" s="1"/>
  <c r="M414" i="1"/>
  <c r="G783" i="1"/>
  <c r="A784" i="1"/>
  <c r="H784" i="1" s="1"/>
  <c r="A785" i="1" l="1"/>
  <c r="H785" i="1" s="1"/>
  <c r="G784" i="1"/>
  <c r="B415" i="1" l="1"/>
  <c r="I415" i="1" s="1"/>
  <c r="C416" i="1" s="1"/>
  <c r="M415" i="1"/>
  <c r="A786" i="1"/>
  <c r="H786" i="1" s="1"/>
  <c r="G785" i="1"/>
  <c r="A787" i="1" l="1"/>
  <c r="H787" i="1" s="1"/>
  <c r="G786" i="1"/>
  <c r="B416" i="1" l="1"/>
  <c r="I416" i="1" s="1"/>
  <c r="C417" i="1" s="1"/>
  <c r="M416" i="1"/>
  <c r="G787" i="1"/>
  <c r="A788" i="1"/>
  <c r="H788" i="1" s="1"/>
  <c r="G788" i="1" l="1"/>
  <c r="A789" i="1"/>
  <c r="H789" i="1" s="1"/>
  <c r="B417" i="1" l="1"/>
  <c r="I417" i="1" s="1"/>
  <c r="C418" i="1" s="1"/>
  <c r="M417" i="1"/>
  <c r="G789" i="1"/>
  <c r="A790" i="1"/>
  <c r="H790" i="1" s="1"/>
  <c r="G790" i="1" l="1"/>
  <c r="A791" i="1"/>
  <c r="H791" i="1" s="1"/>
  <c r="B418" i="1" l="1"/>
  <c r="I418" i="1" s="1"/>
  <c r="C419" i="1" s="1"/>
  <c r="M418" i="1"/>
  <c r="G791" i="1"/>
  <c r="A792" i="1"/>
  <c r="H792" i="1" s="1"/>
  <c r="A793" i="1" l="1"/>
  <c r="H793" i="1" s="1"/>
  <c r="G792" i="1"/>
  <c r="B419" i="1" l="1"/>
  <c r="I419" i="1" s="1"/>
  <c r="C420" i="1" s="1"/>
  <c r="M419" i="1"/>
  <c r="A794" i="1"/>
  <c r="H794" i="1" s="1"/>
  <c r="G793" i="1"/>
  <c r="A795" i="1" l="1"/>
  <c r="H795" i="1" s="1"/>
  <c r="G794" i="1"/>
  <c r="B420" i="1" l="1"/>
  <c r="I420" i="1" s="1"/>
  <c r="C421" i="1" s="1"/>
  <c r="M420" i="1"/>
  <c r="G795" i="1"/>
  <c r="A796" i="1"/>
  <c r="H796" i="1" s="1"/>
  <c r="M421" i="1" l="1"/>
  <c r="B421" i="1"/>
  <c r="I421" i="1" s="1"/>
  <c r="C422" i="1" s="1"/>
  <c r="G796" i="1"/>
  <c r="A797" i="1"/>
  <c r="H797" i="1" s="1"/>
  <c r="G797" i="1" l="1"/>
  <c r="A798" i="1"/>
  <c r="H798" i="1" s="1"/>
  <c r="B422" i="1" l="1"/>
  <c r="I422" i="1" s="1"/>
  <c r="C423" i="1" s="1"/>
  <c r="M422" i="1"/>
  <c r="A799" i="1"/>
  <c r="H799" i="1" s="1"/>
  <c r="G798" i="1"/>
  <c r="A800" i="1" l="1"/>
  <c r="H800" i="1" s="1"/>
  <c r="G799" i="1"/>
  <c r="A801" i="1" l="1"/>
  <c r="H801" i="1" s="1"/>
  <c r="G800" i="1"/>
  <c r="B423" i="1" l="1"/>
  <c r="I423" i="1" s="1"/>
  <c r="C424" i="1" s="1"/>
  <c r="M423" i="1"/>
  <c r="A802" i="1"/>
  <c r="H802" i="1" s="1"/>
  <c r="G801" i="1"/>
  <c r="G802" i="1" l="1"/>
  <c r="A803" i="1"/>
  <c r="H803" i="1" s="1"/>
  <c r="B424" i="1" l="1"/>
  <c r="I424" i="1" s="1"/>
  <c r="C425" i="1" s="1"/>
  <c r="M424" i="1"/>
  <c r="G803" i="1"/>
  <c r="A804" i="1"/>
  <c r="H804" i="1" s="1"/>
  <c r="M425" i="1" l="1"/>
  <c r="G804" i="1"/>
  <c r="A805" i="1"/>
  <c r="H805" i="1" s="1"/>
  <c r="B425" i="1" l="1"/>
  <c r="I425" i="1" s="1"/>
  <c r="C426" i="1" s="1"/>
  <c r="A806" i="1"/>
  <c r="H806" i="1" s="1"/>
  <c r="G805" i="1"/>
  <c r="G806" i="1" l="1"/>
  <c r="A807" i="1"/>
  <c r="H807" i="1" s="1"/>
  <c r="B426" i="1" l="1"/>
  <c r="I426" i="1" s="1"/>
  <c r="C427" i="1" s="1"/>
  <c r="M426" i="1"/>
  <c r="A808" i="1"/>
  <c r="H808" i="1" s="1"/>
  <c r="G807" i="1"/>
  <c r="A809" i="1" l="1"/>
  <c r="H809" i="1" s="1"/>
  <c r="G808" i="1"/>
  <c r="B427" i="1" l="1"/>
  <c r="I427" i="1" s="1"/>
  <c r="C428" i="1" s="1"/>
  <c r="M427" i="1"/>
  <c r="G809" i="1"/>
  <c r="A810" i="1"/>
  <c r="H810" i="1" s="1"/>
  <c r="G810" i="1" l="1"/>
  <c r="A811" i="1"/>
  <c r="H811" i="1" s="1"/>
  <c r="B428" i="1" l="1"/>
  <c r="I428" i="1" s="1"/>
  <c r="C429" i="1" s="1"/>
  <c r="M428" i="1"/>
  <c r="A812" i="1"/>
  <c r="H812" i="1" s="1"/>
  <c r="G811" i="1"/>
  <c r="A813" i="1" l="1"/>
  <c r="H813" i="1" s="1"/>
  <c r="G812" i="1"/>
  <c r="B429" i="1" l="1"/>
  <c r="I429" i="1" s="1"/>
  <c r="C430" i="1" s="1"/>
  <c r="M429" i="1"/>
  <c r="A814" i="1"/>
  <c r="H814" i="1" s="1"/>
  <c r="G813" i="1"/>
  <c r="A815" i="1" l="1"/>
  <c r="H815" i="1" s="1"/>
  <c r="G814" i="1"/>
  <c r="B430" i="1" l="1"/>
  <c r="I430" i="1" s="1"/>
  <c r="C431" i="1" s="1"/>
  <c r="M430" i="1"/>
  <c r="G815" i="1"/>
  <c r="A816" i="1"/>
  <c r="H816" i="1" s="1"/>
  <c r="A817" i="1" l="1"/>
  <c r="H817" i="1" s="1"/>
  <c r="G816" i="1"/>
  <c r="B431" i="1" l="1"/>
  <c r="I431" i="1" s="1"/>
  <c r="C432" i="1" s="1"/>
  <c r="M431" i="1"/>
  <c r="G817" i="1"/>
  <c r="A818" i="1"/>
  <c r="H818" i="1" s="1"/>
  <c r="G818" i="1" l="1"/>
  <c r="A819" i="1"/>
  <c r="H819" i="1" s="1"/>
  <c r="B432" i="1" l="1"/>
  <c r="I432" i="1" s="1"/>
  <c r="C433" i="1" s="1"/>
  <c r="M432" i="1"/>
  <c r="A820" i="1"/>
  <c r="H820" i="1" s="1"/>
  <c r="G819" i="1"/>
  <c r="M433" i="1" l="1"/>
  <c r="G820" i="1"/>
  <c r="A821" i="1"/>
  <c r="H821" i="1" s="1"/>
  <c r="B433" i="1" l="1"/>
  <c r="I433" i="1" s="1"/>
  <c r="C434" i="1" s="1"/>
  <c r="G821" i="1"/>
  <c r="A822" i="1"/>
  <c r="H822" i="1" s="1"/>
  <c r="A823" i="1" l="1"/>
  <c r="H823" i="1" s="1"/>
  <c r="G822" i="1"/>
  <c r="B434" i="1" l="1"/>
  <c r="I434" i="1" s="1"/>
  <c r="C435" i="1" s="1"/>
  <c r="M434" i="1"/>
  <c r="G823" i="1"/>
  <c r="A824" i="1"/>
  <c r="H824" i="1" s="1"/>
  <c r="M435" i="1" l="1"/>
  <c r="G824" i="1"/>
  <c r="A825" i="1"/>
  <c r="H825" i="1" s="1"/>
  <c r="B435" i="1" l="1"/>
  <c r="I435" i="1" s="1"/>
  <c r="C436" i="1" s="1"/>
  <c r="A826" i="1"/>
  <c r="H826" i="1" s="1"/>
  <c r="G825" i="1"/>
  <c r="G826" i="1" l="1"/>
  <c r="A827" i="1"/>
  <c r="H827" i="1" s="1"/>
  <c r="B436" i="1" l="1"/>
  <c r="I436" i="1" s="1"/>
  <c r="C437" i="1" s="1"/>
  <c r="M436" i="1"/>
  <c r="A828" i="1"/>
  <c r="H828" i="1" s="1"/>
  <c r="G827" i="1"/>
  <c r="A829" i="1" l="1"/>
  <c r="H829" i="1" s="1"/>
  <c r="G828" i="1"/>
  <c r="B437" i="1" l="1"/>
  <c r="I437" i="1" s="1"/>
  <c r="C438" i="1" s="1"/>
  <c r="M437" i="1"/>
  <c r="A830" i="1"/>
  <c r="H830" i="1" s="1"/>
  <c r="G829" i="1"/>
  <c r="A831" i="1" l="1"/>
  <c r="H831" i="1" s="1"/>
  <c r="G830" i="1"/>
  <c r="B438" i="1" l="1"/>
  <c r="I438" i="1" s="1"/>
  <c r="C439" i="1" s="1"/>
  <c r="M438" i="1"/>
  <c r="G831" i="1"/>
  <c r="A832" i="1"/>
  <c r="H832" i="1" s="1"/>
  <c r="A833" i="1" l="1"/>
  <c r="H833" i="1" s="1"/>
  <c r="G832" i="1"/>
  <c r="B439" i="1" l="1"/>
  <c r="I439" i="1" s="1"/>
  <c r="C440" i="1" s="1"/>
  <c r="M439" i="1"/>
  <c r="G833" i="1"/>
  <c r="A834" i="1"/>
  <c r="H834" i="1" s="1"/>
  <c r="G834" i="1" l="1"/>
  <c r="A835" i="1"/>
  <c r="H835" i="1" s="1"/>
  <c r="B440" i="1" l="1"/>
  <c r="I440" i="1" s="1"/>
  <c r="C441" i="1" s="1"/>
  <c r="M440" i="1"/>
  <c r="A836" i="1"/>
  <c r="H836" i="1" s="1"/>
  <c r="G835" i="1"/>
  <c r="G836" i="1" l="1"/>
  <c r="A837" i="1"/>
  <c r="H837" i="1" s="1"/>
  <c r="B441" i="1" l="1"/>
  <c r="I441" i="1" s="1"/>
  <c r="C442" i="1" s="1"/>
  <c r="M441" i="1"/>
  <c r="G837" i="1"/>
  <c r="A838" i="1"/>
  <c r="H838" i="1" s="1"/>
  <c r="A839" i="1" l="1"/>
  <c r="H839" i="1" s="1"/>
  <c r="G838" i="1"/>
  <c r="B442" i="1" l="1"/>
  <c r="I442" i="1" s="1"/>
  <c r="C443" i="1" s="1"/>
  <c r="M442" i="1"/>
  <c r="G839" i="1"/>
  <c r="A840" i="1"/>
  <c r="H840" i="1" s="1"/>
  <c r="G840" i="1" l="1"/>
  <c r="A841" i="1"/>
  <c r="H841" i="1" s="1"/>
  <c r="B443" i="1" l="1"/>
  <c r="I443" i="1" s="1"/>
  <c r="C444" i="1" s="1"/>
  <c r="M443" i="1"/>
  <c r="A842" i="1"/>
  <c r="H842" i="1" s="1"/>
  <c r="G841" i="1"/>
  <c r="G842" i="1" l="1"/>
  <c r="A843" i="1"/>
  <c r="H843" i="1" s="1"/>
  <c r="B444" i="1" l="1"/>
  <c r="I444" i="1" s="1"/>
  <c r="C445" i="1" s="1"/>
  <c r="M444" i="1"/>
  <c r="G843" i="1"/>
  <c r="A844" i="1"/>
  <c r="H844" i="1" s="1"/>
  <c r="A845" i="1" l="1"/>
  <c r="H845" i="1" s="1"/>
  <c r="G844" i="1"/>
  <c r="B445" i="1" l="1"/>
  <c r="I445" i="1" s="1"/>
  <c r="C446" i="1" s="1"/>
  <c r="M445" i="1"/>
  <c r="A846" i="1"/>
  <c r="H846" i="1" s="1"/>
  <c r="G845" i="1"/>
  <c r="A847" i="1" l="1"/>
  <c r="H847" i="1" s="1"/>
  <c r="G846" i="1"/>
  <c r="B446" i="1" l="1"/>
  <c r="I446" i="1" s="1"/>
  <c r="C447" i="1" s="1"/>
  <c r="M446" i="1"/>
  <c r="A848" i="1"/>
  <c r="H848" i="1" s="1"/>
  <c r="G847" i="1"/>
  <c r="G848" i="1" l="1"/>
  <c r="A849" i="1"/>
  <c r="H849" i="1" s="1"/>
  <c r="B447" i="1" l="1"/>
  <c r="I447" i="1" s="1"/>
  <c r="C448" i="1" s="1"/>
  <c r="M447" i="1"/>
  <c r="A850" i="1"/>
  <c r="H850" i="1" s="1"/>
  <c r="G849" i="1"/>
  <c r="G850" i="1" l="1"/>
  <c r="A851" i="1"/>
  <c r="H851" i="1" s="1"/>
  <c r="B448" i="1" l="1"/>
  <c r="I448" i="1" s="1"/>
  <c r="C449" i="1" s="1"/>
  <c r="M448" i="1"/>
  <c r="A852" i="1"/>
  <c r="H852" i="1" s="1"/>
  <c r="G851" i="1"/>
  <c r="A853" i="1" l="1"/>
  <c r="H853" i="1" s="1"/>
  <c r="G852" i="1"/>
  <c r="B449" i="1" l="1"/>
  <c r="I449" i="1" s="1"/>
  <c r="C450" i="1" s="1"/>
  <c r="M449" i="1"/>
  <c r="G853" i="1"/>
  <c r="A854" i="1"/>
  <c r="H854" i="1" s="1"/>
  <c r="A855" i="1" l="1"/>
  <c r="H855" i="1" s="1"/>
  <c r="G854" i="1"/>
  <c r="B450" i="1" l="1"/>
  <c r="I450" i="1" s="1"/>
  <c r="C451" i="1" s="1"/>
  <c r="M450" i="1"/>
  <c r="A856" i="1"/>
  <c r="H856" i="1" s="1"/>
  <c r="G855" i="1"/>
  <c r="A857" i="1" l="1"/>
  <c r="H857" i="1" s="1"/>
  <c r="G856" i="1"/>
  <c r="B451" i="1" l="1"/>
  <c r="I451" i="1" s="1"/>
  <c r="C452" i="1" s="1"/>
  <c r="M451" i="1"/>
  <c r="A858" i="1"/>
  <c r="H858" i="1" s="1"/>
  <c r="G857" i="1"/>
  <c r="G858" i="1" l="1"/>
  <c r="A859" i="1"/>
  <c r="H859" i="1" s="1"/>
  <c r="B452" i="1" l="1"/>
  <c r="I452" i="1" s="1"/>
  <c r="C453" i="1" s="1"/>
  <c r="M452" i="1"/>
  <c r="A860" i="1"/>
  <c r="H860" i="1" s="1"/>
  <c r="G859" i="1"/>
  <c r="G860" i="1" l="1"/>
  <c r="A861" i="1"/>
  <c r="H861" i="1" s="1"/>
  <c r="B453" i="1" l="1"/>
  <c r="I453" i="1" s="1"/>
  <c r="C454" i="1" s="1"/>
  <c r="M453" i="1"/>
  <c r="G861" i="1"/>
  <c r="A862" i="1"/>
  <c r="H862" i="1" s="1"/>
  <c r="A863" i="1" l="1"/>
  <c r="H863" i="1" s="1"/>
  <c r="G862" i="1"/>
  <c r="B454" i="1" l="1"/>
  <c r="I454" i="1" s="1"/>
  <c r="C455" i="1" s="1"/>
  <c r="M454" i="1"/>
  <c r="A864" i="1"/>
  <c r="H864" i="1" s="1"/>
  <c r="G863" i="1"/>
  <c r="G864" i="1" l="1"/>
  <c r="A865" i="1"/>
  <c r="H865" i="1" s="1"/>
  <c r="B455" i="1" l="1"/>
  <c r="I455" i="1" s="1"/>
  <c r="C456" i="1" s="1"/>
  <c r="M455" i="1"/>
  <c r="A866" i="1"/>
  <c r="H866" i="1" s="1"/>
  <c r="G865" i="1"/>
  <c r="G866" i="1" l="1"/>
  <c r="A867" i="1"/>
  <c r="H867" i="1" s="1"/>
  <c r="B456" i="1" l="1"/>
  <c r="I456" i="1" s="1"/>
  <c r="C457" i="1" s="1"/>
  <c r="M456" i="1"/>
  <c r="G867" i="1"/>
  <c r="A868" i="1"/>
  <c r="H868" i="1" s="1"/>
  <c r="A869" i="1" l="1"/>
  <c r="H869" i="1" s="1"/>
  <c r="G868" i="1"/>
  <c r="B457" i="1" l="1"/>
  <c r="I457" i="1" s="1"/>
  <c r="C458" i="1" s="1"/>
  <c r="M457" i="1"/>
  <c r="G869" i="1"/>
  <c r="A870" i="1"/>
  <c r="H870" i="1" s="1"/>
  <c r="A871" i="1" l="1"/>
  <c r="H871" i="1" s="1"/>
  <c r="G870" i="1"/>
  <c r="B458" i="1" l="1"/>
  <c r="I458" i="1" s="1"/>
  <c r="C459" i="1" s="1"/>
  <c r="M458" i="1"/>
  <c r="A872" i="1"/>
  <c r="H872" i="1" s="1"/>
  <c r="G871" i="1"/>
  <c r="A873" i="1" l="1"/>
  <c r="H873" i="1" s="1"/>
  <c r="G872" i="1"/>
  <c r="B459" i="1" l="1"/>
  <c r="I459" i="1" s="1"/>
  <c r="C460" i="1" s="1"/>
  <c r="M459" i="1"/>
  <c r="A874" i="1"/>
  <c r="H874" i="1" s="1"/>
  <c r="G873" i="1"/>
  <c r="A875" i="1" l="1"/>
  <c r="H875" i="1" s="1"/>
  <c r="G874" i="1"/>
  <c r="B460" i="1" l="1"/>
  <c r="I460" i="1" s="1"/>
  <c r="C461" i="1" s="1"/>
  <c r="M460" i="1"/>
  <c r="G875" i="1"/>
  <c r="A876" i="1"/>
  <c r="H876" i="1" s="1"/>
  <c r="A877" i="1" l="1"/>
  <c r="H877" i="1" s="1"/>
  <c r="G876" i="1"/>
  <c r="B461" i="1" l="1"/>
  <c r="I461" i="1" s="1"/>
  <c r="C462" i="1" s="1"/>
  <c r="M461" i="1"/>
  <c r="A878" i="1"/>
  <c r="H878" i="1" s="1"/>
  <c r="G877" i="1"/>
  <c r="G878" i="1" l="1"/>
  <c r="A879" i="1"/>
  <c r="H879" i="1" s="1"/>
  <c r="B462" i="1" l="1"/>
  <c r="I462" i="1" s="1"/>
  <c r="C463" i="1" s="1"/>
  <c r="M462" i="1"/>
  <c r="G879" i="1"/>
  <c r="A880" i="1"/>
  <c r="H880" i="1" s="1"/>
  <c r="A881" i="1" l="1"/>
  <c r="H881" i="1" s="1"/>
  <c r="G880" i="1"/>
  <c r="B463" i="1" l="1"/>
  <c r="I463" i="1" s="1"/>
  <c r="C464" i="1" s="1"/>
  <c r="M463" i="1"/>
  <c r="A882" i="1"/>
  <c r="H882" i="1" s="1"/>
  <c r="G881" i="1"/>
  <c r="G882" i="1" l="1"/>
  <c r="A883" i="1"/>
  <c r="H883" i="1" s="1"/>
  <c r="B464" i="1" l="1"/>
  <c r="I464" i="1" s="1"/>
  <c r="C465" i="1" s="1"/>
  <c r="M464" i="1"/>
  <c r="G883" i="1"/>
  <c r="A884" i="1"/>
  <c r="H884" i="1" s="1"/>
  <c r="M465" i="1" l="1"/>
  <c r="A885" i="1"/>
  <c r="H885" i="1" s="1"/>
  <c r="G884" i="1"/>
  <c r="B465" i="1" l="1"/>
  <c r="I465" i="1" s="1"/>
  <c r="C466" i="1" s="1"/>
  <c r="G885" i="1"/>
  <c r="A886" i="1"/>
  <c r="H886" i="1" s="1"/>
  <c r="G886" i="1" l="1"/>
  <c r="A887" i="1"/>
  <c r="H887" i="1" s="1"/>
  <c r="B466" i="1" l="1"/>
  <c r="I466" i="1" s="1"/>
  <c r="C467" i="1" s="1"/>
  <c r="M466" i="1"/>
  <c r="A888" i="1"/>
  <c r="H888" i="1" s="1"/>
  <c r="G887" i="1"/>
  <c r="M467" i="1" l="1"/>
  <c r="A889" i="1"/>
  <c r="H889" i="1" s="1"/>
  <c r="G888" i="1"/>
  <c r="B467" i="1" l="1"/>
  <c r="I467" i="1" s="1"/>
  <c r="C468" i="1" s="1"/>
  <c r="A890" i="1"/>
  <c r="H890" i="1" s="1"/>
  <c r="G889" i="1"/>
  <c r="M468" i="1" l="1"/>
  <c r="A891" i="1"/>
  <c r="H891" i="1" s="1"/>
  <c r="G890" i="1"/>
  <c r="B468" i="1" l="1"/>
  <c r="I468" i="1" s="1"/>
  <c r="C469" i="1" s="1"/>
  <c r="A892" i="1"/>
  <c r="H892" i="1" s="1"/>
  <c r="G891" i="1"/>
  <c r="M469" i="1" l="1"/>
  <c r="A893" i="1"/>
  <c r="H893" i="1" s="1"/>
  <c r="G892" i="1"/>
  <c r="B469" i="1" l="1"/>
  <c r="I469" i="1" s="1"/>
  <c r="C470" i="1" s="1"/>
  <c r="G893" i="1"/>
  <c r="A894" i="1"/>
  <c r="H894" i="1" s="1"/>
  <c r="G894" i="1" l="1"/>
  <c r="A895" i="1"/>
  <c r="H895" i="1" s="1"/>
  <c r="B470" i="1" l="1"/>
  <c r="I470" i="1" s="1"/>
  <c r="C471" i="1" s="1"/>
  <c r="M470" i="1"/>
  <c r="G895" i="1"/>
  <c r="A896" i="1"/>
  <c r="H896" i="1" s="1"/>
  <c r="M471" i="1" l="1"/>
  <c r="G896" i="1"/>
  <c r="A897" i="1"/>
  <c r="H897" i="1" s="1"/>
  <c r="B471" i="1" l="1"/>
  <c r="I471" i="1" s="1"/>
  <c r="C472" i="1" s="1"/>
  <c r="A898" i="1"/>
  <c r="H898" i="1" s="1"/>
  <c r="G897" i="1"/>
  <c r="G898" i="1" l="1"/>
  <c r="A899" i="1"/>
  <c r="H899" i="1" s="1"/>
  <c r="B472" i="1" l="1"/>
  <c r="I472" i="1" s="1"/>
  <c r="C473" i="1" s="1"/>
  <c r="M472" i="1"/>
  <c r="G899" i="1"/>
  <c r="A900" i="1"/>
  <c r="H900" i="1" s="1"/>
  <c r="M473" i="1" l="1"/>
  <c r="G900" i="1"/>
  <c r="A901" i="1"/>
  <c r="H901" i="1" s="1"/>
  <c r="B473" i="1" l="1"/>
  <c r="I473" i="1" s="1"/>
  <c r="C474" i="1" s="1"/>
  <c r="G901" i="1"/>
  <c r="A902" i="1"/>
  <c r="H902" i="1" s="1"/>
  <c r="G902" i="1" l="1"/>
  <c r="A903" i="1"/>
  <c r="H903" i="1" s="1"/>
  <c r="B474" i="1" l="1"/>
  <c r="I474" i="1" s="1"/>
  <c r="C475" i="1" s="1"/>
  <c r="M474" i="1"/>
  <c r="A904" i="1"/>
  <c r="H904" i="1" s="1"/>
  <c r="G903" i="1"/>
  <c r="M475" i="1" l="1"/>
  <c r="G904" i="1"/>
  <c r="A905" i="1"/>
  <c r="H905" i="1" s="1"/>
  <c r="B475" i="1" l="1"/>
  <c r="I475" i="1" s="1"/>
  <c r="C476" i="1" s="1"/>
  <c r="A906" i="1"/>
  <c r="H906" i="1" s="1"/>
  <c r="G905" i="1"/>
  <c r="M476" i="1" l="1"/>
  <c r="G906" i="1"/>
  <c r="A907" i="1"/>
  <c r="H907" i="1" s="1"/>
  <c r="B476" i="1" l="1"/>
  <c r="I476" i="1" s="1"/>
  <c r="C477" i="1" s="1"/>
  <c r="A908" i="1"/>
  <c r="H908" i="1" s="1"/>
  <c r="G907" i="1"/>
  <c r="A909" i="1" l="1"/>
  <c r="H909" i="1" s="1"/>
  <c r="G908" i="1"/>
  <c r="B477" i="1" l="1"/>
  <c r="I477" i="1" s="1"/>
  <c r="C478" i="1" s="1"/>
  <c r="M477" i="1"/>
  <c r="G909" i="1"/>
  <c r="A910" i="1"/>
  <c r="H910" i="1" s="1"/>
  <c r="A911" i="1" l="1"/>
  <c r="H911" i="1" s="1"/>
  <c r="G910" i="1"/>
  <c r="B478" i="1" l="1"/>
  <c r="I478" i="1" s="1"/>
  <c r="C479" i="1" s="1"/>
  <c r="M478" i="1"/>
  <c r="A912" i="1"/>
  <c r="H912" i="1" s="1"/>
  <c r="G911" i="1"/>
  <c r="M479" i="1" l="1"/>
  <c r="A913" i="1"/>
  <c r="H913" i="1" s="1"/>
  <c r="G912" i="1"/>
  <c r="B479" i="1" l="1"/>
  <c r="I479" i="1" s="1"/>
  <c r="C480" i="1" s="1"/>
  <c r="A914" i="1"/>
  <c r="H914" i="1" s="1"/>
  <c r="G913" i="1"/>
  <c r="M480" i="1" l="1"/>
  <c r="A915" i="1"/>
  <c r="H915" i="1" s="1"/>
  <c r="G914" i="1"/>
  <c r="B480" i="1" l="1"/>
  <c r="I480" i="1" s="1"/>
  <c r="C481" i="1" s="1"/>
  <c r="G915" i="1"/>
  <c r="A916" i="1"/>
  <c r="H916" i="1" s="1"/>
  <c r="A917" i="1" l="1"/>
  <c r="H917" i="1" s="1"/>
  <c r="G916" i="1"/>
  <c r="B481" i="1" l="1"/>
  <c r="I481" i="1" s="1"/>
  <c r="C482" i="1" s="1"/>
  <c r="M481" i="1"/>
  <c r="G917" i="1"/>
  <c r="A918" i="1"/>
  <c r="H918" i="1" s="1"/>
  <c r="A919" i="1" l="1"/>
  <c r="H919" i="1" s="1"/>
  <c r="G918" i="1"/>
  <c r="B482" i="1" l="1"/>
  <c r="I482" i="1" s="1"/>
  <c r="C483" i="1" s="1"/>
  <c r="M482" i="1"/>
  <c r="G919" i="1"/>
  <c r="A920" i="1"/>
  <c r="H920" i="1" s="1"/>
  <c r="A921" i="1" l="1"/>
  <c r="H921" i="1" s="1"/>
  <c r="G920" i="1"/>
  <c r="B483" i="1" l="1"/>
  <c r="I483" i="1" s="1"/>
  <c r="C484" i="1" s="1"/>
  <c r="M483" i="1"/>
  <c r="A922" i="1"/>
  <c r="H922" i="1" s="1"/>
  <c r="G921" i="1"/>
  <c r="A923" i="1" l="1"/>
  <c r="H923" i="1" s="1"/>
  <c r="G922" i="1"/>
  <c r="B484" i="1" l="1"/>
  <c r="I484" i="1" s="1"/>
  <c r="C485" i="1" s="1"/>
  <c r="M484" i="1"/>
  <c r="A924" i="1"/>
  <c r="H924" i="1" s="1"/>
  <c r="G923" i="1"/>
  <c r="A925" i="1" l="1"/>
  <c r="H925" i="1" s="1"/>
  <c r="G924" i="1"/>
  <c r="B485" i="1" l="1"/>
  <c r="I485" i="1" s="1"/>
  <c r="C486" i="1" s="1"/>
  <c r="M485" i="1"/>
  <c r="G925" i="1"/>
  <c r="A926" i="1"/>
  <c r="H926" i="1" s="1"/>
  <c r="A927" i="1" l="1"/>
  <c r="H927" i="1" s="1"/>
  <c r="G926" i="1"/>
  <c r="B486" i="1" l="1"/>
  <c r="I486" i="1" s="1"/>
  <c r="C487" i="1" s="1"/>
  <c r="M486" i="1"/>
  <c r="A928" i="1"/>
  <c r="H928" i="1" s="1"/>
  <c r="G927" i="1"/>
  <c r="A929" i="1" l="1"/>
  <c r="H929" i="1" s="1"/>
  <c r="G928" i="1"/>
  <c r="B487" i="1" l="1"/>
  <c r="I487" i="1" s="1"/>
  <c r="C488" i="1" s="1"/>
  <c r="M487" i="1"/>
  <c r="A930" i="1"/>
  <c r="H930" i="1" s="1"/>
  <c r="G929" i="1"/>
  <c r="G930" i="1" l="1"/>
  <c r="A931" i="1"/>
  <c r="H931" i="1" s="1"/>
  <c r="B488" i="1" l="1"/>
  <c r="I488" i="1" s="1"/>
  <c r="C489" i="1" s="1"/>
  <c r="M488" i="1"/>
  <c r="G931" i="1"/>
  <c r="A932" i="1"/>
  <c r="H932" i="1" s="1"/>
  <c r="G932" i="1" l="1"/>
  <c r="A933" i="1"/>
  <c r="H933" i="1" s="1"/>
  <c r="B489" i="1" l="1"/>
  <c r="I489" i="1" s="1"/>
  <c r="C490" i="1" s="1"/>
  <c r="M489" i="1"/>
  <c r="G933" i="1"/>
  <c r="A934" i="1"/>
  <c r="H934" i="1" s="1"/>
  <c r="G934" i="1" l="1"/>
  <c r="A935" i="1"/>
  <c r="H935" i="1" s="1"/>
  <c r="B490" i="1" l="1"/>
  <c r="I490" i="1" s="1"/>
  <c r="C491" i="1" s="1"/>
  <c r="M490" i="1"/>
  <c r="A936" i="1"/>
  <c r="H936" i="1" s="1"/>
  <c r="G935" i="1"/>
  <c r="A937" i="1" l="1"/>
  <c r="H937" i="1" s="1"/>
  <c r="G936" i="1"/>
  <c r="B491" i="1" l="1"/>
  <c r="I491" i="1" s="1"/>
  <c r="C492" i="1" s="1"/>
  <c r="M491" i="1"/>
  <c r="G937" i="1"/>
  <c r="A938" i="1"/>
  <c r="H938" i="1" s="1"/>
  <c r="G938" i="1" l="1"/>
  <c r="A939" i="1"/>
  <c r="H939" i="1" s="1"/>
  <c r="B492" i="1" l="1"/>
  <c r="I492" i="1" s="1"/>
  <c r="C493" i="1" s="1"/>
  <c r="M492" i="1"/>
  <c r="A940" i="1"/>
  <c r="H940" i="1" s="1"/>
  <c r="G939" i="1"/>
  <c r="G940" i="1" l="1"/>
  <c r="A941" i="1"/>
  <c r="H941" i="1" s="1"/>
  <c r="B493" i="1" l="1"/>
  <c r="I493" i="1" s="1"/>
  <c r="C494" i="1" s="1"/>
  <c r="M493" i="1"/>
  <c r="A942" i="1"/>
  <c r="H942" i="1" s="1"/>
  <c r="G941" i="1"/>
  <c r="A943" i="1" l="1"/>
  <c r="H943" i="1" s="1"/>
  <c r="G942" i="1"/>
  <c r="B494" i="1" l="1"/>
  <c r="I494" i="1" s="1"/>
  <c r="C495" i="1" s="1"/>
  <c r="M494" i="1"/>
  <c r="G943" i="1"/>
  <c r="A944" i="1"/>
  <c r="H944" i="1" s="1"/>
  <c r="G944" i="1" l="1"/>
  <c r="A945" i="1"/>
  <c r="H945" i="1" s="1"/>
  <c r="B495" i="1" l="1"/>
  <c r="I495" i="1" s="1"/>
  <c r="C496" i="1" s="1"/>
  <c r="M495" i="1"/>
  <c r="G945" i="1"/>
  <c r="A946" i="1"/>
  <c r="H946" i="1" s="1"/>
  <c r="A947" i="1" l="1"/>
  <c r="H947" i="1" s="1"/>
  <c r="G946" i="1"/>
  <c r="B496" i="1" l="1"/>
  <c r="I496" i="1" s="1"/>
  <c r="C497" i="1" s="1"/>
  <c r="M496" i="1"/>
  <c r="A948" i="1"/>
  <c r="H948" i="1" s="1"/>
  <c r="G947" i="1"/>
  <c r="G948" i="1" l="1"/>
  <c r="A949" i="1"/>
  <c r="H949" i="1" s="1"/>
  <c r="B497" i="1" l="1"/>
  <c r="I497" i="1" s="1"/>
  <c r="C498" i="1" s="1"/>
  <c r="M497" i="1"/>
  <c r="A950" i="1"/>
  <c r="H950" i="1" s="1"/>
  <c r="G949" i="1"/>
  <c r="G950" i="1" l="1"/>
  <c r="A951" i="1"/>
  <c r="H951" i="1" s="1"/>
  <c r="B498" i="1" l="1"/>
  <c r="I498" i="1" s="1"/>
  <c r="C499" i="1" s="1"/>
  <c r="M498" i="1"/>
  <c r="G951" i="1"/>
  <c r="A952" i="1"/>
  <c r="H952" i="1" s="1"/>
  <c r="A953" i="1" l="1"/>
  <c r="H953" i="1" s="1"/>
  <c r="G952" i="1"/>
  <c r="B499" i="1" l="1"/>
  <c r="I499" i="1" s="1"/>
  <c r="C500" i="1" s="1"/>
  <c r="M499" i="1"/>
  <c r="G953" i="1"/>
  <c r="A954" i="1"/>
  <c r="H954" i="1" s="1"/>
  <c r="G954" i="1" l="1"/>
  <c r="A955" i="1"/>
  <c r="H955" i="1" s="1"/>
  <c r="B500" i="1" l="1"/>
  <c r="I500" i="1" s="1"/>
  <c r="C501" i="1" s="1"/>
  <c r="M500" i="1"/>
  <c r="G955" i="1"/>
  <c r="A956" i="1"/>
  <c r="H956" i="1" s="1"/>
  <c r="G956" i="1" l="1"/>
  <c r="A957" i="1"/>
  <c r="H957" i="1" s="1"/>
  <c r="B501" i="1" l="1"/>
  <c r="I501" i="1" s="1"/>
  <c r="C502" i="1" s="1"/>
  <c r="M501" i="1"/>
  <c r="A958" i="1"/>
  <c r="H958" i="1" s="1"/>
  <c r="G957" i="1"/>
  <c r="M502" i="1" l="1"/>
  <c r="G958" i="1"/>
  <c r="A959" i="1"/>
  <c r="H959" i="1" s="1"/>
  <c r="B502" i="1" l="1"/>
  <c r="I502" i="1" s="1"/>
  <c r="C503" i="1" s="1"/>
  <c r="A960" i="1"/>
  <c r="H960" i="1" s="1"/>
  <c r="G959" i="1"/>
  <c r="A961" i="1" l="1"/>
  <c r="H961" i="1" s="1"/>
  <c r="G960" i="1"/>
  <c r="B503" i="1" l="1"/>
  <c r="I503" i="1" s="1"/>
  <c r="C504" i="1" s="1"/>
  <c r="M503" i="1"/>
  <c r="A962" i="1"/>
  <c r="H962" i="1" s="1"/>
  <c r="G961" i="1"/>
  <c r="A963" i="1" l="1"/>
  <c r="H963" i="1" s="1"/>
  <c r="G962" i="1"/>
  <c r="B504" i="1" l="1"/>
  <c r="I504" i="1" s="1"/>
  <c r="C505" i="1" s="1"/>
  <c r="M504" i="1"/>
  <c r="A964" i="1"/>
  <c r="H964" i="1" s="1"/>
  <c r="G963" i="1"/>
  <c r="A965" i="1" l="1"/>
  <c r="H965" i="1" s="1"/>
  <c r="G964" i="1"/>
  <c r="B505" i="1" l="1"/>
  <c r="I505" i="1" s="1"/>
  <c r="C506" i="1" s="1"/>
  <c r="M505" i="1"/>
  <c r="A966" i="1"/>
  <c r="H966" i="1" s="1"/>
  <c r="G965" i="1"/>
  <c r="A967" i="1" l="1"/>
  <c r="H967" i="1" s="1"/>
  <c r="G966" i="1"/>
  <c r="B506" i="1" l="1"/>
  <c r="I506" i="1" s="1"/>
  <c r="C507" i="1" s="1"/>
  <c r="M506" i="1"/>
  <c r="A968" i="1"/>
  <c r="H968" i="1" s="1"/>
  <c r="G967" i="1"/>
  <c r="G968" i="1" l="1"/>
  <c r="A969" i="1"/>
  <c r="H969" i="1" s="1"/>
  <c r="B507" i="1" l="1"/>
  <c r="I507" i="1" s="1"/>
  <c r="C508" i="1" s="1"/>
  <c r="M507" i="1"/>
  <c r="G969" i="1"/>
  <c r="A970" i="1"/>
  <c r="H970" i="1" s="1"/>
  <c r="G970" i="1" l="1"/>
  <c r="A971" i="1"/>
  <c r="H971" i="1" s="1"/>
  <c r="B508" i="1" l="1"/>
  <c r="I508" i="1" s="1"/>
  <c r="C509" i="1" s="1"/>
  <c r="M508" i="1"/>
  <c r="G971" i="1"/>
  <c r="A972" i="1"/>
  <c r="H972" i="1" s="1"/>
  <c r="G972" i="1" l="1"/>
  <c r="A973" i="1"/>
  <c r="H973" i="1" s="1"/>
  <c r="B509" i="1" l="1"/>
  <c r="I509" i="1" s="1"/>
  <c r="C510" i="1" s="1"/>
  <c r="M509" i="1"/>
  <c r="G973" i="1"/>
  <c r="A974" i="1"/>
  <c r="H974" i="1" s="1"/>
  <c r="A975" i="1" l="1"/>
  <c r="H975" i="1" s="1"/>
  <c r="G974" i="1"/>
  <c r="B510" i="1" l="1"/>
  <c r="I510" i="1" s="1"/>
  <c r="C511" i="1" s="1"/>
  <c r="M510" i="1"/>
  <c r="A976" i="1"/>
  <c r="H976" i="1" s="1"/>
  <c r="G975" i="1"/>
  <c r="M511" i="1" l="1"/>
  <c r="G976" i="1"/>
  <c r="A977" i="1"/>
  <c r="H977" i="1" s="1"/>
  <c r="B511" i="1" l="1"/>
  <c r="I511" i="1" s="1"/>
  <c r="C512" i="1" s="1"/>
  <c r="A978" i="1"/>
  <c r="H978" i="1" s="1"/>
  <c r="G977" i="1"/>
  <c r="M512" i="1" l="1"/>
  <c r="G978" i="1"/>
  <c r="A979" i="1"/>
  <c r="H979" i="1" s="1"/>
  <c r="B512" i="1" l="1"/>
  <c r="I512" i="1" s="1"/>
  <c r="C513" i="1" s="1"/>
  <c r="G979" i="1"/>
  <c r="A980" i="1"/>
  <c r="H980" i="1" s="1"/>
  <c r="A981" i="1" l="1"/>
  <c r="H981" i="1" s="1"/>
  <c r="G980" i="1"/>
  <c r="B513" i="1" l="1"/>
  <c r="I513" i="1" s="1"/>
  <c r="C514" i="1" s="1"/>
  <c r="M513" i="1"/>
  <c r="A982" i="1"/>
  <c r="H982" i="1" s="1"/>
  <c r="G981" i="1"/>
  <c r="A983" i="1" l="1"/>
  <c r="H983" i="1" s="1"/>
  <c r="G982" i="1"/>
  <c r="B514" i="1" l="1"/>
  <c r="I514" i="1" s="1"/>
  <c r="C515" i="1" s="1"/>
  <c r="M514" i="1"/>
  <c r="A984" i="1"/>
  <c r="H984" i="1" s="1"/>
  <c r="G983" i="1"/>
  <c r="A985" i="1" l="1"/>
  <c r="H985" i="1" s="1"/>
  <c r="G984" i="1"/>
  <c r="B515" i="1" l="1"/>
  <c r="I515" i="1" s="1"/>
  <c r="C516" i="1" s="1"/>
  <c r="M515" i="1"/>
  <c r="G985" i="1"/>
  <c r="A986" i="1"/>
  <c r="H986" i="1" s="1"/>
  <c r="A987" i="1" l="1"/>
  <c r="H987" i="1" s="1"/>
  <c r="G986" i="1"/>
  <c r="B516" i="1" l="1"/>
  <c r="I516" i="1" s="1"/>
  <c r="C517" i="1" s="1"/>
  <c r="M516" i="1"/>
  <c r="G987" i="1"/>
  <c r="A988" i="1"/>
  <c r="H988" i="1" s="1"/>
  <c r="A989" i="1" l="1"/>
  <c r="H989" i="1" s="1"/>
  <c r="G988" i="1"/>
  <c r="B517" i="1" l="1"/>
  <c r="I517" i="1" s="1"/>
  <c r="C518" i="1" s="1"/>
  <c r="M517" i="1"/>
  <c r="A990" i="1"/>
  <c r="H990" i="1" s="1"/>
  <c r="G989" i="1"/>
  <c r="M518" i="1" l="1"/>
  <c r="G990" i="1"/>
  <c r="A991" i="1"/>
  <c r="H991" i="1" s="1"/>
  <c r="B518" i="1" l="1"/>
  <c r="I518" i="1" s="1"/>
  <c r="C519" i="1" s="1"/>
  <c r="G991" i="1"/>
  <c r="A992" i="1"/>
  <c r="H992" i="1" s="1"/>
  <c r="A993" i="1" l="1"/>
  <c r="H993" i="1" s="1"/>
  <c r="G992" i="1"/>
  <c r="B519" i="1" l="1"/>
  <c r="I519" i="1" s="1"/>
  <c r="C520" i="1" s="1"/>
  <c r="M519" i="1"/>
  <c r="A994" i="1"/>
  <c r="H994" i="1" s="1"/>
  <c r="G993" i="1"/>
  <c r="A995" i="1" l="1"/>
  <c r="H995" i="1" s="1"/>
  <c r="G994" i="1"/>
  <c r="B520" i="1" l="1"/>
  <c r="I520" i="1" s="1"/>
  <c r="C521" i="1" s="1"/>
  <c r="M520" i="1"/>
  <c r="A996" i="1"/>
  <c r="H996" i="1" s="1"/>
  <c r="G995" i="1"/>
  <c r="A997" i="1" l="1"/>
  <c r="H997" i="1" s="1"/>
  <c r="G996" i="1"/>
  <c r="B521" i="1" l="1"/>
  <c r="I521" i="1" s="1"/>
  <c r="C522" i="1" s="1"/>
  <c r="M521" i="1"/>
  <c r="A998" i="1"/>
  <c r="H998" i="1" s="1"/>
  <c r="G997" i="1"/>
  <c r="M522" i="1" l="1"/>
  <c r="G998" i="1"/>
  <c r="A999" i="1"/>
  <c r="H999" i="1" s="1"/>
  <c r="B522" i="1" l="1"/>
  <c r="I522" i="1" s="1"/>
  <c r="C523" i="1" s="1"/>
  <c r="G999" i="1"/>
  <c r="A1000" i="1"/>
  <c r="H1000" i="1" s="1"/>
  <c r="A1001" i="1" l="1"/>
  <c r="H1001" i="1" s="1"/>
  <c r="G1000" i="1"/>
  <c r="B523" i="1" l="1"/>
  <c r="I523" i="1" s="1"/>
  <c r="C524" i="1" s="1"/>
  <c r="M523" i="1"/>
  <c r="G1001" i="1"/>
  <c r="A1002" i="1"/>
  <c r="H1002" i="1" s="1"/>
  <c r="A1003" i="1" l="1"/>
  <c r="H1003" i="1" s="1"/>
  <c r="G1002" i="1"/>
  <c r="B524" i="1" l="1"/>
  <c r="I524" i="1" s="1"/>
  <c r="C525" i="1" s="1"/>
  <c r="M524" i="1"/>
  <c r="G1003" i="1"/>
  <c r="A1004" i="1"/>
  <c r="H1004" i="1" s="1"/>
  <c r="A1005" i="1" l="1"/>
  <c r="H1005" i="1" s="1"/>
  <c r="G1004" i="1"/>
  <c r="B525" i="1" l="1"/>
  <c r="I525" i="1" s="1"/>
  <c r="C526" i="1" s="1"/>
  <c r="M525" i="1"/>
  <c r="A1006" i="1"/>
  <c r="H1006" i="1" s="1"/>
  <c r="G1005" i="1"/>
  <c r="A1007" i="1" l="1"/>
  <c r="H1007" i="1" s="1"/>
  <c r="G1006" i="1"/>
  <c r="B526" i="1" l="1"/>
  <c r="I526" i="1" s="1"/>
  <c r="C527" i="1" s="1"/>
  <c r="M526" i="1"/>
  <c r="A1008" i="1"/>
  <c r="H1008" i="1" s="1"/>
  <c r="G1007" i="1"/>
  <c r="G1008" i="1" l="1"/>
  <c r="A1009" i="1"/>
  <c r="H1009" i="1" s="1"/>
  <c r="B527" i="1" l="1"/>
  <c r="I527" i="1" s="1"/>
  <c r="C528" i="1" s="1"/>
  <c r="M527" i="1"/>
  <c r="G1009" i="1"/>
  <c r="A1010" i="1"/>
  <c r="H1010" i="1" s="1"/>
  <c r="G1010" i="1" l="1"/>
  <c r="A1011" i="1"/>
  <c r="H1011" i="1" s="1"/>
  <c r="B528" i="1" l="1"/>
  <c r="I528" i="1" s="1"/>
  <c r="C529" i="1" s="1"/>
  <c r="M528" i="1"/>
  <c r="G1011" i="1"/>
  <c r="A1012" i="1"/>
  <c r="H1012" i="1" s="1"/>
  <c r="A1013" i="1" l="1"/>
  <c r="H1013" i="1" s="1"/>
  <c r="G1012" i="1"/>
  <c r="B529" i="1" l="1"/>
  <c r="I529" i="1" s="1"/>
  <c r="C530" i="1" s="1"/>
  <c r="M529" i="1"/>
  <c r="G1013" i="1"/>
  <c r="A1014" i="1"/>
  <c r="H1014" i="1" s="1"/>
  <c r="M530" i="1" l="1"/>
  <c r="A1015" i="1"/>
  <c r="H1015" i="1" s="1"/>
  <c r="G1014" i="1"/>
  <c r="B530" i="1" l="1"/>
  <c r="I530" i="1" s="1"/>
  <c r="C531" i="1" s="1"/>
  <c r="G1015" i="1"/>
  <c r="A1016" i="1"/>
  <c r="H1016" i="1" s="1"/>
  <c r="G1016" i="1" l="1"/>
  <c r="A1017" i="1"/>
  <c r="H1017" i="1" s="1"/>
  <c r="B531" i="1" l="1"/>
  <c r="I531" i="1" s="1"/>
  <c r="C532" i="1" s="1"/>
  <c r="M531" i="1"/>
  <c r="G1017" i="1"/>
  <c r="A1018" i="1"/>
  <c r="H1018" i="1" s="1"/>
  <c r="G1018" i="1" l="1"/>
  <c r="A1019" i="1"/>
  <c r="H1019" i="1" s="1"/>
  <c r="B532" i="1" l="1"/>
  <c r="I532" i="1" s="1"/>
  <c r="C533" i="1" s="1"/>
  <c r="M532" i="1"/>
  <c r="G1019" i="1"/>
  <c r="A1020" i="1"/>
  <c r="H1020" i="1" s="1"/>
  <c r="M533" i="1" l="1"/>
  <c r="A1021" i="1"/>
  <c r="H1021" i="1" s="1"/>
  <c r="G1020" i="1"/>
  <c r="B533" i="1" l="1"/>
  <c r="I533" i="1" s="1"/>
  <c r="C534" i="1" s="1"/>
  <c r="G1021" i="1"/>
  <c r="A1022" i="1"/>
  <c r="H1022" i="1" s="1"/>
  <c r="A1023" i="1" l="1"/>
  <c r="H1023" i="1" s="1"/>
  <c r="G1022" i="1"/>
  <c r="B534" i="1" l="1"/>
  <c r="I534" i="1" s="1"/>
  <c r="C535" i="1" s="1"/>
  <c r="M534" i="1"/>
  <c r="A1024" i="1"/>
  <c r="H1024" i="1" s="1"/>
  <c r="G1023" i="1"/>
  <c r="M535" i="1" l="1"/>
  <c r="A1025" i="1"/>
  <c r="H1025" i="1" s="1"/>
  <c r="G1024" i="1"/>
  <c r="B535" i="1" l="1"/>
  <c r="I535" i="1" s="1"/>
  <c r="C536" i="1" s="1"/>
  <c r="G1025" i="1"/>
  <c r="A1026" i="1"/>
  <c r="H1026" i="1" s="1"/>
  <c r="G1026" i="1" l="1"/>
  <c r="A1027" i="1"/>
  <c r="H1027" i="1" s="1"/>
  <c r="B536" i="1" l="1"/>
  <c r="I536" i="1" s="1"/>
  <c r="C537" i="1" s="1"/>
  <c r="M536" i="1"/>
  <c r="A1028" i="1"/>
  <c r="H1028" i="1" s="1"/>
  <c r="G1027" i="1"/>
  <c r="A1029" i="1" l="1"/>
  <c r="H1029" i="1" s="1"/>
  <c r="G1028" i="1"/>
  <c r="B537" i="1" l="1"/>
  <c r="I537" i="1" s="1"/>
  <c r="C538" i="1" s="1"/>
  <c r="M537" i="1"/>
  <c r="A1030" i="1"/>
  <c r="H1030" i="1" s="1"/>
  <c r="G1029" i="1"/>
  <c r="G1030" i="1" l="1"/>
  <c r="A1031" i="1"/>
  <c r="H1031" i="1" s="1"/>
  <c r="B538" i="1" l="1"/>
  <c r="I538" i="1" s="1"/>
  <c r="C539" i="1" s="1"/>
  <c r="M538" i="1"/>
  <c r="A1032" i="1"/>
  <c r="H1032" i="1" s="1"/>
  <c r="G1031" i="1"/>
  <c r="A1033" i="1" l="1"/>
  <c r="H1033" i="1" s="1"/>
  <c r="G1032" i="1"/>
  <c r="B539" i="1" l="1"/>
  <c r="I539" i="1" s="1"/>
  <c r="C540" i="1" s="1"/>
  <c r="M539" i="1"/>
  <c r="A1034" i="1"/>
  <c r="H1034" i="1" s="1"/>
  <c r="G1033" i="1"/>
  <c r="G1034" i="1" l="1"/>
  <c r="A1035" i="1"/>
  <c r="H1035" i="1" s="1"/>
  <c r="B540" i="1" l="1"/>
  <c r="I540" i="1" s="1"/>
  <c r="C541" i="1" s="1"/>
  <c r="M540" i="1"/>
  <c r="G1035" i="1"/>
  <c r="A1036" i="1"/>
  <c r="H1036" i="1" s="1"/>
  <c r="G1036" i="1" l="1"/>
  <c r="A1037" i="1"/>
  <c r="H1037" i="1" s="1"/>
  <c r="B541" i="1" l="1"/>
  <c r="I541" i="1" s="1"/>
  <c r="C542" i="1" s="1"/>
  <c r="M541" i="1"/>
  <c r="G1037" i="1"/>
  <c r="A1038" i="1"/>
  <c r="H1038" i="1" s="1"/>
  <c r="G1038" i="1" l="1"/>
  <c r="A1039" i="1"/>
  <c r="H1039" i="1" s="1"/>
  <c r="B542" i="1" l="1"/>
  <c r="I542" i="1" s="1"/>
  <c r="C543" i="1" s="1"/>
  <c r="M542" i="1"/>
  <c r="G1039" i="1"/>
  <c r="A1040" i="1"/>
  <c r="H1040" i="1" s="1"/>
  <c r="A1041" i="1" l="1"/>
  <c r="H1041" i="1" s="1"/>
  <c r="G1040" i="1"/>
  <c r="B543" i="1" l="1"/>
  <c r="I543" i="1" s="1"/>
  <c r="C544" i="1" s="1"/>
  <c r="M543" i="1"/>
  <c r="A1042" i="1"/>
  <c r="H1042" i="1" s="1"/>
  <c r="G1041" i="1"/>
  <c r="A1043" i="1" l="1"/>
  <c r="H1043" i="1" s="1"/>
  <c r="G1042" i="1"/>
  <c r="B544" i="1" l="1"/>
  <c r="I544" i="1" s="1"/>
  <c r="C545" i="1" s="1"/>
  <c r="M544" i="1"/>
  <c r="G1043" i="1"/>
  <c r="A1044" i="1"/>
  <c r="H1044" i="1" s="1"/>
  <c r="A1045" i="1" l="1"/>
  <c r="H1045" i="1" s="1"/>
  <c r="G1044" i="1"/>
  <c r="B545" i="1" l="1"/>
  <c r="I545" i="1" s="1"/>
  <c r="C546" i="1" s="1"/>
  <c r="M545" i="1"/>
  <c r="G1045" i="1"/>
  <c r="A1046" i="1"/>
  <c r="H1046" i="1" s="1"/>
  <c r="G1046" i="1" l="1"/>
  <c r="A1047" i="1"/>
  <c r="H1047" i="1" s="1"/>
  <c r="B546" i="1" l="1"/>
  <c r="I546" i="1" s="1"/>
  <c r="C547" i="1" s="1"/>
  <c r="M546" i="1"/>
  <c r="G1047" i="1"/>
  <c r="A1048" i="1"/>
  <c r="H1048" i="1" s="1"/>
  <c r="G1048" i="1" l="1"/>
  <c r="A1049" i="1"/>
  <c r="H1049" i="1" s="1"/>
  <c r="B547" i="1" l="1"/>
  <c r="I547" i="1" s="1"/>
  <c r="C548" i="1" s="1"/>
  <c r="M547" i="1"/>
  <c r="G1049" i="1"/>
  <c r="A1050" i="1"/>
  <c r="H1050" i="1" s="1"/>
  <c r="A1051" i="1" l="1"/>
  <c r="H1051" i="1" s="1"/>
  <c r="G1050" i="1"/>
  <c r="B548" i="1" l="1"/>
  <c r="I548" i="1" s="1"/>
  <c r="C549" i="1" s="1"/>
  <c r="M548" i="1"/>
  <c r="G1051" i="1"/>
  <c r="A1052" i="1"/>
  <c r="H1052" i="1" s="1"/>
  <c r="G1052" i="1" l="1"/>
  <c r="A1053" i="1"/>
  <c r="H1053" i="1" s="1"/>
  <c r="B549" i="1" l="1"/>
  <c r="I549" i="1" s="1"/>
  <c r="C550" i="1" s="1"/>
  <c r="M549" i="1"/>
  <c r="G1053" i="1"/>
  <c r="A1054" i="1"/>
  <c r="H1054" i="1" s="1"/>
  <c r="G1054" i="1" l="1"/>
  <c r="A1055" i="1"/>
  <c r="H1055" i="1" s="1"/>
  <c r="B550" i="1" l="1"/>
  <c r="I550" i="1" s="1"/>
  <c r="C551" i="1" s="1"/>
  <c r="M550" i="1"/>
  <c r="A1056" i="1"/>
  <c r="H1056" i="1" s="1"/>
  <c r="G1055" i="1"/>
  <c r="G1056" i="1" l="1"/>
  <c r="A1057" i="1"/>
  <c r="H1057" i="1" s="1"/>
  <c r="B551" i="1" l="1"/>
  <c r="I551" i="1" s="1"/>
  <c r="C552" i="1" s="1"/>
  <c r="M551" i="1"/>
  <c r="G1057" i="1"/>
  <c r="A1058" i="1"/>
  <c r="H1058" i="1" s="1"/>
  <c r="A1059" i="1" l="1"/>
  <c r="H1059" i="1" s="1"/>
  <c r="G1058" i="1"/>
  <c r="B552" i="1" l="1"/>
  <c r="I552" i="1" s="1"/>
  <c r="C553" i="1" s="1"/>
  <c r="M552" i="1"/>
  <c r="A1060" i="1"/>
  <c r="H1060" i="1" s="1"/>
  <c r="G1059" i="1"/>
  <c r="G1060" i="1" l="1"/>
  <c r="A1061" i="1"/>
  <c r="H1061" i="1" s="1"/>
  <c r="B553" i="1" l="1"/>
  <c r="I553" i="1" s="1"/>
  <c r="C554" i="1" s="1"/>
  <c r="M553" i="1"/>
  <c r="A1062" i="1"/>
  <c r="H1062" i="1" s="1"/>
  <c r="G1061" i="1"/>
  <c r="A1063" i="1" l="1"/>
  <c r="H1063" i="1" s="1"/>
  <c r="G1062" i="1"/>
  <c r="B554" i="1" l="1"/>
  <c r="I554" i="1" s="1"/>
  <c r="C555" i="1" s="1"/>
  <c r="M554" i="1"/>
  <c r="A1064" i="1"/>
  <c r="H1064" i="1" s="1"/>
  <c r="G1063" i="1"/>
  <c r="A1065" i="1" l="1"/>
  <c r="H1065" i="1" s="1"/>
  <c r="G1064" i="1"/>
  <c r="B555" i="1" l="1"/>
  <c r="I555" i="1" s="1"/>
  <c r="C556" i="1" s="1"/>
  <c r="M555" i="1"/>
  <c r="A1066" i="1"/>
  <c r="H1066" i="1" s="1"/>
  <c r="G1065" i="1"/>
  <c r="A1067" i="1" l="1"/>
  <c r="H1067" i="1" s="1"/>
  <c r="G1066" i="1"/>
  <c r="B556" i="1" l="1"/>
  <c r="I556" i="1" s="1"/>
  <c r="C557" i="1" s="1"/>
  <c r="M556" i="1"/>
  <c r="A1068" i="1"/>
  <c r="H1068" i="1" s="1"/>
  <c r="G1067" i="1"/>
  <c r="A1069" i="1" l="1"/>
  <c r="H1069" i="1" s="1"/>
  <c r="G1068" i="1"/>
  <c r="B557" i="1" l="1"/>
  <c r="I557" i="1" s="1"/>
  <c r="C558" i="1" s="1"/>
  <c r="M557" i="1"/>
  <c r="G1069" i="1"/>
  <c r="A1070" i="1"/>
  <c r="H1070" i="1" s="1"/>
  <c r="G1070" i="1" l="1"/>
  <c r="A1071" i="1"/>
  <c r="H1071" i="1" s="1"/>
  <c r="B558" i="1" l="1"/>
  <c r="I558" i="1" s="1"/>
  <c r="C559" i="1" s="1"/>
  <c r="M558" i="1"/>
  <c r="A1072" i="1"/>
  <c r="H1072" i="1" s="1"/>
  <c r="G1071" i="1"/>
  <c r="G1072" i="1" l="1"/>
  <c r="A1073" i="1"/>
  <c r="H1073" i="1" s="1"/>
  <c r="B559" i="1" l="1"/>
  <c r="I559" i="1" s="1"/>
  <c r="C560" i="1" s="1"/>
  <c r="M559" i="1"/>
  <c r="G1073" i="1"/>
  <c r="A1074" i="1"/>
  <c r="H1074" i="1" s="1"/>
  <c r="G1074" i="1" l="1"/>
  <c r="A1075" i="1"/>
  <c r="H1075" i="1" s="1"/>
  <c r="B560" i="1" l="1"/>
  <c r="I560" i="1" s="1"/>
  <c r="C561" i="1" s="1"/>
  <c r="M560" i="1"/>
  <c r="G1075" i="1"/>
  <c r="A1076" i="1"/>
  <c r="H1076" i="1" s="1"/>
  <c r="A1077" i="1" l="1"/>
  <c r="H1077" i="1" s="1"/>
  <c r="G1076" i="1"/>
  <c r="B561" i="1" l="1"/>
  <c r="I561" i="1" s="1"/>
  <c r="C562" i="1" s="1"/>
  <c r="M561" i="1"/>
  <c r="G1077" i="1"/>
  <c r="A1078" i="1"/>
  <c r="H1078" i="1" s="1"/>
  <c r="A1079" i="1" l="1"/>
  <c r="H1079" i="1" s="1"/>
  <c r="G1078" i="1"/>
  <c r="B562" i="1" l="1"/>
  <c r="I562" i="1" s="1"/>
  <c r="C563" i="1" s="1"/>
  <c r="M562" i="1"/>
  <c r="G1079" i="1"/>
  <c r="A1080" i="1"/>
  <c r="H1080" i="1" s="1"/>
  <c r="G1080" i="1" l="1"/>
  <c r="A1081" i="1"/>
  <c r="H1081" i="1" s="1"/>
  <c r="B563" i="1" l="1"/>
  <c r="I563" i="1" s="1"/>
  <c r="C564" i="1" s="1"/>
  <c r="M563" i="1"/>
  <c r="A1082" i="1"/>
  <c r="H1082" i="1" s="1"/>
  <c r="G1081" i="1"/>
  <c r="A1083" i="1" l="1"/>
  <c r="H1083" i="1" s="1"/>
  <c r="G1082" i="1"/>
  <c r="B564" i="1" l="1"/>
  <c r="I564" i="1" s="1"/>
  <c r="C565" i="1" s="1"/>
  <c r="M564" i="1"/>
  <c r="G1083" i="1"/>
  <c r="A1084" i="1"/>
  <c r="H1084" i="1" s="1"/>
  <c r="M565" i="1" l="1"/>
  <c r="G1084" i="1"/>
  <c r="A1085" i="1"/>
  <c r="H1085" i="1" s="1"/>
  <c r="B565" i="1" l="1"/>
  <c r="I565" i="1" s="1"/>
  <c r="C566" i="1" s="1"/>
  <c r="G1085" i="1"/>
  <c r="A1086" i="1"/>
  <c r="H1086" i="1" s="1"/>
  <c r="M566" i="1" l="1"/>
  <c r="G1086" i="1"/>
  <c r="A1087" i="1"/>
  <c r="H1087" i="1" s="1"/>
  <c r="B566" i="1" l="1"/>
  <c r="I566" i="1" s="1"/>
  <c r="C567" i="1" s="1"/>
  <c r="A1088" i="1"/>
  <c r="H1088" i="1" s="1"/>
  <c r="G1087" i="1"/>
  <c r="M567" i="1" l="1"/>
  <c r="G1088" i="1"/>
  <c r="A1089" i="1"/>
  <c r="H1089" i="1" s="1"/>
  <c r="B567" i="1" l="1"/>
  <c r="I567" i="1" s="1"/>
  <c r="C568" i="1" s="1"/>
  <c r="G1089" i="1"/>
  <c r="A1090" i="1"/>
  <c r="H1090" i="1" s="1"/>
  <c r="G1090" i="1" l="1"/>
  <c r="A1091" i="1"/>
  <c r="H1091" i="1" s="1"/>
  <c r="B568" i="1" l="1"/>
  <c r="I568" i="1" s="1"/>
  <c r="C569" i="1" s="1"/>
  <c r="M568" i="1"/>
  <c r="G1091" i="1"/>
  <c r="A1092" i="1"/>
  <c r="H1092" i="1" s="1"/>
  <c r="A1093" i="1" l="1"/>
  <c r="H1093" i="1" s="1"/>
  <c r="G1092" i="1"/>
  <c r="B569" i="1" l="1"/>
  <c r="I569" i="1" s="1"/>
  <c r="C570" i="1" s="1"/>
  <c r="M569" i="1"/>
  <c r="A1094" i="1"/>
  <c r="H1094" i="1" s="1"/>
  <c r="G1093" i="1"/>
  <c r="A1095" i="1" l="1"/>
  <c r="H1095" i="1" s="1"/>
  <c r="G1094" i="1"/>
  <c r="B570" i="1" l="1"/>
  <c r="I570" i="1" s="1"/>
  <c r="C571" i="1" s="1"/>
  <c r="M570" i="1"/>
  <c r="A1096" i="1"/>
  <c r="H1096" i="1" s="1"/>
  <c r="G1095" i="1"/>
  <c r="G1096" i="1" l="1"/>
  <c r="A1097" i="1"/>
  <c r="H1097" i="1" s="1"/>
  <c r="B571" i="1" l="1"/>
  <c r="I571" i="1" s="1"/>
  <c r="C572" i="1" s="1"/>
  <c r="M571" i="1"/>
  <c r="A1098" i="1"/>
  <c r="H1098" i="1" s="1"/>
  <c r="G1097" i="1"/>
  <c r="G1098" i="1" l="1"/>
  <c r="A1099" i="1"/>
  <c r="H1099" i="1" s="1"/>
  <c r="B572" i="1" l="1"/>
  <c r="I572" i="1" s="1"/>
  <c r="C573" i="1" s="1"/>
  <c r="M572" i="1"/>
  <c r="G1099" i="1"/>
  <c r="A1100" i="1"/>
  <c r="H1100" i="1" s="1"/>
  <c r="M573" i="1" l="1"/>
  <c r="A1101" i="1"/>
  <c r="H1101" i="1" s="1"/>
  <c r="G1100" i="1"/>
  <c r="B573" i="1" l="1"/>
  <c r="I573" i="1" s="1"/>
  <c r="C574" i="1" s="1"/>
  <c r="G1101" i="1"/>
  <c r="A1102" i="1"/>
  <c r="H1102" i="1" s="1"/>
  <c r="G1102" i="1" l="1"/>
  <c r="A1103" i="1"/>
  <c r="H1103" i="1" s="1"/>
  <c r="B574" i="1" l="1"/>
  <c r="I574" i="1" s="1"/>
  <c r="C575" i="1" s="1"/>
  <c r="M574" i="1"/>
  <c r="A1104" i="1"/>
  <c r="H1104" i="1" s="1"/>
  <c r="G1103" i="1"/>
  <c r="M575" i="1" l="1"/>
  <c r="G1104" i="1"/>
  <c r="A1105" i="1"/>
  <c r="H1105" i="1" s="1"/>
  <c r="B575" i="1" l="1"/>
  <c r="I575" i="1" s="1"/>
  <c r="C576" i="1" s="1"/>
  <c r="G1105" i="1"/>
  <c r="A1106" i="1"/>
  <c r="H1106" i="1" s="1"/>
  <c r="A1107" i="1" l="1"/>
  <c r="H1107" i="1" s="1"/>
  <c r="G1106" i="1"/>
  <c r="B576" i="1" l="1"/>
  <c r="I576" i="1" s="1"/>
  <c r="C577" i="1" s="1"/>
  <c r="M576" i="1"/>
  <c r="G1107" i="1"/>
  <c r="A1108" i="1"/>
  <c r="H1108" i="1" s="1"/>
  <c r="G1108" i="1" l="1"/>
  <c r="A1109" i="1"/>
  <c r="H1109" i="1" s="1"/>
  <c r="B577" i="1" l="1"/>
  <c r="I577" i="1" s="1"/>
  <c r="C578" i="1" s="1"/>
  <c r="M577" i="1"/>
  <c r="A1110" i="1"/>
  <c r="H1110" i="1" s="1"/>
  <c r="G1109" i="1"/>
  <c r="G1110" i="1" l="1"/>
  <c r="A1111" i="1"/>
  <c r="H1111" i="1" s="1"/>
  <c r="B578" i="1" l="1"/>
  <c r="I578" i="1" s="1"/>
  <c r="C579" i="1" s="1"/>
  <c r="M578" i="1"/>
  <c r="A1112" i="1"/>
  <c r="H1112" i="1" s="1"/>
  <c r="G1111" i="1"/>
  <c r="A1113" i="1" l="1"/>
  <c r="H1113" i="1" s="1"/>
  <c r="G1112" i="1"/>
  <c r="B579" i="1" l="1"/>
  <c r="I579" i="1" s="1"/>
  <c r="C580" i="1" s="1"/>
  <c r="M579" i="1"/>
  <c r="A1114" i="1"/>
  <c r="H1114" i="1" s="1"/>
  <c r="G1113" i="1"/>
  <c r="M580" i="1" l="1"/>
  <c r="A1115" i="1"/>
  <c r="H1115" i="1" s="1"/>
  <c r="G1114" i="1"/>
  <c r="B580" i="1" l="1"/>
  <c r="I580" i="1" s="1"/>
  <c r="C581" i="1" s="1"/>
  <c r="A1116" i="1"/>
  <c r="H1116" i="1" s="1"/>
  <c r="G1115" i="1"/>
  <c r="M581" i="1" l="1"/>
  <c r="G1116" i="1"/>
  <c r="A1117" i="1"/>
  <c r="H1117" i="1" s="1"/>
  <c r="B581" i="1" l="1"/>
  <c r="I581" i="1" s="1"/>
  <c r="C582" i="1" s="1"/>
  <c r="G1117" i="1"/>
  <c r="A1118" i="1"/>
  <c r="H1118" i="1" s="1"/>
  <c r="M582" i="1" l="1"/>
  <c r="G1118" i="1"/>
  <c r="A1119" i="1"/>
  <c r="H1119" i="1" s="1"/>
  <c r="B582" i="1" l="1"/>
  <c r="I582" i="1" s="1"/>
  <c r="C583" i="1" s="1"/>
  <c r="A1120" i="1"/>
  <c r="H1120" i="1" s="1"/>
  <c r="G1119" i="1"/>
  <c r="M583" i="1" l="1"/>
  <c r="A1121" i="1"/>
  <c r="H1121" i="1" s="1"/>
  <c r="G1120" i="1"/>
  <c r="B583" i="1" l="1"/>
  <c r="I583" i="1" s="1"/>
  <c r="C584" i="1" s="1"/>
  <c r="G1121" i="1"/>
  <c r="A1122" i="1"/>
  <c r="H1122" i="1" s="1"/>
  <c r="A1123" i="1" l="1"/>
  <c r="H1123" i="1" s="1"/>
  <c r="G1122" i="1"/>
  <c r="B584" i="1" l="1"/>
  <c r="I584" i="1" s="1"/>
  <c r="C585" i="1" s="1"/>
  <c r="M584" i="1"/>
  <c r="A1124" i="1"/>
  <c r="H1124" i="1" s="1"/>
  <c r="G1123" i="1"/>
  <c r="G1124" i="1" l="1"/>
  <c r="A1125" i="1"/>
  <c r="H1125" i="1" s="1"/>
  <c r="B585" i="1" l="1"/>
  <c r="I585" i="1" s="1"/>
  <c r="C586" i="1" s="1"/>
  <c r="M585" i="1"/>
  <c r="G1125" i="1"/>
  <c r="A1126" i="1"/>
  <c r="H1126" i="1" s="1"/>
  <c r="G1126" i="1" l="1"/>
  <c r="A1127" i="1"/>
  <c r="H1127" i="1" s="1"/>
  <c r="B586" i="1" l="1"/>
  <c r="I586" i="1" s="1"/>
  <c r="C587" i="1" s="1"/>
  <c r="M586" i="1"/>
  <c r="A1128" i="1"/>
  <c r="H1128" i="1" s="1"/>
  <c r="G1127" i="1"/>
  <c r="M587" i="1" l="1"/>
  <c r="A1129" i="1"/>
  <c r="H1129" i="1" s="1"/>
  <c r="G1128" i="1"/>
  <c r="B587" i="1" l="1"/>
  <c r="I587" i="1" s="1"/>
  <c r="C588" i="1" s="1"/>
  <c r="A1130" i="1"/>
  <c r="H1130" i="1" s="1"/>
  <c r="G1129" i="1"/>
  <c r="A1131" i="1" l="1"/>
  <c r="H1131" i="1" s="1"/>
  <c r="G1130" i="1"/>
  <c r="B588" i="1" l="1"/>
  <c r="I588" i="1" s="1"/>
  <c r="C589" i="1" s="1"/>
  <c r="M588" i="1"/>
  <c r="G1131" i="1"/>
  <c r="A1132" i="1"/>
  <c r="H1132" i="1" s="1"/>
  <c r="M589" i="1" l="1"/>
  <c r="G1132" i="1"/>
  <c r="A1133" i="1"/>
  <c r="H1133" i="1" s="1"/>
  <c r="B589" i="1" l="1"/>
  <c r="I589" i="1" s="1"/>
  <c r="C590" i="1" s="1"/>
  <c r="G1133" i="1"/>
  <c r="A1134" i="1"/>
  <c r="H1134" i="1" s="1"/>
  <c r="G1134" i="1" l="1"/>
  <c r="A1135" i="1"/>
  <c r="H1135" i="1" s="1"/>
  <c r="B590" i="1" l="1"/>
  <c r="I590" i="1" s="1"/>
  <c r="C591" i="1" s="1"/>
  <c r="M590" i="1"/>
  <c r="A1136" i="1"/>
  <c r="H1136" i="1" s="1"/>
  <c r="G1135" i="1"/>
  <c r="M591" i="1" l="1"/>
  <c r="A1137" i="1"/>
  <c r="H1137" i="1" s="1"/>
  <c r="G1136" i="1"/>
  <c r="B591" i="1" l="1"/>
  <c r="I591" i="1" s="1"/>
  <c r="C592" i="1" s="1"/>
  <c r="G1137" i="1"/>
  <c r="A1138" i="1"/>
  <c r="H1138" i="1" s="1"/>
  <c r="G1138" i="1" l="1"/>
  <c r="A1139" i="1"/>
  <c r="H1139" i="1" s="1"/>
  <c r="B592" i="1" l="1"/>
  <c r="I592" i="1" s="1"/>
  <c r="C593" i="1" s="1"/>
  <c r="M592" i="1"/>
  <c r="A1140" i="1"/>
  <c r="H1140" i="1" s="1"/>
  <c r="G1139" i="1"/>
  <c r="G1140" i="1" l="1"/>
  <c r="A1141" i="1"/>
  <c r="H1141" i="1" s="1"/>
  <c r="B593" i="1" l="1"/>
  <c r="I593" i="1" s="1"/>
  <c r="C594" i="1" s="1"/>
  <c r="M593" i="1"/>
  <c r="G1141" i="1"/>
  <c r="A1142" i="1"/>
  <c r="H1142" i="1" s="1"/>
  <c r="M594" i="1" l="1"/>
  <c r="G1142" i="1"/>
  <c r="A1143" i="1"/>
  <c r="H1143" i="1" s="1"/>
  <c r="B594" i="1" l="1"/>
  <c r="I594" i="1" s="1"/>
  <c r="C595" i="1" s="1"/>
  <c r="A1144" i="1"/>
  <c r="H1144" i="1" s="1"/>
  <c r="G1143" i="1"/>
  <c r="M595" i="1" l="1"/>
  <c r="G1144" i="1"/>
  <c r="A1145" i="1"/>
  <c r="H1145" i="1" s="1"/>
  <c r="B595" i="1" l="1"/>
  <c r="I595" i="1" s="1"/>
  <c r="C596" i="1" s="1"/>
  <c r="A1146" i="1"/>
  <c r="H1146" i="1" s="1"/>
  <c r="G1145" i="1"/>
  <c r="M596" i="1" l="1"/>
  <c r="A1147" i="1"/>
  <c r="H1147" i="1" s="1"/>
  <c r="G1146" i="1"/>
  <c r="B596" i="1" l="1"/>
  <c r="I596" i="1" s="1"/>
  <c r="C597" i="1" s="1"/>
  <c r="G1147" i="1"/>
  <c r="A1148" i="1"/>
  <c r="H1148" i="1" s="1"/>
  <c r="M597" i="1" l="1"/>
  <c r="A1149" i="1"/>
  <c r="H1149" i="1" s="1"/>
  <c r="G1148" i="1"/>
  <c r="B597" i="1" l="1"/>
  <c r="I597" i="1" s="1"/>
  <c r="C598" i="1" s="1"/>
  <c r="A1150" i="1"/>
  <c r="H1150" i="1" s="1"/>
  <c r="G1149" i="1"/>
  <c r="A1151" i="1" l="1"/>
  <c r="H1151" i="1" s="1"/>
  <c r="G1150" i="1"/>
  <c r="B598" i="1" l="1"/>
  <c r="I598" i="1" s="1"/>
  <c r="C599" i="1" s="1"/>
  <c r="M598" i="1"/>
  <c r="A1152" i="1"/>
  <c r="H1152" i="1" s="1"/>
  <c r="G1151" i="1"/>
  <c r="G1152" i="1" l="1"/>
  <c r="A1153" i="1"/>
  <c r="H1153" i="1" s="1"/>
  <c r="B599" i="1" l="1"/>
  <c r="I599" i="1" s="1"/>
  <c r="C600" i="1" s="1"/>
  <c r="M599" i="1"/>
  <c r="A1154" i="1"/>
  <c r="H1154" i="1" s="1"/>
  <c r="G1153" i="1"/>
  <c r="G1154" i="1" l="1"/>
  <c r="A1155" i="1"/>
  <c r="H1155" i="1" s="1"/>
  <c r="B600" i="1" l="1"/>
  <c r="I600" i="1" s="1"/>
  <c r="C601" i="1" s="1"/>
  <c r="M600" i="1"/>
  <c r="A1156" i="1"/>
  <c r="H1156" i="1" s="1"/>
  <c r="G1155" i="1"/>
  <c r="M601" i="1" l="1"/>
  <c r="A1157" i="1"/>
  <c r="H1157" i="1" s="1"/>
  <c r="G1156" i="1"/>
  <c r="B601" i="1" l="1"/>
  <c r="I601" i="1" s="1"/>
  <c r="C602" i="1" s="1"/>
  <c r="G1157" i="1"/>
  <c r="A1158" i="1"/>
  <c r="H1158" i="1" s="1"/>
  <c r="M602" i="1" l="1"/>
  <c r="A1159" i="1"/>
  <c r="H1159" i="1" s="1"/>
  <c r="G1158" i="1"/>
  <c r="B602" i="1" l="1"/>
  <c r="I602" i="1" s="1"/>
  <c r="C603" i="1" s="1"/>
  <c r="G1159" i="1"/>
  <c r="A1160" i="1"/>
  <c r="H1160" i="1" s="1"/>
  <c r="M603" i="1" l="1"/>
  <c r="G1160" i="1"/>
  <c r="A1161" i="1"/>
  <c r="H1161" i="1" s="1"/>
  <c r="B603" i="1" l="1"/>
  <c r="I603" i="1" s="1"/>
  <c r="C604" i="1" s="1"/>
  <c r="G1161" i="1"/>
  <c r="A1162" i="1"/>
  <c r="H1162" i="1" s="1"/>
  <c r="M604" i="1" l="1"/>
  <c r="G1162" i="1"/>
  <c r="A1163" i="1"/>
  <c r="H1163" i="1" s="1"/>
  <c r="B604" i="1" l="1"/>
  <c r="I604" i="1" s="1"/>
  <c r="C605" i="1" s="1"/>
  <c r="G1163" i="1"/>
  <c r="A1164" i="1"/>
  <c r="H1164" i="1" s="1"/>
  <c r="M605" i="1" l="1"/>
  <c r="A1165" i="1"/>
  <c r="H1165" i="1" s="1"/>
  <c r="G1164" i="1"/>
  <c r="B605" i="1" l="1"/>
  <c r="I605" i="1" s="1"/>
  <c r="C606" i="1" s="1"/>
  <c r="G1165" i="1"/>
  <c r="A1166" i="1"/>
  <c r="H1166" i="1" s="1"/>
  <c r="G1166" i="1" l="1"/>
  <c r="A1167" i="1"/>
  <c r="H1167" i="1" s="1"/>
  <c r="B606" i="1" l="1"/>
  <c r="I606" i="1" s="1"/>
  <c r="C607" i="1" s="1"/>
  <c r="M606" i="1"/>
  <c r="G1167" i="1"/>
  <c r="A1168" i="1"/>
  <c r="H1168" i="1" s="1"/>
  <c r="G1168" i="1" l="1"/>
  <c r="A1169" i="1"/>
  <c r="H1169" i="1" s="1"/>
  <c r="B607" i="1" l="1"/>
  <c r="I607" i="1" s="1"/>
  <c r="C608" i="1" s="1"/>
  <c r="M607" i="1"/>
  <c r="A1170" i="1"/>
  <c r="H1170" i="1" s="1"/>
  <c r="G1169" i="1"/>
  <c r="G1170" i="1" l="1"/>
  <c r="A1171" i="1"/>
  <c r="H1171" i="1" s="1"/>
  <c r="B608" i="1" l="1"/>
  <c r="I608" i="1" s="1"/>
  <c r="C609" i="1" s="1"/>
  <c r="M608" i="1"/>
  <c r="G1171" i="1"/>
  <c r="A1172" i="1"/>
  <c r="H1172" i="1" s="1"/>
  <c r="G1172" i="1" l="1"/>
  <c r="A1173" i="1"/>
  <c r="H1173" i="1" s="1"/>
  <c r="B609" i="1" l="1"/>
  <c r="I609" i="1" s="1"/>
  <c r="C610" i="1" s="1"/>
  <c r="M609" i="1"/>
  <c r="G1173" i="1"/>
  <c r="A1174" i="1"/>
  <c r="H1174" i="1" s="1"/>
  <c r="A1175" i="1" l="1"/>
  <c r="H1175" i="1" s="1"/>
  <c r="G1174" i="1"/>
  <c r="B610" i="1" l="1"/>
  <c r="I610" i="1" s="1"/>
  <c r="C611" i="1" s="1"/>
  <c r="M610" i="1"/>
  <c r="A1176" i="1"/>
  <c r="H1176" i="1" s="1"/>
  <c r="G1175" i="1"/>
  <c r="G1176" i="1" l="1"/>
  <c r="A1177" i="1"/>
  <c r="H1177" i="1" s="1"/>
  <c r="B611" i="1" l="1"/>
  <c r="I611" i="1" s="1"/>
  <c r="C612" i="1" s="1"/>
  <c r="M611" i="1"/>
  <c r="A1178" i="1"/>
  <c r="H1178" i="1" s="1"/>
  <c r="G1177" i="1"/>
  <c r="G1178" i="1" l="1"/>
  <c r="A1179" i="1"/>
  <c r="H1179" i="1" s="1"/>
  <c r="B612" i="1" l="1"/>
  <c r="I612" i="1" s="1"/>
  <c r="C613" i="1" s="1"/>
  <c r="M612" i="1"/>
  <c r="G1179" i="1"/>
  <c r="A1180" i="1"/>
  <c r="H1180" i="1" s="1"/>
  <c r="G1180" i="1" l="1"/>
  <c r="A1181" i="1"/>
  <c r="H1181" i="1" s="1"/>
  <c r="B613" i="1" l="1"/>
  <c r="I613" i="1" s="1"/>
  <c r="C614" i="1" s="1"/>
  <c r="M613" i="1"/>
  <c r="G1181" i="1"/>
  <c r="A1182" i="1"/>
  <c r="H1182" i="1" s="1"/>
  <c r="A1183" i="1" l="1"/>
  <c r="H1183" i="1" s="1"/>
  <c r="G1182" i="1"/>
  <c r="B614" i="1" l="1"/>
  <c r="I614" i="1" s="1"/>
  <c r="C615" i="1" s="1"/>
  <c r="M614" i="1"/>
  <c r="A1184" i="1"/>
  <c r="H1184" i="1" s="1"/>
  <c r="G1183" i="1"/>
  <c r="G1184" i="1" l="1"/>
  <c r="A1185" i="1"/>
  <c r="H1185" i="1" s="1"/>
  <c r="B615" i="1" l="1"/>
  <c r="I615" i="1" s="1"/>
  <c r="C616" i="1" s="1"/>
  <c r="M615" i="1"/>
  <c r="A1186" i="1"/>
  <c r="H1186" i="1" s="1"/>
  <c r="G1185" i="1"/>
  <c r="G1186" i="1" l="1"/>
  <c r="A1187" i="1"/>
  <c r="H1187" i="1" s="1"/>
  <c r="B616" i="1" l="1"/>
  <c r="I616" i="1" s="1"/>
  <c r="C617" i="1" s="1"/>
  <c r="M616" i="1"/>
  <c r="G1187" i="1"/>
  <c r="A1188" i="1"/>
  <c r="H1188" i="1" s="1"/>
  <c r="A1189" i="1" l="1"/>
  <c r="H1189" i="1" s="1"/>
  <c r="G1188" i="1"/>
  <c r="B617" i="1" l="1"/>
  <c r="I617" i="1" s="1"/>
  <c r="C618" i="1" s="1"/>
  <c r="M617" i="1"/>
  <c r="G1189" i="1"/>
  <c r="A1190" i="1"/>
  <c r="H1190" i="1" s="1"/>
  <c r="A1191" i="1" l="1"/>
  <c r="H1191" i="1" s="1"/>
  <c r="G1190" i="1"/>
  <c r="B618" i="1" l="1"/>
  <c r="I618" i="1" s="1"/>
  <c r="C619" i="1" s="1"/>
  <c r="M618" i="1"/>
  <c r="A1192" i="1"/>
  <c r="H1192" i="1" s="1"/>
  <c r="G1191" i="1"/>
  <c r="G1192" i="1" l="1"/>
  <c r="A1193" i="1"/>
  <c r="H1193" i="1" s="1"/>
  <c r="B619" i="1" l="1"/>
  <c r="I619" i="1" s="1"/>
  <c r="C620" i="1" s="1"/>
  <c r="M619" i="1"/>
  <c r="A1194" i="1"/>
  <c r="H1194" i="1" s="1"/>
  <c r="G1193" i="1"/>
  <c r="A1195" i="1" l="1"/>
  <c r="H1195" i="1" s="1"/>
  <c r="G1194" i="1"/>
  <c r="B620" i="1" l="1"/>
  <c r="I620" i="1" s="1"/>
  <c r="C621" i="1" s="1"/>
  <c r="M620" i="1"/>
  <c r="A1196" i="1"/>
  <c r="H1196" i="1" s="1"/>
  <c r="G1195" i="1"/>
  <c r="A1197" i="1" l="1"/>
  <c r="H1197" i="1" s="1"/>
  <c r="G1196" i="1"/>
  <c r="B621" i="1" l="1"/>
  <c r="I621" i="1" s="1"/>
  <c r="C622" i="1" s="1"/>
  <c r="M621" i="1"/>
  <c r="G1197" i="1"/>
  <c r="A1198" i="1"/>
  <c r="H1198" i="1" s="1"/>
  <c r="A1199" i="1" l="1"/>
  <c r="H1199" i="1" s="1"/>
  <c r="G1198" i="1"/>
  <c r="B622" i="1" l="1"/>
  <c r="I622" i="1" s="1"/>
  <c r="C623" i="1" s="1"/>
  <c r="M622" i="1"/>
  <c r="G1199" i="1"/>
  <c r="A1200" i="1"/>
  <c r="H1200" i="1" s="1"/>
  <c r="A1201" i="1" l="1"/>
  <c r="H1201" i="1" s="1"/>
  <c r="G1200" i="1"/>
  <c r="B623" i="1" l="1"/>
  <c r="I623" i="1" s="1"/>
  <c r="C624" i="1" s="1"/>
  <c r="M623" i="1"/>
  <c r="A1202" i="1"/>
  <c r="H1202" i="1" s="1"/>
  <c r="G1201" i="1"/>
  <c r="G1202" i="1" l="1"/>
  <c r="A1203" i="1"/>
  <c r="H1203" i="1" s="1"/>
  <c r="B624" i="1" l="1"/>
  <c r="I624" i="1" s="1"/>
  <c r="C625" i="1" s="1"/>
  <c r="M624" i="1"/>
  <c r="G1203" i="1"/>
  <c r="A1204" i="1"/>
  <c r="H1204" i="1" s="1"/>
  <c r="A1205" i="1" l="1"/>
  <c r="H1205" i="1" s="1"/>
  <c r="G1204" i="1"/>
  <c r="B625" i="1" l="1"/>
  <c r="I625" i="1" s="1"/>
  <c r="C626" i="1" s="1"/>
  <c r="M625" i="1"/>
  <c r="A1206" i="1"/>
  <c r="H1206" i="1" s="1"/>
  <c r="G1205" i="1"/>
  <c r="A1207" i="1" l="1"/>
  <c r="H1207" i="1" s="1"/>
  <c r="G1206" i="1"/>
  <c r="B626" i="1" l="1"/>
  <c r="I626" i="1" s="1"/>
  <c r="C627" i="1" s="1"/>
  <c r="M626" i="1"/>
  <c r="A1208" i="1"/>
  <c r="H1208" i="1" s="1"/>
  <c r="G1207" i="1"/>
  <c r="A1209" i="1" l="1"/>
  <c r="H1209" i="1" s="1"/>
  <c r="G1208" i="1"/>
  <c r="B627" i="1" l="1"/>
  <c r="I627" i="1" s="1"/>
  <c r="C628" i="1" s="1"/>
  <c r="M627" i="1"/>
  <c r="A1210" i="1"/>
  <c r="H1210" i="1" s="1"/>
  <c r="G1209" i="1"/>
  <c r="M628" i="1" l="1"/>
  <c r="G1210" i="1"/>
  <c r="A1211" i="1"/>
  <c r="H1211" i="1" s="1"/>
  <c r="B628" i="1" l="1"/>
  <c r="I628" i="1" s="1"/>
  <c r="C629" i="1" s="1"/>
  <c r="G1211" i="1"/>
  <c r="A1212" i="1"/>
  <c r="H1212" i="1" s="1"/>
  <c r="A1213" i="1" l="1"/>
  <c r="H1213" i="1" s="1"/>
  <c r="G1212" i="1"/>
  <c r="B629" i="1" l="1"/>
  <c r="I629" i="1" s="1"/>
  <c r="C630" i="1" s="1"/>
  <c r="M629" i="1"/>
  <c r="A1214" i="1"/>
  <c r="H1214" i="1" s="1"/>
  <c r="G1213" i="1"/>
  <c r="A1215" i="1" l="1"/>
  <c r="H1215" i="1" s="1"/>
  <c r="G1214" i="1"/>
  <c r="B630" i="1" l="1"/>
  <c r="I630" i="1" s="1"/>
  <c r="C631" i="1" s="1"/>
  <c r="M630" i="1"/>
  <c r="A1216" i="1"/>
  <c r="H1216" i="1" s="1"/>
  <c r="G1215" i="1"/>
  <c r="M631" i="1" l="1"/>
  <c r="A1217" i="1"/>
  <c r="H1217" i="1" s="1"/>
  <c r="G1216" i="1"/>
  <c r="B631" i="1" l="1"/>
  <c r="I631" i="1" s="1"/>
  <c r="C632" i="1" s="1"/>
  <c r="G1217" i="1"/>
  <c r="A1218" i="1"/>
  <c r="H1218" i="1" s="1"/>
  <c r="M632" i="1" l="1"/>
  <c r="A1219" i="1"/>
  <c r="H1219" i="1" s="1"/>
  <c r="G1218" i="1"/>
  <c r="B632" i="1" l="1"/>
  <c r="I632" i="1" s="1"/>
  <c r="C633" i="1" s="1"/>
  <c r="G1219" i="1"/>
  <c r="A1220" i="1"/>
  <c r="H1220" i="1" s="1"/>
  <c r="A1221" i="1" l="1"/>
  <c r="H1221" i="1" s="1"/>
  <c r="G1220" i="1"/>
  <c r="B633" i="1" l="1"/>
  <c r="I633" i="1" s="1"/>
  <c r="C634" i="1" s="1"/>
  <c r="M633" i="1"/>
  <c r="A1222" i="1"/>
  <c r="H1222" i="1" s="1"/>
  <c r="G1221" i="1"/>
  <c r="A1223" i="1" l="1"/>
  <c r="H1223" i="1" s="1"/>
  <c r="G1222" i="1"/>
  <c r="B634" i="1" l="1"/>
  <c r="I634" i="1" s="1"/>
  <c r="C635" i="1" s="1"/>
  <c r="M634" i="1"/>
  <c r="A1224" i="1"/>
  <c r="H1224" i="1" s="1"/>
  <c r="G1223" i="1"/>
  <c r="M635" i="1" l="1"/>
  <c r="A1225" i="1"/>
  <c r="H1225" i="1" s="1"/>
  <c r="G1224" i="1"/>
  <c r="B635" i="1" l="1"/>
  <c r="I635" i="1" s="1"/>
  <c r="C636" i="1" s="1"/>
  <c r="G1225" i="1"/>
  <c r="A1226" i="1"/>
  <c r="H1226" i="1" s="1"/>
  <c r="G1226" i="1" l="1"/>
  <c r="A1227" i="1"/>
  <c r="H1227" i="1" s="1"/>
  <c r="B636" i="1" l="1"/>
  <c r="I636" i="1" s="1"/>
  <c r="C637" i="1" s="1"/>
  <c r="M636" i="1"/>
  <c r="A1228" i="1"/>
  <c r="H1228" i="1" s="1"/>
  <c r="G1227" i="1"/>
  <c r="A1229" i="1" l="1"/>
  <c r="H1229" i="1" s="1"/>
  <c r="G1228" i="1"/>
  <c r="B637" i="1" l="1"/>
  <c r="I637" i="1" s="1"/>
  <c r="C638" i="1" s="1"/>
  <c r="M637" i="1"/>
  <c r="A1230" i="1"/>
  <c r="H1230" i="1" s="1"/>
  <c r="G1229" i="1"/>
  <c r="A1231" i="1" l="1"/>
  <c r="H1231" i="1" s="1"/>
  <c r="G1230" i="1"/>
  <c r="B638" i="1" l="1"/>
  <c r="I638" i="1" s="1"/>
  <c r="C639" i="1" s="1"/>
  <c r="M638" i="1"/>
  <c r="A1232" i="1"/>
  <c r="H1232" i="1" s="1"/>
  <c r="G1231" i="1"/>
  <c r="M639" i="1" l="1"/>
  <c r="A1233" i="1"/>
  <c r="H1233" i="1" s="1"/>
  <c r="G1232" i="1"/>
  <c r="B639" i="1" l="1"/>
  <c r="I639" i="1" s="1"/>
  <c r="C640" i="1" s="1"/>
  <c r="G1233" i="1"/>
  <c r="A1234" i="1"/>
  <c r="H1234" i="1" s="1"/>
  <c r="A1235" i="1" l="1"/>
  <c r="H1235" i="1" s="1"/>
  <c r="G1234" i="1"/>
  <c r="B640" i="1" l="1"/>
  <c r="I640" i="1" s="1"/>
  <c r="C641" i="1" s="1"/>
  <c r="M640" i="1"/>
  <c r="G1235" i="1"/>
  <c r="A1236" i="1"/>
  <c r="H1236" i="1" s="1"/>
  <c r="G1236" i="1" l="1"/>
  <c r="A1237" i="1"/>
  <c r="H1237" i="1" s="1"/>
  <c r="B641" i="1" l="1"/>
  <c r="I641" i="1" s="1"/>
  <c r="C642" i="1" s="1"/>
  <c r="M641" i="1"/>
  <c r="A1238" i="1"/>
  <c r="H1238" i="1" s="1"/>
  <c r="G1237" i="1"/>
  <c r="M642" i="1" l="1"/>
  <c r="A1239" i="1"/>
  <c r="H1239" i="1" s="1"/>
  <c r="G1238" i="1"/>
  <c r="B642" i="1" l="1"/>
  <c r="I642" i="1" s="1"/>
  <c r="C643" i="1" s="1"/>
  <c r="G1239" i="1"/>
  <c r="A1240" i="1"/>
  <c r="H1240" i="1" s="1"/>
  <c r="A1241" i="1" l="1"/>
  <c r="H1241" i="1" s="1"/>
  <c r="G1240" i="1"/>
  <c r="B643" i="1" l="1"/>
  <c r="I643" i="1" s="1"/>
  <c r="C644" i="1" s="1"/>
  <c r="M643" i="1"/>
  <c r="A1242" i="1"/>
  <c r="H1242" i="1" s="1"/>
  <c r="G1241" i="1"/>
  <c r="M644" i="1" l="1"/>
  <c r="G1242" i="1"/>
  <c r="A1243" i="1"/>
  <c r="H1243" i="1" s="1"/>
  <c r="B644" i="1" l="1"/>
  <c r="I644" i="1" s="1"/>
  <c r="C645" i="1" s="1"/>
  <c r="A1244" i="1"/>
  <c r="H1244" i="1" s="1"/>
  <c r="G1243" i="1"/>
  <c r="G1244" i="1" l="1"/>
  <c r="A1245" i="1"/>
  <c r="H1245" i="1" s="1"/>
  <c r="B645" i="1" l="1"/>
  <c r="I645" i="1" s="1"/>
  <c r="C646" i="1" s="1"/>
  <c r="M645" i="1"/>
  <c r="G1245" i="1"/>
  <c r="A1246" i="1"/>
  <c r="H1246" i="1" s="1"/>
  <c r="A1247" i="1" l="1"/>
  <c r="H1247" i="1" s="1"/>
  <c r="G1246" i="1"/>
  <c r="B646" i="1" l="1"/>
  <c r="I646" i="1" s="1"/>
  <c r="C647" i="1" s="1"/>
  <c r="M646" i="1"/>
  <c r="A1248" i="1"/>
  <c r="H1248" i="1" s="1"/>
  <c r="G1247" i="1"/>
  <c r="A1249" i="1" l="1"/>
  <c r="H1249" i="1" s="1"/>
  <c r="G1248" i="1"/>
  <c r="B647" i="1" l="1"/>
  <c r="I647" i="1" s="1"/>
  <c r="C648" i="1" s="1"/>
  <c r="M647" i="1"/>
  <c r="G1249" i="1"/>
  <c r="A1250" i="1"/>
  <c r="H1250" i="1" s="1"/>
  <c r="G1250" i="1" l="1"/>
  <c r="A1251" i="1"/>
  <c r="H1251" i="1" s="1"/>
  <c r="B648" i="1" l="1"/>
  <c r="I648" i="1" s="1"/>
  <c r="C649" i="1" s="1"/>
  <c r="M648" i="1"/>
  <c r="A1252" i="1"/>
  <c r="H1252" i="1" s="1"/>
  <c r="G1251" i="1"/>
  <c r="G1252" i="1" l="1"/>
  <c r="A1253" i="1"/>
  <c r="H1253" i="1" s="1"/>
  <c r="B649" i="1" l="1"/>
  <c r="I649" i="1" s="1"/>
  <c r="C650" i="1" s="1"/>
  <c r="M649" i="1"/>
  <c r="G1253" i="1"/>
  <c r="A1254" i="1"/>
  <c r="H1254" i="1" s="1"/>
  <c r="A1255" i="1" l="1"/>
  <c r="H1255" i="1" s="1"/>
  <c r="G1254" i="1"/>
  <c r="B650" i="1" l="1"/>
  <c r="I650" i="1" s="1"/>
  <c r="C651" i="1" s="1"/>
  <c r="M650" i="1"/>
  <c r="G1255" i="1"/>
  <c r="A1256" i="1"/>
  <c r="H1256" i="1" s="1"/>
  <c r="G1256" i="1" l="1"/>
  <c r="A1257" i="1"/>
  <c r="H1257" i="1" s="1"/>
  <c r="B651" i="1" l="1"/>
  <c r="I651" i="1" s="1"/>
  <c r="C652" i="1" s="1"/>
  <c r="M651" i="1"/>
  <c r="A1258" i="1"/>
  <c r="H1258" i="1" s="1"/>
  <c r="G1257" i="1"/>
  <c r="A1259" i="1" l="1"/>
  <c r="H1259" i="1" s="1"/>
  <c r="G1258" i="1"/>
  <c r="B652" i="1" l="1"/>
  <c r="I652" i="1" s="1"/>
  <c r="C653" i="1" s="1"/>
  <c r="M652" i="1"/>
  <c r="A1260" i="1"/>
  <c r="H1260" i="1" s="1"/>
  <c r="G1259" i="1"/>
  <c r="G1260" i="1" l="1"/>
  <c r="A1261" i="1"/>
  <c r="H1261" i="1" s="1"/>
  <c r="B653" i="1" l="1"/>
  <c r="I653" i="1" s="1"/>
  <c r="C654" i="1" s="1"/>
  <c r="M653" i="1"/>
  <c r="G1261" i="1"/>
  <c r="A1262" i="1"/>
  <c r="H1262" i="1" s="1"/>
  <c r="G1262" i="1" l="1"/>
  <c r="A1263" i="1"/>
  <c r="H1263" i="1" s="1"/>
  <c r="B654" i="1" l="1"/>
  <c r="I654" i="1" s="1"/>
  <c r="C655" i="1" s="1"/>
  <c r="M654" i="1"/>
  <c r="G1263" i="1"/>
  <c r="A1264" i="1"/>
  <c r="H1264" i="1" s="1"/>
  <c r="A1265" i="1" l="1"/>
  <c r="H1265" i="1" s="1"/>
  <c r="G1264" i="1"/>
  <c r="B655" i="1" l="1"/>
  <c r="I655" i="1" s="1"/>
  <c r="C656" i="1" s="1"/>
  <c r="M655" i="1"/>
  <c r="A1266" i="1"/>
  <c r="H1266" i="1" s="1"/>
  <c r="G1265" i="1"/>
  <c r="A1267" i="1" l="1"/>
  <c r="H1267" i="1" s="1"/>
  <c r="G1266" i="1"/>
  <c r="B656" i="1" l="1"/>
  <c r="I656" i="1" s="1"/>
  <c r="C657" i="1" s="1"/>
  <c r="M656" i="1"/>
  <c r="A1268" i="1"/>
  <c r="H1268" i="1" s="1"/>
  <c r="G1267" i="1"/>
  <c r="A1269" i="1" l="1"/>
  <c r="H1269" i="1" s="1"/>
  <c r="G1268" i="1"/>
  <c r="B657" i="1" l="1"/>
  <c r="I657" i="1" s="1"/>
  <c r="C658" i="1" s="1"/>
  <c r="M657" i="1"/>
  <c r="G1269" i="1"/>
  <c r="A1270" i="1"/>
  <c r="H1270" i="1" s="1"/>
  <c r="G1270" i="1" l="1"/>
  <c r="A1271" i="1"/>
  <c r="H1271" i="1" s="1"/>
  <c r="B658" i="1" l="1"/>
  <c r="I658" i="1" s="1"/>
  <c r="C659" i="1" s="1"/>
  <c r="M658" i="1"/>
  <c r="G1271" i="1"/>
  <c r="A1272" i="1"/>
  <c r="H1272" i="1" s="1"/>
  <c r="G1272" i="1" l="1"/>
  <c r="A1273" i="1"/>
  <c r="H1273" i="1" s="1"/>
  <c r="B659" i="1" l="1"/>
  <c r="I659" i="1" s="1"/>
  <c r="C660" i="1" s="1"/>
  <c r="M659" i="1"/>
  <c r="A1274" i="1"/>
  <c r="H1274" i="1" s="1"/>
  <c r="G1273" i="1"/>
  <c r="A1275" i="1" l="1"/>
  <c r="H1275" i="1" s="1"/>
  <c r="G1274" i="1"/>
  <c r="B660" i="1" l="1"/>
  <c r="I660" i="1" s="1"/>
  <c r="C661" i="1" s="1"/>
  <c r="M660" i="1"/>
  <c r="A1276" i="1"/>
  <c r="H1276" i="1" s="1"/>
  <c r="G1275" i="1"/>
  <c r="G1276" i="1" l="1"/>
  <c r="A1277" i="1"/>
  <c r="H1277" i="1" s="1"/>
  <c r="B661" i="1" l="1"/>
  <c r="I661" i="1" s="1"/>
  <c r="C662" i="1" s="1"/>
  <c r="M661" i="1"/>
  <c r="G1277" i="1"/>
  <c r="A1278" i="1"/>
  <c r="H1278" i="1" s="1"/>
  <c r="A1279" i="1" l="1"/>
  <c r="H1279" i="1" s="1"/>
  <c r="G1278" i="1"/>
  <c r="B662" i="1" l="1"/>
  <c r="I662" i="1" s="1"/>
  <c r="C663" i="1" s="1"/>
  <c r="M662" i="1"/>
  <c r="G1279" i="1"/>
  <c r="A1280" i="1"/>
  <c r="H1280" i="1" s="1"/>
  <c r="M663" i="1" l="1"/>
  <c r="B663" i="1"/>
  <c r="I663" i="1" s="1"/>
  <c r="C664" i="1" s="1"/>
  <c r="G1280" i="1"/>
  <c r="A1281" i="1"/>
  <c r="H1281" i="1" s="1"/>
  <c r="A1282" i="1" l="1"/>
  <c r="H1282" i="1" s="1"/>
  <c r="G1281" i="1"/>
  <c r="B664" i="1" l="1"/>
  <c r="I664" i="1" s="1"/>
  <c r="C665" i="1" s="1"/>
  <c r="M664" i="1"/>
  <c r="G1282" i="1"/>
  <c r="A1283" i="1"/>
  <c r="H1283" i="1" s="1"/>
  <c r="A1284" i="1" l="1"/>
  <c r="H1284" i="1" s="1"/>
  <c r="G1283" i="1"/>
  <c r="A1285" i="1" l="1"/>
  <c r="H1285" i="1" s="1"/>
  <c r="G1284" i="1"/>
  <c r="B665" i="1" l="1"/>
  <c r="I665" i="1" s="1"/>
  <c r="C666" i="1" s="1"/>
  <c r="M665" i="1"/>
  <c r="A1286" i="1"/>
  <c r="H1286" i="1" s="1"/>
  <c r="G1285" i="1"/>
  <c r="A1287" i="1" l="1"/>
  <c r="H1287" i="1" s="1"/>
  <c r="G1286" i="1"/>
  <c r="B666" i="1" l="1"/>
  <c r="I666" i="1" s="1"/>
  <c r="C667" i="1" s="1"/>
  <c r="M666" i="1"/>
  <c r="G1287" i="1"/>
  <c r="A1288" i="1"/>
  <c r="H1288" i="1" s="1"/>
  <c r="G1288" i="1" l="1"/>
  <c r="A1289" i="1"/>
  <c r="H1289" i="1" s="1"/>
  <c r="B667" i="1" l="1"/>
  <c r="I667" i="1" s="1"/>
  <c r="C668" i="1" s="1"/>
  <c r="M667" i="1"/>
  <c r="G1289" i="1"/>
  <c r="A1290" i="1"/>
  <c r="H1290" i="1" s="1"/>
  <c r="A1291" i="1" l="1"/>
  <c r="H1291" i="1" s="1"/>
  <c r="G1290" i="1"/>
  <c r="B668" i="1" l="1"/>
  <c r="I668" i="1" s="1"/>
  <c r="C669" i="1" s="1"/>
  <c r="M668" i="1"/>
  <c r="A1292" i="1"/>
  <c r="H1292" i="1" s="1"/>
  <c r="G1291" i="1"/>
  <c r="G1292" i="1" l="1"/>
  <c r="A1293" i="1"/>
  <c r="H1293" i="1" s="1"/>
  <c r="B669" i="1" l="1"/>
  <c r="I669" i="1" s="1"/>
  <c r="C670" i="1" s="1"/>
  <c r="M669" i="1"/>
  <c r="A1294" i="1"/>
  <c r="H1294" i="1" s="1"/>
  <c r="G1293" i="1"/>
  <c r="A1295" i="1" l="1"/>
  <c r="H1295" i="1" s="1"/>
  <c r="G1294" i="1"/>
  <c r="B670" i="1" l="1"/>
  <c r="I670" i="1" s="1"/>
  <c r="C671" i="1" s="1"/>
  <c r="M670" i="1"/>
  <c r="A1296" i="1"/>
  <c r="H1296" i="1" s="1"/>
  <c r="G1295" i="1"/>
  <c r="G1296" i="1" l="1"/>
  <c r="A1297" i="1"/>
  <c r="H1297" i="1" s="1"/>
  <c r="B671" i="1" l="1"/>
  <c r="I671" i="1" s="1"/>
  <c r="C672" i="1" s="1"/>
  <c r="M671" i="1"/>
  <c r="G1297" i="1"/>
  <c r="A1298" i="1"/>
  <c r="H1298" i="1" s="1"/>
  <c r="A1299" i="1" l="1"/>
  <c r="H1299" i="1" s="1"/>
  <c r="G1298" i="1"/>
  <c r="B672" i="1" l="1"/>
  <c r="I672" i="1" s="1"/>
  <c r="C673" i="1" s="1"/>
  <c r="M672" i="1"/>
  <c r="A1300" i="1"/>
  <c r="H1300" i="1" s="1"/>
  <c r="G1299" i="1"/>
  <c r="A1301" i="1" l="1"/>
  <c r="H1301" i="1" s="1"/>
  <c r="G1300" i="1"/>
  <c r="B673" i="1" l="1"/>
  <c r="I673" i="1" s="1"/>
  <c r="C674" i="1" s="1"/>
  <c r="M673" i="1"/>
  <c r="G1301" i="1"/>
  <c r="A1302" i="1"/>
  <c r="H1302" i="1" s="1"/>
  <c r="G1302" i="1" l="1"/>
  <c r="A1303" i="1"/>
  <c r="H1303" i="1" s="1"/>
  <c r="B674" i="1" l="1"/>
  <c r="I674" i="1" s="1"/>
  <c r="C675" i="1" s="1"/>
  <c r="M674" i="1"/>
  <c r="G1303" i="1"/>
  <c r="A1304" i="1"/>
  <c r="H1304" i="1" s="1"/>
  <c r="A1305" i="1" l="1"/>
  <c r="H1305" i="1" s="1"/>
  <c r="G1304" i="1"/>
  <c r="B675" i="1" l="1"/>
  <c r="I675" i="1" s="1"/>
  <c r="C676" i="1" s="1"/>
  <c r="M675" i="1"/>
  <c r="A1306" i="1"/>
  <c r="H1306" i="1" s="1"/>
  <c r="G1305" i="1"/>
  <c r="A1307" i="1" l="1"/>
  <c r="H1307" i="1" s="1"/>
  <c r="G1306" i="1"/>
  <c r="B676" i="1" l="1"/>
  <c r="I676" i="1" s="1"/>
  <c r="C677" i="1" s="1"/>
  <c r="M676" i="1"/>
  <c r="A1308" i="1"/>
  <c r="H1308" i="1" s="1"/>
  <c r="G1307" i="1"/>
  <c r="G1308" i="1" l="1"/>
  <c r="A1309" i="1"/>
  <c r="H1309" i="1" s="1"/>
  <c r="B677" i="1" l="1"/>
  <c r="I677" i="1" s="1"/>
  <c r="C678" i="1" s="1"/>
  <c r="M677" i="1"/>
  <c r="A1310" i="1"/>
  <c r="H1310" i="1" s="1"/>
  <c r="G1309" i="1"/>
  <c r="G1310" i="1" l="1"/>
  <c r="A1311" i="1"/>
  <c r="H1311" i="1" s="1"/>
  <c r="B678" i="1" l="1"/>
  <c r="I678" i="1" s="1"/>
  <c r="C679" i="1" s="1"/>
  <c r="M678" i="1"/>
  <c r="G1311" i="1"/>
  <c r="A1312" i="1"/>
  <c r="H1312" i="1" s="1"/>
  <c r="A1313" i="1" l="1"/>
  <c r="H1313" i="1" s="1"/>
  <c r="G1312" i="1"/>
  <c r="B679" i="1" l="1"/>
  <c r="I679" i="1" s="1"/>
  <c r="C680" i="1" s="1"/>
  <c r="M679" i="1"/>
  <c r="G1313" i="1"/>
  <c r="A1314" i="1"/>
  <c r="H1314" i="1" s="1"/>
  <c r="G1314" i="1" l="1"/>
  <c r="A1315" i="1"/>
  <c r="H1315" i="1" s="1"/>
  <c r="B680" i="1" l="1"/>
  <c r="I680" i="1" s="1"/>
  <c r="C681" i="1" s="1"/>
  <c r="M680" i="1"/>
  <c r="A1316" i="1"/>
  <c r="H1316" i="1" s="1"/>
  <c r="G1315" i="1"/>
  <c r="A1317" i="1" l="1"/>
  <c r="H1317" i="1" s="1"/>
  <c r="G1316" i="1"/>
  <c r="B681" i="1" l="1"/>
  <c r="I681" i="1" s="1"/>
  <c r="C682" i="1" s="1"/>
  <c r="M681" i="1"/>
  <c r="A1318" i="1"/>
  <c r="H1318" i="1" s="1"/>
  <c r="G1317" i="1"/>
  <c r="G1318" i="1" l="1"/>
  <c r="A1319" i="1"/>
  <c r="H1319" i="1" s="1"/>
  <c r="B682" i="1" l="1"/>
  <c r="I682" i="1" s="1"/>
  <c r="C683" i="1" s="1"/>
  <c r="M682" i="1"/>
  <c r="A1320" i="1"/>
  <c r="H1320" i="1" s="1"/>
  <c r="G1319" i="1"/>
  <c r="G1320" i="1" l="1"/>
  <c r="A1321" i="1"/>
  <c r="H1321" i="1" s="1"/>
  <c r="B683" i="1" l="1"/>
  <c r="I683" i="1" s="1"/>
  <c r="C684" i="1" s="1"/>
  <c r="M683" i="1"/>
  <c r="A1322" i="1"/>
  <c r="H1322" i="1" s="1"/>
  <c r="G1321" i="1"/>
  <c r="G1322" i="1" l="1"/>
  <c r="A1323" i="1"/>
  <c r="H1323" i="1" s="1"/>
  <c r="B684" i="1" l="1"/>
  <c r="I684" i="1" s="1"/>
  <c r="C685" i="1" s="1"/>
  <c r="M684" i="1"/>
  <c r="A1324" i="1"/>
  <c r="H1324" i="1" s="1"/>
  <c r="G1323" i="1"/>
  <c r="A1325" i="1" l="1"/>
  <c r="H1325" i="1" s="1"/>
  <c r="G1324" i="1"/>
  <c r="B685" i="1" l="1"/>
  <c r="I685" i="1" s="1"/>
  <c r="C686" i="1" s="1"/>
  <c r="M685" i="1"/>
  <c r="A1326" i="1"/>
  <c r="H1326" i="1" s="1"/>
  <c r="G1325" i="1"/>
  <c r="G1326" i="1" l="1"/>
  <c r="A1327" i="1"/>
  <c r="H1327" i="1" s="1"/>
  <c r="B686" i="1" l="1"/>
  <c r="I686" i="1" s="1"/>
  <c r="C687" i="1" s="1"/>
  <c r="M686" i="1"/>
  <c r="A1328" i="1"/>
  <c r="H1328" i="1" s="1"/>
  <c r="G1327" i="1"/>
  <c r="G1328" i="1" l="1"/>
  <c r="A1329" i="1"/>
  <c r="H1329" i="1" s="1"/>
  <c r="B687" i="1" l="1"/>
  <c r="I687" i="1" s="1"/>
  <c r="C688" i="1" s="1"/>
  <c r="M687" i="1"/>
  <c r="A1330" i="1"/>
  <c r="H1330" i="1" s="1"/>
  <c r="G1329" i="1"/>
  <c r="A1331" i="1" l="1"/>
  <c r="H1331" i="1" s="1"/>
  <c r="G1330" i="1"/>
  <c r="B688" i="1" l="1"/>
  <c r="I688" i="1" s="1"/>
  <c r="C689" i="1" s="1"/>
  <c r="M688" i="1"/>
  <c r="G1331" i="1"/>
  <c r="A1332" i="1"/>
  <c r="H1332" i="1" s="1"/>
  <c r="M689" i="1" l="1"/>
  <c r="G1332" i="1"/>
  <c r="A1333" i="1"/>
  <c r="H1333" i="1" s="1"/>
  <c r="B689" i="1" l="1"/>
  <c r="I689" i="1" s="1"/>
  <c r="C690" i="1" s="1"/>
  <c r="A1334" i="1"/>
  <c r="H1334" i="1" s="1"/>
  <c r="G1333" i="1"/>
  <c r="M690" i="1" l="1"/>
  <c r="G1334" i="1"/>
  <c r="A1335" i="1"/>
  <c r="H1335" i="1" s="1"/>
  <c r="B690" i="1" l="1"/>
  <c r="I690" i="1" s="1"/>
  <c r="C691" i="1" s="1"/>
  <c r="G1335" i="1"/>
  <c r="A1336" i="1"/>
  <c r="H1336" i="1" s="1"/>
  <c r="G1336" i="1" l="1"/>
  <c r="A1337" i="1"/>
  <c r="H1337" i="1" s="1"/>
  <c r="B691" i="1" l="1"/>
  <c r="I691" i="1" s="1"/>
  <c r="C692" i="1" s="1"/>
  <c r="M691" i="1"/>
  <c r="G1337" i="1"/>
  <c r="A1338" i="1"/>
  <c r="H1338" i="1" s="1"/>
  <c r="A1339" i="1" l="1"/>
  <c r="H1339" i="1" s="1"/>
  <c r="G1338" i="1"/>
  <c r="B692" i="1" l="1"/>
  <c r="I692" i="1" s="1"/>
  <c r="C693" i="1" s="1"/>
  <c r="M692" i="1"/>
  <c r="A1340" i="1"/>
  <c r="H1340" i="1" s="1"/>
  <c r="G1339" i="1"/>
  <c r="G1340" i="1" l="1"/>
  <c r="A1341" i="1"/>
  <c r="H1341" i="1" s="1"/>
  <c r="B693" i="1" l="1"/>
  <c r="I693" i="1" s="1"/>
  <c r="C694" i="1" s="1"/>
  <c r="M693" i="1"/>
  <c r="A1342" i="1"/>
  <c r="H1342" i="1" s="1"/>
  <c r="G1341" i="1"/>
  <c r="G1342" i="1" l="1"/>
  <c r="A1343" i="1"/>
  <c r="H1343" i="1" s="1"/>
  <c r="B694" i="1" l="1"/>
  <c r="I694" i="1" s="1"/>
  <c r="C695" i="1" s="1"/>
  <c r="M694" i="1"/>
  <c r="G1343" i="1"/>
  <c r="A1344" i="1"/>
  <c r="H1344" i="1" s="1"/>
  <c r="G1344" i="1" l="1"/>
  <c r="A1345" i="1"/>
  <c r="H1345" i="1" s="1"/>
  <c r="B695" i="1" l="1"/>
  <c r="I695" i="1" s="1"/>
  <c r="C696" i="1" s="1"/>
  <c r="M695" i="1"/>
  <c r="A1346" i="1"/>
  <c r="H1346" i="1" s="1"/>
  <c r="G1345" i="1"/>
  <c r="M696" i="1" l="1"/>
  <c r="A1347" i="1"/>
  <c r="H1347" i="1" s="1"/>
  <c r="G1346" i="1"/>
  <c r="B696" i="1" l="1"/>
  <c r="I696" i="1" s="1"/>
  <c r="C697" i="1" s="1"/>
  <c r="G1347" i="1"/>
  <c r="A1348" i="1"/>
  <c r="H1348" i="1" s="1"/>
  <c r="G1348" i="1" l="1"/>
  <c r="A1349" i="1"/>
  <c r="H1349" i="1" s="1"/>
  <c r="B697" i="1" l="1"/>
  <c r="I697" i="1" s="1"/>
  <c r="C698" i="1" s="1"/>
  <c r="M697" i="1"/>
  <c r="G1349" i="1"/>
  <c r="A1350" i="1"/>
  <c r="H1350" i="1" s="1"/>
  <c r="M698" i="1" l="1"/>
  <c r="G1350" i="1"/>
  <c r="A1351" i="1"/>
  <c r="H1351" i="1" s="1"/>
  <c r="B698" i="1" l="1"/>
  <c r="I698" i="1" s="1"/>
  <c r="C699" i="1" s="1"/>
  <c r="G1351" i="1"/>
  <c r="A1352" i="1"/>
  <c r="H1352" i="1" s="1"/>
  <c r="M699" i="1" l="1"/>
  <c r="A1353" i="1"/>
  <c r="H1353" i="1" s="1"/>
  <c r="G1352" i="1"/>
  <c r="B699" i="1" l="1"/>
  <c r="I699" i="1" s="1"/>
  <c r="C700" i="1" s="1"/>
  <c r="G1353" i="1"/>
  <c r="A1354" i="1"/>
  <c r="H1354" i="1" s="1"/>
  <c r="A1355" i="1" l="1"/>
  <c r="H1355" i="1" s="1"/>
  <c r="G1354" i="1"/>
  <c r="B700" i="1" l="1"/>
  <c r="I700" i="1" s="1"/>
  <c r="C701" i="1" s="1"/>
  <c r="M700" i="1"/>
  <c r="G1355" i="1"/>
  <c r="A1356" i="1"/>
  <c r="H1356" i="1" s="1"/>
  <c r="G1356" i="1" l="1"/>
  <c r="A1357" i="1"/>
  <c r="H1357" i="1" s="1"/>
  <c r="B701" i="1" l="1"/>
  <c r="I701" i="1" s="1"/>
  <c r="C702" i="1" s="1"/>
  <c r="M701" i="1"/>
  <c r="G1357" i="1"/>
  <c r="A1358" i="1"/>
  <c r="H1358" i="1" s="1"/>
  <c r="M702" i="1" l="1"/>
  <c r="A1359" i="1"/>
  <c r="H1359" i="1" s="1"/>
  <c r="G1358" i="1"/>
  <c r="B702" i="1" l="1"/>
  <c r="I702" i="1" s="1"/>
  <c r="C703" i="1" s="1"/>
  <c r="A1360" i="1"/>
  <c r="H1360" i="1" s="1"/>
  <c r="G1359" i="1"/>
  <c r="G1360" i="1" l="1"/>
  <c r="A1361" i="1"/>
  <c r="H1361" i="1" s="1"/>
  <c r="B703" i="1" l="1"/>
  <c r="I703" i="1" s="1"/>
  <c r="C704" i="1" s="1"/>
  <c r="M703" i="1"/>
  <c r="A1362" i="1"/>
  <c r="H1362" i="1" s="1"/>
  <c r="G1361" i="1"/>
  <c r="A1363" i="1" l="1"/>
  <c r="H1363" i="1" s="1"/>
  <c r="G1362" i="1"/>
  <c r="B704" i="1" l="1"/>
  <c r="I704" i="1" s="1"/>
  <c r="C705" i="1" s="1"/>
  <c r="M704" i="1"/>
  <c r="A1364" i="1"/>
  <c r="H1364" i="1" s="1"/>
  <c r="G1363" i="1"/>
  <c r="G1364" i="1" l="1"/>
  <c r="A1365" i="1"/>
  <c r="H1365" i="1" s="1"/>
  <c r="B705" i="1" l="1"/>
  <c r="I705" i="1" s="1"/>
  <c r="C706" i="1" s="1"/>
  <c r="M705" i="1"/>
  <c r="A1366" i="1"/>
  <c r="H1366" i="1" s="1"/>
  <c r="G1365" i="1"/>
  <c r="A1367" i="1" l="1"/>
  <c r="H1367" i="1" s="1"/>
  <c r="G1366" i="1"/>
  <c r="B706" i="1" l="1"/>
  <c r="I706" i="1" s="1"/>
  <c r="C707" i="1" s="1"/>
  <c r="M706" i="1"/>
  <c r="A1368" i="1"/>
  <c r="H1368" i="1" s="1"/>
  <c r="G1367" i="1"/>
  <c r="A1369" i="1" l="1"/>
  <c r="H1369" i="1" s="1"/>
  <c r="G1368" i="1"/>
  <c r="B707" i="1" l="1"/>
  <c r="I707" i="1" s="1"/>
  <c r="C708" i="1" s="1"/>
  <c r="M707" i="1"/>
  <c r="A1370" i="1"/>
  <c r="H1370" i="1" s="1"/>
  <c r="G1369" i="1"/>
  <c r="A1371" i="1" l="1"/>
  <c r="H1371" i="1" s="1"/>
  <c r="G1370" i="1"/>
  <c r="B708" i="1" l="1"/>
  <c r="I708" i="1" s="1"/>
  <c r="C709" i="1" s="1"/>
  <c r="M708" i="1"/>
  <c r="A1372" i="1"/>
  <c r="H1372" i="1" s="1"/>
  <c r="G1371" i="1"/>
  <c r="A1373" i="1" l="1"/>
  <c r="H1373" i="1" s="1"/>
  <c r="G1372" i="1"/>
  <c r="B709" i="1" l="1"/>
  <c r="I709" i="1" s="1"/>
  <c r="C710" i="1" s="1"/>
  <c r="M709" i="1"/>
  <c r="G1373" i="1"/>
  <c r="A1374" i="1"/>
  <c r="H1374" i="1" s="1"/>
  <c r="G1374" i="1" l="1"/>
  <c r="A1375" i="1"/>
  <c r="H1375" i="1" s="1"/>
  <c r="B710" i="1" l="1"/>
  <c r="I710" i="1" s="1"/>
  <c r="C711" i="1" s="1"/>
  <c r="M710" i="1"/>
  <c r="G1375" i="1"/>
  <c r="A1376" i="1"/>
  <c r="H1376" i="1" s="1"/>
  <c r="A1377" i="1" l="1"/>
  <c r="H1377" i="1" s="1"/>
  <c r="G1376" i="1"/>
  <c r="B711" i="1" l="1"/>
  <c r="I711" i="1" s="1"/>
  <c r="C712" i="1" s="1"/>
  <c r="M711" i="1"/>
  <c r="A1378" i="1"/>
  <c r="H1378" i="1" s="1"/>
  <c r="G1377" i="1"/>
  <c r="M712" i="1" l="1"/>
  <c r="A1379" i="1"/>
  <c r="H1379" i="1" s="1"/>
  <c r="G1378" i="1"/>
  <c r="B712" i="1" l="1"/>
  <c r="I712" i="1" s="1"/>
  <c r="C713" i="1" s="1"/>
  <c r="G1379" i="1"/>
  <c r="A1380" i="1"/>
  <c r="H1380" i="1" s="1"/>
  <c r="M713" i="1" l="1"/>
  <c r="G1380" i="1"/>
  <c r="A1381" i="1"/>
  <c r="H1381" i="1" s="1"/>
  <c r="B713" i="1" l="1"/>
  <c r="I713" i="1" s="1"/>
  <c r="C714" i="1" s="1"/>
  <c r="G1381" i="1"/>
  <c r="A1382" i="1"/>
  <c r="H1382" i="1" s="1"/>
  <c r="G1382" i="1" l="1"/>
  <c r="A1383" i="1"/>
  <c r="H1383" i="1" s="1"/>
  <c r="B714" i="1" l="1"/>
  <c r="I714" i="1" s="1"/>
  <c r="C715" i="1" s="1"/>
  <c r="M714" i="1"/>
  <c r="A1384" i="1"/>
  <c r="H1384" i="1" s="1"/>
  <c r="G1383" i="1"/>
  <c r="A1385" i="1" l="1"/>
  <c r="H1385" i="1" s="1"/>
  <c r="G1384" i="1"/>
  <c r="B715" i="1" l="1"/>
  <c r="I715" i="1" s="1"/>
  <c r="C716" i="1" s="1"/>
  <c r="M715" i="1"/>
  <c r="A1386" i="1"/>
  <c r="H1386" i="1" s="1"/>
  <c r="G1385" i="1"/>
  <c r="G1386" i="1" l="1"/>
  <c r="A1387" i="1"/>
  <c r="H1387" i="1" s="1"/>
  <c r="B716" i="1" l="1"/>
  <c r="I716" i="1" s="1"/>
  <c r="C717" i="1" s="1"/>
  <c r="M716" i="1"/>
  <c r="G1387" i="1"/>
  <c r="A1388" i="1"/>
  <c r="H1388" i="1" s="1"/>
  <c r="G1388" i="1" l="1"/>
  <c r="A1389" i="1"/>
  <c r="H1389" i="1" s="1"/>
  <c r="B717" i="1" l="1"/>
  <c r="I717" i="1" s="1"/>
  <c r="C718" i="1" s="1"/>
  <c r="M717" i="1"/>
  <c r="A1390" i="1"/>
  <c r="H1390" i="1" s="1"/>
  <c r="G1389" i="1"/>
  <c r="M718" i="1" l="1"/>
  <c r="G1390" i="1"/>
  <c r="A1391" i="1"/>
  <c r="H1391" i="1" s="1"/>
  <c r="B718" i="1" l="1"/>
  <c r="I718" i="1" s="1"/>
  <c r="C719" i="1" s="1"/>
  <c r="A1392" i="1"/>
  <c r="H1392" i="1" s="1"/>
  <c r="G1391" i="1"/>
  <c r="A1393" i="1" l="1"/>
  <c r="H1393" i="1" s="1"/>
  <c r="G1392" i="1"/>
  <c r="B719" i="1" l="1"/>
  <c r="I719" i="1" s="1"/>
  <c r="C720" i="1" s="1"/>
  <c r="M719" i="1"/>
  <c r="G1393" i="1"/>
  <c r="A1394" i="1"/>
  <c r="H1394" i="1" s="1"/>
  <c r="M720" i="1" l="1"/>
  <c r="G1394" i="1"/>
  <c r="A1395" i="1"/>
  <c r="H1395" i="1" s="1"/>
  <c r="B720" i="1" l="1"/>
  <c r="I720" i="1" s="1"/>
  <c r="C721" i="1" s="1"/>
  <c r="G1395" i="1"/>
  <c r="A1396" i="1"/>
  <c r="H1396" i="1" s="1"/>
  <c r="A1397" i="1" l="1"/>
  <c r="H1397" i="1" s="1"/>
  <c r="G1396" i="1"/>
  <c r="B721" i="1" l="1"/>
  <c r="I721" i="1" s="1"/>
  <c r="C722" i="1" s="1"/>
  <c r="M721" i="1"/>
  <c r="G1397" i="1"/>
  <c r="A1398" i="1"/>
  <c r="H1398" i="1" s="1"/>
  <c r="G1398" i="1" l="1"/>
  <c r="A1399" i="1"/>
  <c r="H1399" i="1" s="1"/>
  <c r="B722" i="1" l="1"/>
  <c r="I722" i="1" s="1"/>
  <c r="C723" i="1" s="1"/>
  <c r="M722" i="1"/>
  <c r="G1399" i="1"/>
  <c r="A1400" i="1"/>
  <c r="H1400" i="1" s="1"/>
  <c r="A1401" i="1" l="1"/>
  <c r="H1401" i="1" s="1"/>
  <c r="G1400" i="1"/>
  <c r="B723" i="1" l="1"/>
  <c r="I723" i="1" s="1"/>
  <c r="C724" i="1" s="1"/>
  <c r="M723" i="1"/>
  <c r="A1402" i="1"/>
  <c r="H1402" i="1" s="1"/>
  <c r="G1401" i="1"/>
  <c r="A1403" i="1" l="1"/>
  <c r="H1403" i="1" s="1"/>
  <c r="G1402" i="1"/>
  <c r="B724" i="1" l="1"/>
  <c r="I724" i="1" s="1"/>
  <c r="C725" i="1" s="1"/>
  <c r="M724" i="1"/>
  <c r="G1403" i="1"/>
  <c r="A1404" i="1"/>
  <c r="H1404" i="1" s="1"/>
  <c r="G1404" i="1" l="1"/>
  <c r="A1405" i="1"/>
  <c r="H1405" i="1" s="1"/>
  <c r="B725" i="1" l="1"/>
  <c r="I725" i="1" s="1"/>
  <c r="C726" i="1" s="1"/>
  <c r="M725" i="1"/>
  <c r="A1406" i="1"/>
  <c r="H1406" i="1" s="1"/>
  <c r="G1405" i="1"/>
  <c r="A1407" i="1" l="1"/>
  <c r="H1407" i="1" s="1"/>
  <c r="G1406" i="1"/>
  <c r="B726" i="1" l="1"/>
  <c r="I726" i="1" s="1"/>
  <c r="C727" i="1" s="1"/>
  <c r="M726" i="1"/>
  <c r="A1408" i="1"/>
  <c r="H1408" i="1" s="1"/>
  <c r="G1407" i="1"/>
  <c r="G1408" i="1" l="1"/>
  <c r="A1409" i="1"/>
  <c r="H1409" i="1" s="1"/>
  <c r="B727" i="1" l="1"/>
  <c r="I727" i="1" s="1"/>
  <c r="C728" i="1" s="1"/>
  <c r="M727" i="1"/>
  <c r="A1410" i="1"/>
  <c r="H1410" i="1" s="1"/>
  <c r="G1409" i="1"/>
  <c r="G1410" i="1" l="1"/>
  <c r="A1411" i="1"/>
  <c r="H1411" i="1" s="1"/>
  <c r="B728" i="1" l="1"/>
  <c r="I728" i="1" s="1"/>
  <c r="C729" i="1" s="1"/>
  <c r="M728" i="1"/>
  <c r="G1411" i="1"/>
  <c r="A1412" i="1"/>
  <c r="H1412" i="1" s="1"/>
  <c r="G1412" i="1" l="1"/>
  <c r="A1413" i="1"/>
  <c r="H1413" i="1" s="1"/>
  <c r="B729" i="1" l="1"/>
  <c r="I729" i="1" s="1"/>
  <c r="C730" i="1" s="1"/>
  <c r="M729" i="1"/>
  <c r="G1413" i="1"/>
  <c r="A1414" i="1"/>
  <c r="H1414" i="1" s="1"/>
  <c r="G1414" i="1" l="1"/>
  <c r="A1415" i="1"/>
  <c r="H1415" i="1" s="1"/>
  <c r="B730" i="1" l="1"/>
  <c r="I730" i="1" s="1"/>
  <c r="C731" i="1" s="1"/>
  <c r="M730" i="1"/>
  <c r="A1416" i="1"/>
  <c r="H1416" i="1" s="1"/>
  <c r="G1415" i="1"/>
  <c r="G1416" i="1" l="1"/>
  <c r="A1417" i="1"/>
  <c r="H1417" i="1" s="1"/>
  <c r="B731" i="1" l="1"/>
  <c r="I731" i="1" s="1"/>
  <c r="C732" i="1" s="1"/>
  <c r="M731" i="1"/>
  <c r="A1418" i="1"/>
  <c r="H1418" i="1" s="1"/>
  <c r="G1417" i="1"/>
  <c r="A1419" i="1" l="1"/>
  <c r="H1419" i="1" s="1"/>
  <c r="G1418" i="1"/>
  <c r="B732" i="1" l="1"/>
  <c r="I732" i="1" s="1"/>
  <c r="C733" i="1" s="1"/>
  <c r="M732" i="1"/>
  <c r="G1419" i="1"/>
  <c r="A1420" i="1"/>
  <c r="H1420" i="1" s="1"/>
  <c r="G1420" i="1" l="1"/>
  <c r="A1421" i="1"/>
  <c r="H1421" i="1" s="1"/>
  <c r="B733" i="1" l="1"/>
  <c r="I733" i="1" s="1"/>
  <c r="C734" i="1" s="1"/>
  <c r="M733" i="1"/>
  <c r="G1421" i="1"/>
  <c r="A1422" i="1"/>
  <c r="H1422" i="1" s="1"/>
  <c r="A1423" i="1" l="1"/>
  <c r="H1423" i="1" s="1"/>
  <c r="G1422" i="1"/>
  <c r="B734" i="1" l="1"/>
  <c r="I734" i="1" s="1"/>
  <c r="C735" i="1" s="1"/>
  <c r="M734" i="1"/>
  <c r="G1423" i="1"/>
  <c r="A1424" i="1"/>
  <c r="H1424" i="1" s="1"/>
  <c r="A1425" i="1" l="1"/>
  <c r="H1425" i="1" s="1"/>
  <c r="G1424" i="1"/>
  <c r="B735" i="1" l="1"/>
  <c r="I735" i="1" s="1"/>
  <c r="C736" i="1" s="1"/>
  <c r="M735" i="1"/>
  <c r="G1425" i="1"/>
  <c r="A1426" i="1"/>
  <c r="H1426" i="1" s="1"/>
  <c r="A1427" i="1" l="1"/>
  <c r="H1427" i="1" s="1"/>
  <c r="G1426" i="1"/>
  <c r="B736" i="1" l="1"/>
  <c r="I736" i="1" s="1"/>
  <c r="C737" i="1" s="1"/>
  <c r="M736" i="1"/>
  <c r="G1427" i="1"/>
  <c r="A1428" i="1"/>
  <c r="H1428" i="1" s="1"/>
  <c r="M737" i="1" l="1"/>
  <c r="G1428" i="1"/>
  <c r="A1429" i="1"/>
  <c r="H1429" i="1" s="1"/>
  <c r="B737" i="1" l="1"/>
  <c r="I737" i="1" s="1"/>
  <c r="C738" i="1" s="1"/>
  <c r="G1429" i="1"/>
  <c r="A1430" i="1"/>
  <c r="H1430" i="1" s="1"/>
  <c r="G1430" i="1" l="1"/>
  <c r="A1431" i="1"/>
  <c r="H1431" i="1" s="1"/>
  <c r="B738" i="1" l="1"/>
  <c r="I738" i="1" s="1"/>
  <c r="C739" i="1" s="1"/>
  <c r="M738" i="1"/>
  <c r="A1432" i="1"/>
  <c r="H1432" i="1" s="1"/>
  <c r="G1431" i="1"/>
  <c r="A1433" i="1" l="1"/>
  <c r="H1433" i="1" s="1"/>
  <c r="G1432" i="1"/>
  <c r="B739" i="1" l="1"/>
  <c r="I739" i="1" s="1"/>
  <c r="C740" i="1" s="1"/>
  <c r="M739" i="1"/>
  <c r="A1434" i="1"/>
  <c r="H1434" i="1" s="1"/>
  <c r="G1433" i="1"/>
  <c r="A1435" i="1" l="1"/>
  <c r="H1435" i="1" s="1"/>
  <c r="G1434" i="1"/>
  <c r="B740" i="1" l="1"/>
  <c r="I740" i="1" s="1"/>
  <c r="C741" i="1" s="1"/>
  <c r="M740" i="1"/>
  <c r="A1436" i="1"/>
  <c r="H1436" i="1" s="1"/>
  <c r="G1435" i="1"/>
  <c r="M741" i="1" l="1"/>
  <c r="G1436" i="1"/>
  <c r="A1437" i="1"/>
  <c r="H1437" i="1" s="1"/>
  <c r="B741" i="1" l="1"/>
  <c r="I741" i="1" s="1"/>
  <c r="C742" i="1" s="1"/>
  <c r="G1437" i="1"/>
  <c r="A1438" i="1"/>
  <c r="H1438" i="1" s="1"/>
  <c r="G1438" i="1" l="1"/>
  <c r="A1439" i="1"/>
  <c r="H1439" i="1" s="1"/>
  <c r="B742" i="1" l="1"/>
  <c r="I742" i="1" s="1"/>
  <c r="C743" i="1" s="1"/>
  <c r="M742" i="1"/>
  <c r="G1439" i="1"/>
  <c r="A1440" i="1"/>
  <c r="H1440" i="1" s="1"/>
  <c r="M743" i="1" l="1"/>
  <c r="A1441" i="1"/>
  <c r="H1441" i="1" s="1"/>
  <c r="G1440" i="1"/>
  <c r="B743" i="1" l="1"/>
  <c r="I743" i="1" s="1"/>
  <c r="C744" i="1" s="1"/>
  <c r="A1442" i="1"/>
  <c r="H1442" i="1" s="1"/>
  <c r="G1441" i="1"/>
  <c r="A1443" i="1" l="1"/>
  <c r="H1443" i="1" s="1"/>
  <c r="G1442" i="1"/>
  <c r="M744" i="1" l="1"/>
  <c r="B744" i="1"/>
  <c r="I744" i="1" s="1"/>
  <c r="C745" i="1" s="1"/>
  <c r="G1443" i="1"/>
  <c r="A1444" i="1"/>
  <c r="H1444" i="1" s="1"/>
  <c r="M745" i="1" l="1"/>
  <c r="G1444" i="1"/>
  <c r="A1445" i="1"/>
  <c r="H1445" i="1" s="1"/>
  <c r="B745" i="1" l="1"/>
  <c r="I745" i="1" s="1"/>
  <c r="C746" i="1" s="1"/>
  <c r="A1446" i="1"/>
  <c r="H1446" i="1" s="1"/>
  <c r="G1445" i="1"/>
  <c r="M746" i="1" l="1"/>
  <c r="A1447" i="1"/>
  <c r="H1447" i="1" s="1"/>
  <c r="G1446" i="1"/>
  <c r="B746" i="1" l="1"/>
  <c r="I746" i="1" s="1"/>
  <c r="C747" i="1" s="1"/>
  <c r="A1448" i="1"/>
  <c r="H1448" i="1" s="1"/>
  <c r="G1447" i="1"/>
  <c r="B747" i="1" l="1"/>
  <c r="I747" i="1" s="1"/>
  <c r="C748" i="1" s="1"/>
  <c r="A1449" i="1"/>
  <c r="H1449" i="1" s="1"/>
  <c r="G1448" i="1"/>
  <c r="M747" i="1" l="1"/>
  <c r="G1449" i="1"/>
  <c r="A1450" i="1"/>
  <c r="H1450" i="1" s="1"/>
  <c r="A1451" i="1" l="1"/>
  <c r="H1451" i="1" s="1"/>
  <c r="G1450" i="1"/>
  <c r="B748" i="1" l="1"/>
  <c r="I748" i="1" s="1"/>
  <c r="C749" i="1" s="1"/>
  <c r="M748" i="1"/>
  <c r="A1452" i="1"/>
  <c r="H1452" i="1" s="1"/>
  <c r="G1451" i="1"/>
  <c r="M749" i="1" l="1"/>
  <c r="B749" i="1"/>
  <c r="I749" i="1" s="1"/>
  <c r="C750" i="1" s="1"/>
  <c r="G1452" i="1"/>
  <c r="A1453" i="1"/>
  <c r="H1453" i="1" s="1"/>
  <c r="G1453" i="1" l="1"/>
  <c r="A1454" i="1"/>
  <c r="H1454" i="1" s="1"/>
  <c r="B750" i="1" l="1"/>
  <c r="I750" i="1" s="1"/>
  <c r="C751" i="1" s="1"/>
  <c r="M750" i="1"/>
  <c r="A1455" i="1"/>
  <c r="H1455" i="1" s="1"/>
  <c r="G1454" i="1"/>
  <c r="G1455" i="1" l="1"/>
  <c r="A1456" i="1"/>
  <c r="H1456" i="1" s="1"/>
  <c r="B751" i="1" l="1"/>
  <c r="I751" i="1" s="1"/>
  <c r="C752" i="1" s="1"/>
  <c r="M751" i="1"/>
  <c r="A1457" i="1"/>
  <c r="H1457" i="1" s="1"/>
  <c r="G1456" i="1"/>
  <c r="M752" i="1" l="1"/>
  <c r="A1458" i="1"/>
  <c r="H1458" i="1" s="1"/>
  <c r="G1457" i="1"/>
  <c r="B752" i="1" l="1"/>
  <c r="I752" i="1" s="1"/>
  <c r="C753" i="1" s="1"/>
  <c r="G1458" i="1"/>
  <c r="A1459" i="1"/>
  <c r="H1459" i="1" s="1"/>
  <c r="M753" i="1" l="1"/>
  <c r="B753" i="1"/>
  <c r="I753" i="1" s="1"/>
  <c r="C754" i="1" s="1"/>
  <c r="G1459" i="1"/>
  <c r="A1460" i="1"/>
  <c r="H1460" i="1" s="1"/>
  <c r="M754" i="1" l="1"/>
  <c r="G1460" i="1"/>
  <c r="A1461" i="1"/>
  <c r="H1461" i="1" s="1"/>
  <c r="B754" i="1" l="1"/>
  <c r="I754" i="1" s="1"/>
  <c r="C755" i="1" s="1"/>
  <c r="A1462" i="1"/>
  <c r="H1462" i="1" s="1"/>
  <c r="G1461" i="1"/>
  <c r="G1462" i="1" l="1"/>
  <c r="A1463" i="1"/>
  <c r="H1463" i="1" s="1"/>
  <c r="A1464" i="1" l="1"/>
  <c r="H1464" i="1" s="1"/>
  <c r="G1463" i="1"/>
  <c r="B755" i="1" l="1"/>
  <c r="I755" i="1" s="1"/>
  <c r="C756" i="1" s="1"/>
  <c r="M755" i="1"/>
  <c r="A1465" i="1"/>
  <c r="H1465" i="1" s="1"/>
  <c r="G1464" i="1"/>
  <c r="M756" i="1" l="1"/>
  <c r="A1466" i="1"/>
  <c r="H1466" i="1" s="1"/>
  <c r="G1465" i="1"/>
  <c r="B756" i="1" l="1"/>
  <c r="I756" i="1" s="1"/>
  <c r="C757" i="1" s="1"/>
  <c r="G1466" i="1"/>
  <c r="A1467" i="1"/>
  <c r="H1467" i="1" s="1"/>
  <c r="G1467" i="1" l="1"/>
  <c r="A1468" i="1"/>
  <c r="H1468" i="1" s="1"/>
  <c r="M757" i="1" l="1"/>
  <c r="B757" i="1"/>
  <c r="I757" i="1" s="1"/>
  <c r="C758" i="1" s="1"/>
  <c r="A1469" i="1"/>
  <c r="H1469" i="1" s="1"/>
  <c r="G1468" i="1"/>
  <c r="A1470" i="1" l="1"/>
  <c r="H1470" i="1" s="1"/>
  <c r="G1469" i="1"/>
  <c r="B758" i="1" l="1"/>
  <c r="I758" i="1" s="1"/>
  <c r="C759" i="1" s="1"/>
  <c r="M758" i="1"/>
  <c r="A1471" i="1"/>
  <c r="H1471" i="1" s="1"/>
  <c r="G1470" i="1"/>
  <c r="A1472" i="1" l="1"/>
  <c r="H1472" i="1" s="1"/>
  <c r="G1471" i="1"/>
  <c r="B759" i="1" l="1"/>
  <c r="I759" i="1" s="1"/>
  <c r="C760" i="1" s="1"/>
  <c r="M759" i="1"/>
  <c r="A1473" i="1"/>
  <c r="H1473" i="1" s="1"/>
  <c r="G1472" i="1"/>
  <c r="M760" i="1" l="1"/>
  <c r="B760" i="1"/>
  <c r="I760" i="1" s="1"/>
  <c r="C761" i="1" s="1"/>
  <c r="A1474" i="1"/>
  <c r="H1474" i="1" s="1"/>
  <c r="G1473" i="1"/>
  <c r="M761" i="1" l="1"/>
  <c r="G1474" i="1"/>
  <c r="A1475" i="1"/>
  <c r="H1475" i="1" s="1"/>
  <c r="B761" i="1" l="1"/>
  <c r="I761" i="1" s="1"/>
  <c r="C762" i="1" s="1"/>
  <c r="M762" i="1" s="1"/>
  <c r="G1475" i="1"/>
  <c r="A1476" i="1"/>
  <c r="H1476" i="1" s="1"/>
  <c r="B762" i="1" l="1"/>
  <c r="I762" i="1" s="1"/>
  <c r="C763" i="1" s="1"/>
  <c r="A1477" i="1"/>
  <c r="H1477" i="1" s="1"/>
  <c r="G1476" i="1"/>
  <c r="G1477" i="1" l="1"/>
  <c r="A1478" i="1"/>
  <c r="H1478" i="1" s="1"/>
  <c r="A1479" i="1" l="1"/>
  <c r="H1479" i="1" s="1"/>
  <c r="G1478" i="1"/>
  <c r="B763" i="1" l="1"/>
  <c r="I763" i="1" s="1"/>
  <c r="C764" i="1" s="1"/>
  <c r="M763" i="1"/>
  <c r="A1480" i="1"/>
  <c r="H1480" i="1" s="1"/>
  <c r="G1479" i="1"/>
  <c r="G1480" i="1" l="1"/>
  <c r="A1481" i="1"/>
  <c r="H1481" i="1" s="1"/>
  <c r="B764" i="1" l="1"/>
  <c r="I764" i="1" s="1"/>
  <c r="C765" i="1" s="1"/>
  <c r="M764" i="1"/>
  <c r="A1482" i="1"/>
  <c r="H1482" i="1" s="1"/>
  <c r="G1481" i="1"/>
  <c r="G1482" i="1" l="1"/>
  <c r="A1483" i="1"/>
  <c r="H1483" i="1" s="1"/>
  <c r="B765" i="1" l="1"/>
  <c r="I765" i="1" s="1"/>
  <c r="C766" i="1" s="1"/>
  <c r="M765" i="1"/>
  <c r="A1484" i="1"/>
  <c r="H1484" i="1" s="1"/>
  <c r="G1483" i="1"/>
  <c r="B766" i="1" l="1"/>
  <c r="I766" i="1" s="1"/>
  <c r="C767" i="1" s="1"/>
  <c r="M766" i="1"/>
  <c r="A1485" i="1"/>
  <c r="H1485" i="1" s="1"/>
  <c r="G1484" i="1"/>
  <c r="G1485" i="1" l="1"/>
  <c r="A1486" i="1"/>
  <c r="H1486" i="1" s="1"/>
  <c r="B767" i="1" l="1"/>
  <c r="I767" i="1" s="1"/>
  <c r="C768" i="1" s="1"/>
  <c r="M767" i="1"/>
  <c r="G1486" i="1"/>
  <c r="A1487" i="1"/>
  <c r="H1487" i="1" s="1"/>
  <c r="M768" i="1" l="1"/>
  <c r="G1487" i="1"/>
  <c r="A1488" i="1"/>
  <c r="H1488" i="1" s="1"/>
  <c r="B768" i="1" l="1"/>
  <c r="A1489" i="1"/>
  <c r="H1489" i="1" s="1"/>
  <c r="G1488" i="1"/>
  <c r="I768" i="1" l="1"/>
  <c r="A1490" i="1"/>
  <c r="H1490" i="1" s="1"/>
  <c r="G1489" i="1"/>
  <c r="C769" i="1" l="1"/>
  <c r="B769" i="1" s="1"/>
  <c r="I769" i="1" s="1"/>
  <c r="G1490" i="1"/>
  <c r="A1491" i="1"/>
  <c r="H1491" i="1" s="1"/>
  <c r="C770" i="1" l="1"/>
  <c r="B770" i="1" s="1"/>
  <c r="I770" i="1" s="1"/>
  <c r="M769" i="1"/>
  <c r="G1491" i="1"/>
  <c r="H20" i="1" s="1"/>
  <c r="H21" i="1" s="1"/>
  <c r="H22" i="1" s="1"/>
  <c r="C771" i="1" l="1"/>
  <c r="M771" i="1" s="1"/>
  <c r="M770" i="1"/>
  <c r="H23" i="1"/>
  <c r="B771" i="1" l="1"/>
  <c r="I771" i="1" s="1"/>
  <c r="C772" i="1" s="1"/>
  <c r="M772" i="1" s="1"/>
  <c r="B772" i="1" l="1"/>
  <c r="I772" i="1" s="1"/>
  <c r="C773" i="1" s="1"/>
  <c r="M773" i="1" s="1"/>
  <c r="B773" i="1" l="1"/>
  <c r="I773" i="1" s="1"/>
  <c r="C774" i="1" s="1"/>
  <c r="M774" i="1" l="1"/>
  <c r="B774" i="1" l="1"/>
  <c r="I774" i="1" s="1"/>
  <c r="C775" i="1" s="1"/>
  <c r="M775" i="1" l="1"/>
  <c r="B775" i="1" l="1"/>
  <c r="I775" i="1" s="1"/>
  <c r="C776" i="1" s="1"/>
  <c r="M776" i="1" l="1"/>
  <c r="B776" i="1" l="1"/>
  <c r="I776" i="1" s="1"/>
  <c r="C777" i="1" s="1"/>
  <c r="M777" i="1" l="1"/>
  <c r="B777" i="1" l="1"/>
  <c r="I777" i="1" s="1"/>
  <c r="C778" i="1" s="1"/>
  <c r="M778" i="1" l="1"/>
  <c r="B778" i="1" l="1"/>
  <c r="I778" i="1" s="1"/>
  <c r="C779" i="1" s="1"/>
  <c r="M779" i="1" l="1"/>
  <c r="B779" i="1" l="1"/>
  <c r="I779" i="1" s="1"/>
  <c r="C780" i="1" s="1"/>
  <c r="M780" i="1" l="1"/>
  <c r="B780" i="1" l="1"/>
  <c r="I780" i="1" s="1"/>
  <c r="C781" i="1" s="1"/>
  <c r="M781" i="1" l="1"/>
  <c r="B781" i="1" l="1"/>
  <c r="I781" i="1" s="1"/>
  <c r="C782" i="1" s="1"/>
  <c r="M782" i="1" l="1"/>
  <c r="B782" i="1" l="1"/>
  <c r="I782" i="1" s="1"/>
  <c r="C783" i="1" s="1"/>
  <c r="M783" i="1" l="1"/>
  <c r="B783" i="1" l="1"/>
  <c r="I783" i="1" s="1"/>
  <c r="C784" i="1" s="1"/>
  <c r="M784" i="1" l="1"/>
  <c r="B784" i="1" l="1"/>
  <c r="I784" i="1" s="1"/>
  <c r="C785" i="1" s="1"/>
  <c r="M785" i="1" l="1"/>
  <c r="B785" i="1" l="1"/>
  <c r="I785" i="1" s="1"/>
  <c r="C786" i="1" s="1"/>
  <c r="M786" i="1" l="1"/>
  <c r="B786" i="1" l="1"/>
  <c r="I786" i="1" s="1"/>
  <c r="C787" i="1" s="1"/>
  <c r="M787" i="1" l="1"/>
  <c r="B787" i="1" l="1"/>
  <c r="I787" i="1" s="1"/>
  <c r="C788" i="1" s="1"/>
  <c r="M788" i="1" l="1"/>
  <c r="B788" i="1" l="1"/>
  <c r="I788" i="1" s="1"/>
  <c r="C789" i="1" s="1"/>
  <c r="M789" i="1" l="1"/>
  <c r="B789" i="1" l="1"/>
  <c r="I789" i="1" s="1"/>
  <c r="C790" i="1" s="1"/>
  <c r="M790" i="1" l="1"/>
  <c r="B790" i="1" l="1"/>
  <c r="I790" i="1" s="1"/>
  <c r="C791" i="1" s="1"/>
  <c r="M791" i="1" l="1"/>
  <c r="B791" i="1" l="1"/>
  <c r="I791" i="1" s="1"/>
  <c r="C792" i="1" s="1"/>
  <c r="M792" i="1" l="1"/>
  <c r="B792" i="1" l="1"/>
  <c r="I792" i="1" s="1"/>
  <c r="C793" i="1" s="1"/>
  <c r="M793" i="1" l="1"/>
  <c r="B793" i="1" l="1"/>
  <c r="I793" i="1" s="1"/>
  <c r="C794" i="1" s="1"/>
  <c r="M794" i="1" l="1"/>
  <c r="B794" i="1" l="1"/>
  <c r="I794" i="1" s="1"/>
  <c r="C795" i="1" s="1"/>
  <c r="M795" i="1" l="1"/>
  <c r="B795" i="1" l="1"/>
  <c r="I795" i="1" s="1"/>
  <c r="C796" i="1" s="1"/>
  <c r="M796" i="1" l="1"/>
  <c r="B796" i="1" l="1"/>
  <c r="I796" i="1" s="1"/>
  <c r="C797" i="1" s="1"/>
  <c r="M797" i="1" l="1"/>
  <c r="B797" i="1" l="1"/>
  <c r="I797" i="1" s="1"/>
  <c r="C798" i="1" s="1"/>
  <c r="M798" i="1" l="1"/>
  <c r="B798" i="1" l="1"/>
  <c r="I798" i="1" s="1"/>
  <c r="C799" i="1" s="1"/>
  <c r="M799" i="1" l="1"/>
  <c r="B799" i="1" l="1"/>
  <c r="I799" i="1" s="1"/>
  <c r="C800" i="1" s="1"/>
  <c r="M800" i="1" l="1"/>
  <c r="B800" i="1" l="1"/>
  <c r="I800" i="1" s="1"/>
  <c r="C801" i="1" s="1"/>
  <c r="M801" i="1" l="1"/>
  <c r="B801" i="1" l="1"/>
  <c r="I801" i="1" s="1"/>
  <c r="C802" i="1" s="1"/>
  <c r="M802" i="1" l="1"/>
  <c r="B802" i="1" l="1"/>
  <c r="I802" i="1" s="1"/>
  <c r="C803" i="1" s="1"/>
  <c r="M803" i="1" l="1"/>
  <c r="B803" i="1" l="1"/>
  <c r="I803" i="1" s="1"/>
  <c r="C804" i="1" s="1"/>
  <c r="M804" i="1" l="1"/>
  <c r="B804" i="1" l="1"/>
  <c r="I804" i="1" s="1"/>
  <c r="C805" i="1" s="1"/>
  <c r="M805" i="1" l="1"/>
  <c r="B805" i="1" l="1"/>
  <c r="I805" i="1" s="1"/>
  <c r="C806" i="1" s="1"/>
  <c r="M806" i="1" l="1"/>
  <c r="B806" i="1" l="1"/>
  <c r="I806" i="1" s="1"/>
  <c r="C807" i="1" s="1"/>
  <c r="M807" i="1" l="1"/>
  <c r="B807" i="1" l="1"/>
  <c r="I807" i="1" s="1"/>
  <c r="C808" i="1" s="1"/>
  <c r="M808" i="1" l="1"/>
  <c r="B808" i="1" l="1"/>
  <c r="I808" i="1" s="1"/>
  <c r="C809" i="1" s="1"/>
  <c r="M809" i="1" l="1"/>
  <c r="B809" i="1" l="1"/>
  <c r="I809" i="1" s="1"/>
  <c r="C810" i="1" s="1"/>
  <c r="M810" i="1" l="1"/>
  <c r="B810" i="1" l="1"/>
  <c r="I810" i="1" s="1"/>
  <c r="C811" i="1" s="1"/>
  <c r="M811" i="1" l="1"/>
  <c r="B811" i="1" l="1"/>
  <c r="I811" i="1" s="1"/>
  <c r="C812" i="1" s="1"/>
  <c r="M812" i="1" l="1"/>
  <c r="B812" i="1" l="1"/>
  <c r="I812" i="1" s="1"/>
  <c r="C813" i="1" s="1"/>
  <c r="M813" i="1" l="1"/>
  <c r="B813" i="1" l="1"/>
  <c r="I813" i="1" s="1"/>
  <c r="C814" i="1" s="1"/>
  <c r="M814" i="1" l="1"/>
  <c r="B814" i="1" l="1"/>
  <c r="I814" i="1" s="1"/>
  <c r="C815" i="1" s="1"/>
  <c r="M815" i="1" l="1"/>
  <c r="B815" i="1" l="1"/>
  <c r="I815" i="1" s="1"/>
  <c r="C816" i="1" s="1"/>
  <c r="M816" i="1" l="1"/>
  <c r="B816" i="1" l="1"/>
  <c r="I816" i="1" s="1"/>
  <c r="C817" i="1" s="1"/>
  <c r="M817" i="1" l="1"/>
  <c r="B817" i="1" l="1"/>
  <c r="I817" i="1" s="1"/>
  <c r="C818" i="1" s="1"/>
  <c r="M818" i="1" l="1"/>
  <c r="B818" i="1" l="1"/>
  <c r="I818" i="1" s="1"/>
  <c r="C819" i="1" s="1"/>
  <c r="M819" i="1" l="1"/>
  <c r="B819" i="1" l="1"/>
  <c r="I819" i="1" s="1"/>
  <c r="C820" i="1" s="1"/>
  <c r="M820" i="1" l="1"/>
  <c r="B820" i="1" l="1"/>
  <c r="I820" i="1" s="1"/>
  <c r="C821" i="1" s="1"/>
  <c r="M821" i="1" l="1"/>
  <c r="B821" i="1" l="1"/>
  <c r="I821" i="1" s="1"/>
  <c r="C822" i="1" s="1"/>
  <c r="M822" i="1" l="1"/>
  <c r="B822" i="1" l="1"/>
  <c r="I822" i="1" s="1"/>
  <c r="C823" i="1" s="1"/>
  <c r="M823" i="1" l="1"/>
  <c r="B823" i="1" l="1"/>
  <c r="I823" i="1" l="1"/>
  <c r="C824" i="1" l="1"/>
  <c r="B824" i="1" s="1"/>
  <c r="I824" i="1" s="1"/>
  <c r="C825" i="1" l="1"/>
  <c r="M825" i="1" s="1"/>
  <c r="M824" i="1"/>
  <c r="B825" i="1" l="1"/>
  <c r="I825" i="1" s="1"/>
  <c r="C826" i="1" s="1"/>
  <c r="M826" i="1" s="1"/>
  <c r="B826" i="1" l="1"/>
  <c r="I826" i="1" s="1"/>
  <c r="C827" i="1" s="1"/>
  <c r="M827" i="1" l="1"/>
  <c r="B827" i="1" l="1"/>
  <c r="I827" i="1" s="1"/>
  <c r="C828" i="1" s="1"/>
  <c r="M828" i="1" l="1"/>
  <c r="B828" i="1" l="1"/>
  <c r="I828" i="1" s="1"/>
  <c r="C829" i="1" s="1"/>
  <c r="M829" i="1" l="1"/>
  <c r="B829" i="1" l="1"/>
  <c r="I829" i="1" s="1"/>
  <c r="C830" i="1" s="1"/>
  <c r="M830" i="1" l="1"/>
  <c r="B830" i="1" l="1"/>
  <c r="I830" i="1" s="1"/>
  <c r="C831" i="1" s="1"/>
  <c r="M831" i="1" l="1"/>
  <c r="B831" i="1" l="1"/>
  <c r="I831" i="1" s="1"/>
  <c r="C832" i="1" s="1"/>
  <c r="M832" i="1" l="1"/>
  <c r="B832" i="1" l="1"/>
  <c r="I832" i="1" s="1"/>
  <c r="C833" i="1" s="1"/>
  <c r="M833" i="1" l="1"/>
  <c r="B833" i="1" l="1"/>
  <c r="I833" i="1" s="1"/>
  <c r="C834" i="1" s="1"/>
  <c r="M834" i="1" l="1"/>
  <c r="B834" i="1" l="1"/>
  <c r="I834" i="1" s="1"/>
  <c r="C835" i="1" s="1"/>
  <c r="M835" i="1" l="1"/>
  <c r="B835" i="1" l="1"/>
  <c r="I835" i="1" s="1"/>
  <c r="C836" i="1" s="1"/>
  <c r="M836" i="1" l="1"/>
  <c r="B836" i="1" l="1"/>
  <c r="I836" i="1" s="1"/>
  <c r="C837" i="1" s="1"/>
  <c r="B837" i="1" l="1"/>
  <c r="I837" i="1" s="1"/>
  <c r="C838" i="1" s="1"/>
  <c r="M837" i="1"/>
  <c r="M838" i="1" l="1"/>
  <c r="B838" i="1" l="1"/>
  <c r="I838" i="1" s="1"/>
  <c r="C839" i="1" l="1"/>
  <c r="B839" i="1" s="1"/>
  <c r="I839" i="1" s="1"/>
  <c r="C840" i="1" l="1"/>
  <c r="M839" i="1"/>
  <c r="B840" i="1" l="1"/>
  <c r="I840" i="1" s="1"/>
  <c r="C841" i="1" s="1"/>
  <c r="M840" i="1"/>
  <c r="B841" i="1" l="1"/>
  <c r="I841" i="1" s="1"/>
  <c r="C842" i="1" s="1"/>
  <c r="M841" i="1"/>
  <c r="B842" i="1" l="1"/>
  <c r="I842" i="1" s="1"/>
  <c r="C843" i="1" s="1"/>
  <c r="M842" i="1"/>
  <c r="B843" i="1" l="1"/>
  <c r="I843" i="1" s="1"/>
  <c r="C844" i="1" s="1"/>
  <c r="M843" i="1"/>
  <c r="B844" i="1" l="1"/>
  <c r="I844" i="1" s="1"/>
  <c r="C845" i="1" s="1"/>
  <c r="M844" i="1"/>
  <c r="B845" i="1" l="1"/>
  <c r="I845" i="1" s="1"/>
  <c r="C846" i="1" s="1"/>
  <c r="M845" i="1"/>
  <c r="B846" i="1" l="1"/>
  <c r="I846" i="1" s="1"/>
  <c r="C847" i="1" s="1"/>
  <c r="M846" i="1"/>
  <c r="B847" i="1" l="1"/>
  <c r="I847" i="1" s="1"/>
  <c r="C848" i="1" s="1"/>
  <c r="M847" i="1"/>
  <c r="B848" i="1" l="1"/>
  <c r="I848" i="1" s="1"/>
  <c r="C849" i="1" s="1"/>
  <c r="M848" i="1"/>
  <c r="B849" i="1" l="1"/>
  <c r="I849" i="1" s="1"/>
  <c r="C850" i="1" s="1"/>
  <c r="M849" i="1"/>
  <c r="B850" i="1" l="1"/>
  <c r="I850" i="1" s="1"/>
  <c r="C851" i="1" s="1"/>
  <c r="M850" i="1"/>
  <c r="B851" i="1" l="1"/>
  <c r="I851" i="1" s="1"/>
  <c r="C852" i="1" s="1"/>
  <c r="M851" i="1"/>
  <c r="B852" i="1" l="1"/>
  <c r="I852" i="1" s="1"/>
  <c r="C853" i="1" s="1"/>
  <c r="M852" i="1"/>
  <c r="B853" i="1" l="1"/>
  <c r="I853" i="1" s="1"/>
  <c r="C854" i="1" s="1"/>
  <c r="M853" i="1"/>
  <c r="B854" i="1" l="1"/>
  <c r="I854" i="1" s="1"/>
  <c r="C855" i="1" s="1"/>
  <c r="M854" i="1"/>
  <c r="B855" i="1" l="1"/>
  <c r="I855" i="1" s="1"/>
  <c r="C856" i="1" s="1"/>
  <c r="M855" i="1"/>
  <c r="B856" i="1" l="1"/>
  <c r="I856" i="1" s="1"/>
  <c r="C857" i="1" s="1"/>
  <c r="M856" i="1"/>
  <c r="B857" i="1" l="1"/>
  <c r="I857" i="1" s="1"/>
  <c r="C858" i="1" s="1"/>
  <c r="M857" i="1"/>
  <c r="B858" i="1" l="1"/>
  <c r="I858" i="1" s="1"/>
  <c r="C859" i="1" s="1"/>
  <c r="M858" i="1"/>
  <c r="B859" i="1" l="1"/>
  <c r="I859" i="1" s="1"/>
  <c r="C860" i="1" s="1"/>
  <c r="M859" i="1"/>
  <c r="B860" i="1" l="1"/>
  <c r="I860" i="1" s="1"/>
  <c r="C861" i="1" s="1"/>
  <c r="M860" i="1"/>
  <c r="B861" i="1" l="1"/>
  <c r="I861" i="1" s="1"/>
  <c r="C862" i="1" s="1"/>
  <c r="M861" i="1"/>
  <c r="B862" i="1" l="1"/>
  <c r="I862" i="1" s="1"/>
  <c r="C863" i="1" s="1"/>
  <c r="M862" i="1"/>
  <c r="B863" i="1" l="1"/>
  <c r="I863" i="1" s="1"/>
  <c r="C864" i="1" s="1"/>
  <c r="M863" i="1"/>
  <c r="B864" i="1" l="1"/>
  <c r="I864" i="1" s="1"/>
  <c r="C865" i="1" s="1"/>
  <c r="M864" i="1"/>
  <c r="B865" i="1" l="1"/>
  <c r="I865" i="1" s="1"/>
  <c r="C866" i="1" s="1"/>
  <c r="M865" i="1"/>
  <c r="B866" i="1" l="1"/>
  <c r="I866" i="1" s="1"/>
  <c r="C867" i="1" s="1"/>
  <c r="M866" i="1"/>
  <c r="B867" i="1" l="1"/>
  <c r="I867" i="1" s="1"/>
  <c r="C868" i="1" s="1"/>
  <c r="M867" i="1"/>
  <c r="B868" i="1" l="1"/>
  <c r="I868" i="1" s="1"/>
  <c r="C869" i="1" s="1"/>
  <c r="M868" i="1"/>
  <c r="B869" i="1" l="1"/>
  <c r="I869" i="1" s="1"/>
  <c r="C870" i="1" s="1"/>
  <c r="M869" i="1"/>
  <c r="B870" i="1" l="1"/>
  <c r="I870" i="1" s="1"/>
  <c r="C871" i="1" s="1"/>
  <c r="M870" i="1"/>
  <c r="B871" i="1" l="1"/>
  <c r="I871" i="1" s="1"/>
  <c r="C872" i="1" s="1"/>
  <c r="M871" i="1"/>
  <c r="B872" i="1" l="1"/>
  <c r="I872" i="1" s="1"/>
  <c r="C873" i="1" s="1"/>
  <c r="M872" i="1"/>
  <c r="B873" i="1" l="1"/>
  <c r="I873" i="1" s="1"/>
  <c r="C874" i="1" s="1"/>
  <c r="M873" i="1"/>
  <c r="M874" i="1"/>
  <c r="B874" i="1" l="1"/>
  <c r="I874" i="1" s="1"/>
  <c r="C875" i="1" s="1"/>
  <c r="M875" i="1" l="1"/>
  <c r="B875" i="1" l="1"/>
  <c r="I875" i="1" s="1"/>
  <c r="C876" i="1" s="1"/>
  <c r="M876" i="1" l="1"/>
  <c r="B876" i="1" l="1"/>
  <c r="I876" i="1" s="1"/>
  <c r="C877" i="1" s="1"/>
  <c r="M877" i="1" l="1"/>
  <c r="B877" i="1"/>
  <c r="I877" i="1" s="1"/>
  <c r="C878" i="1" l="1"/>
  <c r="B878" i="1" s="1"/>
  <c r="I878" i="1" s="1"/>
  <c r="C879" i="1" l="1"/>
  <c r="B879" i="1" s="1"/>
  <c r="I879" i="1" s="1"/>
  <c r="M878" i="1"/>
  <c r="M879" i="1" l="1"/>
  <c r="C880" i="1"/>
  <c r="B880" i="1"/>
  <c r="I880" i="1" s="1"/>
  <c r="M880" i="1"/>
  <c r="C881" i="1" l="1"/>
  <c r="B881" i="1"/>
  <c r="I881" i="1" s="1"/>
  <c r="M881" i="1"/>
  <c r="C882" i="1" l="1"/>
  <c r="B882" i="1"/>
  <c r="I882" i="1" s="1"/>
  <c r="M882" i="1"/>
  <c r="C883" i="1" l="1"/>
  <c r="B883" i="1" s="1"/>
  <c r="I883" i="1" s="1"/>
  <c r="M883" i="1" l="1"/>
  <c r="C884" i="1"/>
  <c r="B884" i="1"/>
  <c r="I884" i="1" s="1"/>
  <c r="M884" i="1"/>
  <c r="C885" i="1" l="1"/>
  <c r="B885" i="1"/>
  <c r="I885" i="1" s="1"/>
  <c r="M885" i="1"/>
  <c r="C886" i="1" l="1"/>
  <c r="B886" i="1" s="1"/>
  <c r="I886" i="1" s="1"/>
  <c r="M886" i="1"/>
  <c r="C887" i="1" l="1"/>
  <c r="B887" i="1" s="1"/>
  <c r="I887" i="1" s="1"/>
  <c r="M887" i="1" l="1"/>
  <c r="C888" i="1"/>
  <c r="B888" i="1"/>
  <c r="I888" i="1" s="1"/>
  <c r="M888" i="1"/>
  <c r="C889" i="1" l="1"/>
  <c r="B889" i="1"/>
  <c r="I889" i="1" s="1"/>
  <c r="M889" i="1"/>
  <c r="C890" i="1" l="1"/>
  <c r="B890" i="1" s="1"/>
  <c r="I890" i="1" s="1"/>
  <c r="M890" i="1" l="1"/>
  <c r="C891" i="1"/>
  <c r="B891" i="1" s="1"/>
  <c r="I891" i="1" s="1"/>
  <c r="M891" i="1" l="1"/>
  <c r="C892" i="1"/>
  <c r="M892" i="1" s="1"/>
  <c r="B892" i="1" l="1"/>
  <c r="I892" i="1" s="1"/>
  <c r="C893" i="1" s="1"/>
  <c r="B893" i="1" l="1"/>
  <c r="I893" i="1" s="1"/>
  <c r="C894" i="1" s="1"/>
  <c r="M893" i="1"/>
  <c r="B894" i="1" l="1"/>
  <c r="I894" i="1" s="1"/>
  <c r="C895" i="1" s="1"/>
  <c r="M894" i="1"/>
  <c r="B895" i="1" l="1"/>
  <c r="I895" i="1" s="1"/>
  <c r="C896" i="1" s="1"/>
  <c r="M895" i="1"/>
  <c r="B896" i="1" l="1"/>
  <c r="I896" i="1" s="1"/>
  <c r="C897" i="1" s="1"/>
  <c r="M896" i="1"/>
  <c r="M897" i="1" l="1"/>
  <c r="B897" i="1" l="1"/>
  <c r="I897" i="1" s="1"/>
  <c r="C898" i="1" s="1"/>
  <c r="M898" i="1" l="1"/>
  <c r="B898" i="1" l="1"/>
  <c r="I898" i="1" s="1"/>
  <c r="C899" i="1" s="1"/>
  <c r="M899" i="1" l="1"/>
  <c r="B899" i="1" l="1"/>
  <c r="I899" i="1" s="1"/>
  <c r="C900" i="1" s="1"/>
  <c r="B900" i="1" l="1"/>
  <c r="I900" i="1" s="1"/>
  <c r="C901" i="1" s="1"/>
  <c r="M900" i="1"/>
  <c r="M901" i="1" l="1"/>
  <c r="B901" i="1" l="1"/>
  <c r="I901" i="1" s="1"/>
  <c r="C902" i="1" s="1"/>
  <c r="M902" i="1" l="1"/>
  <c r="B902" i="1" l="1"/>
  <c r="I902" i="1" s="1"/>
  <c r="C903" i="1" s="1"/>
  <c r="M903" i="1" l="1"/>
  <c r="B903" i="1" l="1"/>
  <c r="I903" i="1" s="1"/>
  <c r="C904" i="1" s="1"/>
  <c r="B904" i="1" l="1"/>
  <c r="I904" i="1" s="1"/>
  <c r="C905" i="1" s="1"/>
  <c r="M904" i="1"/>
  <c r="M905" i="1" l="1"/>
  <c r="B905" i="1" l="1"/>
  <c r="I905" i="1" s="1"/>
  <c r="C906" i="1" s="1"/>
  <c r="B906" i="1" l="1"/>
  <c r="I906" i="1" s="1"/>
  <c r="C907" i="1" s="1"/>
  <c r="M906" i="1"/>
  <c r="B907" i="1" l="1"/>
  <c r="I907" i="1" s="1"/>
  <c r="C908" i="1" s="1"/>
  <c r="M907" i="1"/>
  <c r="M908" i="1" l="1"/>
  <c r="B908" i="1" l="1"/>
  <c r="I908" i="1" s="1"/>
  <c r="C909" i="1" s="1"/>
  <c r="B909" i="1" l="1"/>
  <c r="I909" i="1" s="1"/>
  <c r="C910" i="1" s="1"/>
  <c r="M909" i="1"/>
  <c r="M910" i="1" l="1"/>
  <c r="B910" i="1" l="1"/>
  <c r="I910" i="1" s="1"/>
  <c r="C911" i="1" s="1"/>
  <c r="M911" i="1" l="1"/>
  <c r="B911" i="1" l="1"/>
  <c r="I911" i="1" s="1"/>
  <c r="C912" i="1" s="1"/>
  <c r="B912" i="1" l="1"/>
  <c r="I912" i="1" s="1"/>
  <c r="C913" i="1" s="1"/>
  <c r="M912" i="1"/>
  <c r="B913" i="1" l="1"/>
  <c r="I913" i="1" s="1"/>
  <c r="C914" i="1" s="1"/>
  <c r="M913" i="1"/>
  <c r="B914" i="1" l="1"/>
  <c r="I914" i="1" s="1"/>
  <c r="C915" i="1" s="1"/>
  <c r="M914" i="1"/>
  <c r="B915" i="1" l="1"/>
  <c r="I915" i="1" s="1"/>
  <c r="C916" i="1" s="1"/>
  <c r="M915" i="1"/>
  <c r="B916" i="1" l="1"/>
  <c r="I916" i="1" s="1"/>
  <c r="C917" i="1" s="1"/>
  <c r="M916" i="1"/>
  <c r="B917" i="1" l="1"/>
  <c r="I917" i="1" s="1"/>
  <c r="C918" i="1" s="1"/>
  <c r="M917" i="1"/>
  <c r="B918" i="1" l="1"/>
  <c r="I918" i="1" s="1"/>
  <c r="C919" i="1" s="1"/>
  <c r="M918" i="1"/>
  <c r="B919" i="1" l="1"/>
  <c r="I919" i="1" s="1"/>
  <c r="C920" i="1" s="1"/>
  <c r="M919" i="1"/>
  <c r="B920" i="1" l="1"/>
  <c r="I920" i="1" s="1"/>
  <c r="C921" i="1" s="1"/>
  <c r="M920" i="1"/>
  <c r="B921" i="1" l="1"/>
  <c r="I921" i="1" s="1"/>
  <c r="C922" i="1" s="1"/>
  <c r="M921" i="1"/>
  <c r="M922" i="1" l="1"/>
  <c r="B922" i="1" l="1"/>
  <c r="I922" i="1" s="1"/>
  <c r="C923" i="1" s="1"/>
  <c r="B923" i="1" l="1"/>
  <c r="I923" i="1" s="1"/>
  <c r="C924" i="1" s="1"/>
  <c r="M923" i="1"/>
  <c r="B924" i="1" l="1"/>
  <c r="I924" i="1" s="1"/>
  <c r="C925" i="1" s="1"/>
  <c r="M924" i="1"/>
  <c r="M925" i="1" l="1"/>
  <c r="B925" i="1" l="1"/>
  <c r="I925" i="1" s="1"/>
  <c r="C926" i="1" s="1"/>
  <c r="B926" i="1" l="1"/>
  <c r="I926" i="1" s="1"/>
  <c r="C927" i="1" s="1"/>
  <c r="M926" i="1"/>
  <c r="M927" i="1" l="1"/>
  <c r="B927" i="1" l="1"/>
  <c r="I927" i="1" s="1"/>
  <c r="C928" i="1" s="1"/>
  <c r="B928" i="1" l="1"/>
  <c r="I928" i="1" s="1"/>
  <c r="C929" i="1" s="1"/>
  <c r="M928" i="1"/>
  <c r="B929" i="1" l="1"/>
  <c r="I929" i="1" s="1"/>
  <c r="C930" i="1" s="1"/>
  <c r="M929" i="1"/>
  <c r="B930" i="1" l="1"/>
  <c r="I930" i="1" s="1"/>
  <c r="C931" i="1" s="1"/>
  <c r="M930" i="1"/>
  <c r="B931" i="1" l="1"/>
  <c r="I931" i="1" s="1"/>
  <c r="C932" i="1" s="1"/>
  <c r="M931" i="1"/>
  <c r="B932" i="1" l="1"/>
  <c r="I932" i="1" s="1"/>
  <c r="C933" i="1" s="1"/>
  <c r="M932" i="1"/>
  <c r="M933" i="1" l="1"/>
  <c r="B933" i="1" l="1"/>
  <c r="I933" i="1" s="1"/>
  <c r="C934" i="1" s="1"/>
  <c r="B934" i="1" l="1"/>
  <c r="I934" i="1" s="1"/>
  <c r="C935" i="1" s="1"/>
  <c r="M934" i="1"/>
  <c r="B935" i="1" l="1"/>
  <c r="I935" i="1" s="1"/>
  <c r="C936" i="1" s="1"/>
  <c r="M935" i="1"/>
  <c r="B936" i="1" l="1"/>
  <c r="I936" i="1" s="1"/>
  <c r="C937" i="1" s="1"/>
  <c r="M936" i="1"/>
  <c r="B937" i="1" l="1"/>
  <c r="I937" i="1" s="1"/>
  <c r="C938" i="1" s="1"/>
  <c r="M937" i="1"/>
  <c r="B938" i="1" l="1"/>
  <c r="I938" i="1" s="1"/>
  <c r="C939" i="1" s="1"/>
  <c r="M938" i="1"/>
  <c r="B939" i="1" l="1"/>
  <c r="I939" i="1" s="1"/>
  <c r="C940" i="1" s="1"/>
  <c r="M939" i="1"/>
  <c r="B940" i="1" l="1"/>
  <c r="I940" i="1" s="1"/>
  <c r="C941" i="1" s="1"/>
  <c r="M940" i="1"/>
  <c r="B941" i="1" l="1"/>
  <c r="I941" i="1" s="1"/>
  <c r="C942" i="1" s="1"/>
  <c r="M941" i="1"/>
  <c r="B942" i="1" l="1"/>
  <c r="I942" i="1" s="1"/>
  <c r="C943" i="1" s="1"/>
  <c r="M942" i="1"/>
  <c r="M943" i="1" l="1"/>
  <c r="B943" i="1" l="1"/>
  <c r="I943" i="1" s="1"/>
  <c r="C944" i="1" s="1"/>
  <c r="B944" i="1" l="1"/>
  <c r="I944" i="1" s="1"/>
  <c r="C945" i="1" s="1"/>
  <c r="M944" i="1"/>
  <c r="B945" i="1" l="1"/>
  <c r="I945" i="1" s="1"/>
  <c r="C946" i="1" s="1"/>
  <c r="M945" i="1"/>
  <c r="B946" i="1" l="1"/>
  <c r="I946" i="1" s="1"/>
  <c r="C947" i="1" s="1"/>
  <c r="M946" i="1"/>
  <c r="B947" i="1" l="1"/>
  <c r="I947" i="1" s="1"/>
  <c r="C948" i="1" s="1"/>
  <c r="M947" i="1"/>
  <c r="M948" i="1" l="1"/>
  <c r="B948" i="1" l="1"/>
  <c r="I948" i="1" s="1"/>
  <c r="C949" i="1" s="1"/>
  <c r="B949" i="1" l="1"/>
  <c r="I949" i="1" s="1"/>
  <c r="C950" i="1" s="1"/>
  <c r="M949" i="1"/>
  <c r="M950" i="1" l="1"/>
  <c r="B950" i="1" l="1"/>
  <c r="I950" i="1" s="1"/>
  <c r="C951" i="1" s="1"/>
  <c r="M951" i="1" l="1"/>
  <c r="B951" i="1" l="1"/>
  <c r="I951" i="1" s="1"/>
  <c r="C952" i="1" s="1"/>
  <c r="M952" i="1" l="1"/>
  <c r="B952" i="1" l="1"/>
  <c r="I952" i="1" s="1"/>
  <c r="C953" i="1" s="1"/>
  <c r="B953" i="1" l="1"/>
  <c r="I953" i="1" s="1"/>
  <c r="C954" i="1" s="1"/>
  <c r="M953" i="1"/>
  <c r="B954" i="1" l="1"/>
  <c r="I954" i="1" s="1"/>
  <c r="C955" i="1" s="1"/>
  <c r="M954" i="1"/>
  <c r="B955" i="1" l="1"/>
  <c r="I955" i="1" s="1"/>
  <c r="C956" i="1" s="1"/>
  <c r="M955" i="1"/>
  <c r="B956" i="1" l="1"/>
  <c r="I956" i="1" s="1"/>
  <c r="C957" i="1" s="1"/>
  <c r="M956" i="1"/>
  <c r="B957" i="1" l="1"/>
  <c r="I957" i="1" s="1"/>
  <c r="C958" i="1" s="1"/>
  <c r="M957" i="1"/>
  <c r="B958" i="1" l="1"/>
  <c r="I958" i="1" s="1"/>
  <c r="C959" i="1" s="1"/>
  <c r="M958" i="1"/>
  <c r="B959" i="1" l="1"/>
  <c r="I959" i="1" s="1"/>
  <c r="C960" i="1" s="1"/>
  <c r="M959" i="1"/>
  <c r="B960" i="1" l="1"/>
  <c r="I960" i="1" s="1"/>
  <c r="C961" i="1" s="1"/>
  <c r="M960" i="1"/>
  <c r="B961" i="1" l="1"/>
  <c r="I961" i="1" s="1"/>
  <c r="C962" i="1" s="1"/>
  <c r="M961" i="1"/>
  <c r="B962" i="1" l="1"/>
  <c r="I962" i="1" s="1"/>
  <c r="C963" i="1" s="1"/>
  <c r="M962" i="1"/>
  <c r="B963" i="1" l="1"/>
  <c r="I963" i="1" s="1"/>
  <c r="C964" i="1" s="1"/>
  <c r="M963" i="1"/>
  <c r="M964" i="1" l="1"/>
  <c r="B964" i="1" l="1"/>
  <c r="I964" i="1" s="1"/>
  <c r="C965" i="1" s="1"/>
  <c r="B965" i="1" l="1"/>
  <c r="I965" i="1" s="1"/>
  <c r="C966" i="1" s="1"/>
  <c r="M965" i="1"/>
  <c r="B966" i="1" l="1"/>
  <c r="I966" i="1" s="1"/>
  <c r="C967" i="1" s="1"/>
  <c r="M966" i="1"/>
  <c r="M967" i="1" l="1"/>
  <c r="B967" i="1" l="1"/>
  <c r="I967" i="1" s="1"/>
  <c r="C968" i="1" s="1"/>
  <c r="B968" i="1" l="1"/>
  <c r="I968" i="1" s="1"/>
  <c r="C969" i="1" s="1"/>
  <c r="M968" i="1"/>
  <c r="B969" i="1" l="1"/>
  <c r="I969" i="1" s="1"/>
  <c r="C970" i="1" s="1"/>
  <c r="M969" i="1"/>
  <c r="B970" i="1" l="1"/>
  <c r="I970" i="1" s="1"/>
  <c r="C971" i="1" s="1"/>
  <c r="M970" i="1"/>
  <c r="B971" i="1" l="1"/>
  <c r="I971" i="1" s="1"/>
  <c r="C972" i="1" s="1"/>
  <c r="M971" i="1"/>
  <c r="B972" i="1" l="1"/>
  <c r="I972" i="1" s="1"/>
  <c r="C973" i="1" s="1"/>
  <c r="M972" i="1"/>
  <c r="B973" i="1" l="1"/>
  <c r="I973" i="1" s="1"/>
  <c r="C974" i="1" s="1"/>
  <c r="M973" i="1"/>
  <c r="B974" i="1" l="1"/>
  <c r="I974" i="1" s="1"/>
  <c r="C975" i="1" s="1"/>
  <c r="M974" i="1"/>
  <c r="B975" i="1" l="1"/>
  <c r="I975" i="1" s="1"/>
  <c r="C976" i="1" s="1"/>
  <c r="M975" i="1"/>
  <c r="B976" i="1" l="1"/>
  <c r="I976" i="1" s="1"/>
  <c r="C977" i="1" s="1"/>
  <c r="M976" i="1"/>
  <c r="B977" i="1" l="1"/>
  <c r="I977" i="1" s="1"/>
  <c r="C978" i="1" s="1"/>
  <c r="M977" i="1"/>
  <c r="M978" i="1" l="1"/>
  <c r="B978" i="1" l="1"/>
  <c r="I978" i="1" s="1"/>
  <c r="C979" i="1" s="1"/>
  <c r="M979" i="1" s="1"/>
  <c r="B979" i="1" l="1"/>
  <c r="I979" i="1" s="1"/>
  <c r="C980" i="1" s="1"/>
  <c r="B980" i="1" l="1"/>
  <c r="I980" i="1" s="1"/>
  <c r="C981" i="1" s="1"/>
  <c r="M980" i="1"/>
  <c r="B981" i="1" l="1"/>
  <c r="I981" i="1" s="1"/>
  <c r="C982" i="1" s="1"/>
  <c r="M981" i="1"/>
  <c r="B982" i="1" l="1"/>
  <c r="I982" i="1" s="1"/>
  <c r="C983" i="1" s="1"/>
  <c r="M982" i="1"/>
  <c r="M983" i="1" l="1"/>
  <c r="B983" i="1" l="1"/>
  <c r="I983" i="1" s="1"/>
  <c r="C984" i="1" l="1"/>
  <c r="B984" i="1" s="1"/>
  <c r="I984" i="1" s="1"/>
  <c r="C985" i="1" l="1"/>
  <c r="B985" i="1" s="1"/>
  <c r="I985" i="1" s="1"/>
  <c r="M984" i="1"/>
  <c r="M985" i="1" l="1"/>
  <c r="C986" i="1"/>
  <c r="B986" i="1" s="1"/>
  <c r="I986" i="1" s="1"/>
  <c r="M986" i="1" l="1"/>
  <c r="C987" i="1"/>
  <c r="B987" i="1"/>
  <c r="I987" i="1" s="1"/>
  <c r="M987" i="1"/>
  <c r="C988" i="1" l="1"/>
  <c r="B988" i="1"/>
  <c r="I988" i="1" s="1"/>
  <c r="C989" i="1" l="1"/>
  <c r="M988" i="1"/>
  <c r="B989" i="1" l="1"/>
  <c r="I989" i="1" s="1"/>
  <c r="M989" i="1"/>
  <c r="C990" i="1" l="1"/>
  <c r="B990" i="1" s="1"/>
  <c r="I990" i="1" s="1"/>
  <c r="M990" i="1" l="1"/>
  <c r="C991" i="1"/>
  <c r="B991" i="1" s="1"/>
  <c r="I991" i="1" s="1"/>
  <c r="C992" i="1" l="1"/>
  <c r="M992" i="1" s="1"/>
  <c r="M991" i="1"/>
  <c r="B992" i="1" l="1"/>
  <c r="I992" i="1" l="1"/>
  <c r="C993" i="1" l="1"/>
  <c r="B993" i="1" s="1"/>
  <c r="I993" i="1" s="1"/>
  <c r="C994" i="1" l="1"/>
  <c r="M994" i="1" s="1"/>
  <c r="M993" i="1"/>
  <c r="B994" i="1" l="1"/>
  <c r="I994" i="1" s="1"/>
  <c r="C995" i="1" s="1"/>
  <c r="M995" i="1" l="1"/>
  <c r="B995" i="1"/>
  <c r="I995" i="1" s="1"/>
  <c r="C996" i="1" l="1"/>
  <c r="B996" i="1"/>
  <c r="I996" i="1" s="1"/>
  <c r="C997" i="1" l="1"/>
  <c r="M997" i="1" s="1"/>
  <c r="M996" i="1"/>
  <c r="B997" i="1" l="1"/>
  <c r="I997" i="1" s="1"/>
  <c r="C998" i="1" s="1"/>
  <c r="M998" i="1" l="1"/>
  <c r="B998" i="1" l="1"/>
  <c r="I998" i="1" s="1"/>
  <c r="C999" i="1" s="1"/>
  <c r="M999" i="1" l="1"/>
  <c r="B999" i="1" l="1"/>
  <c r="I999" i="1" s="1"/>
  <c r="C1000" i="1" s="1"/>
  <c r="M1000" i="1" l="1"/>
  <c r="B1000" i="1" l="1"/>
  <c r="I1000" i="1" s="1"/>
  <c r="C1001" i="1" s="1"/>
  <c r="M1001" i="1" l="1"/>
  <c r="B1001" i="1" l="1"/>
  <c r="I1001" i="1" s="1"/>
  <c r="C1002" i="1" s="1"/>
  <c r="B1002" i="1" l="1"/>
  <c r="I1002" i="1" s="1"/>
  <c r="C1003" i="1" s="1"/>
  <c r="M1002" i="1"/>
  <c r="B1003" i="1" l="1"/>
  <c r="I1003" i="1" s="1"/>
  <c r="C1004" i="1" s="1"/>
  <c r="M1003" i="1"/>
  <c r="B1004" i="1" l="1"/>
  <c r="I1004" i="1" s="1"/>
  <c r="C1005" i="1" s="1"/>
  <c r="M1004" i="1"/>
  <c r="B1005" i="1" l="1"/>
  <c r="I1005" i="1" s="1"/>
  <c r="C1006" i="1" s="1"/>
  <c r="M1005" i="1"/>
  <c r="M1006" i="1" l="1"/>
  <c r="B1006" i="1"/>
  <c r="I1006" i="1" s="1"/>
  <c r="C1007" i="1" l="1"/>
  <c r="M1007" i="1" s="1"/>
  <c r="B1007" i="1" l="1"/>
  <c r="I1007" i="1" s="1"/>
  <c r="C1008" i="1" s="1"/>
  <c r="M1008" i="1" l="1"/>
  <c r="B1008" i="1"/>
  <c r="I1008" i="1" s="1"/>
  <c r="C1009" i="1" s="1"/>
  <c r="M1009" i="1" l="1"/>
  <c r="B1009" i="1"/>
  <c r="I1009" i="1" s="1"/>
  <c r="C1010" i="1" s="1"/>
  <c r="M1010" i="1" l="1"/>
  <c r="B1010" i="1"/>
  <c r="I1010" i="1" s="1"/>
  <c r="C1011" i="1" s="1"/>
  <c r="B1011" i="1" l="1"/>
  <c r="I1011" i="1" s="1"/>
  <c r="C1012" i="1" s="1"/>
  <c r="M1011" i="1"/>
  <c r="B1012" i="1" l="1"/>
  <c r="I1012" i="1" s="1"/>
  <c r="C1013" i="1" s="1"/>
  <c r="M1013" i="1" l="1"/>
  <c r="M1012" i="1"/>
  <c r="B1013" i="1" l="1"/>
  <c r="I1013" i="1" s="1"/>
  <c r="C1014" i="1" s="1"/>
  <c r="M1014" i="1" l="1"/>
  <c r="B1014" i="1" l="1"/>
  <c r="I1014" i="1" s="1"/>
  <c r="C1015" i="1" s="1"/>
  <c r="M1015" i="1" l="1"/>
  <c r="B1015" i="1" l="1"/>
  <c r="I1015" i="1" s="1"/>
  <c r="C1016" i="1" s="1"/>
  <c r="M1016" i="1" l="1"/>
  <c r="B1016" i="1" l="1"/>
  <c r="I1016" i="1" s="1"/>
  <c r="C1017" i="1" s="1"/>
  <c r="M1017" i="1" l="1"/>
  <c r="B1017" i="1" l="1"/>
  <c r="I1017" i="1" s="1"/>
  <c r="C1018" i="1" s="1"/>
  <c r="M1018" i="1" l="1"/>
  <c r="B1018" i="1" l="1"/>
  <c r="I1018" i="1" s="1"/>
  <c r="C1019" i="1" s="1"/>
  <c r="M1019" i="1" l="1"/>
  <c r="B1019" i="1" l="1"/>
  <c r="I1019" i="1" s="1"/>
  <c r="C1020" i="1" s="1"/>
  <c r="M1020" i="1" l="1"/>
  <c r="B1020" i="1" l="1"/>
  <c r="I1020" i="1" s="1"/>
  <c r="C1021" i="1" s="1"/>
  <c r="M1021" i="1" l="1"/>
  <c r="B1021" i="1" l="1"/>
  <c r="I1021" i="1" s="1"/>
  <c r="C1022" i="1" s="1"/>
  <c r="M1022" i="1" l="1"/>
  <c r="B1022" i="1" l="1"/>
  <c r="I1022" i="1" s="1"/>
  <c r="C1023" i="1" s="1"/>
  <c r="M1023" i="1" l="1"/>
  <c r="B1023" i="1" l="1"/>
  <c r="I1023" i="1" s="1"/>
  <c r="C1024" i="1" s="1"/>
  <c r="M1024" i="1" l="1"/>
  <c r="B1024" i="1" l="1"/>
  <c r="I1024" i="1" s="1"/>
  <c r="C1025" i="1" s="1"/>
  <c r="M1025" i="1" l="1"/>
  <c r="B1025" i="1" l="1"/>
  <c r="I1025" i="1" s="1"/>
  <c r="C1026" i="1" s="1"/>
  <c r="M1026" i="1" l="1"/>
  <c r="B1026" i="1" l="1"/>
  <c r="I1026" i="1" s="1"/>
  <c r="C1027" i="1" s="1"/>
  <c r="M1027" i="1" l="1"/>
  <c r="B1027" i="1" l="1"/>
  <c r="I1027" i="1" s="1"/>
  <c r="C1028" i="1" s="1"/>
  <c r="M1028" i="1" l="1"/>
  <c r="B1028" i="1" l="1"/>
  <c r="I1028" i="1" s="1"/>
  <c r="C1029" i="1" s="1"/>
  <c r="M1029" i="1" l="1"/>
  <c r="B1029" i="1" l="1"/>
  <c r="I1029" i="1" s="1"/>
  <c r="C1030" i="1" s="1"/>
  <c r="M1030" i="1" l="1"/>
  <c r="B1030" i="1" l="1"/>
  <c r="I1030" i="1" s="1"/>
  <c r="C1031" i="1" s="1"/>
  <c r="M1031" i="1" l="1"/>
  <c r="B1031" i="1" l="1"/>
  <c r="I1031" i="1" s="1"/>
  <c r="C1032" i="1" s="1"/>
  <c r="M1032" i="1" l="1"/>
  <c r="B1032" i="1" l="1"/>
  <c r="I1032" i="1" s="1"/>
  <c r="C1033" i="1" s="1"/>
  <c r="M1033" i="1" l="1"/>
  <c r="B1033" i="1" l="1"/>
  <c r="I1033" i="1" s="1"/>
  <c r="C1034" i="1" s="1"/>
  <c r="M1034" i="1" l="1"/>
  <c r="B1034" i="1" l="1"/>
  <c r="I1034" i="1" s="1"/>
  <c r="C1035" i="1" s="1"/>
  <c r="M1035" i="1" l="1"/>
  <c r="B1035" i="1" l="1"/>
  <c r="I1035" i="1" s="1"/>
  <c r="C1036" i="1" s="1"/>
  <c r="M1036" i="1" l="1"/>
  <c r="B1036" i="1" l="1"/>
  <c r="I1036" i="1" s="1"/>
  <c r="C1037" i="1" s="1"/>
  <c r="M1037" i="1" l="1"/>
  <c r="B1037" i="1" l="1"/>
  <c r="I1037" i="1" s="1"/>
  <c r="C1038" i="1" s="1"/>
  <c r="M1038" i="1" l="1"/>
  <c r="B1038" i="1" l="1"/>
  <c r="I1038" i="1" s="1"/>
  <c r="C1039" i="1" s="1"/>
  <c r="M1039" i="1" l="1"/>
  <c r="B1039" i="1" l="1"/>
  <c r="I1039" i="1" s="1"/>
  <c r="C1040" i="1" s="1"/>
  <c r="M1040" i="1" l="1"/>
  <c r="B1040" i="1" l="1"/>
  <c r="I1040" i="1" s="1"/>
  <c r="C1041" i="1" s="1"/>
  <c r="M1041" i="1" l="1"/>
  <c r="B1041" i="1" l="1"/>
  <c r="I1041" i="1" s="1"/>
  <c r="C1042" i="1" s="1"/>
  <c r="M1042" i="1" l="1"/>
  <c r="B1042" i="1" l="1"/>
  <c r="I1042" i="1" s="1"/>
  <c r="C1043" i="1" s="1"/>
  <c r="M1043" i="1" l="1"/>
  <c r="B1043" i="1" l="1"/>
  <c r="I1043" i="1" s="1"/>
  <c r="C1044" i="1" s="1"/>
  <c r="M1044" i="1" l="1"/>
  <c r="B1044" i="1" l="1"/>
  <c r="I1044" i="1" s="1"/>
  <c r="C1045" i="1" s="1"/>
  <c r="M1045" i="1" l="1"/>
  <c r="B1045" i="1" l="1"/>
  <c r="I1045" i="1" s="1"/>
  <c r="C1046" i="1" s="1"/>
  <c r="M1046" i="1" l="1"/>
  <c r="B1046" i="1" l="1"/>
  <c r="I1046" i="1" s="1"/>
  <c r="C1047" i="1" s="1"/>
  <c r="M1047" i="1" l="1"/>
  <c r="B1047" i="1" l="1"/>
  <c r="I1047" i="1" s="1"/>
  <c r="C1048" i="1" s="1"/>
  <c r="M1048" i="1" l="1"/>
  <c r="B1048" i="1" l="1"/>
  <c r="I1048" i="1" s="1"/>
  <c r="C1049" i="1" s="1"/>
  <c r="M1049" i="1" l="1"/>
  <c r="B1049" i="1" l="1"/>
  <c r="I1049" i="1" s="1"/>
  <c r="C1050" i="1" s="1"/>
  <c r="M1050" i="1" l="1"/>
  <c r="B1050" i="1" l="1"/>
  <c r="I1050" i="1" s="1"/>
  <c r="C1051" i="1" s="1"/>
  <c r="M1051" i="1" l="1"/>
  <c r="B1051" i="1" l="1"/>
  <c r="I1051" i="1" s="1"/>
  <c r="C1052" i="1" s="1"/>
  <c r="M1052" i="1" l="1"/>
  <c r="B1052" i="1" l="1"/>
  <c r="I1052" i="1" s="1"/>
  <c r="C1053" i="1" s="1"/>
  <c r="M1053" i="1" l="1"/>
  <c r="B1053" i="1" l="1"/>
  <c r="I1053" i="1" s="1"/>
  <c r="C1054" i="1" s="1"/>
  <c r="M1054" i="1" l="1"/>
  <c r="B1054" i="1" l="1"/>
  <c r="I1054" i="1" s="1"/>
  <c r="C1055" i="1" s="1"/>
  <c r="M1055" i="1" l="1"/>
  <c r="B1055" i="1" l="1"/>
  <c r="I1055" i="1" s="1"/>
  <c r="C1056" i="1" s="1"/>
  <c r="M1056" i="1" l="1"/>
  <c r="B1056" i="1" l="1"/>
  <c r="I1056" i="1" s="1"/>
  <c r="C1057" i="1" s="1"/>
  <c r="M1057" i="1" l="1"/>
  <c r="B1057" i="1" l="1"/>
  <c r="I1057" i="1" s="1"/>
  <c r="C1058" i="1" s="1"/>
  <c r="M1058" i="1" l="1"/>
  <c r="B1058" i="1" l="1"/>
  <c r="I1058" i="1" s="1"/>
  <c r="C1059" i="1" s="1"/>
  <c r="M1059" i="1" l="1"/>
  <c r="B1059" i="1" l="1"/>
  <c r="I1059" i="1" s="1"/>
  <c r="C1060" i="1" s="1"/>
  <c r="M1060" i="1" l="1"/>
  <c r="B1060" i="1" l="1"/>
  <c r="I1060" i="1" s="1"/>
  <c r="C1061" i="1" s="1"/>
  <c r="M1061" i="1" l="1"/>
  <c r="B1061" i="1" l="1"/>
  <c r="I1061" i="1" s="1"/>
  <c r="C1062" i="1" s="1"/>
  <c r="M1062" i="1" l="1"/>
  <c r="B1062" i="1" l="1"/>
  <c r="I1062" i="1" s="1"/>
  <c r="C1063" i="1" s="1"/>
  <c r="M1063" i="1" l="1"/>
  <c r="B1063" i="1" l="1"/>
  <c r="I1063" i="1" s="1"/>
  <c r="C1064" i="1" s="1"/>
  <c r="M1064" i="1" l="1"/>
  <c r="B1064" i="1" l="1"/>
  <c r="I1064" i="1" s="1"/>
  <c r="C1065" i="1" s="1"/>
  <c r="M1065" i="1" l="1"/>
  <c r="B1065" i="1" l="1"/>
  <c r="I1065" i="1" s="1"/>
  <c r="C1066" i="1" s="1"/>
  <c r="M1066" i="1" l="1"/>
  <c r="B1066" i="1" l="1"/>
  <c r="I1066" i="1" s="1"/>
  <c r="C1067" i="1" s="1"/>
  <c r="M1067" i="1" l="1"/>
  <c r="B1067" i="1" l="1"/>
  <c r="I1067" i="1" s="1"/>
  <c r="C1068" i="1" s="1"/>
  <c r="M1068" i="1" l="1"/>
  <c r="B1068" i="1" l="1"/>
  <c r="I1068" i="1" s="1"/>
  <c r="C1069" i="1" s="1"/>
  <c r="M1069" i="1" l="1"/>
  <c r="B1069" i="1" l="1"/>
  <c r="I1069" i="1" s="1"/>
  <c r="C1070" i="1" s="1"/>
  <c r="M1070" i="1" l="1"/>
  <c r="B1070" i="1" l="1"/>
  <c r="I1070" i="1" s="1"/>
  <c r="C1071" i="1" s="1"/>
  <c r="M1071" i="1" l="1"/>
  <c r="B1071" i="1" l="1"/>
  <c r="I1071" i="1" s="1"/>
  <c r="C1072" i="1" s="1"/>
  <c r="M1072" i="1" l="1"/>
  <c r="B1072" i="1" l="1"/>
  <c r="I1072" i="1" s="1"/>
  <c r="C1073" i="1" s="1"/>
  <c r="M1073" i="1" l="1"/>
  <c r="B1073" i="1" l="1"/>
  <c r="I1073" i="1" s="1"/>
  <c r="C1074" i="1" s="1"/>
  <c r="M1074" i="1" l="1"/>
  <c r="B1074" i="1" l="1"/>
  <c r="I1074" i="1" s="1"/>
  <c r="C1075" i="1" s="1"/>
  <c r="M1075" i="1" l="1"/>
  <c r="B1075" i="1" l="1"/>
  <c r="I1075" i="1" s="1"/>
  <c r="C1076" i="1" s="1"/>
  <c r="M1076" i="1" l="1"/>
  <c r="B1076" i="1" l="1"/>
  <c r="I1076" i="1" s="1"/>
  <c r="C1077" i="1" s="1"/>
  <c r="M1077" i="1" l="1"/>
  <c r="B1077" i="1" l="1"/>
  <c r="I1077" i="1" s="1"/>
  <c r="C1078" i="1" s="1"/>
  <c r="M1078" i="1" l="1"/>
  <c r="B1078" i="1" l="1"/>
  <c r="I1078" i="1" s="1"/>
  <c r="C1079" i="1" s="1"/>
  <c r="M1079" i="1" l="1"/>
  <c r="B1079" i="1" l="1"/>
  <c r="I1079" i="1" s="1"/>
  <c r="C1080" i="1" s="1"/>
  <c r="M1080" i="1" l="1"/>
  <c r="B1080" i="1" l="1"/>
  <c r="I1080" i="1" s="1"/>
  <c r="C1081" i="1" s="1"/>
  <c r="M1081" i="1" l="1"/>
  <c r="B1081" i="1" l="1"/>
  <c r="I1081" i="1" s="1"/>
  <c r="C1082" i="1" s="1"/>
  <c r="M1082" i="1" l="1"/>
  <c r="B1082" i="1" l="1"/>
  <c r="I1082" i="1" s="1"/>
  <c r="C1083" i="1" s="1"/>
  <c r="M1083" i="1" l="1"/>
  <c r="B1083" i="1" l="1"/>
  <c r="I1083" i="1" s="1"/>
  <c r="C1084" i="1" s="1"/>
  <c r="M1084" i="1" l="1"/>
  <c r="B1084" i="1" l="1"/>
  <c r="I1084" i="1" s="1"/>
  <c r="C1085" i="1" s="1"/>
  <c r="M1085" i="1" l="1"/>
  <c r="B1085" i="1" l="1"/>
  <c r="I1085" i="1" s="1"/>
  <c r="C1086" i="1" s="1"/>
  <c r="M1086" i="1" l="1"/>
  <c r="B1086" i="1" l="1"/>
  <c r="I1086" i="1" s="1"/>
  <c r="C1087" i="1" s="1"/>
  <c r="M1087" i="1" l="1"/>
  <c r="B1087" i="1" l="1"/>
  <c r="I1087" i="1" s="1"/>
  <c r="C1088" i="1" s="1"/>
  <c r="M1088" i="1" l="1"/>
  <c r="B1088" i="1" l="1"/>
  <c r="I1088" i="1" s="1"/>
  <c r="C1089" i="1" s="1"/>
  <c r="M1089" i="1" l="1"/>
  <c r="B1089" i="1" l="1"/>
  <c r="I1089" i="1" s="1"/>
  <c r="C1090" i="1" s="1"/>
  <c r="M1090" i="1" l="1"/>
  <c r="B1090" i="1" l="1"/>
  <c r="I1090" i="1" s="1"/>
  <c r="C1091" i="1" s="1"/>
  <c r="M1091" i="1" l="1"/>
  <c r="B1091" i="1" l="1"/>
  <c r="I1091" i="1" s="1"/>
  <c r="C1092" i="1" s="1"/>
  <c r="M1092" i="1" l="1"/>
  <c r="B1092" i="1" l="1"/>
  <c r="I1092" i="1" s="1"/>
  <c r="C1093" i="1" s="1"/>
  <c r="M1093" i="1" l="1"/>
  <c r="B1093" i="1" l="1"/>
  <c r="I1093" i="1" s="1"/>
  <c r="C1094" i="1" s="1"/>
  <c r="M1094" i="1" l="1"/>
  <c r="B1094" i="1" l="1"/>
  <c r="I1094" i="1" s="1"/>
  <c r="C1095" i="1" s="1"/>
  <c r="M1095" i="1" l="1"/>
  <c r="B1095" i="1" l="1"/>
  <c r="I1095" i="1" s="1"/>
  <c r="C1096" i="1" s="1"/>
  <c r="M1096" i="1" l="1"/>
  <c r="B1096" i="1" l="1"/>
  <c r="I1096" i="1" s="1"/>
  <c r="C1097" i="1" s="1"/>
  <c r="M1097" i="1" l="1"/>
  <c r="B1097" i="1" l="1"/>
  <c r="I1097" i="1" s="1"/>
  <c r="C1098" i="1" s="1"/>
  <c r="M1098" i="1" l="1"/>
  <c r="B1098" i="1" l="1"/>
  <c r="I1098" i="1" s="1"/>
  <c r="C1099" i="1" s="1"/>
  <c r="M1099" i="1" l="1"/>
  <c r="B1099" i="1" l="1"/>
  <c r="I1099" i="1" s="1"/>
  <c r="C1100" i="1" s="1"/>
  <c r="M1100" i="1" l="1"/>
  <c r="B1100" i="1" l="1"/>
  <c r="I1100" i="1" s="1"/>
  <c r="C1101" i="1" s="1"/>
  <c r="M1101" i="1" l="1"/>
  <c r="B1101" i="1" l="1"/>
  <c r="I1101" i="1" s="1"/>
  <c r="C1102" i="1" s="1"/>
  <c r="M1102" i="1" l="1"/>
  <c r="B1102" i="1" l="1"/>
  <c r="I1102" i="1" s="1"/>
  <c r="C1103" i="1" s="1"/>
  <c r="M1103" i="1" l="1"/>
  <c r="B1103" i="1" l="1"/>
  <c r="I1103" i="1" s="1"/>
  <c r="C1104" i="1" s="1"/>
  <c r="M1104" i="1" l="1"/>
  <c r="B1104" i="1" l="1"/>
  <c r="I1104" i="1" s="1"/>
  <c r="C1105" i="1" s="1"/>
  <c r="M1105" i="1" l="1"/>
  <c r="B1105" i="1" l="1"/>
  <c r="I1105" i="1" s="1"/>
  <c r="C1106" i="1" s="1"/>
  <c r="M1106" i="1" l="1"/>
  <c r="B1106" i="1" l="1"/>
  <c r="I1106" i="1" s="1"/>
  <c r="C1107" i="1" s="1"/>
  <c r="M1107" i="1" l="1"/>
  <c r="B1107" i="1" l="1"/>
  <c r="I1107" i="1" s="1"/>
  <c r="C1108" i="1" s="1"/>
  <c r="M1108" i="1" l="1"/>
  <c r="B1108" i="1" l="1"/>
  <c r="I1108" i="1" s="1"/>
  <c r="C1109" i="1" s="1"/>
  <c r="M1109" i="1" l="1"/>
  <c r="B1109" i="1" l="1"/>
  <c r="I1109" i="1" s="1"/>
  <c r="C1110" i="1" s="1"/>
  <c r="M1110" i="1" l="1"/>
  <c r="B1110" i="1" l="1"/>
  <c r="I1110" i="1" s="1"/>
  <c r="C1111" i="1" s="1"/>
  <c r="M1111" i="1" l="1"/>
  <c r="B1111" i="1" l="1"/>
  <c r="I1111" i="1" s="1"/>
  <c r="C1112" i="1" s="1"/>
  <c r="M1112" i="1" l="1"/>
  <c r="B1112" i="1" l="1"/>
  <c r="I1112" i="1" s="1"/>
  <c r="C1113" i="1" s="1"/>
  <c r="M1113" i="1" l="1"/>
  <c r="B1113" i="1" l="1"/>
  <c r="I1113" i="1" s="1"/>
  <c r="C1114" i="1" s="1"/>
  <c r="M1114" i="1" l="1"/>
  <c r="B1114" i="1" l="1"/>
  <c r="I1114" i="1" s="1"/>
  <c r="C1115" i="1" s="1"/>
  <c r="M1115" i="1" l="1"/>
  <c r="B1115" i="1" l="1"/>
  <c r="I1115" i="1" s="1"/>
  <c r="C1116" i="1" s="1"/>
  <c r="M1116" i="1" l="1"/>
  <c r="B1116" i="1" l="1"/>
  <c r="I1116" i="1" s="1"/>
  <c r="C1117" i="1" s="1"/>
  <c r="M1117" i="1" l="1"/>
  <c r="B1117" i="1" l="1"/>
  <c r="I1117" i="1" s="1"/>
  <c r="C1118" i="1" s="1"/>
  <c r="M1118" i="1" l="1"/>
  <c r="B1118" i="1" l="1"/>
  <c r="I1118" i="1" s="1"/>
  <c r="C1119" i="1" s="1"/>
  <c r="M1119" i="1" l="1"/>
  <c r="B1119" i="1" l="1"/>
  <c r="I1119" i="1" s="1"/>
  <c r="C1120" i="1" s="1"/>
  <c r="M1120" i="1" l="1"/>
  <c r="B1120" i="1" l="1"/>
  <c r="I1120" i="1" s="1"/>
  <c r="C1121" i="1" s="1"/>
  <c r="M1121" i="1" l="1"/>
  <c r="B1121" i="1" l="1"/>
  <c r="I1121" i="1" s="1"/>
  <c r="C1122" i="1" s="1"/>
  <c r="M1122" i="1" l="1"/>
  <c r="B1122" i="1" l="1"/>
  <c r="I1122" i="1" s="1"/>
  <c r="C1123" i="1" s="1"/>
  <c r="M1123" i="1" l="1"/>
  <c r="B1123" i="1" l="1"/>
  <c r="I1123" i="1" s="1"/>
  <c r="C1124" i="1" s="1"/>
  <c r="M1124" i="1" l="1"/>
  <c r="B1124" i="1" l="1"/>
  <c r="I1124" i="1" s="1"/>
  <c r="C1125" i="1" s="1"/>
  <c r="M1125" i="1" l="1"/>
  <c r="B1125" i="1" l="1"/>
  <c r="I1125" i="1" s="1"/>
  <c r="C1126" i="1" s="1"/>
  <c r="M1126" i="1" l="1"/>
  <c r="B1126" i="1" l="1"/>
  <c r="I1126" i="1" s="1"/>
  <c r="C1127" i="1" s="1"/>
  <c r="M1127" i="1" l="1"/>
  <c r="B1127" i="1" l="1"/>
  <c r="I1127" i="1" s="1"/>
  <c r="C1128" i="1" s="1"/>
  <c r="M1128" i="1" l="1"/>
  <c r="B1128" i="1" l="1"/>
  <c r="I1128" i="1" s="1"/>
  <c r="C1129" i="1" s="1"/>
  <c r="M1129" i="1" l="1"/>
  <c r="B1129" i="1" l="1"/>
  <c r="I1129" i="1" s="1"/>
  <c r="C1130" i="1" s="1"/>
  <c r="M1130" i="1" l="1"/>
  <c r="B1130" i="1" l="1"/>
  <c r="I1130" i="1" s="1"/>
  <c r="C1131" i="1" s="1"/>
  <c r="M1131" i="1" l="1"/>
  <c r="B1131" i="1" l="1"/>
  <c r="I1131" i="1" s="1"/>
  <c r="C1132" i="1" s="1"/>
  <c r="M1132" i="1" l="1"/>
  <c r="B1132" i="1" l="1"/>
  <c r="I1132" i="1" s="1"/>
  <c r="C1133" i="1" s="1"/>
  <c r="M1133" i="1" l="1"/>
  <c r="B1133" i="1" l="1"/>
  <c r="I1133" i="1" s="1"/>
  <c r="C1134" i="1" s="1"/>
  <c r="M1134" i="1" l="1"/>
  <c r="B1134" i="1" l="1"/>
  <c r="I1134" i="1" s="1"/>
  <c r="C1135" i="1" s="1"/>
  <c r="M1135" i="1" l="1"/>
  <c r="B1135" i="1" l="1"/>
  <c r="I1135" i="1" s="1"/>
  <c r="C1136" i="1" s="1"/>
  <c r="M1136" i="1" l="1"/>
  <c r="B1136" i="1" l="1"/>
  <c r="I1136" i="1" s="1"/>
  <c r="C1137" i="1" s="1"/>
  <c r="M1137" i="1" l="1"/>
  <c r="B1137" i="1" l="1"/>
  <c r="I1137" i="1" s="1"/>
  <c r="C1138" i="1" s="1"/>
  <c r="M1138" i="1" l="1"/>
  <c r="B1138" i="1" l="1"/>
  <c r="I1138" i="1" s="1"/>
  <c r="C1139" i="1" s="1"/>
  <c r="M1139" i="1" l="1"/>
  <c r="B1139" i="1" l="1"/>
  <c r="I1139" i="1" s="1"/>
  <c r="C1140" i="1" s="1"/>
  <c r="M1140" i="1" l="1"/>
  <c r="B1140" i="1" l="1"/>
  <c r="I1140" i="1" s="1"/>
  <c r="C1141" i="1" s="1"/>
  <c r="M1141" i="1" l="1"/>
  <c r="B1141" i="1" l="1"/>
  <c r="I1141" i="1" s="1"/>
  <c r="C1142" i="1" s="1"/>
  <c r="M1142" i="1" l="1"/>
  <c r="B1142" i="1" l="1"/>
  <c r="I1142" i="1" s="1"/>
  <c r="C1143" i="1" s="1"/>
  <c r="M1143" i="1" l="1"/>
  <c r="B1143" i="1" l="1"/>
  <c r="I1143" i="1" s="1"/>
  <c r="C1144" i="1" s="1"/>
  <c r="M1144" i="1" l="1"/>
  <c r="B1144" i="1" l="1"/>
  <c r="I1144" i="1" s="1"/>
  <c r="C1145" i="1" s="1"/>
  <c r="M1145" i="1" l="1"/>
  <c r="B1145" i="1" l="1"/>
  <c r="I1145" i="1" s="1"/>
  <c r="C1146" i="1" s="1"/>
  <c r="M1146" i="1" l="1"/>
  <c r="B1146" i="1" l="1"/>
  <c r="I1146" i="1" s="1"/>
  <c r="C1147" i="1" s="1"/>
  <c r="M1147" i="1" l="1"/>
  <c r="B1147" i="1" l="1"/>
  <c r="I1147" i="1" s="1"/>
  <c r="C1148" i="1" s="1"/>
  <c r="M1148" i="1" l="1"/>
  <c r="B1148" i="1" l="1"/>
  <c r="I1148" i="1" s="1"/>
  <c r="C1149" i="1" s="1"/>
  <c r="B1149" i="1" l="1"/>
  <c r="I1149" i="1" s="1"/>
  <c r="C1150" i="1" s="1"/>
  <c r="M1149" i="1"/>
  <c r="B1150" i="1" l="1"/>
  <c r="I1150" i="1" s="1"/>
  <c r="C1151" i="1" s="1"/>
  <c r="M1150" i="1"/>
  <c r="B1151" i="1" l="1"/>
  <c r="I1151" i="1" s="1"/>
  <c r="C1152" i="1" s="1"/>
  <c r="M1151" i="1"/>
  <c r="B1152" i="1" l="1"/>
  <c r="I1152" i="1" s="1"/>
  <c r="C1153" i="1" s="1"/>
  <c r="M1152" i="1"/>
  <c r="M1153" i="1" l="1"/>
  <c r="B1153" i="1" l="1"/>
  <c r="I1153" i="1" s="1"/>
  <c r="C1154" i="1" s="1"/>
  <c r="M1154" i="1" l="1"/>
  <c r="B1154" i="1"/>
  <c r="I1154" i="1" s="1"/>
  <c r="C1155" i="1" s="1"/>
  <c r="B1155" i="1" l="1"/>
  <c r="I1155" i="1" s="1"/>
  <c r="C1156" i="1" s="1"/>
  <c r="M1155" i="1"/>
  <c r="B1156" i="1" l="1"/>
  <c r="I1156" i="1" s="1"/>
  <c r="C1157" i="1" s="1"/>
  <c r="M1156" i="1"/>
  <c r="B1157" i="1" l="1"/>
  <c r="I1157" i="1" s="1"/>
  <c r="C1158" i="1" s="1"/>
  <c r="M1157" i="1"/>
  <c r="M1158" i="1" l="1"/>
  <c r="B1158" i="1"/>
  <c r="I1158" i="1" s="1"/>
  <c r="C1159" i="1" s="1"/>
  <c r="M1159" i="1" l="1"/>
  <c r="B1159" i="1"/>
  <c r="I1159" i="1" s="1"/>
  <c r="C1160" i="1" s="1"/>
  <c r="M1160" i="1" l="1"/>
  <c r="B1160" i="1" l="1"/>
  <c r="I1160" i="1" s="1"/>
  <c r="C1161" i="1" s="1"/>
  <c r="B1161" i="1" l="1"/>
  <c r="I1161" i="1" s="1"/>
  <c r="C1162" i="1" s="1"/>
  <c r="M1161" i="1"/>
  <c r="B1162" i="1" l="1"/>
  <c r="I1162" i="1" s="1"/>
  <c r="C1163" i="1" s="1"/>
  <c r="M1162" i="1"/>
  <c r="B1163" i="1" l="1"/>
  <c r="I1163" i="1" s="1"/>
  <c r="C1164" i="1" s="1"/>
  <c r="M1163" i="1" l="1"/>
  <c r="B1164" i="1" l="1"/>
  <c r="I1164" i="1" s="1"/>
  <c r="M1164" i="1"/>
  <c r="C1165" i="1" l="1"/>
  <c r="B1165" i="1"/>
  <c r="I1165" i="1" s="1"/>
  <c r="M1165" i="1"/>
  <c r="C1166" i="1" l="1"/>
  <c r="B1166" i="1" s="1"/>
  <c r="I1166" i="1" s="1"/>
  <c r="M1166" i="1" l="1"/>
  <c r="C1167" i="1"/>
  <c r="M1167" i="1" s="1"/>
  <c r="B1167" i="1" l="1"/>
  <c r="I1167" i="1" s="1"/>
  <c r="C1168" i="1" s="1"/>
  <c r="M1168" i="1" l="1"/>
  <c r="B1168" i="1"/>
  <c r="I1168" i="1" s="1"/>
  <c r="C1169" i="1" s="1"/>
  <c r="M1169" i="1" l="1"/>
  <c r="B1169" i="1" l="1"/>
  <c r="I1169" i="1" s="1"/>
  <c r="C1170" i="1" s="1"/>
  <c r="M1170" i="1" l="1"/>
  <c r="B1170" i="1" l="1"/>
  <c r="I1170" i="1" s="1"/>
  <c r="C1171" i="1" s="1"/>
  <c r="M1171" i="1" l="1"/>
  <c r="B1171" i="1" l="1"/>
  <c r="I1171" i="1" s="1"/>
  <c r="C1172" i="1" s="1"/>
  <c r="M1172" i="1" l="1"/>
  <c r="B1172" i="1" l="1"/>
  <c r="I1172" i="1" s="1"/>
  <c r="C1173" i="1" s="1"/>
  <c r="M1173" i="1" l="1"/>
  <c r="B1173" i="1" l="1"/>
  <c r="I1173" i="1" s="1"/>
  <c r="C1174" i="1" s="1"/>
  <c r="M1174" i="1" l="1"/>
  <c r="B1174" i="1" l="1"/>
  <c r="I1174" i="1" s="1"/>
  <c r="C1175" i="1" s="1"/>
  <c r="M1175" i="1" l="1"/>
  <c r="B1175" i="1" l="1"/>
  <c r="I1175" i="1" s="1"/>
  <c r="C1176" i="1" s="1"/>
  <c r="M1176" i="1" l="1"/>
  <c r="B1176" i="1" l="1"/>
  <c r="I1176" i="1" s="1"/>
  <c r="C1177" i="1" s="1"/>
  <c r="M1177" i="1" l="1"/>
  <c r="B1177" i="1" l="1"/>
  <c r="I1177" i="1" s="1"/>
  <c r="C1178" i="1" s="1"/>
  <c r="M1178" i="1" l="1"/>
  <c r="B1178" i="1" l="1"/>
  <c r="I1178" i="1" s="1"/>
  <c r="C1179" i="1" s="1"/>
  <c r="M1179" i="1" l="1"/>
  <c r="B1179" i="1" l="1"/>
  <c r="I1179" i="1" s="1"/>
  <c r="C1180" i="1" s="1"/>
  <c r="M1180" i="1" l="1"/>
  <c r="B1180" i="1" l="1"/>
  <c r="I1180" i="1" s="1"/>
  <c r="C1181" i="1" s="1"/>
  <c r="M1181" i="1" l="1"/>
  <c r="B1181" i="1" l="1"/>
  <c r="I1181" i="1" s="1"/>
  <c r="C1182" i="1" s="1"/>
  <c r="M1182" i="1" l="1"/>
  <c r="B1182" i="1" l="1"/>
  <c r="I1182" i="1" s="1"/>
  <c r="C1183" i="1" s="1"/>
  <c r="M1183" i="1" l="1"/>
  <c r="B1183" i="1" l="1"/>
  <c r="I1183" i="1" s="1"/>
  <c r="C1184" i="1" s="1"/>
  <c r="M1184" i="1" l="1"/>
  <c r="B1184" i="1" l="1"/>
  <c r="I1184" i="1" s="1"/>
  <c r="C1185" i="1" s="1"/>
  <c r="M1185" i="1" l="1"/>
  <c r="B1185" i="1" l="1"/>
  <c r="I1185" i="1" s="1"/>
  <c r="C1186" i="1" s="1"/>
  <c r="M1186" i="1" l="1"/>
  <c r="B1186" i="1" l="1"/>
  <c r="I1186" i="1" s="1"/>
  <c r="C1187" i="1" s="1"/>
  <c r="M1187" i="1" l="1"/>
  <c r="B1187" i="1" l="1"/>
  <c r="I1187" i="1" s="1"/>
  <c r="C1188" i="1" s="1"/>
  <c r="M1188" i="1" l="1"/>
  <c r="B1188" i="1" l="1"/>
  <c r="I1188" i="1" s="1"/>
  <c r="C1189" i="1" s="1"/>
  <c r="M1189" i="1" l="1"/>
  <c r="B1189" i="1" l="1"/>
  <c r="I1189" i="1" s="1"/>
  <c r="C1190" i="1" s="1"/>
  <c r="M1190" i="1" l="1"/>
  <c r="B1190" i="1" l="1"/>
  <c r="I1190" i="1" s="1"/>
  <c r="C1191" i="1" s="1"/>
  <c r="M1191" i="1" l="1"/>
  <c r="B1191" i="1" l="1"/>
  <c r="I1191" i="1" s="1"/>
  <c r="C1192" i="1" s="1"/>
  <c r="M1192" i="1" l="1"/>
  <c r="B1192" i="1" l="1"/>
  <c r="I1192" i="1" s="1"/>
  <c r="C1193" i="1" s="1"/>
  <c r="M1193" i="1" l="1"/>
  <c r="B1193" i="1" l="1"/>
  <c r="I1193" i="1" s="1"/>
  <c r="C1194" i="1" s="1"/>
  <c r="M1194" i="1" l="1"/>
  <c r="B1194" i="1" l="1"/>
  <c r="I1194" i="1" s="1"/>
  <c r="C1195" i="1" s="1"/>
  <c r="M1195" i="1" l="1"/>
  <c r="B1195" i="1" l="1"/>
  <c r="I1195" i="1" s="1"/>
  <c r="C1196" i="1" s="1"/>
  <c r="M1196" i="1" l="1"/>
  <c r="B1196" i="1" l="1"/>
  <c r="I1196" i="1" s="1"/>
  <c r="C1197" i="1" s="1"/>
  <c r="M1197" i="1" l="1"/>
  <c r="B1197" i="1" l="1"/>
  <c r="I1197" i="1" s="1"/>
  <c r="C1198" i="1" s="1"/>
  <c r="M1198" i="1" l="1"/>
  <c r="B1198" i="1" l="1"/>
  <c r="I1198" i="1" s="1"/>
  <c r="C1199" i="1" s="1"/>
  <c r="M1199" i="1" l="1"/>
  <c r="B1199" i="1" l="1"/>
  <c r="I1199" i="1" s="1"/>
  <c r="C1200" i="1" s="1"/>
  <c r="M1200" i="1" l="1"/>
  <c r="B1200" i="1" l="1"/>
  <c r="I1200" i="1" s="1"/>
  <c r="C1201" i="1" s="1"/>
  <c r="M1201" i="1" l="1"/>
  <c r="B1201" i="1" l="1"/>
  <c r="I1201" i="1" s="1"/>
  <c r="C1202" i="1" s="1"/>
  <c r="M1202" i="1" l="1"/>
  <c r="B1202" i="1" l="1"/>
  <c r="I1202" i="1" s="1"/>
  <c r="C1203" i="1" s="1"/>
  <c r="M1203" i="1" l="1"/>
  <c r="B1203" i="1" l="1"/>
  <c r="I1203" i="1" s="1"/>
  <c r="C1204" i="1" s="1"/>
  <c r="M1204" i="1" l="1"/>
  <c r="B1204" i="1" l="1"/>
  <c r="I1204" i="1" s="1"/>
  <c r="C1205" i="1" s="1"/>
  <c r="M1205" i="1" l="1"/>
  <c r="B1205" i="1" l="1"/>
  <c r="I1205" i="1" s="1"/>
  <c r="C1206" i="1" s="1"/>
  <c r="M1206" i="1" l="1"/>
  <c r="B1206" i="1" l="1"/>
  <c r="I1206" i="1" s="1"/>
  <c r="C1207" i="1" s="1"/>
  <c r="M1207" i="1" l="1"/>
  <c r="B1207" i="1" l="1"/>
  <c r="I1207" i="1" s="1"/>
  <c r="C1208" i="1" s="1"/>
  <c r="M1208" i="1" l="1"/>
  <c r="B1208" i="1" l="1"/>
  <c r="I1208" i="1" s="1"/>
  <c r="C1209" i="1" s="1"/>
  <c r="B1209" i="1" l="1"/>
  <c r="I1209" i="1" s="1"/>
  <c r="C1210" i="1" s="1"/>
  <c r="M1209" i="1"/>
  <c r="M1210" i="1" l="1"/>
  <c r="B1210" i="1" l="1"/>
  <c r="I1210" i="1" s="1"/>
  <c r="C1211" i="1" s="1"/>
  <c r="M1211" i="1" l="1"/>
  <c r="B1211" i="1" l="1"/>
  <c r="I1211" i="1" s="1"/>
  <c r="C1212" i="1" s="1"/>
  <c r="M1212" i="1" l="1"/>
  <c r="B1212" i="1"/>
  <c r="I1212" i="1" s="1"/>
  <c r="C1213" i="1" s="1"/>
  <c r="M1213" i="1" l="1"/>
  <c r="B1213" i="1" l="1"/>
  <c r="I1213" i="1" s="1"/>
  <c r="C1214" i="1" s="1"/>
  <c r="M1214" i="1" l="1"/>
  <c r="B1214" i="1" l="1"/>
  <c r="I1214" i="1" s="1"/>
  <c r="C1215" i="1" s="1"/>
  <c r="M1215" i="1" l="1"/>
  <c r="B1215" i="1" l="1"/>
  <c r="I1215" i="1" l="1"/>
  <c r="C1216" i="1" l="1"/>
  <c r="B1216" i="1"/>
  <c r="I1216" i="1" s="1"/>
  <c r="C1217" i="1" l="1"/>
  <c r="M1216" i="1"/>
  <c r="M1217" i="1"/>
  <c r="B1217" i="1" l="1"/>
  <c r="I1217" i="1" s="1"/>
  <c r="C1218" i="1" s="1"/>
  <c r="M1218" i="1" l="1"/>
  <c r="B1218" i="1" l="1"/>
  <c r="I1218" i="1" s="1"/>
  <c r="C1219" i="1" s="1"/>
  <c r="M1219" i="1" l="1"/>
  <c r="B1219" i="1"/>
  <c r="I1219" i="1" s="1"/>
  <c r="C1220" i="1" s="1"/>
  <c r="M1220" i="1" l="1"/>
  <c r="B1220" i="1"/>
  <c r="I1220" i="1" s="1"/>
  <c r="C1221" i="1" l="1"/>
  <c r="B1221" i="1" s="1"/>
  <c r="I1221" i="1" s="1"/>
  <c r="C1222" i="1" l="1"/>
  <c r="M1221" i="1"/>
  <c r="B1222" i="1" l="1"/>
  <c r="I1222" i="1" s="1"/>
  <c r="C1223" i="1" s="1"/>
  <c r="M1222" i="1"/>
  <c r="B1223" i="1" l="1"/>
  <c r="I1223" i="1" s="1"/>
  <c r="C1224" i="1" s="1"/>
  <c r="M1223" i="1"/>
  <c r="B1224" i="1" l="1"/>
  <c r="I1224" i="1" s="1"/>
  <c r="C1225" i="1" s="1"/>
  <c r="M1224" i="1"/>
  <c r="B1225" i="1" l="1"/>
  <c r="I1225" i="1" s="1"/>
  <c r="C1226" i="1" s="1"/>
  <c r="M1225" i="1"/>
  <c r="M1226" i="1" l="1"/>
  <c r="B1226" i="1" l="1"/>
  <c r="I1226" i="1" s="1"/>
  <c r="C1227" i="1" s="1"/>
  <c r="M1227" i="1" l="1"/>
  <c r="B1227" i="1" l="1"/>
  <c r="I1227" i="1" s="1"/>
  <c r="C1228" i="1" s="1"/>
  <c r="B1228" i="1" l="1"/>
  <c r="I1228" i="1" s="1"/>
  <c r="C1229" i="1" s="1"/>
  <c r="M1228" i="1"/>
  <c r="B1229" i="1" l="1"/>
  <c r="I1229" i="1" s="1"/>
  <c r="C1230" i="1" s="1"/>
  <c r="M1229" i="1"/>
  <c r="B1230" i="1" l="1"/>
  <c r="I1230" i="1" s="1"/>
  <c r="C1231" i="1" s="1"/>
  <c r="M1230" i="1"/>
  <c r="B1231" i="1" l="1"/>
  <c r="I1231" i="1" s="1"/>
  <c r="C1232" i="1" s="1"/>
  <c r="M1231" i="1"/>
  <c r="B1232" i="1" l="1"/>
  <c r="I1232" i="1" s="1"/>
  <c r="C1233" i="1" s="1"/>
  <c r="M1232" i="1"/>
  <c r="M1233" i="1" l="1"/>
  <c r="B1233" i="1"/>
  <c r="I1233" i="1" s="1"/>
  <c r="C1234" i="1" s="1"/>
  <c r="M1234" i="1" l="1"/>
  <c r="B1234" i="1" l="1"/>
  <c r="I1234" i="1" s="1"/>
  <c r="C1235" i="1" s="1"/>
  <c r="B1235" i="1" l="1"/>
  <c r="I1235" i="1" s="1"/>
  <c r="C1236" i="1" s="1"/>
  <c r="M1235" i="1"/>
  <c r="B1236" i="1" l="1"/>
  <c r="I1236" i="1" s="1"/>
  <c r="C1237" i="1" s="1"/>
  <c r="M1236" i="1"/>
  <c r="B1237" i="1" l="1"/>
  <c r="I1237" i="1" s="1"/>
  <c r="C1238" i="1" s="1"/>
  <c r="M1237" i="1"/>
  <c r="B1238" i="1" l="1"/>
  <c r="I1238" i="1" s="1"/>
  <c r="C1239" i="1" s="1"/>
  <c r="M1239" i="1" l="1"/>
  <c r="M1238" i="1"/>
  <c r="B1239" i="1" l="1"/>
  <c r="I1239" i="1" s="1"/>
  <c r="C1240" i="1" s="1"/>
  <c r="M1240" i="1" l="1"/>
  <c r="B1240" i="1" l="1"/>
  <c r="I1240" i="1" s="1"/>
  <c r="C1241" i="1" s="1"/>
  <c r="M1241" i="1" l="1"/>
  <c r="B1241" i="1" l="1"/>
  <c r="I1241" i="1" s="1"/>
  <c r="C1242" i="1" s="1"/>
  <c r="M1242" i="1" l="1"/>
  <c r="B1242" i="1" l="1"/>
  <c r="I1242" i="1" s="1"/>
  <c r="C1243" i="1" s="1"/>
  <c r="M1243" i="1" s="1"/>
  <c r="B1243" i="1" l="1"/>
  <c r="I1243" i="1" s="1"/>
  <c r="C1244" i="1" s="1"/>
  <c r="M1244" i="1" l="1"/>
  <c r="B1244" i="1" l="1"/>
  <c r="I1244" i="1" s="1"/>
  <c r="C1245" i="1" s="1"/>
  <c r="M1245" i="1" l="1"/>
  <c r="B1245" i="1" l="1"/>
  <c r="I1245" i="1" s="1"/>
  <c r="C1246" i="1" s="1"/>
  <c r="B1246" i="1" l="1"/>
  <c r="I1246" i="1" s="1"/>
  <c r="C1247" i="1" s="1"/>
  <c r="M1246" i="1"/>
  <c r="M1247" i="1" l="1"/>
  <c r="B1247" i="1" l="1"/>
  <c r="I1247" i="1" s="1"/>
  <c r="C1248" i="1" s="1"/>
  <c r="M1248" i="1" l="1"/>
  <c r="B1248" i="1" l="1"/>
  <c r="I1248" i="1" s="1"/>
  <c r="C1249" i="1" s="1"/>
  <c r="M1249" i="1" l="1"/>
  <c r="B1249" i="1"/>
  <c r="I1249" i="1" s="1"/>
  <c r="C1250" i="1" s="1"/>
  <c r="B1250" i="1" l="1"/>
  <c r="I1250" i="1" s="1"/>
  <c r="C1251" i="1" s="1"/>
  <c r="M1250" i="1"/>
  <c r="B1251" i="1" l="1"/>
  <c r="I1251" i="1" s="1"/>
  <c r="C1252" i="1" s="1"/>
  <c r="M1251" i="1"/>
  <c r="B1252" i="1" l="1"/>
  <c r="I1252" i="1" s="1"/>
  <c r="C1253" i="1" s="1"/>
  <c r="M1252" i="1"/>
  <c r="M1253" i="1" l="1"/>
  <c r="B1253" i="1" l="1"/>
  <c r="I1253" i="1" s="1"/>
  <c r="C1254" i="1" s="1"/>
  <c r="M1254" i="1" l="1"/>
  <c r="B1254" i="1"/>
  <c r="I1254" i="1" s="1"/>
  <c r="C1255" i="1" l="1"/>
  <c r="B1255" i="1" s="1"/>
  <c r="I1255" i="1" s="1"/>
  <c r="C1256" i="1" l="1"/>
  <c r="M1256" i="1" s="1"/>
  <c r="M1255" i="1"/>
  <c r="B1256" i="1" l="1"/>
  <c r="I1256" i="1" s="1"/>
  <c r="C1257" i="1" s="1"/>
  <c r="M1257" i="1" l="1"/>
  <c r="B1257" i="1"/>
  <c r="I1257" i="1" s="1"/>
  <c r="C1258" i="1" s="1"/>
  <c r="B1258" i="1" l="1"/>
  <c r="I1258" i="1" s="1"/>
  <c r="C1259" i="1" s="1"/>
  <c r="M1258" i="1"/>
  <c r="B1259" i="1" l="1"/>
  <c r="I1259" i="1" s="1"/>
  <c r="C1260" i="1" s="1"/>
  <c r="M1259" i="1"/>
  <c r="B1260" i="1" l="1"/>
  <c r="I1260" i="1" s="1"/>
  <c r="C1261" i="1" s="1"/>
  <c r="M1260" i="1" l="1"/>
  <c r="B1261" i="1" l="1"/>
  <c r="I1261" i="1" s="1"/>
  <c r="C1262" i="1" s="1"/>
  <c r="M1261" i="1"/>
  <c r="B1262" i="1" l="1"/>
  <c r="I1262" i="1" s="1"/>
  <c r="C1263" i="1" s="1"/>
  <c r="M1262" i="1"/>
  <c r="B1263" i="1" l="1"/>
  <c r="I1263" i="1" s="1"/>
  <c r="C1264" i="1" s="1"/>
  <c r="M1263" i="1" l="1"/>
  <c r="M1264" i="1" l="1"/>
  <c r="B1264" i="1"/>
  <c r="I1264" i="1" s="1"/>
  <c r="C1265" i="1" s="1"/>
  <c r="M1265" i="1" l="1"/>
  <c r="B1265" i="1"/>
  <c r="I1265" i="1" s="1"/>
  <c r="C1266" i="1" s="1"/>
  <c r="M1266" i="1" l="1"/>
  <c r="B1266" i="1"/>
  <c r="I1266" i="1" s="1"/>
  <c r="C1267" i="1" l="1"/>
  <c r="B1267" i="1" s="1"/>
  <c r="I1267" i="1" s="1"/>
  <c r="C1268" i="1" l="1"/>
  <c r="M1267" i="1"/>
  <c r="M1268" i="1"/>
  <c r="B1268" i="1"/>
  <c r="I1268" i="1" s="1"/>
  <c r="C1269" i="1" l="1"/>
  <c r="B1269" i="1"/>
  <c r="I1269" i="1" s="1"/>
  <c r="M1269" i="1"/>
  <c r="C1270" i="1" l="1"/>
  <c r="M1270" i="1" s="1"/>
  <c r="B1270" i="1" l="1"/>
  <c r="I1270" i="1" s="1"/>
  <c r="C1271" i="1" s="1"/>
  <c r="M1271" i="1" l="1"/>
  <c r="B1271" i="1"/>
  <c r="I1271" i="1" s="1"/>
  <c r="C1272" i="1" l="1"/>
  <c r="M1272" i="1" s="1"/>
  <c r="B1272" i="1" l="1"/>
  <c r="I1272" i="1" s="1"/>
  <c r="C1273" i="1" s="1"/>
  <c r="B1273" i="1" l="1"/>
  <c r="I1273" i="1" s="1"/>
  <c r="C1274" i="1" s="1"/>
  <c r="M1273" i="1"/>
  <c r="B1274" i="1" l="1"/>
  <c r="I1274" i="1" s="1"/>
  <c r="C1275" i="1" s="1"/>
  <c r="M1274" i="1"/>
  <c r="B1275" i="1" l="1"/>
  <c r="I1275" i="1" s="1"/>
  <c r="C1276" i="1" s="1"/>
  <c r="M1275" i="1"/>
  <c r="B1276" i="1" l="1"/>
  <c r="I1276" i="1" s="1"/>
  <c r="C1277" i="1" s="1"/>
  <c r="M1276" i="1"/>
  <c r="B1277" i="1" l="1"/>
  <c r="I1277" i="1" s="1"/>
  <c r="C1278" i="1" s="1"/>
  <c r="M1277" i="1"/>
  <c r="B1278" i="1" l="1"/>
  <c r="I1278" i="1" s="1"/>
  <c r="C1279" i="1" s="1"/>
  <c r="B1279" i="1" s="1"/>
  <c r="I1279" i="1" s="1"/>
  <c r="M1278" i="1"/>
  <c r="M1279" i="1" l="1"/>
  <c r="C1280" i="1"/>
  <c r="B1280" i="1" s="1"/>
  <c r="I1280" i="1" s="1"/>
  <c r="M1280" i="1" l="1"/>
  <c r="C1281" i="1"/>
  <c r="B1281" i="1" s="1"/>
  <c r="I1281" i="1" s="1"/>
  <c r="M1281" i="1" l="1"/>
  <c r="C1282" i="1"/>
  <c r="B1282" i="1"/>
  <c r="I1282" i="1" s="1"/>
  <c r="M1282" i="1"/>
  <c r="C1283" i="1" l="1"/>
  <c r="B1283" i="1" s="1"/>
  <c r="I1283" i="1" s="1"/>
  <c r="M1283" i="1" l="1"/>
  <c r="C1284" i="1"/>
  <c r="B1284" i="1" s="1"/>
  <c r="I1284" i="1" s="1"/>
  <c r="C1285" i="1" l="1"/>
  <c r="M1284" i="1"/>
  <c r="B1285" i="1" l="1"/>
  <c r="I1285" i="1" s="1"/>
  <c r="C1286" i="1" s="1"/>
  <c r="M1285" i="1"/>
  <c r="B1286" i="1" l="1"/>
  <c r="I1286" i="1" s="1"/>
  <c r="C1287" i="1" s="1"/>
  <c r="M1286" i="1"/>
  <c r="B1287" i="1" l="1"/>
  <c r="I1287" i="1" s="1"/>
  <c r="C1288" i="1" s="1"/>
  <c r="M1287" i="1"/>
  <c r="M1288" i="1" l="1"/>
  <c r="B1288" i="1" l="1"/>
  <c r="I1288" i="1" s="1"/>
  <c r="C1289" i="1" s="1"/>
  <c r="B1289" i="1" l="1"/>
  <c r="I1289" i="1" s="1"/>
  <c r="C1290" i="1" s="1"/>
  <c r="M1289" i="1"/>
  <c r="B1290" i="1" l="1"/>
  <c r="I1290" i="1" s="1"/>
  <c r="C1291" i="1" s="1"/>
  <c r="M1290" i="1"/>
  <c r="B1291" i="1" l="1"/>
  <c r="I1291" i="1" s="1"/>
  <c r="C1292" i="1" s="1"/>
  <c r="M1291" i="1"/>
  <c r="M1292" i="1" l="1"/>
  <c r="B1292" i="1"/>
  <c r="I1292" i="1" s="1"/>
  <c r="C1293" i="1" s="1"/>
  <c r="B1293" i="1" l="1"/>
  <c r="I1293" i="1" s="1"/>
  <c r="C1294" i="1" s="1"/>
  <c r="M1293" i="1"/>
  <c r="B1294" i="1" l="1"/>
  <c r="I1294" i="1" s="1"/>
  <c r="C1295" i="1" s="1"/>
  <c r="M1294" i="1"/>
  <c r="B1295" i="1" l="1"/>
  <c r="I1295" i="1" s="1"/>
  <c r="C1296" i="1" s="1"/>
  <c r="M1295" i="1"/>
  <c r="B1296" i="1" l="1"/>
  <c r="I1296" i="1" s="1"/>
  <c r="C1297" i="1" s="1"/>
  <c r="M1297" i="1" s="1"/>
  <c r="M1296" i="1"/>
  <c r="B1297" i="1" l="1"/>
  <c r="I1297" i="1" s="1"/>
  <c r="C1298" i="1" s="1"/>
  <c r="B1298" i="1" l="1"/>
  <c r="I1298" i="1" s="1"/>
  <c r="C1299" i="1" s="1"/>
  <c r="M1298" i="1"/>
  <c r="B1299" i="1" l="1"/>
  <c r="I1299" i="1" s="1"/>
  <c r="C1300" i="1" s="1"/>
  <c r="M1299" i="1" l="1"/>
  <c r="M1300" i="1" l="1"/>
  <c r="B1300" i="1" l="1"/>
  <c r="I1300" i="1" s="1"/>
  <c r="C1301" i="1" s="1"/>
  <c r="M1301" i="1" l="1"/>
  <c r="B1301" i="1"/>
  <c r="I1301" i="1" l="1"/>
  <c r="C1302" i="1" l="1"/>
  <c r="B1302" i="1" s="1"/>
  <c r="I1302" i="1" s="1"/>
  <c r="C1303" i="1" l="1"/>
  <c r="M1303" i="1" s="1"/>
  <c r="M1302" i="1"/>
  <c r="B1303" i="1" l="1"/>
  <c r="I1303" i="1" s="1"/>
  <c r="C1304" i="1" s="1"/>
  <c r="B1304" i="1" l="1"/>
  <c r="I1304" i="1" s="1"/>
  <c r="C1305" i="1" s="1"/>
  <c r="M1304" i="1" l="1"/>
  <c r="B1305" i="1" l="1"/>
  <c r="I1305" i="1" s="1"/>
  <c r="C1306" i="1" s="1"/>
  <c r="M1305" i="1" l="1"/>
  <c r="B1306" i="1" l="1"/>
  <c r="I1306" i="1" s="1"/>
  <c r="C1307" i="1" s="1"/>
  <c r="M1306" i="1"/>
  <c r="B1307" i="1" l="1"/>
  <c r="I1307" i="1" s="1"/>
  <c r="C1308" i="1" s="1"/>
  <c r="M1307" i="1" l="1"/>
  <c r="B1308" i="1" l="1"/>
  <c r="I1308" i="1" s="1"/>
  <c r="C1309" i="1" s="1"/>
  <c r="M1308" i="1" l="1"/>
  <c r="M1309" i="1"/>
  <c r="B1309" i="1"/>
  <c r="I1309" i="1" s="1"/>
  <c r="C1310" i="1" s="1"/>
  <c r="B1310" i="1" l="1"/>
  <c r="I1310" i="1" s="1"/>
  <c r="C1311" i="1" s="1"/>
  <c r="M1310" i="1"/>
  <c r="B1311" i="1" l="1"/>
  <c r="I1311" i="1" s="1"/>
  <c r="C1312" i="1" s="1"/>
  <c r="M1311" i="1"/>
  <c r="M1312" i="1" l="1"/>
  <c r="B1312" i="1"/>
  <c r="I1312" i="1" s="1"/>
  <c r="C1313" i="1" s="1"/>
  <c r="M1313" i="1" l="1"/>
  <c r="B1313" i="1"/>
  <c r="I1313" i="1" s="1"/>
  <c r="C1314" i="1" s="1"/>
  <c r="B1314" i="1" l="1"/>
  <c r="I1314" i="1" s="1"/>
  <c r="C1315" i="1" s="1"/>
  <c r="M1314" i="1"/>
  <c r="B1315" i="1" l="1"/>
  <c r="I1315" i="1" s="1"/>
  <c r="C1316" i="1" s="1"/>
  <c r="M1315" i="1"/>
  <c r="B1316" i="1" l="1"/>
  <c r="I1316" i="1" s="1"/>
  <c r="C1317" i="1" s="1"/>
  <c r="M1316" i="1"/>
  <c r="B1317" i="1" l="1"/>
  <c r="I1317" i="1" s="1"/>
  <c r="C1318" i="1" s="1"/>
  <c r="M1317" i="1"/>
  <c r="B1318" i="1" l="1"/>
  <c r="I1318" i="1" s="1"/>
  <c r="C1319" i="1" s="1"/>
  <c r="M1318" i="1"/>
  <c r="M1319" i="1" l="1"/>
  <c r="B1319" i="1" l="1"/>
  <c r="I1319" i="1" s="1"/>
  <c r="C1320" i="1" s="1"/>
  <c r="M1320" i="1" l="1"/>
  <c r="B1320" i="1" l="1"/>
  <c r="I1320" i="1" s="1"/>
  <c r="C1321" i="1" s="1"/>
  <c r="M1321" i="1" l="1"/>
  <c r="B1321" i="1" l="1"/>
  <c r="I1321" i="1" s="1"/>
  <c r="C1322" i="1" s="1"/>
  <c r="M1322" i="1" l="1"/>
  <c r="B1322" i="1" l="1"/>
  <c r="I1322" i="1" s="1"/>
  <c r="C1323" i="1" s="1"/>
  <c r="B1323" i="1" l="1"/>
  <c r="I1323" i="1" s="1"/>
  <c r="C1324" i="1" s="1"/>
  <c r="M1323" i="1"/>
  <c r="B1324" i="1" l="1"/>
  <c r="I1324" i="1" s="1"/>
  <c r="C1325" i="1" s="1"/>
  <c r="M1324" i="1"/>
  <c r="M1325" i="1" l="1"/>
  <c r="B1325" i="1" l="1"/>
  <c r="I1325" i="1" s="1"/>
  <c r="C1326" i="1" s="1"/>
  <c r="B1326" i="1" l="1"/>
  <c r="I1326" i="1" s="1"/>
  <c r="C1327" i="1" s="1"/>
  <c r="M1326" i="1"/>
  <c r="M1327" i="1" l="1"/>
  <c r="B1327" i="1" l="1"/>
  <c r="I1327" i="1" s="1"/>
  <c r="C1328" i="1" s="1"/>
  <c r="B1328" i="1" l="1"/>
  <c r="I1328" i="1" s="1"/>
  <c r="C1329" i="1" s="1"/>
  <c r="M1328" i="1"/>
  <c r="M1329" i="1" l="1"/>
  <c r="B1329" i="1" l="1"/>
  <c r="I1329" i="1" s="1"/>
  <c r="C1330" i="1" s="1"/>
  <c r="M1330" i="1" l="1"/>
  <c r="B1330" i="1" l="1"/>
  <c r="I1330" i="1" s="1"/>
  <c r="C1331" i="1" s="1"/>
  <c r="B1331" i="1" l="1"/>
  <c r="I1331" i="1" s="1"/>
  <c r="C1332" i="1" s="1"/>
  <c r="M1331" i="1"/>
  <c r="M1332" i="1" l="1"/>
  <c r="B1332" i="1"/>
  <c r="I1332" i="1" s="1"/>
  <c r="C1333" i="1" s="1"/>
  <c r="B1333" i="1" l="1"/>
  <c r="I1333" i="1" s="1"/>
  <c r="C1334" i="1" s="1"/>
  <c r="M1333" i="1"/>
  <c r="B1334" i="1" l="1"/>
  <c r="I1334" i="1" s="1"/>
  <c r="C1335" i="1" s="1"/>
  <c r="M1334" i="1" l="1"/>
  <c r="B1335" i="1" l="1"/>
  <c r="I1335" i="1" s="1"/>
  <c r="C1336" i="1" s="1"/>
  <c r="M1335" i="1" l="1"/>
  <c r="M1336" i="1"/>
  <c r="B1336" i="1" l="1"/>
  <c r="I1336" i="1" l="1"/>
  <c r="C1337" i="1" l="1"/>
  <c r="B1337" i="1" s="1"/>
  <c r="I1337" i="1" s="1"/>
  <c r="C1338" i="1" l="1"/>
  <c r="M1337" i="1"/>
  <c r="B1338" i="1"/>
  <c r="I1338" i="1" s="1"/>
  <c r="M1338" i="1"/>
  <c r="C1339" i="1" l="1"/>
  <c r="B1339" i="1"/>
  <c r="I1339" i="1" s="1"/>
  <c r="M1339" i="1"/>
  <c r="C1340" i="1" l="1"/>
  <c r="B1340" i="1" s="1"/>
  <c r="I1340" i="1" s="1"/>
  <c r="M1340" i="1" l="1"/>
  <c r="C1341" i="1"/>
  <c r="B1341" i="1" s="1"/>
  <c r="I1341" i="1" s="1"/>
  <c r="M1341" i="1" l="1"/>
  <c r="C1342" i="1"/>
  <c r="M1342" i="1"/>
  <c r="B1342" i="1" l="1"/>
  <c r="I1342" i="1" l="1"/>
  <c r="C1343" i="1" l="1"/>
  <c r="B1343" i="1"/>
  <c r="I1343" i="1" s="1"/>
  <c r="C1344" i="1" l="1"/>
  <c r="M1343" i="1"/>
  <c r="M1344" i="1"/>
  <c r="B1344" i="1" l="1"/>
  <c r="I1344" i="1" s="1"/>
  <c r="C1345" i="1" s="1"/>
  <c r="M1345" i="1" l="1"/>
  <c r="B1345" i="1" l="1"/>
  <c r="I1345" i="1" s="1"/>
  <c r="C1346" i="1" s="1"/>
  <c r="M1346" i="1" l="1"/>
  <c r="B1346" i="1" l="1"/>
  <c r="I1346" i="1" s="1"/>
  <c r="C1347" i="1" s="1"/>
  <c r="M1347" i="1" l="1"/>
  <c r="B1347" i="1"/>
  <c r="I1347" i="1" s="1"/>
  <c r="C1348" i="1" l="1"/>
  <c r="B1348" i="1"/>
  <c r="I1348" i="1" s="1"/>
  <c r="M1348" i="1"/>
  <c r="C1349" i="1" l="1"/>
  <c r="B1349" i="1" s="1"/>
  <c r="I1349" i="1" s="1"/>
  <c r="M1349" i="1" l="1"/>
  <c r="C1350" i="1"/>
  <c r="B1350" i="1" s="1"/>
  <c r="I1350" i="1" s="1"/>
  <c r="M1350" i="1" l="1"/>
  <c r="C1351" i="1"/>
  <c r="B1351" i="1" s="1"/>
  <c r="I1351" i="1" s="1"/>
  <c r="C1352" i="1" l="1"/>
  <c r="M1352" i="1" s="1"/>
  <c r="M1351" i="1"/>
  <c r="B1352" i="1" l="1"/>
  <c r="I1352" i="1" s="1"/>
  <c r="C1353" i="1" s="1"/>
  <c r="M1353" i="1" l="1"/>
  <c r="B1353" i="1"/>
  <c r="I1353" i="1" s="1"/>
  <c r="C1354" i="1" s="1"/>
  <c r="M1354" i="1" l="1"/>
  <c r="B1354" i="1"/>
  <c r="I1354" i="1" s="1"/>
  <c r="C1355" i="1" l="1"/>
  <c r="B1355" i="1" s="1"/>
  <c r="I1355" i="1" s="1"/>
  <c r="C1356" i="1" l="1"/>
  <c r="M1356" i="1" s="1"/>
  <c r="M1355" i="1"/>
  <c r="B1356" i="1" l="1"/>
  <c r="I1356" i="1" s="1"/>
  <c r="C1357" i="1" s="1"/>
  <c r="M1357" i="1" l="1"/>
  <c r="B1357" i="1"/>
  <c r="I1357" i="1" s="1"/>
  <c r="C1358" i="1" l="1"/>
  <c r="B1358" i="1"/>
  <c r="I1358" i="1" s="1"/>
  <c r="M1358" i="1"/>
  <c r="C1359" i="1" l="1"/>
  <c r="B1359" i="1"/>
  <c r="I1359" i="1" s="1"/>
  <c r="M1359" i="1"/>
  <c r="C1360" i="1" l="1"/>
  <c r="B1360" i="1"/>
  <c r="I1360" i="1" s="1"/>
  <c r="M1360" i="1"/>
  <c r="C1361" i="1" l="1"/>
  <c r="B1361" i="1"/>
  <c r="I1361" i="1" s="1"/>
  <c r="M1361" i="1"/>
  <c r="C1362" i="1" l="1"/>
  <c r="B1362" i="1" l="1"/>
  <c r="I1362" i="1" s="1"/>
  <c r="C1363" i="1" s="1"/>
  <c r="M1362" i="1"/>
  <c r="B1363" i="1" l="1"/>
  <c r="I1363" i="1" s="1"/>
  <c r="C1364" i="1" s="1"/>
  <c r="M1363" i="1"/>
  <c r="B1364" i="1" l="1"/>
  <c r="I1364" i="1" s="1"/>
  <c r="C1365" i="1" s="1"/>
  <c r="M1364" i="1"/>
  <c r="M1365" i="1" l="1"/>
  <c r="B1365" i="1" l="1"/>
  <c r="I1365" i="1" s="1"/>
  <c r="C1366" i="1" s="1"/>
  <c r="B1366" i="1" l="1"/>
  <c r="I1366" i="1" s="1"/>
  <c r="C1367" i="1" s="1"/>
  <c r="M1366" i="1"/>
  <c r="B1367" i="1" l="1"/>
  <c r="I1367" i="1" s="1"/>
  <c r="C1368" i="1" s="1"/>
  <c r="M1367" i="1"/>
  <c r="B1368" i="1" l="1"/>
  <c r="I1368" i="1" s="1"/>
  <c r="C1369" i="1" s="1"/>
  <c r="M1368" i="1"/>
  <c r="B1369" i="1" l="1"/>
  <c r="I1369" i="1" s="1"/>
  <c r="C1370" i="1" s="1"/>
  <c r="M1369" i="1"/>
  <c r="B1370" i="1" l="1"/>
  <c r="I1370" i="1" s="1"/>
  <c r="C1371" i="1" s="1"/>
  <c r="M1370" i="1"/>
  <c r="B1371" i="1" l="1"/>
  <c r="I1371" i="1" s="1"/>
  <c r="M1371" i="1"/>
  <c r="C1372" i="1" l="1"/>
  <c r="B1372" i="1" s="1"/>
  <c r="I1372" i="1" s="1"/>
  <c r="C1373" i="1" l="1"/>
  <c r="M1373" i="1" s="1"/>
  <c r="M1372" i="1"/>
  <c r="B1373" i="1"/>
  <c r="I1373" i="1" s="1"/>
  <c r="C1374" i="1" l="1"/>
  <c r="B1374" i="1" s="1"/>
  <c r="I1374" i="1" s="1"/>
  <c r="M1374" i="1" l="1"/>
  <c r="C1375" i="1"/>
  <c r="M1375" i="1" s="1"/>
  <c r="B1375" i="1" l="1"/>
  <c r="I1375" i="1" s="1"/>
  <c r="C1376" i="1" s="1"/>
  <c r="B1376" i="1" l="1"/>
  <c r="I1376" i="1" s="1"/>
  <c r="C1377" i="1" s="1"/>
  <c r="M1376" i="1"/>
  <c r="B1377" i="1" l="1"/>
  <c r="I1377" i="1" s="1"/>
  <c r="C1378" i="1" s="1"/>
  <c r="M1377" i="1"/>
  <c r="B1378" i="1" l="1"/>
  <c r="I1378" i="1" s="1"/>
  <c r="C1379" i="1" s="1"/>
  <c r="M1378" i="1" l="1"/>
  <c r="B1379" i="1" l="1"/>
  <c r="I1379" i="1" s="1"/>
  <c r="C1380" i="1" s="1"/>
  <c r="M1379" i="1" l="1"/>
  <c r="B1380" i="1" l="1"/>
  <c r="I1380" i="1" s="1"/>
  <c r="C1381" i="1" s="1"/>
  <c r="M1380" i="1"/>
  <c r="B1381" i="1" l="1"/>
  <c r="I1381" i="1" s="1"/>
  <c r="C1382" i="1" s="1"/>
  <c r="M1381" i="1"/>
  <c r="B1382" i="1" l="1"/>
  <c r="I1382" i="1" s="1"/>
  <c r="C1383" i="1" s="1"/>
  <c r="M1382" i="1" l="1"/>
  <c r="M1383" i="1"/>
  <c r="B1383" i="1"/>
  <c r="I1383" i="1" s="1"/>
  <c r="C1384" i="1" s="1"/>
  <c r="M1384" i="1" l="1"/>
  <c r="B1384" i="1" l="1"/>
  <c r="I1384" i="1" s="1"/>
  <c r="C1385" i="1" s="1"/>
  <c r="B1385" i="1" l="1"/>
  <c r="I1385" i="1" s="1"/>
  <c r="C1386" i="1" s="1"/>
  <c r="M1385" i="1" l="1"/>
  <c r="B1386" i="1" l="1"/>
  <c r="I1386" i="1" s="1"/>
  <c r="C1387" i="1" s="1"/>
  <c r="M1386" i="1"/>
  <c r="B1387" i="1" l="1"/>
  <c r="I1387" i="1" s="1"/>
  <c r="C1388" i="1" s="1"/>
  <c r="M1387" i="1"/>
  <c r="B1388" i="1" l="1"/>
  <c r="I1388" i="1" s="1"/>
  <c r="C1389" i="1" s="1"/>
  <c r="M1388" i="1"/>
  <c r="B1389" i="1" l="1"/>
  <c r="I1389" i="1" s="1"/>
  <c r="C1390" i="1" s="1"/>
  <c r="M1389" i="1"/>
  <c r="B1390" i="1" l="1"/>
  <c r="I1390" i="1" s="1"/>
  <c r="C1391" i="1" s="1"/>
  <c r="M1390" i="1"/>
  <c r="B1391" i="1" l="1"/>
  <c r="I1391" i="1" s="1"/>
  <c r="C1392" i="1" s="1"/>
  <c r="M1391" i="1" l="1"/>
  <c r="B1392" i="1" l="1"/>
  <c r="I1392" i="1" s="1"/>
  <c r="C1393" i="1" s="1"/>
  <c r="M1392" i="1" l="1"/>
  <c r="B1393" i="1" l="1"/>
  <c r="I1393" i="1" s="1"/>
  <c r="C1394" i="1" s="1"/>
  <c r="M1393" i="1"/>
  <c r="B1394" i="1" l="1"/>
  <c r="I1394" i="1" s="1"/>
  <c r="C1395" i="1" s="1"/>
  <c r="M1394" i="1"/>
  <c r="M1395" i="1" l="1"/>
  <c r="B1395" i="1"/>
  <c r="I1395" i="1" s="1"/>
  <c r="C1396" i="1" s="1"/>
  <c r="M1396" i="1" l="1"/>
  <c r="B1396" i="1"/>
  <c r="I1396" i="1" s="1"/>
  <c r="C1397" i="1" s="1"/>
  <c r="B1397" i="1" l="1"/>
  <c r="I1397" i="1" s="1"/>
  <c r="C1398" i="1" s="1"/>
  <c r="M1397" i="1"/>
  <c r="B1398" i="1" l="1"/>
  <c r="I1398" i="1" s="1"/>
  <c r="C1399" i="1" s="1"/>
  <c r="M1398" i="1"/>
  <c r="B1399" i="1" l="1"/>
  <c r="I1399" i="1" s="1"/>
  <c r="C1400" i="1" s="1"/>
  <c r="M1399" i="1"/>
  <c r="B1400" i="1" l="1"/>
  <c r="I1400" i="1" s="1"/>
  <c r="C1401" i="1" s="1"/>
  <c r="M1401" i="1" l="1"/>
  <c r="M1400" i="1"/>
  <c r="B1401" i="1"/>
  <c r="I1401" i="1" s="1"/>
  <c r="C1402" i="1" s="1"/>
  <c r="B1402" i="1" l="1"/>
  <c r="I1402" i="1" s="1"/>
  <c r="C1403" i="1" s="1"/>
  <c r="M1402" i="1"/>
  <c r="B1403" i="1" l="1"/>
  <c r="I1403" i="1" s="1"/>
  <c r="M1403" i="1"/>
  <c r="C1404" i="1" l="1"/>
  <c r="B1404" i="1" s="1"/>
  <c r="I1404" i="1" s="1"/>
  <c r="M1404" i="1" l="1"/>
  <c r="C1405" i="1"/>
  <c r="B1405" i="1"/>
  <c r="I1405" i="1" s="1"/>
  <c r="M1405" i="1"/>
  <c r="C1406" i="1" l="1"/>
  <c r="B1406" i="1"/>
  <c r="I1406" i="1" s="1"/>
  <c r="C1407" i="1" l="1"/>
  <c r="M1406" i="1"/>
  <c r="M1407" i="1" l="1"/>
  <c r="B1407" i="1"/>
  <c r="I1407" i="1" s="1"/>
  <c r="C1408" i="1" s="1"/>
  <c r="M1408" i="1" l="1"/>
  <c r="B1408" i="1" l="1"/>
  <c r="I1408" i="1" s="1"/>
  <c r="C1409" i="1" l="1"/>
  <c r="B1409" i="1"/>
  <c r="I1409" i="1" s="1"/>
  <c r="C1410" i="1" l="1"/>
  <c r="M1409" i="1"/>
  <c r="B1410" i="1"/>
  <c r="I1410" i="1" s="1"/>
  <c r="M1410" i="1"/>
  <c r="C1411" i="1" l="1"/>
  <c r="B1411" i="1"/>
  <c r="I1411" i="1" s="1"/>
  <c r="M1411" i="1"/>
  <c r="C1412" i="1" l="1"/>
  <c r="B1412" i="1" l="1"/>
  <c r="I1412" i="1" s="1"/>
  <c r="C1413" i="1" s="1"/>
  <c r="M1412" i="1"/>
  <c r="M1413" i="1" l="1"/>
  <c r="B1413" i="1" l="1"/>
  <c r="I1413" i="1" s="1"/>
  <c r="C1414" i="1" s="1"/>
  <c r="M1414" i="1" l="1"/>
  <c r="B1414" i="1"/>
  <c r="I1414" i="1" s="1"/>
  <c r="C1415" i="1" s="1"/>
  <c r="B1415" i="1" l="1"/>
  <c r="I1415" i="1" s="1"/>
  <c r="M1415" i="1"/>
  <c r="C1416" i="1" l="1"/>
  <c r="B1416" i="1"/>
  <c r="I1416" i="1" s="1"/>
  <c r="M1416" i="1"/>
  <c r="C1417" i="1" l="1"/>
  <c r="B1417" i="1" l="1"/>
  <c r="I1417" i="1" s="1"/>
  <c r="C1418" i="1" s="1"/>
  <c r="M1417" i="1"/>
  <c r="M1418" i="1" l="1"/>
  <c r="B1418" i="1"/>
  <c r="I1418" i="1" s="1"/>
  <c r="C1419" i="1" s="1"/>
  <c r="M1419" i="1" l="1"/>
  <c r="B1419" i="1"/>
  <c r="I1419" i="1" s="1"/>
  <c r="C1420" i="1" s="1"/>
  <c r="M1420" i="1" l="1"/>
  <c r="B1420" i="1"/>
  <c r="I1420" i="1" s="1"/>
  <c r="C1421" i="1" s="1"/>
  <c r="M1421" i="1" l="1"/>
  <c r="B1421" i="1"/>
  <c r="I1421" i="1" s="1"/>
  <c r="C1422" i="1" s="1"/>
  <c r="B1422" i="1" l="1"/>
  <c r="I1422" i="1" s="1"/>
  <c r="C1423" i="1" s="1"/>
  <c r="M1422" i="1"/>
  <c r="M1423" i="1" l="1"/>
  <c r="B1423" i="1"/>
  <c r="I1423" i="1" s="1"/>
  <c r="C1424" i="1" s="1"/>
  <c r="B1424" i="1" l="1"/>
  <c r="I1424" i="1" s="1"/>
  <c r="C1425" i="1" s="1"/>
  <c r="M1424" i="1"/>
  <c r="B1425" i="1" l="1"/>
  <c r="I1425" i="1" s="1"/>
  <c r="C1426" i="1" s="1"/>
  <c r="M1425" i="1"/>
  <c r="M1426" i="1" l="1"/>
  <c r="B1426" i="1"/>
  <c r="I1426" i="1" s="1"/>
  <c r="C1427" i="1" s="1"/>
  <c r="B1427" i="1" l="1"/>
  <c r="I1427" i="1" s="1"/>
  <c r="C1428" i="1" s="1"/>
  <c r="M1427" i="1"/>
  <c r="M1428" i="1" l="1"/>
  <c r="B1428" i="1"/>
  <c r="I1428" i="1" s="1"/>
  <c r="C1429" i="1" s="1"/>
  <c r="B1429" i="1" l="1"/>
  <c r="I1429" i="1" s="1"/>
  <c r="C1430" i="1" s="1"/>
  <c r="M1429" i="1"/>
  <c r="B1430" i="1" l="1"/>
  <c r="I1430" i="1" s="1"/>
  <c r="C1431" i="1" s="1"/>
  <c r="M1430" i="1"/>
  <c r="B1431" i="1" l="1"/>
  <c r="I1431" i="1" s="1"/>
  <c r="C1432" i="1" s="1"/>
  <c r="M1431" i="1"/>
  <c r="M1432" i="1" l="1"/>
  <c r="B1432" i="1"/>
  <c r="I1432" i="1" s="1"/>
  <c r="C1433" i="1" s="1"/>
  <c r="B1433" i="1" l="1"/>
  <c r="I1433" i="1" s="1"/>
  <c r="C1434" i="1" s="1"/>
  <c r="M1433" i="1"/>
  <c r="M1434" i="1" l="1"/>
  <c r="B1434" i="1"/>
  <c r="I1434" i="1" s="1"/>
  <c r="C1435" i="1" s="1"/>
  <c r="B1435" i="1" l="1"/>
  <c r="I1435" i="1" s="1"/>
  <c r="C1436" i="1" s="1"/>
  <c r="M1435" i="1"/>
  <c r="B1436" i="1" l="1"/>
  <c r="I1436" i="1" s="1"/>
  <c r="C1437" i="1" s="1"/>
  <c r="M1436" i="1"/>
  <c r="M1437" i="1" l="1"/>
  <c r="B1437" i="1"/>
  <c r="I1437" i="1" s="1"/>
  <c r="C1438" i="1" s="1"/>
  <c r="M1438" i="1" l="1"/>
  <c r="B1438" i="1"/>
  <c r="I1438" i="1" s="1"/>
  <c r="C1439" i="1" s="1"/>
  <c r="B1439" i="1" l="1"/>
  <c r="I1439" i="1" s="1"/>
  <c r="C1440" i="1" s="1"/>
  <c r="M1439" i="1"/>
  <c r="B1440" i="1" l="1"/>
  <c r="I1440" i="1" s="1"/>
  <c r="C1441" i="1" s="1"/>
  <c r="M1440" i="1"/>
  <c r="B1441" i="1" l="1"/>
  <c r="I1441" i="1" s="1"/>
  <c r="C1442" i="1" s="1"/>
  <c r="M1441" i="1"/>
  <c r="B1442" i="1" l="1"/>
  <c r="I1442" i="1" s="1"/>
  <c r="C1443" i="1" s="1"/>
  <c r="M1442" i="1"/>
  <c r="B1443" i="1" l="1"/>
  <c r="I1443" i="1" s="1"/>
  <c r="C1444" i="1" s="1"/>
  <c r="M1443" i="1"/>
  <c r="B1444" i="1" l="1"/>
  <c r="I1444" i="1" s="1"/>
  <c r="C1445" i="1" s="1"/>
  <c r="M1444" i="1"/>
  <c r="M1445" i="1" l="1"/>
  <c r="B1445" i="1"/>
  <c r="I1445" i="1" l="1"/>
  <c r="C1446" i="1" l="1"/>
  <c r="B1446" i="1"/>
  <c r="I1446" i="1" s="1"/>
  <c r="C1447" i="1" l="1"/>
  <c r="B1447" i="1" s="1"/>
  <c r="I1447" i="1" s="1"/>
  <c r="M1446" i="1"/>
  <c r="M1447" i="1" l="1"/>
  <c r="C1448" i="1"/>
  <c r="B1448" i="1"/>
  <c r="I1448" i="1" s="1"/>
  <c r="C1449" i="1" l="1"/>
  <c r="M1448" i="1"/>
  <c r="B1449" i="1" l="1"/>
  <c r="I1449" i="1" s="1"/>
  <c r="C1450" i="1" s="1"/>
  <c r="M1449" i="1"/>
  <c r="M1450" i="1" l="1"/>
  <c r="B1450" i="1"/>
  <c r="I1450" i="1" s="1"/>
  <c r="C1451" i="1" s="1"/>
  <c r="M1451" i="1" l="1"/>
  <c r="B1451" i="1"/>
  <c r="I1451" i="1" s="1"/>
  <c r="C1452" i="1" s="1"/>
  <c r="M1452" i="1" l="1"/>
  <c r="B1452" i="1" l="1"/>
  <c r="I1452" i="1" s="1"/>
  <c r="C1453" i="1" s="1"/>
  <c r="M1453" i="1" l="1"/>
  <c r="B1453" i="1" l="1"/>
  <c r="I1453" i="1" s="1"/>
  <c r="C1454" i="1" s="1"/>
  <c r="M1454" i="1" l="1"/>
  <c r="B1454" i="1" l="1"/>
  <c r="I1454" i="1" s="1"/>
  <c r="C1455" i="1" s="1"/>
  <c r="M1455" i="1" l="1"/>
  <c r="B1455" i="1" l="1"/>
  <c r="I1455" i="1" s="1"/>
  <c r="C1456" i="1" s="1"/>
  <c r="M1456" i="1" l="1"/>
  <c r="B1456" i="1" l="1"/>
  <c r="I1456" i="1" s="1"/>
  <c r="C1457" i="1" s="1"/>
  <c r="B1457" i="1" l="1"/>
  <c r="I1457" i="1" s="1"/>
  <c r="C1458" i="1" s="1"/>
  <c r="M1457" i="1"/>
  <c r="B1458" i="1" l="1"/>
  <c r="I1458" i="1" s="1"/>
  <c r="C1459" i="1" s="1"/>
  <c r="M1458" i="1"/>
  <c r="M1459" i="1" l="1"/>
  <c r="B1459" i="1" l="1"/>
  <c r="I1459" i="1" s="1"/>
  <c r="C1460" i="1" s="1"/>
  <c r="B1460" i="1" l="1"/>
  <c r="I1460" i="1" s="1"/>
  <c r="C1461" i="1" s="1"/>
  <c r="M1460" i="1"/>
  <c r="M1461" i="1" l="1"/>
  <c r="B1461" i="1" l="1"/>
  <c r="I1461" i="1" s="1"/>
  <c r="C1462" i="1" s="1"/>
  <c r="B1462" i="1" l="1"/>
  <c r="I1462" i="1" s="1"/>
  <c r="C1463" i="1" s="1"/>
  <c r="M1462" i="1"/>
  <c r="B1463" i="1" l="1"/>
  <c r="I1463" i="1" s="1"/>
  <c r="C1464" i="1" s="1"/>
  <c r="M1463" i="1"/>
  <c r="B1464" i="1" l="1"/>
  <c r="I1464" i="1" s="1"/>
  <c r="C1465" i="1" s="1"/>
  <c r="M1464" i="1"/>
  <c r="B1465" i="1" l="1"/>
  <c r="I1465" i="1" s="1"/>
  <c r="C1466" i="1" s="1"/>
  <c r="M1465" i="1"/>
  <c r="B1466" i="1" l="1"/>
  <c r="I1466" i="1" s="1"/>
  <c r="C1467" i="1" s="1"/>
  <c r="M1466" i="1"/>
  <c r="B1467" i="1" l="1"/>
  <c r="I1467" i="1" s="1"/>
  <c r="C1468" i="1" s="1"/>
  <c r="M1467" i="1"/>
  <c r="B1468" i="1" l="1"/>
  <c r="I1468" i="1" s="1"/>
  <c r="C1469" i="1" s="1"/>
  <c r="M1468" i="1"/>
  <c r="B1469" i="1" l="1"/>
  <c r="I1469" i="1" s="1"/>
  <c r="C1470" i="1" s="1"/>
  <c r="M1469" i="1"/>
  <c r="B1470" i="1" l="1"/>
  <c r="I1470" i="1" s="1"/>
  <c r="C1471" i="1" s="1"/>
  <c r="M1470" i="1"/>
  <c r="B1471" i="1" l="1"/>
  <c r="I1471" i="1" s="1"/>
  <c r="C1472" i="1" s="1"/>
  <c r="M1471" i="1"/>
  <c r="B1472" i="1" l="1"/>
  <c r="I1472" i="1" s="1"/>
  <c r="C1473" i="1" s="1"/>
  <c r="M1472" i="1"/>
  <c r="B1473" i="1" l="1"/>
  <c r="I1473" i="1" s="1"/>
  <c r="C1474" i="1" s="1"/>
  <c r="M1473" i="1"/>
  <c r="B1474" i="1" l="1"/>
  <c r="I1474" i="1" s="1"/>
  <c r="C1475" i="1" s="1"/>
  <c r="M1474" i="1"/>
  <c r="B1475" i="1" l="1"/>
  <c r="I1475" i="1" s="1"/>
  <c r="C1476" i="1" s="1"/>
  <c r="M1475" i="1"/>
  <c r="B1476" i="1" l="1"/>
  <c r="I1476" i="1" s="1"/>
  <c r="C1477" i="1" s="1"/>
  <c r="M1476" i="1"/>
  <c r="B1477" i="1" l="1"/>
  <c r="I1477" i="1" s="1"/>
  <c r="C1478" i="1" s="1"/>
  <c r="M1477" i="1"/>
  <c r="B1478" i="1" l="1"/>
  <c r="I1478" i="1" s="1"/>
  <c r="C1479" i="1" s="1"/>
  <c r="M1478" i="1"/>
  <c r="B1479" i="1" l="1"/>
  <c r="I1479" i="1" s="1"/>
  <c r="C1480" i="1" s="1"/>
  <c r="M1479" i="1"/>
  <c r="B1480" i="1" l="1"/>
  <c r="I1480" i="1" s="1"/>
  <c r="C1481" i="1" s="1"/>
  <c r="M1480" i="1"/>
  <c r="B1481" i="1" l="1"/>
  <c r="I1481" i="1" s="1"/>
  <c r="C1482" i="1" s="1"/>
  <c r="M1481" i="1"/>
  <c r="B1482" i="1" l="1"/>
  <c r="I1482" i="1" s="1"/>
  <c r="C1483" i="1" s="1"/>
  <c r="M1482" i="1"/>
  <c r="B1483" i="1" l="1"/>
  <c r="I1483" i="1" s="1"/>
  <c r="C1484" i="1" s="1"/>
  <c r="M1483" i="1"/>
  <c r="M1484" i="1" l="1"/>
  <c r="B1484" i="1" l="1"/>
  <c r="I1484" i="1" s="1"/>
  <c r="C1485" i="1" s="1"/>
  <c r="B1485" i="1" l="1"/>
  <c r="I1485" i="1" s="1"/>
  <c r="C1486" i="1" s="1"/>
  <c r="M1485" i="1"/>
  <c r="M1486" i="1" l="1"/>
  <c r="B1486" i="1" l="1"/>
  <c r="I1486" i="1" s="1"/>
  <c r="C1487" i="1" s="1"/>
  <c r="B1487" i="1" l="1"/>
  <c r="I1487" i="1" s="1"/>
  <c r="C1488" i="1" s="1"/>
  <c r="M1487" i="1"/>
  <c r="M1488" i="1" l="1"/>
  <c r="B1488" i="1" l="1"/>
  <c r="I1488" i="1" s="1"/>
  <c r="C1489" i="1" s="1"/>
  <c r="B1489" i="1" l="1"/>
  <c r="I1489" i="1" s="1"/>
  <c r="C1490" i="1" s="1"/>
  <c r="M1489" i="1"/>
  <c r="M1490" i="1" l="1"/>
  <c r="B1490" i="1" l="1"/>
  <c r="I1490" i="1" s="1"/>
  <c r="C1491" i="1" s="1"/>
  <c r="M1491" i="1" l="1"/>
  <c r="B1491" i="1" l="1"/>
  <c r="I1491" i="1" s="1"/>
  <c r="M21" i="1"/>
  <c r="M22" i="1" s="1"/>
  <c r="I20" i="1"/>
  <c r="I21" i="1" s="1"/>
  <c r="I22" i="1" s="1"/>
  <c r="W21" i="1" l="1"/>
  <c r="I23" i="1"/>
  <c r="O21" i="1" s="1"/>
</calcChain>
</file>

<file path=xl/comments1.xml><?xml version="1.0" encoding="utf-8"?>
<comments xmlns="http://schemas.openxmlformats.org/spreadsheetml/2006/main">
  <authors>
    <author>novel</author>
  </authors>
  <commentList>
    <comment ref="M20" authorId="0">
      <text>
        <r>
          <rPr>
            <b/>
            <sz val="9"/>
            <color indexed="81"/>
            <rFont val="Tahoma"/>
            <family val="2"/>
          </rPr>
          <t>Critical Threshold:
We are interested in how long the % of the population who are infectious spends over this threshold.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>Use 
  What-if Analysis \ Data table
to fill in new values below.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N = Population Size.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Time Step for updates over time.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Susceptibility = Percentage chance that one contact with a fully infectious person causes an infection.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Controls rate of social contacts, and therefore infection rate.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 xml:space="preserve">% of Infectious who will need an Intensive Care Unit bed.
(Back of a cigarette packet calculation. Not well-founded scientific estimate!)
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Seeding the epidemic to start it off:
For the first d days, s susceptible people are infected by people outside the population.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Infectiousness = Percentage chance that contact between infectious person and fully susceptible person person results in infection.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Approximate number of ICU beds in UK, as % of UK population.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Susceptible:
No immunity to the disease.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Infectious:
(May or may not be showing symptoms. In this model we do not distinguish.)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Number of infections due to outside causes.</t>
        </r>
      </text>
    </comment>
  </commentList>
</comments>
</file>

<file path=xl/sharedStrings.xml><?xml version="1.0" encoding="utf-8"?>
<sst xmlns="http://schemas.openxmlformats.org/spreadsheetml/2006/main" count="69" uniqueCount="63">
  <si>
    <t>N</t>
  </si>
  <si>
    <t>S</t>
  </si>
  <si>
    <t>I</t>
  </si>
  <si>
    <t>Beta</t>
  </si>
  <si>
    <t>delta_t</t>
  </si>
  <si>
    <t>Susceptibility</t>
  </si>
  <si>
    <t>Infectiousness</t>
  </si>
  <si>
    <t>t</t>
  </si>
  <si>
    <t>Data points</t>
  </si>
  <si>
    <t>Max</t>
  </si>
  <si>
    <t>Match</t>
  </si>
  <si>
    <t>PeakTime</t>
  </si>
  <si>
    <t>Log10(N)</t>
  </si>
  <si>
    <t>Correl</t>
  </si>
  <si>
    <t>Slope</t>
  </si>
  <si>
    <t>Time to event (Days)</t>
  </si>
  <si>
    <t>Threshold</t>
  </si>
  <si>
    <t>I &gt; Threshold?</t>
  </si>
  <si>
    <t>Time points above</t>
  </si>
  <si>
    <t>Weeks above</t>
  </si>
  <si>
    <t>Seeds</t>
  </si>
  <si>
    <t>per day</t>
  </si>
  <si>
    <t>days</t>
  </si>
  <si>
    <t>Seed Infections</t>
  </si>
  <si>
    <t>PeakWeek</t>
  </si>
  <si>
    <t>(Events Per Day)</t>
  </si>
  <si>
    <t>(Events Per delta_t)</t>
  </si>
  <si>
    <t>PercCasesNeedICU</t>
  </si>
  <si>
    <t>ICU_Capacity</t>
  </si>
  <si>
    <t>Days of Seed Infections</t>
  </si>
  <si>
    <t>Example N</t>
  </si>
  <si>
    <t>Log10</t>
  </si>
  <si>
    <t>Peak Week</t>
  </si>
  <si>
    <t>Intercept</t>
  </si>
  <si>
    <t>This workbook © Christopher J Watts, 2020.</t>
  </si>
  <si>
    <t xml:space="preserve">Number of weeks to peak cases is </t>
  </si>
  <si>
    <t>a linear function of population size.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</si>
  <si>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</si>
  <si>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</si>
  <si>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</si>
  <si>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</si>
  <si>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</si>
  <si>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</si>
  <si>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>Compartmental Model of Disease Transmission</t>
  </si>
  <si>
    <t>© Christopher J Watts, 2020.</t>
  </si>
  <si>
    <t xml:space="preserve">    any later version.</t>
  </si>
  <si>
    <t xml:space="preserve">    This file is distributed in the hope that it will be useful,</t>
  </si>
  <si>
    <t xml:space="preserve">    This Excel workbook file is free software: you can redistribute it and/or modify</t>
  </si>
  <si>
    <t xml:space="preserve">    along with this file.  If not, see &lt;https://www.gnu.org/licenses/&gt;.</t>
  </si>
  <si>
    <t>To request permission for alternative uses, contact the author via github:</t>
  </si>
  <si>
    <t>https://github.com/innovative-simulator/PopScaleCompartmentModels</t>
  </si>
  <si>
    <t>This workbook was created to investigate the relationship between</t>
  </si>
  <si>
    <t>time to peak cases, and population size. It also tests sensitivity to</t>
  </si>
  <si>
    <t>number of seed infections. With modification, it could show sensitivity</t>
  </si>
  <si>
    <t>to other parameters of disease transmission, such as contact rate,</t>
  </si>
  <si>
    <t>sensitivity, and latency period.</t>
  </si>
  <si>
    <t>nS_I</t>
  </si>
  <si>
    <t>(New cases = New infections)</t>
  </si>
  <si>
    <t>SI Model</t>
  </si>
  <si>
    <t>Weeks above critical level:</t>
  </si>
  <si>
    <t>Peak Week:</t>
  </si>
  <si>
    <t>If fall in level at low N, then because seeds big relative to N.</t>
  </si>
  <si>
    <t>Fall in level at high N, because no removals, so I never falls below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</si>
</sst>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9" formatCode="0.0%"/>
    <numFmt numFmtId="171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1" applyNumberFormat="1" applyFont="1"/>
    <xf numFmtId="164" fontId="2" fillId="2" borderId="0" xfId="1" applyNumberFormat="1" applyFon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165" fontId="0" fillId="6" borderId="0" xfId="0" applyNumberFormat="1" applyFill="1"/>
    <xf numFmtId="164" fontId="0" fillId="2" borderId="0" xfId="1" applyNumberFormat="1" applyFont="1" applyFill="1"/>
    <xf numFmtId="0" fontId="5" fillId="0" borderId="0" xfId="0" applyFont="1" applyAlignment="1">
      <alignment horizontal="right"/>
    </xf>
    <xf numFmtId="0" fontId="5" fillId="0" borderId="0" xfId="0" applyFont="1"/>
    <xf numFmtId="169" fontId="0" fillId="2" borderId="0" xfId="2" applyNumberFormat="1" applyFont="1" applyFill="1"/>
    <xf numFmtId="171" fontId="0" fillId="2" borderId="0" xfId="2" applyNumberFormat="1" applyFont="1" applyFill="1"/>
    <xf numFmtId="10" fontId="0" fillId="0" borderId="0" xfId="2" applyNumberFormat="1" applyFont="1" applyFill="1"/>
    <xf numFmtId="9" fontId="0" fillId="2" borderId="0" xfId="2" applyFont="1" applyFill="1"/>
    <xf numFmtId="0" fontId="5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7" fillId="0" borderId="0" xfId="0" applyFont="1"/>
    <xf numFmtId="2" fontId="2" fillId="6" borderId="0" xfId="0" applyNumberFormat="1" applyFont="1" applyFill="1"/>
    <xf numFmtId="0" fontId="8" fillId="0" borderId="0" xfId="0" applyFont="1"/>
    <xf numFmtId="0" fontId="8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FFCC99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Compartments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SIR!$B$30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SIR!$B$31:$B$1491</c:f>
              <c:numCache>
                <c:formatCode>General</c:formatCode>
                <c:ptCount val="1461"/>
                <c:pt idx="0">
                  <c:v>356998</c:v>
                </c:pt>
                <c:pt idx="1">
                  <c:v>356997.92000044818</c:v>
                </c:pt>
                <c:pt idx="2">
                  <c:v>356997.83680095087</c:v>
                </c:pt>
                <c:pt idx="3">
                  <c:v>356997.7502735132</c:v>
                </c:pt>
                <c:pt idx="4">
                  <c:v>356995.66028502083</c:v>
                </c:pt>
                <c:pt idx="5">
                  <c:v>356995.48669853178</c:v>
                </c:pt>
                <c:pt idx="6">
                  <c:v>356995.3061687554</c:v>
                </c:pt>
                <c:pt idx="7">
                  <c:v>356995.11841797421</c:v>
                </c:pt>
                <c:pt idx="8">
                  <c:v>356992.9231573632</c:v>
                </c:pt>
                <c:pt idx="9">
                  <c:v>356992.64008926909</c:v>
                </c:pt>
                <c:pt idx="10">
                  <c:v>356992.34569890914</c:v>
                </c:pt>
                <c:pt idx="11">
                  <c:v>356992.03953343001</c:v>
                </c:pt>
                <c:pt idx="12">
                  <c:v>356989.72112186742</c:v>
                </c:pt>
                <c:pt idx="13">
                  <c:v>356989.30997858022</c:v>
                </c:pt>
                <c:pt idx="14">
                  <c:v>356988.88239052752</c:v>
                </c:pt>
                <c:pt idx="15">
                  <c:v>356988.43769999751</c:v>
                </c:pt>
                <c:pt idx="16">
                  <c:v>356985.97522297635</c:v>
                </c:pt>
                <c:pt idx="17">
                  <c:v>356985.414253934</c:v>
                </c:pt>
                <c:pt idx="18">
                  <c:v>356984.83084792818</c:v>
                </c:pt>
                <c:pt idx="19">
                  <c:v>356984.22410762717</c:v>
                </c:pt>
                <c:pt idx="20">
                  <c:v>356981.59309981787</c:v>
                </c:pt>
                <c:pt idx="21">
                  <c:v>356980.85686177289</c:v>
                </c:pt>
                <c:pt idx="22">
                  <c:v>356980.09117730375</c:v>
                </c:pt>
                <c:pt idx="23">
                  <c:v>356979.29486880614</c:v>
                </c:pt>
                <c:pt idx="24">
                  <c:v>356976.46671159228</c:v>
                </c:pt>
                <c:pt idx="25">
                  <c:v>356975.5254421081</c:v>
                </c:pt>
                <c:pt idx="26">
                  <c:v>356974.54652690771</c:v>
                </c:pt>
                <c:pt idx="27">
                  <c:v>356973.52846057556</c:v>
                </c:pt>
                <c:pt idx="28">
                  <c:v>356970.46967751312</c:v>
                </c:pt>
                <c:pt idx="29">
                  <c:v>356969.28856232122</c:v>
                </c:pt>
                <c:pt idx="30">
                  <c:v>356968.06021049392</c:v>
                </c:pt>
                <c:pt idx="31">
                  <c:v>356966.78273321618</c:v>
                </c:pt>
                <c:pt idx="32">
                  <c:v>356963.45416617359</c:v>
                </c:pt>
                <c:pt idx="33">
                  <c:v>356961.99248246738</c:v>
                </c:pt>
                <c:pt idx="34">
                  <c:v>356960.47234362282</c:v>
                </c:pt>
                <c:pt idx="35">
                  <c:v>356958.89141243056</c:v>
                </c:pt>
                <c:pt idx="36">
                  <c:v>356955.24725827412</c:v>
                </c:pt>
                <c:pt idx="37">
                  <c:v>356953.4573730093</c:v>
                </c:pt>
                <c:pt idx="38">
                  <c:v>356951.59591064294</c:v>
                </c:pt>
                <c:pt idx="39">
                  <c:v>356949.66000958474</c:v>
                </c:pt>
                <c:pt idx="40">
                  <c:v>356945.64669390256</c:v>
                </c:pt>
                <c:pt idx="41">
                  <c:v>356943.4728926706</c:v>
                </c:pt>
                <c:pt idx="42">
                  <c:v>356941.2121663958</c:v>
                </c:pt>
                <c:pt idx="43">
                  <c:v>356938.86104027956</c:v>
                </c:pt>
                <c:pt idx="44">
                  <c:v>356934.4159007112</c:v>
                </c:pt>
                <c:pt idx="45">
                  <c:v>356931.79301867512</c:v>
                </c:pt>
                <c:pt idx="46">
                  <c:v>356929.06526067614</c:v>
                </c:pt>
                <c:pt idx="47">
                  <c:v>356926.22843488329</c:v>
                </c:pt>
                <c:pt idx="48">
                  <c:v>356921.27818205382</c:v>
                </c:pt>
                <c:pt idx="49">
                  <c:v>356918.13000369171</c:v>
                </c:pt>
                <c:pt idx="50">
                  <c:v>356914.85595484177</c:v>
                </c:pt>
                <c:pt idx="51">
                  <c:v>356911.45100530528</c:v>
                </c:pt>
                <c:pt idx="52">
                  <c:v>356905.90992405242</c:v>
                </c:pt>
                <c:pt idx="53">
                  <c:v>356902.14731294086</c:v>
                </c:pt>
                <c:pt idx="54">
                  <c:v>356898.23427830427</c:v>
                </c:pt>
                <c:pt idx="55">
                  <c:v>356894.16480980191</c:v>
                </c:pt>
                <c:pt idx="56">
                  <c:v>356887.93265721778</c:v>
                </c:pt>
                <c:pt idx="57">
                  <c:v>356883.4513706874</c:v>
                </c:pt>
                <c:pt idx="58">
                  <c:v>356878.79094748496</c:v>
                </c:pt>
                <c:pt idx="59">
                  <c:v>356873.94423150585</c:v>
                </c:pt>
                <c:pt idx="60">
                  <c:v>356866.90378116461</c:v>
                </c:pt>
                <c:pt idx="61">
                  <c:v>356861.58191724075</c:v>
                </c:pt>
                <c:pt idx="62">
                  <c:v>356856.04734066041</c:v>
                </c:pt>
                <c:pt idx="63">
                  <c:v>356850.29155612079</c:v>
                </c:pt>
                <c:pt idx="64">
                  <c:v>356842.30572958331</c:v>
                </c:pt>
                <c:pt idx="65">
                  <c:v>356836.00074503926</c:v>
                </c:pt>
                <c:pt idx="66">
                  <c:v>356829.44378837087</c:v>
                </c:pt>
                <c:pt idx="67">
                  <c:v>356822.62479922461</c:v>
                </c:pt>
                <c:pt idx="68">
                  <c:v>356813.53331634338</c:v>
                </c:pt>
                <c:pt idx="69">
                  <c:v>356806.07854477578</c:v>
                </c:pt>
                <c:pt idx="70">
                  <c:v>356798.32590007165</c:v>
                </c:pt>
                <c:pt idx="71">
                  <c:v>356790.26349321095</c:v>
                </c:pt>
                <c:pt idx="72">
                  <c:v>356779.87896172394</c:v>
                </c:pt>
                <c:pt idx="73">
                  <c:v>356771.07954913087</c:v>
                </c:pt>
                <c:pt idx="74">
                  <c:v>356761.92860275693</c:v>
                </c:pt>
                <c:pt idx="75">
                  <c:v>356752.41209734231</c:v>
                </c:pt>
                <c:pt idx="76">
                  <c:v>356740.51544955751</c:v>
                </c:pt>
                <c:pt idx="77">
                  <c:v>356730.14361176745</c:v>
                </c:pt>
                <c:pt idx="78">
                  <c:v>356719.35751561861</c:v>
                </c:pt>
                <c:pt idx="79">
                  <c:v>356708.14064091607</c:v>
                </c:pt>
                <c:pt idx="80">
                  <c:v>356694.47581074154</c:v>
                </c:pt>
                <c:pt idx="81">
                  <c:v>356682.26530199812</c:v>
                </c:pt>
                <c:pt idx="82">
                  <c:v>356669.56722560053</c:v>
                </c:pt>
                <c:pt idx="83">
                  <c:v>356656.36214832973</c:v>
                </c:pt>
                <c:pt idx="84">
                  <c:v>356640.6298652963</c:v>
                </c:pt>
                <c:pt idx="85">
                  <c:v>356626.26953014836</c:v>
                </c:pt>
                <c:pt idx="86">
                  <c:v>356611.3359611542</c:v>
                </c:pt>
                <c:pt idx="87">
                  <c:v>356595.80632506084</c:v>
                </c:pt>
                <c:pt idx="88">
                  <c:v>356577.65688310831</c:v>
                </c:pt>
                <c:pt idx="89">
                  <c:v>356560.78314428235</c:v>
                </c:pt>
                <c:pt idx="90">
                  <c:v>356543.23608478153</c:v>
                </c:pt>
                <c:pt idx="91">
                  <c:v>356524.98890444997</c:v>
                </c:pt>
                <c:pt idx="92">
                  <c:v>356504.01374192111</c:v>
                </c:pt>
                <c:pt idx="93">
                  <c:v>356484.20185488847</c:v>
                </c:pt>
                <c:pt idx="94">
                  <c:v>356463.59973835311</c:v>
                </c:pt>
                <c:pt idx="95">
                  <c:v>356442.17596600944</c:v>
                </c:pt>
                <c:pt idx="96">
                  <c:v>356417.8978693728</c:v>
                </c:pt>
                <c:pt idx="97">
                  <c:v>356394.65174973774</c:v>
                </c:pt>
                <c:pt idx="98">
                  <c:v>356370.47887815908</c:v>
                </c:pt>
                <c:pt idx="99">
                  <c:v>356345.34243629302</c:v>
                </c:pt>
                <c:pt idx="100">
                  <c:v>356317.20415352355</c:v>
                </c:pt>
                <c:pt idx="101">
                  <c:v>356289.94455609785</c:v>
                </c:pt>
                <c:pt idx="102">
                  <c:v>356261.59882895614</c:v>
                </c:pt>
                <c:pt idx="103">
                  <c:v>356232.12387301517</c:v>
                </c:pt>
                <c:pt idx="104">
                  <c:v>356199.47489334154</c:v>
                </c:pt>
                <c:pt idx="105">
                  <c:v>356167.52569192636</c:v>
                </c:pt>
                <c:pt idx="106">
                  <c:v>356134.30436817184</c:v>
                </c:pt>
                <c:pt idx="107">
                  <c:v>356099.76051252638</c:v>
                </c:pt>
                <c:pt idx="108">
                  <c:v>356061.84173763642</c:v>
                </c:pt>
                <c:pt idx="109">
                  <c:v>356024.41402237158</c:v>
                </c:pt>
                <c:pt idx="110">
                  <c:v>355985.4972239387</c:v>
                </c:pt>
                <c:pt idx="111">
                  <c:v>355945.03243120242</c:v>
                </c:pt>
                <c:pt idx="112">
                  <c:v>355900.95842946687</c:v>
                </c:pt>
                <c:pt idx="113">
                  <c:v>355857.13210472668</c:v>
                </c:pt>
                <c:pt idx="114">
                  <c:v>355811.56373592146</c:v>
                </c:pt>
                <c:pt idx="115">
                  <c:v>355764.18453530269</c:v>
                </c:pt>
                <c:pt idx="116">
                  <c:v>355714.92303602718</c:v>
                </c:pt>
                <c:pt idx="117">
                  <c:v>355663.70499083557</c:v>
                </c:pt>
                <c:pt idx="118">
                  <c:v>355610.45326714701</c:v>
                </c:pt>
                <c:pt idx="119">
                  <c:v>355555.0877384629</c:v>
                </c:pt>
                <c:pt idx="120">
                  <c:v>355497.52517197269</c:v>
                </c:pt>
                <c:pt idx="121">
                  <c:v>355437.67911225319</c:v>
                </c:pt>
                <c:pt idx="122">
                  <c:v>355375.45976095129</c:v>
                </c:pt>
                <c:pt idx="123">
                  <c:v>355310.77385234041</c:v>
                </c:pt>
                <c:pt idx="124">
                  <c:v>355243.52452463884</c:v>
                </c:pt>
                <c:pt idx="125">
                  <c:v>355173.61118697963</c:v>
                </c:pt>
                <c:pt idx="126">
                  <c:v>355100.92938192061</c:v>
                </c:pt>
                <c:pt idx="127">
                  <c:v>355025.37064338365</c:v>
                </c:pt>
                <c:pt idx="128">
                  <c:v>354946.82234991412</c:v>
                </c:pt>
                <c:pt idx="129">
                  <c:v>354865.16757315019</c:v>
                </c:pt>
                <c:pt idx="130">
                  <c:v>354780.28492139728</c:v>
                </c:pt>
                <c:pt idx="131">
                  <c:v>354692.0483782005</c:v>
                </c:pt>
                <c:pt idx="132">
                  <c:v>354600.32713581464</c:v>
                </c:pt>
                <c:pt idx="133">
                  <c:v>354504.9854234719</c:v>
                </c:pt>
                <c:pt idx="134">
                  <c:v>354405.88233035331</c:v>
                </c:pt>
                <c:pt idx="135">
                  <c:v>354302.87162317347</c:v>
                </c:pt>
                <c:pt idx="136">
                  <c:v>354195.80155829439</c:v>
                </c:pt>
                <c:pt idx="137">
                  <c:v>354084.51468829007</c:v>
                </c:pt>
                <c:pt idx="138">
                  <c:v>353968.84766289202</c:v>
                </c:pt>
                <c:pt idx="139">
                  <c:v>353848.63102425262</c:v>
                </c:pt>
                <c:pt idx="140">
                  <c:v>353723.68899647443</c:v>
                </c:pt>
                <c:pt idx="141">
                  <c:v>353593.83926936326</c:v>
                </c:pt>
                <c:pt idx="142">
                  <c:v>353458.89277637569</c:v>
                </c:pt>
                <c:pt idx="143">
                  <c:v>353318.65346674377</c:v>
                </c:pt>
                <c:pt idx="144">
                  <c:v>353172.91807177744</c:v>
                </c:pt>
                <c:pt idx="145">
                  <c:v>353021.47586535837</c:v>
                </c:pt>
                <c:pt idx="146">
                  <c:v>352864.10841866065</c:v>
                </c:pt>
                <c:pt idx="147">
                  <c:v>352700.58934915194</c:v>
                </c:pt>
                <c:pt idx="148">
                  <c:v>352530.68406395213</c:v>
                </c:pt>
                <c:pt idx="149">
                  <c:v>352354.14949765155</c:v>
                </c:pt>
                <c:pt idx="150">
                  <c:v>352170.73384471616</c:v>
                </c:pt>
                <c:pt idx="151">
                  <c:v>351980.17628663912</c:v>
                </c:pt>
                <c:pt idx="152">
                  <c:v>351782.20671402774</c:v>
                </c:pt>
                <c:pt idx="153">
                  <c:v>351576.54544385214</c:v>
                </c:pt>
                <c:pt idx="154">
                  <c:v>351362.90293211857</c:v>
                </c:pt>
                <c:pt idx="155">
                  <c:v>351140.97948227194</c:v>
                </c:pt>
                <c:pt idx="156">
                  <c:v>350910.46494967793</c:v>
                </c:pt>
                <c:pt idx="157">
                  <c:v>350671.03844258148</c:v>
                </c:pt>
                <c:pt idx="158">
                  <c:v>350422.36801999289</c:v>
                </c:pt>
                <c:pt idx="159">
                  <c:v>350164.11038700707</c:v>
                </c:pt>
                <c:pt idx="160">
                  <c:v>349895.91058812337</c:v>
                </c:pt>
                <c:pt idx="161">
                  <c:v>349617.40169919695</c:v>
                </c:pt>
                <c:pt idx="162">
                  <c:v>349328.20451872458</c:v>
                </c:pt>
                <c:pt idx="163">
                  <c:v>349027.92725923902</c:v>
                </c:pt>
                <c:pt idx="164">
                  <c:v>348716.16523966845</c:v>
                </c:pt>
                <c:pt idx="165">
                  <c:v>348392.50057960098</c:v>
                </c:pt>
                <c:pt idx="166">
                  <c:v>348056.50189648499</c:v>
                </c:pt>
                <c:pt idx="167">
                  <c:v>347707.7240068909</c:v>
                </c:pt>
                <c:pt idx="168">
                  <c:v>347345.70763306366</c:v>
                </c:pt>
                <c:pt idx="169">
                  <c:v>346969.97911610123</c:v>
                </c:pt>
                <c:pt idx="170">
                  <c:v>346580.05013720819</c:v>
                </c:pt>
                <c:pt idx="171">
                  <c:v>346175.41744859488</c:v>
                </c:pt>
                <c:pt idx="172">
                  <c:v>345755.56261571654</c:v>
                </c:pt>
                <c:pt idx="173">
                  <c:v>345319.9517726801</c:v>
                </c:pt>
                <c:pt idx="174">
                  <c:v>344868.03539278533</c:v>
                </c:pt>
                <c:pt idx="175">
                  <c:v>344399.24807630974</c:v>
                </c:pt>
                <c:pt idx="176">
                  <c:v>343913.00835779822</c:v>
                </c:pt>
                <c:pt idx="177">
                  <c:v>343408.71853527462</c:v>
                </c:pt>
                <c:pt idx="178">
                  <c:v>342885.76452395209</c:v>
                </c:pt>
                <c:pt idx="179">
                  <c:v>342343.51573718735</c:v>
                </c:pt>
                <c:pt idx="180">
                  <c:v>341781.32499759312</c:v>
                </c:pt>
                <c:pt idx="181">
                  <c:v>341198.52848139929</c:v>
                </c:pt>
                <c:pt idx="182">
                  <c:v>340594.44569932786</c:v>
                </c:pt>
                <c:pt idx="183">
                  <c:v>339968.3795174312</c:v>
                </c:pt>
                <c:pt idx="184">
                  <c:v>339319.61622151919</c:v>
                </c:pt>
                <c:pt idx="185">
                  <c:v>338647.42562898545</c:v>
                </c:pt>
                <c:pt idx="186">
                  <c:v>337951.06125202094</c:v>
                </c:pt>
                <c:pt idx="187">
                  <c:v>337229.76051637897</c:v>
                </c:pt>
                <c:pt idx="188">
                  <c:v>336482.74504003022</c:v>
                </c:pt>
                <c:pt idx="189">
                  <c:v>335709.22097620758</c:v>
                </c:pt>
                <c:pt idx="190">
                  <c:v>334908.37942550128</c:v>
                </c:pt>
                <c:pt idx="191">
                  <c:v>334079.39692180511</c:v>
                </c:pt>
                <c:pt idx="192">
                  <c:v>333221.43599704909</c:v>
                </c:pt>
                <c:pt idx="193">
                  <c:v>332333.64582976489</c:v>
                </c:pt>
                <c:pt idx="194">
                  <c:v>331415.16298262513</c:v>
                </c:pt>
                <c:pt idx="195">
                  <c:v>330465.11223416607</c:v>
                </c:pt>
                <c:pt idx="196">
                  <c:v>329482.6075099468</c:v>
                </c:pt>
                <c:pt idx="197">
                  <c:v>328466.75291840645</c:v>
                </c:pt>
                <c:pt idx="198">
                  <c:v>327416.64389665751</c:v>
                </c:pt>
                <c:pt idx="199">
                  <c:v>326331.3684713851</c:v>
                </c:pt>
                <c:pt idx="200">
                  <c:v>325210.00863991422</c:v>
                </c:pt>
                <c:pt idx="201">
                  <c:v>324051.64187634265</c:v>
                </c:pt>
                <c:pt idx="202">
                  <c:v>322855.34276742378</c:v>
                </c:pt>
                <c:pt idx="203">
                  <c:v>321620.18478260591</c:v>
                </c:pt>
                <c:pt idx="204">
                  <c:v>320345.24218229298</c:v>
                </c:pt>
                <c:pt idx="205">
                  <c:v>319029.59206797963</c:v>
                </c:pt>
                <c:pt idx="206">
                  <c:v>317672.31657742418</c:v>
                </c:pt>
                <c:pt idx="207">
                  <c:v>316272.50522745523</c:v>
                </c:pt>
                <c:pt idx="208">
                  <c:v>314829.25740635145</c:v>
                </c:pt>
                <c:pt idx="209">
                  <c:v>313341.68501699204</c:v>
                </c:pt>
                <c:pt idx="210">
                  <c:v>311808.91527113452</c:v>
                </c:pt>
                <c:pt idx="211">
                  <c:v>310230.09363424563</c:v>
                </c:pt>
                <c:pt idx="212">
                  <c:v>308604.38691927504</c:v>
                </c:pt>
                <c:pt idx="213">
                  <c:v>306930.98652662965</c:v>
                </c:pt>
                <c:pt idx="214">
                  <c:v>305209.11182637233</c:v>
                </c:pt>
                <c:pt idx="215">
                  <c:v>303438.01367733348</c:v>
                </c:pt>
                <c:pt idx="216">
                  <c:v>301616.97807639651</c:v>
                </c:pt>
                <c:pt idx="217">
                  <c:v>299745.32992969221</c:v>
                </c:pt>
                <c:pt idx="218">
                  <c:v>297822.43693582778</c:v>
                </c:pt>
                <c:pt idx="219">
                  <c:v>295847.71356958739</c:v>
                </c:pt>
                <c:pt idx="220">
                  <c:v>293820.62515278178</c:v>
                </c:pt>
                <c:pt idx="221">
                  <c:v>291740.69199710985</c:v>
                </c:pt>
                <c:pt idx="222">
                  <c:v>289607.49360203807</c:v>
                </c:pt>
                <c:pt idx="223">
                  <c:v>287420.67288881983</c:v>
                </c:pt>
                <c:pt idx="224">
                  <c:v>285179.94044989021</c:v>
                </c:pt>
                <c:pt idx="225">
                  <c:v>282885.07879099855</c:v>
                </c:pt>
                <c:pt idx="226">
                  <c:v>280535.94654160959</c:v>
                </c:pt>
                <c:pt idx="227">
                  <c:v>278132.4826073398</c:v>
                </c:pt>
                <c:pt idx="228">
                  <c:v>275674.71023652767</c:v>
                </c:pt>
                <c:pt idx="229">
                  <c:v>273162.74097149161</c:v>
                </c:pt>
                <c:pt idx="230">
                  <c:v>270596.77845364687</c:v>
                </c:pt>
                <c:pt idx="231">
                  <c:v>267977.1220504581</c:v>
                </c:pt>
                <c:pt idx="232">
                  <c:v>265304.17027123482</c:v>
                </c:pt>
                <c:pt idx="233">
                  <c:v>262578.42393806705</c:v>
                </c:pt>
                <c:pt idx="234">
                  <c:v>259800.48907777679</c:v>
                </c:pt>
                <c:pt idx="235">
                  <c:v>256971.07950066595</c:v>
                </c:pt>
                <c:pt idx="236">
                  <c:v>254091.01903209451</c:v>
                </c:pt>
                <c:pt idx="237">
                  <c:v>251161.24336355785</c:v>
                </c:pt>
                <c:pt idx="238">
                  <c:v>248182.80149096827</c:v>
                </c:pt>
                <c:pt idx="239">
                  <c:v>245156.85670930214</c:v>
                </c:pt>
                <c:pt idx="240">
                  <c:v>242084.68713466509</c:v>
                </c:pt>
                <c:pt idx="241">
                  <c:v>238967.68572715958</c:v>
                </c:pt>
                <c:pt idx="242">
                  <c:v>235807.35979071126</c:v>
                </c:pt>
                <c:pt idx="243">
                  <c:v>232605.32992921903</c:v>
                </c:pt>
                <c:pt idx="244">
                  <c:v>229363.32844202011</c:v>
                </c:pt>
                <c:pt idx="245">
                  <c:v>226083.19714568407</c:v>
                </c:pt>
                <c:pt idx="246">
                  <c:v>222766.88461353898</c:v>
                </c:pt>
                <c:pt idx="247">
                  <c:v>219416.44282904468</c:v>
                </c:pt>
                <c:pt idx="248">
                  <c:v>216034.02325411834</c:v>
                </c:pt>
                <c:pt idx="249">
                  <c:v>212621.87231872792</c:v>
                </c:pt>
                <c:pt idx="250">
                  <c:v>209182.3263434378</c:v>
                </c:pt>
                <c:pt idx="251">
                  <c:v>205717.80591204792</c:v>
                </c:pt>
                <c:pt idx="252">
                  <c:v>202230.80971694045</c:v>
                </c:pt>
                <c:pt idx="253">
                  <c:v>198723.90790515576</c:v>
                </c:pt>
                <c:pt idx="254">
                  <c:v>195199.73495848419</c:v>
                </c:pt>
                <c:pt idx="255">
                  <c:v>191660.98214589973</c:v>
                </c:pt>
                <c:pt idx="256">
                  <c:v>188110.38959139492</c:v>
                </c:pt>
                <c:pt idx="257">
                  <c:v>184550.73800462723</c:v>
                </c:pt>
                <c:pt idx="258">
                  <c:v>180984.84012568052</c:v>
                </c:pt>
                <c:pt idx="259">
                  <c:v>177415.53193861613</c:v>
                </c:pt>
                <c:pt idx="260">
                  <c:v>173845.66371127451</c:v>
                </c:pt>
                <c:pt idx="261">
                  <c:v>170278.09092094269</c:v>
                </c:pt>
                <c:pt idx="262">
                  <c:v>166715.66512698238</c:v>
                </c:pt>
                <c:pt idx="263">
                  <c:v>163161.22485229324</c:v>
                </c:pt>
                <c:pt idx="264">
                  <c:v>159617.58653554611</c:v>
                </c:pt>
                <c:pt idx="265">
                  <c:v>156087.53561546124</c:v>
                </c:pt>
                <c:pt idx="266">
                  <c:v>152573.81780703415</c:v>
                </c:pt>
                <c:pt idx="267">
                  <c:v>149079.13062754989</c:v>
                </c:pt>
                <c:pt idx="268">
                  <c:v>145606.11522750853</c:v>
                </c:pt>
                <c:pt idx="269">
                  <c:v>142157.34857825653</c:v>
                </c:pt>
                <c:pt idx="270">
                  <c:v>138735.33606423551</c:v>
                </c:pt>
                <c:pt idx="271">
                  <c:v>135342.50452338668</c:v>
                </c:pt>
                <c:pt idx="272">
                  <c:v>131981.19577445826</c:v>
                </c:pt>
                <c:pt idx="273">
                  <c:v>128653.66066483074</c:v>
                </c:pt>
                <c:pt idx="274">
                  <c:v>125362.05366708472</c:v>
                </c:pt>
                <c:pt idx="275">
                  <c:v>122108.42804697042</c:v>
                </c:pt>
                <c:pt idx="276">
                  <c:v>118894.73161978091</c:v>
                </c:pt>
                <c:pt idx="277">
                  <c:v>115722.80310646753</c:v>
                </c:pt>
                <c:pt idx="278">
                  <c:v>112594.36909524168</c:v>
                </c:pt>
                <c:pt idx="279">
                  <c:v>109511.04160896206</c:v>
                </c:pt>
                <c:pt idx="280">
                  <c:v>106474.31627337442</c:v>
                </c:pt>
                <c:pt idx="281">
                  <c:v>103485.57107631984</c:v>
                </c:pt>
                <c:pt idx="282">
                  <c:v>100546.0657034062</c:v>
                </c:pt>
                <c:pt idx="283">
                  <c:v>97656.94143139699</c:v>
                </c:pt>
                <c:pt idx="284">
                  <c:v>94819.22155674448</c:v>
                </c:pt>
                <c:pt idx="285">
                  <c:v>92033.812333312468</c:v>
                </c:pt>
                <c:pt idx="286">
                  <c:v>89301.504390411719</c:v>
                </c:pt>
                <c:pt idx="287">
                  <c:v>86622.974599825044</c:v>
                </c:pt>
                <c:pt idx="288">
                  <c:v>83998.788358523569</c:v>
                </c:pt>
                <c:pt idx="289">
                  <c:v>81429.402252272237</c:v>
                </c:pt>
                <c:pt idx="290">
                  <c:v>78915.167064272391</c:v>
                </c:pt>
                <c:pt idx="291">
                  <c:v>76456.331092377368</c:v>
                </c:pt>
                <c:pt idx="292">
                  <c:v>74053.043738218083</c:v>
                </c:pt>
                <c:pt idx="293">
                  <c:v>71705.359331758751</c:v>
                </c:pt>
                <c:pt idx="294">
                  <c:v>69413.24115533958</c:v>
                </c:pt>
                <c:pt idx="295">
                  <c:v>67176.565632116399</c:v>
                </c:pt>
                <c:pt idx="296">
                  <c:v>64995.126644941105</c:v>
                </c:pt>
                <c:pt idx="297">
                  <c:v>62868.639953103324</c:v>
                </c:pt>
                <c:pt idx="298">
                  <c:v>60796.747675937484</c:v>
                </c:pt>
                <c:pt idx="299">
                  <c:v>58779.022814050841</c:v>
                </c:pt>
                <c:pt idx="300">
                  <c:v>56814.973780813685</c:v>
                </c:pt>
                <c:pt idx="301">
                  <c:v>54904.048918736808</c:v>
                </c:pt>
                <c:pt idx="302">
                  <c:v>53045.640977412637</c:v>
                </c:pt>
                <c:pt idx="303">
                  <c:v>51239.091531784448</c:v>
                </c:pt>
                <c:pt idx="304">
                  <c:v>49483.695321605774</c:v>
                </c:pt>
                <c:pt idx="305">
                  <c:v>47778.704495036392</c:v>
                </c:pt>
                <c:pt idx="306">
                  <c:v>46123.332741366467</c:v>
                </c:pt>
                <c:pt idx="307">
                  <c:v>44516.759299854224</c:v>
                </c:pt>
                <c:pt idx="308">
                  <c:v>42958.132833581185</c:v>
                </c:pt>
                <c:pt idx="309">
                  <c:v>41446.575159066822</c:v>
                </c:pt>
                <c:pt idx="310">
                  <c:v>39981.184824123338</c:v>
                </c:pt>
                <c:pt idx="311">
                  <c:v>38561.040528070531</c:v>
                </c:pt>
                <c:pt idx="312">
                  <c:v>37185.204379956936</c:v>
                </c:pt>
                <c:pt idx="313">
                  <c:v>35852.724991848751</c:v>
                </c:pt>
                <c:pt idx="314">
                  <c:v>34562.64040554635</c:v>
                </c:pt>
                <c:pt idx="315">
                  <c:v>33313.980852271605</c:v>
                </c:pt>
                <c:pt idx="316">
                  <c:v>32105.771345937101</c:v>
                </c:pt>
                <c:pt idx="317">
                  <c:v>30937.034111563757</c:v>
                </c:pt>
                <c:pt idx="318">
                  <c:v>29806.790851260303</c:v>
                </c:pt>
                <c:pt idx="319">
                  <c:v>28714.064850918658</c:v>
                </c:pt>
                <c:pt idx="320">
                  <c:v>27657.882931421162</c:v>
                </c:pt>
                <c:pt idx="321">
                  <c:v>26637.277248701954</c:v>
                </c:pt>
                <c:pt idx="322">
                  <c:v>25651.286947462475</c:v>
                </c:pt>
                <c:pt idx="323">
                  <c:v>24698.959673716454</c:v>
                </c:pt>
                <c:pt idx="324">
                  <c:v>23779.352951637702</c:v>
                </c:pt>
                <c:pt idx="325">
                  <c:v>22891.53543041239</c:v>
                </c:pt>
                <c:pt idx="326">
                  <c:v>22034.588006961916</c:v>
                </c:pt>
                <c:pt idx="327">
                  <c:v>21207.604830508237</c:v>
                </c:pt>
                <c:pt idx="328">
                  <c:v>20409.69419500744</c:v>
                </c:pt>
                <c:pt idx="329">
                  <c:v>19639.979325485416</c:v>
                </c:pt>
                <c:pt idx="330">
                  <c:v>18897.599064276146</c:v>
                </c:pt>
                <c:pt idx="331">
                  <c:v>18181.70846309379</c:v>
                </c:pt>
                <c:pt idx="332">
                  <c:v>17491.479286770278</c:v>
                </c:pt>
                <c:pt idx="333">
                  <c:v>16826.100434362714</c:v>
                </c:pt>
                <c:pt idx="334">
                  <c:v>16184.778283187363</c:v>
                </c:pt>
                <c:pt idx="335">
                  <c:v>15566.736961168121</c:v>
                </c:pt>
                <c:pt idx="336">
                  <c:v>14971.218552706647</c:v>
                </c:pt>
                <c:pt idx="337">
                  <c:v>14397.483243086084</c:v>
                </c:pt>
                <c:pt idx="338">
                  <c:v>13844.809406218119</c:v>
                </c:pt>
                <c:pt idx="339">
                  <c:v>13312.493640332948</c:v>
                </c:pt>
                <c:pt idx="340">
                  <c:v>12799.850755999621</c:v>
                </c:pt>
                <c:pt idx="341">
                  <c:v>12306.213720647676</c:v>
                </c:pt>
                <c:pt idx="342">
                  <c:v>11830.933563545928</c:v>
                </c:pt>
                <c:pt idx="343">
                  <c:v>11373.379244979995</c:v>
                </c:pt>
                <c:pt idx="344">
                  <c:v>10932.937493158388</c:v>
                </c:pt>
                <c:pt idx="345">
                  <c:v>10509.012612169201</c:v>
                </c:pt>
                <c:pt idx="346">
                  <c:v>10101.026264106273</c:v>
                </c:pt>
                <c:pt idx="347">
                  <c:v>9708.4172282858053</c:v>
                </c:pt>
                <c:pt idx="348">
                  <c:v>9330.6411402836093</c:v>
                </c:pt>
                <c:pt idx="349">
                  <c:v>8967.1702133376966</c:v>
                </c:pt>
                <c:pt idx="350">
                  <c:v>8617.4929444831796</c:v>
                </c:pt>
                <c:pt idx="351">
                  <c:v>8281.1138076168136</c:v>
                </c:pt>
                <c:pt idx="352">
                  <c:v>7957.5529355244362</c:v>
                </c:pt>
                <c:pt idx="353">
                  <c:v>7646.3457927501295</c:v>
                </c:pt>
                <c:pt idx="354">
                  <c:v>7347.0428410381428</c:v>
                </c:pt>
                <c:pt idx="355">
                  <c:v>7059.2091989381588</c:v>
                </c:pt>
                <c:pt idx="356">
                  <c:v>6782.424297032645</c:v>
                </c:pt>
                <c:pt idx="357">
                  <c:v>6516.2815301199444</c:v>
                </c:pt>
                <c:pt idx="358">
                  <c:v>6260.3879075683653</c:v>
                </c:pt>
                <c:pt idx="359">
                  <c:v>6014.3637029466918</c:v>
                </c:pt>
                <c:pt idx="360">
                  <c:v>5777.8421039326349</c:v>
                </c:pt>
                <c:pt idx="361">
                  <c:v>5550.4688634031336</c:v>
                </c:pt>
                <c:pt idx="362">
                  <c:v>5331.9019525200711</c:v>
                </c:pt>
                <c:pt idx="363">
                  <c:v>5121.8112165404018</c:v>
                </c:pt>
                <c:pt idx="364">
                  <c:v>4919.8780340006924</c:v>
                </c:pt>
                <c:pt idx="365">
                  <c:v>4725.7949798529153</c:v>
                </c:pt>
                <c:pt idx="366">
                  <c:v>4539.2654930612189</c:v>
                </c:pt>
                <c:pt idx="367">
                  <c:v>4360.0035491053131</c:v>
                </c:pt>
                <c:pt idx="368">
                  <c:v>4187.7333377795294</c:v>
                </c:pt>
                <c:pt idx="369">
                  <c:v>4022.1889466222492</c:v>
                </c:pt>
                <c:pt idx="370">
                  <c:v>3863.1140502612689</c:v>
                </c:pt>
                <c:pt idx="371">
                  <c:v>3710.2616059164284</c:v>
                </c:pt>
                <c:pt idx="372">
                  <c:v>3563.3935552578769</c:v>
                </c:pt>
                <c:pt idx="373">
                  <c:v>3422.280532781966</c:v>
                </c:pt>
                <c:pt idx="374">
                  <c:v>3286.70158083149</c:v>
                </c:pt>
                <c:pt idx="375">
                  <c:v>3156.4438713552663</c:v>
                </c:pt>
                <c:pt idx="376">
                  <c:v>3031.3024344745209</c:v>
                </c:pt>
                <c:pt idx="377">
                  <c:v>2911.0798938965891</c:v>
                </c:pt>
                <c:pt idx="378">
                  <c:v>2795.5862091938034</c:v>
                </c:pt>
                <c:pt idx="379">
                  <c:v>2684.6384249440162</c:v>
                </c:pt>
                <c:pt idx="380">
                  <c:v>2578.0604267106974</c:v>
                </c:pt>
                <c:pt idx="381">
                  <c:v>2475.682703823084</c:v>
                </c:pt>
                <c:pt idx="382">
                  <c:v>2377.3421189026558</c:v>
                </c:pt>
                <c:pt idx="383">
                  <c:v>2282.8816840681247</c:v>
                </c:pt>
                <c:pt idx="384">
                  <c:v>2192.1503437399515</c:v>
                </c:pt>
                <c:pt idx="385">
                  <c:v>2105.0027639544569</c:v>
                </c:pt>
                <c:pt idx="386">
                  <c:v>2021.2991280893912</c:v>
                </c:pt>
                <c:pt idx="387">
                  <c:v>1940.9049388946733</c:v>
                </c:pt>
                <c:pt idx="388">
                  <c:v>1863.6908267150284</c:v>
                </c:pt>
                <c:pt idx="389">
                  <c:v>1789.5323637861875</c:v>
                </c:pt>
                <c:pt idx="390">
                  <c:v>1718.3098844818887</c:v>
                </c:pt>
                <c:pt idx="391">
                  <c:v>1649.9083113837405</c:v>
                </c:pt>
                <c:pt idx="392">
                  <c:v>1584.2169870444923</c:v>
                </c:pt>
                <c:pt idx="393">
                  <c:v>1521.1295113119413</c:v>
                </c:pt>
                <c:pt idx="394">
                  <c:v>1460.5435840796563</c:v>
                </c:pt>
                <c:pt idx="395">
                  <c:v>1402.3608533283696</c:v>
                </c:pt>
                <c:pt idx="396">
                  <c:v>1346.486768322764</c:v>
                </c:pt>
                <c:pt idx="397">
                  <c:v>1292.8304378270986</c:v>
                </c:pt>
                <c:pt idx="398">
                  <c:v>1241.3044932037592</c:v>
                </c:pt>
                <c:pt idx="399">
                  <c:v>1191.824956259341</c:v>
                </c:pt>
                <c:pt idx="400">
                  <c:v>1144.3111117038061</c:v>
                </c:pt>
                <c:pt idx="401">
                  <c:v>1098.6853840894764</c:v>
                </c:pt>
                <c:pt idx="402">
                  <c:v>1054.8732190982555</c:v>
                </c:pt>
                <c:pt idx="403">
                  <c:v>1012.802969046752</c:v>
                </c:pt>
                <c:pt idx="404">
                  <c:v>972.40578248142265</c:v>
                </c:pt>
                <c:pt idx="405">
                  <c:v>933.61549773742445</c:v>
                </c:pt>
                <c:pt idx="406">
                  <c:v>896.36854033748386</c:v>
                </c:pt>
                <c:pt idx="407">
                  <c:v>860.60382410889724</c:v>
                </c:pt>
                <c:pt idx="408">
                  <c:v>826.26265589997638</c:v>
                </c:pt>
                <c:pt idx="409">
                  <c:v>793.28864377900027</c:v>
                </c:pt>
                <c:pt idx="410">
                  <c:v>761.62760860176058</c:v>
                </c:pt>
                <c:pt idx="411">
                  <c:v>731.22749883629149</c:v>
                </c:pt>
                <c:pt idx="412">
                  <c:v>702.03830853605177</c:v>
                </c:pt>
                <c:pt idx="413">
                  <c:v>674.01199835556326</c:v>
                </c:pt>
                <c:pt idx="414">
                  <c:v>647.10241950524505</c:v>
                </c:pt>
                <c:pt idx="415">
                  <c:v>621.26524054480251</c:v>
                </c:pt>
                <c:pt idx="416">
                  <c:v>596.45787691732403</c:v>
                </c:pt>
                <c:pt idx="417">
                  <c:v>572.63942312903237</c:v>
                </c:pt>
                <c:pt idx="418">
                  <c:v>549.77058748219861</c:v>
                </c:pt>
                <c:pt idx="419">
                  <c:v>527.81362927128794</c:v>
                </c:pt>
                <c:pt idx="420">
                  <c:v>506.73229835560778</c:v>
                </c:pt>
                <c:pt idx="421">
                  <c:v>486.49177702330053</c:v>
                </c:pt>
                <c:pt idx="422">
                  <c:v>467.05862406553933</c:v>
                </c:pt>
                <c:pt idx="423">
                  <c:v>448.40072098060045</c:v>
                </c:pt>
                <c:pt idx="424">
                  <c:v>430.48722023173468</c:v>
                </c:pt>
                <c:pt idx="425">
                  <c:v>413.28849548375001</c:v>
                </c:pt>
                <c:pt idx="426">
                  <c:v>396.77609374624444</c:v>
                </c:pt>
                <c:pt idx="427">
                  <c:v>380.9226893542218</c:v>
                </c:pt>
                <c:pt idx="428">
                  <c:v>365.70203971787123</c:v>
                </c:pt>
                <c:pt idx="429">
                  <c:v>351.08894277695799</c:v>
                </c:pt>
                <c:pt idx="430">
                  <c:v>337.05919609620469</c:v>
                </c:pt>
                <c:pt idx="431">
                  <c:v>323.58955754106864</c:v>
                </c:pt>
                <c:pt idx="432">
                  <c:v>310.65770747489296</c:v>
                </c:pt>
                <c:pt idx="433">
                  <c:v>298.24221242085332</c:v>
                </c:pt>
                <c:pt idx="434">
                  <c:v>286.32249013322871</c:v>
                </c:pt>
                <c:pt idx="435">
                  <c:v>274.87877602572553</c:v>
                </c:pt>
                <c:pt idx="436">
                  <c:v>263.89209090534132</c:v>
                </c:pt>
                <c:pt idx="437">
                  <c:v>253.34420996217523</c:v>
                </c:pt>
                <c:pt idx="438">
                  <c:v>243.21763296856079</c:v>
                </c:pt>
                <c:pt idx="439">
                  <c:v>233.49555564048933</c:v>
                </c:pt>
                <c:pt idx="440">
                  <c:v>224.16184211790096</c:v>
                </c:pt>
                <c:pt idx="441">
                  <c:v>215.20099852076964</c:v>
                </c:pt>
                <c:pt idx="442">
                  <c:v>206.59814754012041</c:v>
                </c:pt>
                <c:pt idx="443">
                  <c:v>198.33900402445579</c:v>
                </c:pt>
                <c:pt idx="444">
                  <c:v>190.40985152294161</c:v>
                </c:pt>
                <c:pt idx="445">
                  <c:v>182.79751974903047</c:v>
                </c:pt>
                <c:pt idx="446">
                  <c:v>175.48936292919097</c:v>
                </c:pt>
                <c:pt idx="447">
                  <c:v>168.47323900210904</c:v>
                </c:pt>
                <c:pt idx="448">
                  <c:v>161.73748963611433</c:v>
                </c:pt>
                <c:pt idx="449">
                  <c:v>155.27092103281757</c:v>
                </c:pt>
                <c:pt idx="450">
                  <c:v>149.06278548663249</c:v>
                </c:pt>
                <c:pt idx="451">
                  <c:v>143.1027636709623</c:v>
                </c:pt>
                <c:pt idx="452">
                  <c:v>137.3809476228198</c:v>
                </c:pt>
                <c:pt idx="453">
                  <c:v>131.88782439858187</c:v>
                </c:pt>
                <c:pt idx="454">
                  <c:v>126.61426037480123</c:v>
                </c:pt>
                <c:pt idx="455">
                  <c:v>121.55148616945371</c:v>
                </c:pt>
                <c:pt idx="456">
                  <c:v>116.69108215841698</c:v>
                </c:pt>
                <c:pt idx="457">
                  <c:v>112.02496456494555</c:v>
                </c:pt>
                <c:pt idx="458">
                  <c:v>107.54537209914997</c:v>
                </c:pt>
                <c:pt idx="459">
                  <c:v>103.24485312635079</c:v>
                </c:pt>
                <c:pt idx="460">
                  <c:v>99.116253343003336</c:v>
                </c:pt>
                <c:pt idx="461">
                  <c:v>95.152703941101208</c:v>
                </c:pt>
                <c:pt idx="462">
                  <c:v>91.347610241384245</c:v>
                </c:pt>
                <c:pt idx="463">
                  <c:v>87.694640776899178</c:v>
                </c:pt>
                <c:pt idx="464">
                  <c:v>84.187716809683479</c:v>
                </c:pt>
                <c:pt idx="465">
                  <c:v>80.821002262993716</c:v>
                </c:pt>
                <c:pt idx="466">
                  <c:v>77.588894053071272</c:v>
                </c:pt>
                <c:pt idx="467">
                  <c:v>74.486012804845814</c:v>
                </c:pt>
                <c:pt idx="468">
                  <c:v>71.507193935918622</c:v>
                </c:pt>
                <c:pt idx="469">
                  <c:v>68.647479094855953</c:v>
                </c:pt>
                <c:pt idx="470">
                  <c:v>65.902107939647976</c:v>
                </c:pt>
                <c:pt idx="471">
                  <c:v>63.266510242538061</c:v>
                </c:pt>
                <c:pt idx="472">
                  <c:v>60.736298309173435</c:v>
                </c:pt>
                <c:pt idx="473">
                  <c:v>58.30725969868945</c:v>
                </c:pt>
                <c:pt idx="474">
                  <c:v>55.975350233609788</c:v>
                </c:pt>
                <c:pt idx="475">
                  <c:v>53.73668728757184</c:v>
                </c:pt>
                <c:pt idx="476">
                  <c:v>51.587543340225238</c:v>
                </c:pt>
                <c:pt idx="477">
                  <c:v>49.52433978865156</c:v>
                </c:pt>
                <c:pt idx="478">
                  <c:v>47.543641005002428</c:v>
                </c:pt>
                <c:pt idx="479">
                  <c:v>45.642148630635347</c:v>
                </c:pt>
                <c:pt idx="480">
                  <c:v>43.816696097841486</c:v>
                </c:pt>
                <c:pt idx="481">
                  <c:v>42.064243369095493</c:v>
                </c:pt>
                <c:pt idx="482">
                  <c:v>40.381871886493172</c:v>
                </c:pt>
                <c:pt idx="483">
                  <c:v>38.766779722005595</c:v>
                </c:pt>
                <c:pt idx="484">
                  <c:v>37.216276921157259</c:v>
                </c:pt>
                <c:pt idx="485">
                  <c:v>35.727781032153871</c:v>
                </c:pt>
                <c:pt idx="486">
                  <c:v>34.298812813183758</c:v>
                </c:pt>
                <c:pt idx="487">
                  <c:v>32.926992111140862</c:v>
                </c:pt>
                <c:pt idx="488">
                  <c:v>31.610033904202282</c:v>
                </c:pt>
                <c:pt idx="489">
                  <c:v>30.345744502556045</c:v>
                </c:pt>
                <c:pt idx="490">
                  <c:v>29.132017900526989</c:v>
                </c:pt>
                <c:pt idx="491">
                  <c:v>27.9668322741054</c:v>
                </c:pt>
                <c:pt idx="492">
                  <c:v>26.848246618290432</c:v>
                </c:pt>
                <c:pt idx="493">
                  <c:v>25.774397518660408</c:v>
                </c:pt>
                <c:pt idx="494">
                  <c:v>24.743496051465627</c:v>
                </c:pt>
                <c:pt idx="495">
                  <c:v>23.75382480781991</c:v>
                </c:pt>
                <c:pt idx="496">
                  <c:v>22.80373503617011</c:v>
                </c:pt>
                <c:pt idx="497">
                  <c:v>21.891643899201881</c:v>
                </c:pt>
                <c:pt idx="498">
                  <c:v>21.016031840059441</c:v>
                </c:pt>
                <c:pt idx="499">
                  <c:v>20.175440053688362</c:v>
                </c:pt>
                <c:pt idx="500">
                  <c:v>19.368468059226871</c:v>
                </c:pt>
                <c:pt idx="501">
                  <c:v>18.593771369080059</c:v>
                </c:pt>
                <c:pt idx="502">
                  <c:v>17.850059251359198</c:v>
                </c:pt>
                <c:pt idx="503">
                  <c:v>17.136092581553385</c:v>
                </c:pt>
                <c:pt idx="504">
                  <c:v>16.450681779766455</c:v>
                </c:pt>
                <c:pt idx="505">
                  <c:v>15.792684830725193</c:v>
                </c:pt>
                <c:pt idx="506">
                  <c:v>15.161005382484291</c:v>
                </c:pt>
                <c:pt idx="507">
                  <c:v>14.554590921383351</c:v>
                </c:pt>
                <c:pt idx="508">
                  <c:v>13.972431019647047</c:v>
                </c:pt>
                <c:pt idx="509">
                  <c:v>13.413555653241929</c:v>
                </c:pt>
                <c:pt idx="510">
                  <c:v>12.877033586613834</c:v>
                </c:pt>
                <c:pt idx="511">
                  <c:v>12.361970822210424</c:v>
                </c:pt>
                <c:pt idx="512">
                  <c:v>11.867509111820254</c:v>
                </c:pt>
                <c:pt idx="513">
                  <c:v>11.392824527516495</c:v>
                </c:pt>
                <c:pt idx="514">
                  <c:v>10.937126089411322</c:v>
                </c:pt>
                <c:pt idx="515">
                  <c:v>10.499654448707588</c:v>
                </c:pt>
                <c:pt idx="516">
                  <c:v>10.079680622904561</c:v>
                </c:pt>
                <c:pt idx="517">
                  <c:v>9.676504781760741</c:v>
                </c:pt>
                <c:pt idx="518">
                  <c:v>9.2894550818018615</c:v>
                </c:pt>
                <c:pt idx="519">
                  <c:v>8.9178865473368205</c:v>
                </c:pt>
                <c:pt idx="520">
                  <c:v>8.5611799962352961</c:v>
                </c:pt>
                <c:pt idx="521">
                  <c:v>8.218741008604411</c:v>
                </c:pt>
                <c:pt idx="522">
                  <c:v>7.8899989366182126</c:v>
                </c:pt>
                <c:pt idx="523">
                  <c:v>7.5744059541611932</c:v>
                </c:pt>
                <c:pt idx="524">
                  <c:v>7.2714361441903748</c:v>
                </c:pt>
                <c:pt idx="525">
                  <c:v>6.9805846226518042</c:v>
                </c:pt>
                <c:pt idx="526">
                  <c:v>6.7013666975544766</c:v>
                </c:pt>
                <c:pt idx="527">
                  <c:v>6.433317061397247</c:v>
                </c:pt>
                <c:pt idx="528">
                  <c:v>6.1759890161920339</c:v>
                </c:pt>
                <c:pt idx="529">
                  <c:v>5.9289537292788737</c:v>
                </c:pt>
                <c:pt idx="530">
                  <c:v>5.6917995187686756</c:v>
                </c:pt>
                <c:pt idx="531">
                  <c:v>5.4641311679151841</c:v>
                </c:pt>
                <c:pt idx="532">
                  <c:v>5.2455692664952949</c:v>
                </c:pt>
                <c:pt idx="533">
                  <c:v>5.0357495788484812</c:v>
                </c:pt>
                <c:pt idx="534">
                  <c:v>4.8343224370037206</c:v>
                </c:pt>
                <c:pt idx="535">
                  <c:v>4.640952158079017</c:v>
                </c:pt>
                <c:pt idx="536">
                  <c:v>4.4553164850221947</c:v>
                </c:pt>
                <c:pt idx="537">
                  <c:v>4.2771060497034341</c:v>
                </c:pt>
                <c:pt idx="538">
                  <c:v>4.1060238574282266</c:v>
                </c:pt>
                <c:pt idx="539">
                  <c:v>3.9417847921140492</c:v>
                </c:pt>
                <c:pt idx="540">
                  <c:v>3.7841151413158514</c:v>
                </c:pt>
                <c:pt idx="541">
                  <c:v>3.6327521401108243</c:v>
                </c:pt>
                <c:pt idx="542">
                  <c:v>3.4874435331439599</c:v>
                </c:pt>
                <c:pt idx="543">
                  <c:v>3.3479471545433626</c:v>
                </c:pt>
                <c:pt idx="544">
                  <c:v>3.2140305242501199</c:v>
                </c:pt>
                <c:pt idx="545">
                  <c:v>3.0854704607045278</c:v>
                </c:pt>
                <c:pt idx="546">
                  <c:v>2.9620527089573443</c:v>
                </c:pt>
                <c:pt idx="547">
                  <c:v>2.8435715836239979</c:v>
                </c:pt>
                <c:pt idx="548">
                  <c:v>2.7298296262742952</c:v>
                </c:pt>
                <c:pt idx="549">
                  <c:v>2.6206372761516832</c:v>
                </c:pt>
                <c:pt idx="550">
                  <c:v>2.5158125545713119</c:v>
                </c:pt>
                <c:pt idx="551">
                  <c:v>2.4151807615417056</c:v>
                </c:pt>
                <c:pt idx="552">
                  <c:v>2.3185741846682504</c:v>
                </c:pt>
                <c:pt idx="553">
                  <c:v>2.2258318195817992</c:v>
                </c:pt>
                <c:pt idx="554">
                  <c:v>2.1367991018923931</c:v>
                </c:pt>
                <c:pt idx="555">
                  <c:v>2.051327649387531</c:v>
                </c:pt>
                <c:pt idx="556">
                  <c:v>1.9692750148824416</c:v>
                </c:pt>
                <c:pt idx="557">
                  <c:v>1.8905044487910345</c:v>
                </c:pt>
                <c:pt idx="558">
                  <c:v>1.8148846713011153</c:v>
                </c:pt>
                <c:pt idx="559">
                  <c:v>1.7422896535135806</c:v>
                </c:pt>
                <c:pt idx="560">
                  <c:v>1.672598407487385</c:v>
                </c:pt>
                <c:pt idx="561">
                  <c:v>1.6056947846664116</c:v>
                </c:pt>
                <c:pt idx="562">
                  <c:v>1.5414672821643762</c:v>
                </c:pt>
                <c:pt idx="563">
                  <c:v>1.4798088570823893</c:v>
                </c:pt>
                <c:pt idx="564">
                  <c:v>1.4206167481606826</c:v>
                </c:pt>
                <c:pt idx="565">
                  <c:v>1.3637923043570481</c:v>
                </c:pt>
                <c:pt idx="566">
                  <c:v>1.3092408205848187</c:v>
                </c:pt>
                <c:pt idx="567">
                  <c:v>1.2568713797954842</c:v>
                </c:pt>
                <c:pt idx="568">
                  <c:v>1.2065967015805654</c:v>
                </c:pt>
                <c:pt idx="569">
                  <c:v>1.1583329966524616</c:v>
                </c:pt>
                <c:pt idx="570">
                  <c:v>1.1119998271460645</c:v>
                </c:pt>
                <c:pt idx="571">
                  <c:v>1.0675199726247229</c:v>
                </c:pt>
                <c:pt idx="572">
                  <c:v>1.0248193013831042</c:v>
                </c:pt>
                <c:pt idx="573">
                  <c:v>0.98382664698874578</c:v>
                </c:pt>
                <c:pt idx="574">
                  <c:v>0.9444736895384267</c:v>
                </c:pt>
                <c:pt idx="575">
                  <c:v>0.90669484192039818</c:v>
                </c:pt>
                <c:pt idx="576">
                  <c:v>0.87042714038398117</c:v>
                </c:pt>
                <c:pt idx="577">
                  <c:v>0.83561013964936137</c:v>
                </c:pt>
                <c:pt idx="578">
                  <c:v>0.80218581232475117</c:v>
                </c:pt>
                <c:pt idx="579">
                  <c:v>0.77009845193242654</c:v>
                </c:pt>
                <c:pt idx="580">
                  <c:v>0.73929458030033857</c:v>
                </c:pt>
                <c:pt idx="581">
                  <c:v>0.70972285832976922</c:v>
                </c:pt>
                <c:pt idx="582">
                  <c:v>0.68133400043006986</c:v>
                </c:pt>
                <c:pt idx="583">
                  <c:v>0.65408069244585931</c:v>
                </c:pt>
                <c:pt idx="584">
                  <c:v>0.62791751266922802</c:v>
                </c:pt>
                <c:pt idx="585">
                  <c:v>0.60280085634440184</c:v>
                </c:pt>
                <c:pt idx="586">
                  <c:v>0.57868886279175058</c:v>
                </c:pt>
                <c:pt idx="587">
                  <c:v>0.55554134579142556</c:v>
                </c:pt>
                <c:pt idx="588">
                  <c:v>0.5333197265281342</c:v>
                </c:pt>
                <c:pt idx="589">
                  <c:v>0.51198696932988241</c:v>
                </c:pt>
                <c:pt idx="590">
                  <c:v>0.49150751990964636</c:v>
                </c:pt>
                <c:pt idx="591">
                  <c:v>0.4718472461681813</c:v>
                </c:pt>
                <c:pt idx="592">
                  <c:v>0.45297338126692921</c:v>
                </c:pt>
                <c:pt idx="593">
                  <c:v>0.43485446902923286</c:v>
                </c:pt>
                <c:pt idx="594">
                  <c:v>0.41746031143702567</c:v>
                </c:pt>
                <c:pt idx="595">
                  <c:v>0.40076191851403564</c:v>
                </c:pt>
                <c:pt idx="596">
                  <c:v>0.3847314597805962</c:v>
                </c:pt>
                <c:pt idx="597">
                  <c:v>0.36934221797855571</c:v>
                </c:pt>
                <c:pt idx="598">
                  <c:v>0.35456854454241693</c:v>
                </c:pt>
                <c:pt idx="599">
                  <c:v>0.34038581687491387</c:v>
                </c:pt>
                <c:pt idx="600">
                  <c:v>0.32677039719419554</c:v>
                </c:pt>
                <c:pt idx="601">
                  <c:v>0.31369959324365482</c:v>
                </c:pt>
                <c:pt idx="602">
                  <c:v>0.30115162051515654</c:v>
                </c:pt>
                <c:pt idx="603">
                  <c:v>0.2891055658692494</c:v>
                </c:pt>
                <c:pt idx="604">
                  <c:v>0.27754135261056945</c:v>
                </c:pt>
                <c:pt idx="605">
                  <c:v>0.26643970713485032</c:v>
                </c:pt>
                <c:pt idx="606">
                  <c:v>0.25578212679829448</c:v>
                </c:pt>
                <c:pt idx="607">
                  <c:v>0.2455508490675129</c:v>
                </c:pt>
                <c:pt idx="608">
                  <c:v>0.23572882183361799</c:v>
                </c:pt>
                <c:pt idx="609">
                  <c:v>0.22629967518150806</c:v>
                </c:pt>
                <c:pt idx="610">
                  <c:v>0.21724769391585141</c:v>
                </c:pt>
                <c:pt idx="611">
                  <c:v>0.20855779142584652</c:v>
                </c:pt>
                <c:pt idx="612">
                  <c:v>0.20021548465592787</c:v>
                </c:pt>
                <c:pt idx="613">
                  <c:v>0.19220686977496371</c:v>
                </c:pt>
                <c:pt idx="614">
                  <c:v>0.18451859912602231</c:v>
                </c:pt>
                <c:pt idx="615">
                  <c:v>0.1771378589910455</c:v>
                </c:pt>
                <c:pt idx="616">
                  <c:v>0.17005234817042947</c:v>
                </c:pt>
                <c:pt idx="617">
                  <c:v>0.16325025749392807</c:v>
                </c:pt>
                <c:pt idx="618">
                  <c:v>0.15672025020467117</c:v>
                </c:pt>
                <c:pt idx="619">
                  <c:v>0.15045144292525947</c:v>
                </c:pt>
                <c:pt idx="620">
                  <c:v>0.14443338772980496</c:v>
                </c:pt>
                <c:pt idx="621">
                  <c:v>0.13865605456521735</c:v>
                </c:pt>
                <c:pt idx="622">
                  <c:v>0.13310981454560533</c:v>
                </c:pt>
                <c:pt idx="623">
                  <c:v>0.1277854239451699</c:v>
                </c:pt>
                <c:pt idx="624">
                  <c:v>0.1226740088313818</c:v>
                </c:pt>
                <c:pt idx="625">
                  <c:v>0.11776705016382039</c:v>
                </c:pt>
                <c:pt idx="626">
                  <c:v>0.11305636970791966</c:v>
                </c:pt>
                <c:pt idx="627">
                  <c:v>0.10853411635616794</c:v>
                </c:pt>
                <c:pt idx="628">
                  <c:v>0.1041927530313842</c:v>
                </c:pt>
                <c:pt idx="629">
                  <c:v>0.10002504411386326</c:v>
                </c:pt>
                <c:pt idx="630">
                  <c:v>9.6024043450597674E-2</c:v>
                </c:pt>
                <c:pt idx="631">
                  <c:v>9.2183082771953195E-2</c:v>
                </c:pt>
                <c:pt idx="632">
                  <c:v>8.8495760399382561E-2</c:v>
                </c:pt>
                <c:pt idx="633">
                  <c:v>8.495593088446185E-2</c:v>
                </c:pt>
                <c:pt idx="634">
                  <c:v>8.1557694473303854E-2</c:v>
                </c:pt>
                <c:pt idx="635">
                  <c:v>7.8295387444086373E-2</c:v>
                </c:pt>
                <c:pt idx="636">
                  <c:v>7.5163572619203478E-2</c:v>
                </c:pt>
                <c:pt idx="637">
                  <c:v>7.2157030343078077E-2</c:v>
                </c:pt>
                <c:pt idx="638">
                  <c:v>6.9270749692805111E-2</c:v>
                </c:pt>
                <c:pt idx="639">
                  <c:v>6.6499920270871371E-2</c:v>
                </c:pt>
                <c:pt idx="640">
                  <c:v>6.3839923939667642E-2</c:v>
                </c:pt>
                <c:pt idx="641">
                  <c:v>6.1286327429115772E-2</c:v>
                </c:pt>
                <c:pt idx="642">
                  <c:v>5.8834874769672751E-2</c:v>
                </c:pt>
                <c:pt idx="643">
                  <c:v>5.6481480190996081E-2</c:v>
                </c:pt>
                <c:pt idx="644">
                  <c:v>5.4222221369855106E-2</c:v>
                </c:pt>
                <c:pt idx="645">
                  <c:v>5.2053332852665335E-2</c:v>
                </c:pt>
                <c:pt idx="646">
                  <c:v>4.997119982726872E-2</c:v>
                </c:pt>
                <c:pt idx="647">
                  <c:v>4.7972352127544582E-2</c:v>
                </c:pt>
                <c:pt idx="648">
                  <c:v>4.60534582962282E-2</c:v>
                </c:pt>
                <c:pt idx="649">
                  <c:v>4.4211320229806006E-2</c:v>
                </c:pt>
                <c:pt idx="650">
                  <c:v>4.2442867648787796E-2</c:v>
                </c:pt>
                <c:pt idx="651">
                  <c:v>4.0745153150055557E-2</c:v>
                </c:pt>
                <c:pt idx="652">
                  <c:v>3.9115347201004624E-2</c:v>
                </c:pt>
                <c:pt idx="653">
                  <c:v>3.7550733482930809E-2</c:v>
                </c:pt>
                <c:pt idx="654">
                  <c:v>3.6048704292625189E-2</c:v>
                </c:pt>
                <c:pt idx="655">
                  <c:v>3.4606756293214858E-2</c:v>
                </c:pt>
                <c:pt idx="656">
                  <c:v>3.3222486148588359E-2</c:v>
                </c:pt>
                <c:pt idx="657">
                  <c:v>3.1893586798105389E-2</c:v>
                </c:pt>
                <c:pt idx="658">
                  <c:v>3.0617843440268189E-2</c:v>
                </c:pt>
                <c:pt idx="659">
                  <c:v>2.9393129807431251E-2</c:v>
                </c:pt>
                <c:pt idx="660">
                  <c:v>2.8217404731549323E-2</c:v>
                </c:pt>
                <c:pt idx="661">
                  <c:v>2.7088708651717752E-2</c:v>
                </c:pt>
                <c:pt idx="662">
                  <c:v>2.6005160412751138E-2</c:v>
                </c:pt>
                <c:pt idx="663">
                  <c:v>2.4964954063761979E-2</c:v>
                </c:pt>
                <c:pt idx="664">
                  <c:v>2.3966355947777629E-2</c:v>
                </c:pt>
                <c:pt idx="665">
                  <c:v>2.3007701791357249E-2</c:v>
                </c:pt>
                <c:pt idx="666">
                  <c:v>2.2087393794208765E-2</c:v>
                </c:pt>
                <c:pt idx="667">
                  <c:v>2.1203898068051785E-2</c:v>
                </c:pt>
                <c:pt idx="668">
                  <c:v>2.0355742191895843E-2</c:v>
                </c:pt>
                <c:pt idx="669">
                  <c:v>1.9541512534487993E-2</c:v>
                </c:pt>
                <c:pt idx="670">
                  <c:v>1.8759852100629359E-2</c:v>
                </c:pt>
                <c:pt idx="671">
                  <c:v>1.8009458028245717E-2</c:v>
                </c:pt>
                <c:pt idx="672">
                  <c:v>1.728907972574234E-2</c:v>
                </c:pt>
                <c:pt idx="673">
                  <c:v>1.6597516543697566E-2</c:v>
                </c:pt>
                <c:pt idx="674">
                  <c:v>1.5933615912217647E-2</c:v>
                </c:pt>
                <c:pt idx="675">
                  <c:v>1.5296271303668618E-2</c:v>
                </c:pt>
                <c:pt idx="676">
                  <c:v>1.468442048644647E-2</c:v>
                </c:pt>
                <c:pt idx="677">
                  <c:v>1.4097043662331998E-2</c:v>
                </c:pt>
                <c:pt idx="678">
                  <c:v>1.3533161953091621E-2</c:v>
                </c:pt>
                <c:pt idx="679">
                  <c:v>1.2991835479624569E-2</c:v>
                </c:pt>
                <c:pt idx="680">
                  <c:v>1.2472162081394345E-2</c:v>
                </c:pt>
                <c:pt idx="681">
                  <c:v>1.1973275628406554E-2</c:v>
                </c:pt>
                <c:pt idx="682">
                  <c:v>1.149434462422505E-2</c:v>
                </c:pt>
                <c:pt idx="683">
                  <c:v>1.1034570867195725E-2</c:v>
                </c:pt>
                <c:pt idx="684">
                  <c:v>1.0593188053462654E-2</c:v>
                </c:pt>
                <c:pt idx="685">
                  <c:v>1.0169460554607213E-2</c:v>
                </c:pt>
                <c:pt idx="686">
                  <c:v>9.7626821370795369E-3</c:v>
                </c:pt>
                <c:pt idx="687">
                  <c:v>9.3721748562529683E-3</c:v>
                </c:pt>
                <c:pt idx="688">
                  <c:v>8.9972878922708333E-3</c:v>
                </c:pt>
                <c:pt idx="689">
                  <c:v>8.6373963858932257E-3</c:v>
                </c:pt>
                <c:pt idx="690">
                  <c:v>8.2919005653820932E-3</c:v>
                </c:pt>
                <c:pt idx="691">
                  <c:v>7.960224524140358E-3</c:v>
                </c:pt>
                <c:pt idx="692">
                  <c:v>7.6418155222199857E-3</c:v>
                </c:pt>
                <c:pt idx="693">
                  <c:v>7.3361428803764284E-3</c:v>
                </c:pt>
                <c:pt idx="694">
                  <c:v>7.0426971651613712E-3</c:v>
                </c:pt>
                <c:pt idx="695">
                  <c:v>6.7609892576001585E-3</c:v>
                </c:pt>
                <c:pt idx="696">
                  <c:v>6.4905497129075229E-3</c:v>
                </c:pt>
                <c:pt idx="697">
                  <c:v>6.2309277127496898E-3</c:v>
                </c:pt>
                <c:pt idx="698">
                  <c:v>5.9816905995830894E-3</c:v>
                </c:pt>
                <c:pt idx="699">
                  <c:v>5.742423003539443E-3</c:v>
                </c:pt>
                <c:pt idx="700">
                  <c:v>5.5127260857261717E-3</c:v>
                </c:pt>
                <c:pt idx="701">
                  <c:v>5.2922170725651085E-3</c:v>
                </c:pt>
                <c:pt idx="702">
                  <c:v>5.0805283826775849E-3</c:v>
                </c:pt>
                <c:pt idx="703">
                  <c:v>4.8773072776384652E-3</c:v>
                </c:pt>
                <c:pt idx="704">
                  <c:v>4.682214988861233E-3</c:v>
                </c:pt>
                <c:pt idx="705">
                  <c:v>4.4949263683520257E-3</c:v>
                </c:pt>
                <c:pt idx="706">
                  <c:v>4.3151293066330254E-3</c:v>
                </c:pt>
                <c:pt idx="707">
                  <c:v>4.1425241506658494E-3</c:v>
                </c:pt>
                <c:pt idx="708">
                  <c:v>3.9768231799826026E-3</c:v>
                </c:pt>
                <c:pt idx="709">
                  <c:v>3.8177502574399114E-3</c:v>
                </c:pt>
                <c:pt idx="710">
                  <c:v>3.6650402471423149E-3</c:v>
                </c:pt>
                <c:pt idx="711">
                  <c:v>3.5184386651962996E-3</c:v>
                </c:pt>
                <c:pt idx="712">
                  <c:v>3.3777010976336896E-3</c:v>
                </c:pt>
                <c:pt idx="713">
                  <c:v>3.2425930839963257E-3</c:v>
                </c:pt>
                <c:pt idx="714">
                  <c:v>3.1128893606364727E-3</c:v>
                </c:pt>
                <c:pt idx="715">
                  <c:v>2.9883738025091588E-3</c:v>
                </c:pt>
                <c:pt idx="716">
                  <c:v>2.8688388410955667E-3</c:v>
                </c:pt>
                <c:pt idx="717">
                  <c:v>2.7540852897800505E-3</c:v>
                </c:pt>
                <c:pt idx="718">
                  <c:v>2.6439218781888485E-3</c:v>
                </c:pt>
                <c:pt idx="719">
                  <c:v>2.5381650193594396E-3</c:v>
                </c:pt>
                <c:pt idx="720">
                  <c:v>2.436638402286917E-3</c:v>
                </c:pt>
                <c:pt idx="721">
                  <c:v>2.339172875508666E-3</c:v>
                </c:pt>
                <c:pt idx="722">
                  <c:v>2.2456059814430773E-3</c:v>
                </c:pt>
                <c:pt idx="723">
                  <c:v>2.1557817235589027E-3</c:v>
                </c:pt>
                <c:pt idx="724">
                  <c:v>2.0695504499599338E-3</c:v>
                </c:pt>
                <c:pt idx="725">
                  <c:v>1.986768445931375E-3</c:v>
                </c:pt>
                <c:pt idx="726">
                  <c:v>1.9072977011092007E-3</c:v>
                </c:pt>
                <c:pt idx="727">
                  <c:v>1.8310057930648327E-3</c:v>
                </c:pt>
                <c:pt idx="728">
                  <c:v>1.757765538059175E-3</c:v>
                </c:pt>
                <c:pt idx="729">
                  <c:v>1.6874549328349531E-3</c:v>
                </c:pt>
                <c:pt idx="730">
                  <c:v>1.6199567471630871E-3</c:v>
                </c:pt>
                <c:pt idx="731">
                  <c:v>1.5551584656350315E-3</c:v>
                </c:pt>
                <c:pt idx="732">
                  <c:v>1.4929521130397916E-3</c:v>
                </c:pt>
                <c:pt idx="733">
                  <c:v>1.4332340215332806E-3</c:v>
                </c:pt>
                <c:pt idx="734">
                  <c:v>1.3759046560153365E-3</c:v>
                </c:pt>
                <c:pt idx="735">
                  <c:v>1.3208684977144003E-3</c:v>
                </c:pt>
                <c:pt idx="736">
                  <c:v>1.2680337531492114E-3</c:v>
                </c:pt>
                <c:pt idx="737">
                  <c:v>1.2173124123364687E-3</c:v>
                </c:pt>
                <c:pt idx="738">
                  <c:v>1.1686198995448649E-3</c:v>
                </c:pt>
                <c:pt idx="739">
                  <c:v>1.1218751315027475E-3</c:v>
                </c:pt>
                <c:pt idx="740">
                  <c:v>1.0770001099444926E-3</c:v>
                </c:pt>
                <c:pt idx="741">
                  <c:v>1.0339200962334871E-3</c:v>
                </c:pt>
                <c:pt idx="742">
                  <c:v>9.9256332032382488E-4</c:v>
                </c:pt>
                <c:pt idx="743">
                  <c:v>9.5286080613732338E-4</c:v>
                </c:pt>
                <c:pt idx="744">
                  <c:v>9.1474637156352401E-4</c:v>
                </c:pt>
                <c:pt idx="745">
                  <c:v>8.7815651204437017E-4</c:v>
                </c:pt>
                <c:pt idx="746">
                  <c:v>8.4303022595122457E-4</c:v>
                </c:pt>
                <c:pt idx="747">
                  <c:v>8.0930901458486915E-4</c:v>
                </c:pt>
                <c:pt idx="748">
                  <c:v>7.7693664934486151E-4</c:v>
                </c:pt>
                <c:pt idx="749">
                  <c:v>7.4585917172953486E-4</c:v>
                </c:pt>
                <c:pt idx="750">
                  <c:v>7.1602477692067623E-4</c:v>
                </c:pt>
                <c:pt idx="751">
                  <c:v>6.8738381378352642E-4</c:v>
                </c:pt>
                <c:pt idx="752">
                  <c:v>6.5988843562081456E-4</c:v>
                </c:pt>
                <c:pt idx="753">
                  <c:v>6.3349289121106267E-4</c:v>
                </c:pt>
                <c:pt idx="754">
                  <c:v>6.0815317556262016E-4</c:v>
                </c:pt>
                <c:pt idx="755">
                  <c:v>5.8382702991366386E-4</c:v>
                </c:pt>
                <c:pt idx="756">
                  <c:v>5.60473941732198E-4</c:v>
                </c:pt>
                <c:pt idx="757">
                  <c:v>5.3805497009307146E-4</c:v>
                </c:pt>
                <c:pt idx="758">
                  <c:v>5.165327456779778E-4</c:v>
                </c:pt>
                <c:pt idx="759">
                  <c:v>4.9587141256779432E-4</c:v>
                </c:pt>
                <c:pt idx="760">
                  <c:v>4.7603657003492117E-4</c:v>
                </c:pt>
                <c:pt idx="761">
                  <c:v>4.5699509792029858E-4</c:v>
                </c:pt>
                <c:pt idx="762">
                  <c:v>4.387152730487287E-4</c:v>
                </c:pt>
                <c:pt idx="763">
                  <c:v>4.2116665281355381E-4</c:v>
                </c:pt>
                <c:pt idx="764">
                  <c:v>4.0431995876133442E-4</c:v>
                </c:pt>
                <c:pt idx="765">
                  <c:v>3.8814713479951024E-4</c:v>
                </c:pt>
                <c:pt idx="766">
                  <c:v>3.7262123078107834E-4</c:v>
                </c:pt>
                <c:pt idx="767">
                  <c:v>3.5771640250459313E-4</c:v>
                </c:pt>
                <c:pt idx="768">
                  <c:v>3.4340773709118366E-4</c:v>
                </c:pt>
                <c:pt idx="769">
                  <c:v>3.2967142760753632E-4</c:v>
                </c:pt>
                <c:pt idx="770">
                  <c:v>3.164845984429121E-4</c:v>
                </c:pt>
                <c:pt idx="771">
                  <c:v>3.0382518889382482E-4</c:v>
                </c:pt>
                <c:pt idx="772">
                  <c:v>2.916721859946847E-4</c:v>
                </c:pt>
                <c:pt idx="773">
                  <c:v>2.8000527527183294E-4</c:v>
                </c:pt>
                <c:pt idx="774">
                  <c:v>2.6880507357418537E-4</c:v>
                </c:pt>
                <c:pt idx="775">
                  <c:v>2.5805289624258876E-4</c:v>
                </c:pt>
                <c:pt idx="776">
                  <c:v>2.4773075710982084E-4</c:v>
                </c:pt>
                <c:pt idx="777">
                  <c:v>2.3782154312357306E-4</c:v>
                </c:pt>
                <c:pt idx="778">
                  <c:v>2.2830866510048509E-4</c:v>
                </c:pt>
                <c:pt idx="779">
                  <c:v>2.1917629055678844E-4</c:v>
                </c:pt>
                <c:pt idx="780">
                  <c:v>2.1040922729298472E-4</c:v>
                </c:pt>
                <c:pt idx="781">
                  <c:v>2.0199286518618464E-4</c:v>
                </c:pt>
                <c:pt idx="782">
                  <c:v>1.9391317619010806E-4</c:v>
                </c:pt>
                <c:pt idx="783">
                  <c:v>1.8615665612742305E-4</c:v>
                </c:pt>
                <c:pt idx="784">
                  <c:v>1.7871038289740682E-4</c:v>
                </c:pt>
                <c:pt idx="785">
                  <c:v>1.715619582682848E-4</c:v>
                </c:pt>
                <c:pt idx="786">
                  <c:v>1.6469950787723064E-4</c:v>
                </c:pt>
                <c:pt idx="787">
                  <c:v>1.5811150660738349E-4</c:v>
                </c:pt>
                <c:pt idx="788">
                  <c:v>1.5178706962615252E-4</c:v>
                </c:pt>
                <c:pt idx="789">
                  <c:v>1.4571560313925147E-4</c:v>
                </c:pt>
                <c:pt idx="790">
                  <c:v>1.3988697901368141E-4</c:v>
                </c:pt>
                <c:pt idx="791">
                  <c:v>1.3429147657006979E-4</c:v>
                </c:pt>
                <c:pt idx="792">
                  <c:v>1.2891984079033136E-4</c:v>
                </c:pt>
                <c:pt idx="793">
                  <c:v>1.2376304948702455E-4</c:v>
                </c:pt>
                <c:pt idx="794">
                  <c:v>1.1881254613399506E-4</c:v>
                </c:pt>
                <c:pt idx="795">
                  <c:v>1.1406006524339318E-4</c:v>
                </c:pt>
                <c:pt idx="796">
                  <c:v>1.0949769057333469E-4</c:v>
                </c:pt>
                <c:pt idx="797">
                  <c:v>1.0511779692023993E-4</c:v>
                </c:pt>
                <c:pt idx="798">
                  <c:v>1.0091310832649469E-4</c:v>
                </c:pt>
                <c:pt idx="799">
                  <c:v>9.6876581665128469E-5</c:v>
                </c:pt>
                <c:pt idx="800">
                  <c:v>9.3001523055136204E-5</c:v>
                </c:pt>
                <c:pt idx="801">
                  <c:v>8.9281471446156502E-5</c:v>
                </c:pt>
                <c:pt idx="802">
                  <c:v>8.5710198618471622E-5</c:v>
                </c:pt>
                <c:pt idx="803">
                  <c:v>8.2281767390668392E-5</c:v>
                </c:pt>
                <c:pt idx="804">
                  <c:v>7.8990473411977291E-5</c:v>
                </c:pt>
                <c:pt idx="805">
                  <c:v>7.5830845162272453E-5</c:v>
                </c:pt>
                <c:pt idx="806">
                  <c:v>7.2797585744410753E-5</c:v>
                </c:pt>
                <c:pt idx="807">
                  <c:v>6.9885689299553633E-5</c:v>
                </c:pt>
                <c:pt idx="808">
                  <c:v>6.7090266384184361E-5</c:v>
                </c:pt>
                <c:pt idx="809">
                  <c:v>6.4406660385429859E-5</c:v>
                </c:pt>
                <c:pt idx="810">
                  <c:v>6.1830389313399792E-5</c:v>
                </c:pt>
                <c:pt idx="811">
                  <c:v>5.9357145801186562E-5</c:v>
                </c:pt>
                <c:pt idx="812">
                  <c:v>5.6982855312526226E-5</c:v>
                </c:pt>
                <c:pt idx="813">
                  <c:v>5.4703559726476669E-5</c:v>
                </c:pt>
                <c:pt idx="814">
                  <c:v>5.2515417337417603E-5</c:v>
                </c:pt>
                <c:pt idx="815">
                  <c:v>5.0414819270372391E-5</c:v>
                </c:pt>
                <c:pt idx="816">
                  <c:v>4.8398214858025312E-5</c:v>
                </c:pt>
                <c:pt idx="817">
                  <c:v>4.64622862637043E-5</c:v>
                </c:pt>
                <c:pt idx="818">
                  <c:v>4.4603773858398199E-5</c:v>
                </c:pt>
                <c:pt idx="819">
                  <c:v>4.281965084373951E-5</c:v>
                </c:pt>
                <c:pt idx="820">
                  <c:v>4.1106890421360731E-5</c:v>
                </c:pt>
                <c:pt idx="821">
                  <c:v>3.9462640415877104E-5</c:v>
                </c:pt>
                <c:pt idx="822">
                  <c:v>3.7884106859564781E-5</c:v>
                </c:pt>
                <c:pt idx="823">
                  <c:v>3.6368728615343571E-5</c:v>
                </c:pt>
                <c:pt idx="824">
                  <c:v>3.4914002753794193E-5</c:v>
                </c:pt>
                <c:pt idx="825">
                  <c:v>3.351742634549737E-5</c:v>
                </c:pt>
                <c:pt idx="826">
                  <c:v>3.2176729291677475E-5</c:v>
                </c:pt>
                <c:pt idx="827">
                  <c:v>3.0889641493558884E-5</c:v>
                </c:pt>
                <c:pt idx="828">
                  <c:v>2.9654067475348711E-5</c:v>
                </c:pt>
                <c:pt idx="829">
                  <c:v>2.8467911761254072E-5</c:v>
                </c:pt>
                <c:pt idx="830">
                  <c:v>2.7329195290803909E-5</c:v>
                </c:pt>
                <c:pt idx="831">
                  <c:v>2.6236055418848991E-5</c:v>
                </c:pt>
                <c:pt idx="832">
                  <c:v>2.5186629500240088E-5</c:v>
                </c:pt>
                <c:pt idx="833">
                  <c:v>2.4179171305149794E-5</c:v>
                </c:pt>
                <c:pt idx="834">
                  <c:v>2.3211992811411619E-5</c:v>
                </c:pt>
                <c:pt idx="835">
                  <c:v>2.2283522412180901E-5</c:v>
                </c:pt>
                <c:pt idx="836">
                  <c:v>2.1392188500612974E-5</c:v>
                </c:pt>
                <c:pt idx="837">
                  <c:v>2.053647767752409E-5</c:v>
                </c:pt>
                <c:pt idx="838">
                  <c:v>1.9714992959052324E-5</c:v>
                </c:pt>
                <c:pt idx="839">
                  <c:v>1.8926395568996668E-5</c:v>
                </c:pt>
                <c:pt idx="840">
                  <c:v>1.8169346731156111E-5</c:v>
                </c:pt>
                <c:pt idx="841">
                  <c:v>1.7442565876990557E-5</c:v>
                </c:pt>
                <c:pt idx="842">
                  <c:v>1.6744888853281736E-5</c:v>
                </c:pt>
                <c:pt idx="843">
                  <c:v>1.6075093299150467E-5</c:v>
                </c:pt>
                <c:pt idx="844">
                  <c:v>1.5432073269039392E-5</c:v>
                </c:pt>
                <c:pt idx="845">
                  <c:v>1.4814781025052071E-5</c:v>
                </c:pt>
                <c:pt idx="846">
                  <c:v>1.4222168829292059E-5</c:v>
                </c:pt>
                <c:pt idx="847">
                  <c:v>1.3653305359184742E-5</c:v>
                </c:pt>
                <c:pt idx="848">
                  <c:v>1.3107201084494591E-5</c:v>
                </c:pt>
                <c:pt idx="849">
                  <c:v>1.258292468264699E-5</c:v>
                </c:pt>
                <c:pt idx="850">
                  <c:v>1.2079603038728237E-5</c:v>
                </c:pt>
                <c:pt idx="851">
                  <c:v>1.1596421245485544E-5</c:v>
                </c:pt>
                <c:pt idx="852">
                  <c:v>1.1132564395666122E-5</c:v>
                </c:pt>
                <c:pt idx="853">
                  <c:v>1.0687275789678097E-5</c:v>
                </c:pt>
                <c:pt idx="854">
                  <c:v>1.0259798727929592E-5</c:v>
                </c:pt>
                <c:pt idx="855">
                  <c:v>9.8494347184896469E-6</c:v>
                </c:pt>
                <c:pt idx="856">
                  <c:v>9.4554852694272995E-6</c:v>
                </c:pt>
                <c:pt idx="857">
                  <c:v>9.0772518888115883E-6</c:v>
                </c:pt>
                <c:pt idx="858">
                  <c:v>8.7141525000333786E-6</c:v>
                </c:pt>
                <c:pt idx="859">
                  <c:v>8.3656050264835358E-6</c:v>
                </c:pt>
                <c:pt idx="860">
                  <c:v>8.0309691838920116E-6</c:v>
                </c:pt>
                <c:pt idx="861">
                  <c:v>7.709721103310585E-6</c:v>
                </c:pt>
                <c:pt idx="862">
                  <c:v>7.4013369157910347E-6</c:v>
                </c:pt>
                <c:pt idx="863">
                  <c:v>7.1052927523851395E-6</c:v>
                </c:pt>
                <c:pt idx="864">
                  <c:v>6.8210647441446781E-6</c:v>
                </c:pt>
                <c:pt idx="865">
                  <c:v>6.5482454374432564E-6</c:v>
                </c:pt>
                <c:pt idx="866">
                  <c:v>6.286310963332653E-6</c:v>
                </c:pt>
                <c:pt idx="867">
                  <c:v>6.0348538681864738E-6</c:v>
                </c:pt>
                <c:pt idx="868">
                  <c:v>5.7934666983783245E-6</c:v>
                </c:pt>
                <c:pt idx="869">
                  <c:v>5.5617420002818108E-6</c:v>
                </c:pt>
                <c:pt idx="870">
                  <c:v>5.3392723202705383E-6</c:v>
                </c:pt>
                <c:pt idx="871">
                  <c:v>5.1257084123790264E-6</c:v>
                </c:pt>
                <c:pt idx="872">
                  <c:v>4.9207010306417942E-6</c:v>
                </c:pt>
                <c:pt idx="873">
                  <c:v>4.7239009290933609E-6</c:v>
                </c:pt>
                <c:pt idx="874">
                  <c:v>4.5349588617682457E-6</c:v>
                </c:pt>
                <c:pt idx="875">
                  <c:v>4.3535837903618813E-6</c:v>
                </c:pt>
                <c:pt idx="876">
                  <c:v>4.1794264689087868E-6</c:v>
                </c:pt>
                <c:pt idx="877">
                  <c:v>4.0122540667653084E-6</c:v>
                </c:pt>
                <c:pt idx="878">
                  <c:v>3.8517755456268787E-6</c:v>
                </c:pt>
                <c:pt idx="879">
                  <c:v>3.6976998671889305E-6</c:v>
                </c:pt>
                <c:pt idx="880">
                  <c:v>3.5497942008078098E-6</c:v>
                </c:pt>
                <c:pt idx="881">
                  <c:v>3.4078257158398628E-6</c:v>
                </c:pt>
                <c:pt idx="882">
                  <c:v>3.2715033739805222E-6</c:v>
                </c:pt>
                <c:pt idx="883">
                  <c:v>3.1406525522470474E-6</c:v>
                </c:pt>
                <c:pt idx="884">
                  <c:v>3.0150404199957848E-6</c:v>
                </c:pt>
                <c:pt idx="885">
                  <c:v>2.8944341465830803E-6</c:v>
                </c:pt>
                <c:pt idx="886">
                  <c:v>2.7786591090261936E-6</c:v>
                </c:pt>
                <c:pt idx="887">
                  <c:v>2.6675406843423843E-6</c:v>
                </c:pt>
                <c:pt idx="888">
                  <c:v>2.5608460418879986E-6</c:v>
                </c:pt>
                <c:pt idx="889">
                  <c:v>2.4584005586802959E-6</c:v>
                </c:pt>
                <c:pt idx="890">
                  <c:v>2.3600878193974495E-6</c:v>
                </c:pt>
                <c:pt idx="891">
                  <c:v>2.2656749933958054E-6</c:v>
                </c:pt>
                <c:pt idx="892">
                  <c:v>2.1750456653535366E-6</c:v>
                </c:pt>
                <c:pt idx="893">
                  <c:v>2.0880252122879028E-6</c:v>
                </c:pt>
                <c:pt idx="894">
                  <c:v>2.0044972188770771E-6</c:v>
                </c:pt>
                <c:pt idx="895">
                  <c:v>1.9243452697992325E-6</c:v>
                </c:pt>
                <c:pt idx="896">
                  <c:v>1.8473947420716286E-6</c:v>
                </c:pt>
                <c:pt idx="897">
                  <c:v>1.773471012711525E-6</c:v>
                </c:pt>
                <c:pt idx="898">
                  <c:v>1.7025158740580082E-6</c:v>
                </c:pt>
                <c:pt idx="899">
                  <c:v>1.6344129107892513E-6</c:v>
                </c:pt>
                <c:pt idx="900">
                  <c:v>1.5690457075834274E-6</c:v>
                </c:pt>
                <c:pt idx="901">
                  <c:v>1.5062978491187096E-6</c:v>
                </c:pt>
                <c:pt idx="902">
                  <c:v>1.4460529200732708E-6</c:v>
                </c:pt>
                <c:pt idx="903">
                  <c:v>1.3881945051252842E-6</c:v>
                </c:pt>
                <c:pt idx="904">
                  <c:v>1.3326643966138363E-6</c:v>
                </c:pt>
                <c:pt idx="905">
                  <c:v>1.2793461792171001E-6</c:v>
                </c:pt>
                <c:pt idx="906">
                  <c:v>1.2281816452741623E-6</c:v>
                </c:pt>
                <c:pt idx="907">
                  <c:v>1.1790543794631958E-6</c:v>
                </c:pt>
                <c:pt idx="908">
                  <c:v>1.1319061741232872E-6</c:v>
                </c:pt>
                <c:pt idx="909">
                  <c:v>1.0866206139326096E-6</c:v>
                </c:pt>
                <c:pt idx="910">
                  <c:v>1.0431394912302494E-6</c:v>
                </c:pt>
                <c:pt idx="911">
                  <c:v>1.0014045983552933E-6</c:v>
                </c:pt>
                <c:pt idx="912">
                  <c:v>9.613577276468277E-7</c:v>
                </c:pt>
                <c:pt idx="913">
                  <c:v>9.2288246378302574E-7</c:v>
                </c:pt>
                <c:pt idx="914">
                  <c:v>8.8597880676388741E-7</c:v>
                </c:pt>
                <c:pt idx="915">
                  <c:v>8.5053034126758575E-7</c:v>
                </c:pt>
                <c:pt idx="916">
                  <c:v>8.1653706729412079E-7</c:v>
                </c:pt>
                <c:pt idx="917">
                  <c:v>7.8388256952166557E-7</c:v>
                </c:pt>
                <c:pt idx="918">
                  <c:v>7.5250864028930664E-7</c:v>
                </c:pt>
                <c:pt idx="919">
                  <c:v>7.2241527959704399E-7</c:v>
                </c:pt>
                <c:pt idx="920">
                  <c:v>6.9354427978396416E-7</c:v>
                </c:pt>
                <c:pt idx="921">
                  <c:v>6.657792255282402E-7</c:v>
                </c:pt>
                <c:pt idx="922">
                  <c:v>6.3912011682987213E-7</c:v>
                </c:pt>
                <c:pt idx="923">
                  <c:v>6.1356695368885994E-7</c:v>
                </c:pt>
                <c:pt idx="924">
                  <c:v>5.8900332078337669E-7</c:v>
                </c:pt>
                <c:pt idx="925">
                  <c:v>5.6542921811342239E-7</c:v>
                </c:pt>
                <c:pt idx="926">
                  <c:v>5.4278643801808357E-7</c:v>
                </c:pt>
                <c:pt idx="927">
                  <c:v>5.2107498049736023E-7</c:v>
                </c:pt>
                <c:pt idx="928">
                  <c:v>5.002366378903389E-7</c:v>
                </c:pt>
                <c:pt idx="929">
                  <c:v>4.8021320253610611E-7</c:v>
                </c:pt>
                <c:pt idx="930">
                  <c:v>4.6100467443466187E-7</c:v>
                </c:pt>
                <c:pt idx="931">
                  <c:v>4.425528459250927E-7</c:v>
                </c:pt>
                <c:pt idx="932">
                  <c:v>4.2485771700739861E-7</c:v>
                </c:pt>
                <c:pt idx="933">
                  <c:v>4.0786108002066612E-7</c:v>
                </c:pt>
                <c:pt idx="934">
                  <c:v>3.9156293496489525E-7</c:v>
                </c:pt>
                <c:pt idx="935">
                  <c:v>3.7590507417917252E-7</c:v>
                </c:pt>
                <c:pt idx="936">
                  <c:v>3.6088749766349792E-7</c:v>
                </c:pt>
                <c:pt idx="937">
                  <c:v>3.4645199775695801E-7</c:v>
                </c:pt>
                <c:pt idx="938">
                  <c:v>3.3259857445955276E-7</c:v>
                </c:pt>
                <c:pt idx="939">
                  <c:v>3.1926902011036873E-7</c:v>
                </c:pt>
                <c:pt idx="940">
                  <c:v>3.0652154237031937E-7</c:v>
                </c:pt>
                <c:pt idx="941">
                  <c:v>2.9423972591757774E-7</c:v>
                </c:pt>
                <c:pt idx="942">
                  <c:v>2.8248177841305733E-7</c:v>
                </c:pt>
                <c:pt idx="943">
                  <c:v>2.7118949219584465E-7</c:v>
                </c:pt>
                <c:pt idx="944">
                  <c:v>2.6036286726593971E-7</c:v>
                </c:pt>
                <c:pt idx="945">
                  <c:v>2.4994369596242905E-7</c:v>
                </c:pt>
                <c:pt idx="946">
                  <c:v>2.3993197828531265E-7</c:v>
                </c:pt>
                <c:pt idx="947">
                  <c:v>2.3032771423459053E-7</c:v>
                </c:pt>
                <c:pt idx="948">
                  <c:v>2.2113090381026268E-7</c:v>
                </c:pt>
                <c:pt idx="949">
                  <c:v>2.1228333935141563E-7</c:v>
                </c:pt>
                <c:pt idx="950">
                  <c:v>2.0378502085804939E-7</c:v>
                </c:pt>
                <c:pt idx="951">
                  <c:v>1.9563594833016396E-7</c:v>
                </c:pt>
                <c:pt idx="952">
                  <c:v>1.8783612176775932E-7</c:v>
                </c:pt>
                <c:pt idx="953">
                  <c:v>1.8032733350992203E-7</c:v>
                </c:pt>
                <c:pt idx="954">
                  <c:v>1.7310958355665207E-7</c:v>
                </c:pt>
                <c:pt idx="955">
                  <c:v>1.6618287190794945E-7</c:v>
                </c:pt>
                <c:pt idx="956">
                  <c:v>1.5954719856381416E-7</c:v>
                </c:pt>
                <c:pt idx="957">
                  <c:v>1.5314435586333275E-7</c:v>
                </c:pt>
                <c:pt idx="958">
                  <c:v>1.4703255146741867E-7</c:v>
                </c:pt>
                <c:pt idx="959">
                  <c:v>1.4115357771515846E-7</c:v>
                </c:pt>
                <c:pt idx="960">
                  <c:v>1.3550743460655212E-7</c:v>
                </c:pt>
                <c:pt idx="961">
                  <c:v>1.3009412214159966E-7</c:v>
                </c:pt>
                <c:pt idx="962">
                  <c:v>1.2491364032030106E-7</c:v>
                </c:pt>
                <c:pt idx="963">
                  <c:v>1.1990778148174286E-7</c:v>
                </c:pt>
                <c:pt idx="964">
                  <c:v>1.1513475328683853E-7</c:v>
                </c:pt>
                <c:pt idx="965">
                  <c:v>1.1053634807467461E-7</c:v>
                </c:pt>
                <c:pt idx="966">
                  <c:v>1.0611256584525108E-7</c:v>
                </c:pt>
                <c:pt idx="967">
                  <c:v>1.0186340659856796E-7</c:v>
                </c:pt>
                <c:pt idx="968">
                  <c:v>9.7788870334625244E-8</c:v>
                </c:pt>
                <c:pt idx="969">
                  <c:v>9.3888957053422928E-8</c:v>
                </c:pt>
                <c:pt idx="970">
                  <c:v>9.0105459094047546E-8</c:v>
                </c:pt>
                <c:pt idx="971">
                  <c:v>8.6496584117412567E-8</c:v>
                </c:pt>
                <c:pt idx="972">
                  <c:v>8.306233212351799E-8</c:v>
                </c:pt>
                <c:pt idx="973">
                  <c:v>7.9744495451450348E-8</c:v>
                </c:pt>
                <c:pt idx="974">
                  <c:v>7.6543074101209641E-8</c:v>
                </c:pt>
                <c:pt idx="975">
                  <c:v>7.3458068072795868E-8</c:v>
                </c:pt>
                <c:pt idx="976">
                  <c:v>7.0547685027122498E-8</c:v>
                </c:pt>
                <c:pt idx="977">
                  <c:v>6.7753717303276062E-8</c:v>
                </c:pt>
                <c:pt idx="978">
                  <c:v>6.5017957240343094E-8</c:v>
                </c:pt>
                <c:pt idx="979">
                  <c:v>6.2398612499237061E-8</c:v>
                </c:pt>
                <c:pt idx="980">
                  <c:v>5.9895683079957962E-8</c:v>
                </c:pt>
                <c:pt idx="981">
                  <c:v>5.7509168982505798E-8</c:v>
                </c:pt>
                <c:pt idx="982">
                  <c:v>5.5180862545967102E-8</c:v>
                </c:pt>
                <c:pt idx="983">
                  <c:v>5.2968971431255341E-8</c:v>
                </c:pt>
                <c:pt idx="984">
                  <c:v>5.0873495638370514E-8</c:v>
                </c:pt>
                <c:pt idx="985">
                  <c:v>4.8836227506399155E-8</c:v>
                </c:pt>
                <c:pt idx="986">
                  <c:v>4.6857167035341263E-8</c:v>
                </c:pt>
                <c:pt idx="987">
                  <c:v>4.4994521886110306E-8</c:v>
                </c:pt>
                <c:pt idx="988">
                  <c:v>4.3190084397792816E-8</c:v>
                </c:pt>
                <c:pt idx="989">
                  <c:v>4.1443854570388794E-8</c:v>
                </c:pt>
                <c:pt idx="990">
                  <c:v>3.9814040064811707E-8</c:v>
                </c:pt>
                <c:pt idx="991">
                  <c:v>3.8242433220148087E-8</c:v>
                </c:pt>
                <c:pt idx="992">
                  <c:v>3.6729034036397934E-8</c:v>
                </c:pt>
                <c:pt idx="993">
                  <c:v>3.5273842513561249E-8</c:v>
                </c:pt>
                <c:pt idx="994">
                  <c:v>3.3876858651638031E-8</c:v>
                </c:pt>
                <c:pt idx="995">
                  <c:v>3.2538082450628281E-8</c:v>
                </c:pt>
                <c:pt idx="996">
                  <c:v>3.1257513910531998E-8</c:v>
                </c:pt>
                <c:pt idx="997">
                  <c:v>3.0035153031349182E-8</c:v>
                </c:pt>
                <c:pt idx="998">
                  <c:v>2.8812792152166367E-8</c:v>
                </c:pt>
                <c:pt idx="999">
                  <c:v>2.7648638933897018E-8</c:v>
                </c:pt>
                <c:pt idx="1000">
                  <c:v>2.6542693376541138E-8</c:v>
                </c:pt>
                <c:pt idx="1001">
                  <c:v>2.5494955480098724E-8</c:v>
                </c:pt>
                <c:pt idx="1002">
                  <c:v>2.4447217583656311E-8</c:v>
                </c:pt>
                <c:pt idx="1003">
                  <c:v>2.3457687348127365E-8</c:v>
                </c:pt>
                <c:pt idx="1004">
                  <c:v>2.2526364773511887E-8</c:v>
                </c:pt>
                <c:pt idx="1005">
                  <c:v>2.1653249859809875E-8</c:v>
                </c:pt>
                <c:pt idx="1006">
                  <c:v>2.0780134946107864E-8</c:v>
                </c:pt>
                <c:pt idx="1007">
                  <c:v>1.9965227693319321E-8</c:v>
                </c:pt>
                <c:pt idx="1008">
                  <c:v>1.9150320440530777E-8</c:v>
                </c:pt>
                <c:pt idx="1009">
                  <c:v>1.8393620848655701E-8</c:v>
                </c:pt>
                <c:pt idx="1010">
                  <c:v>1.7636921256780624E-8</c:v>
                </c:pt>
                <c:pt idx="1011">
                  <c:v>1.6938429325819016E-8</c:v>
                </c:pt>
                <c:pt idx="1012">
                  <c:v>1.6239937394857407E-8</c:v>
                </c:pt>
                <c:pt idx="1013">
                  <c:v>1.5599653124809265E-8</c:v>
                </c:pt>
                <c:pt idx="1014">
                  <c:v>1.4959368854761124E-8</c:v>
                </c:pt>
                <c:pt idx="1015">
                  <c:v>1.437729224562645E-8</c:v>
                </c:pt>
                <c:pt idx="1016">
                  <c:v>1.3795215636491776E-8</c:v>
                </c:pt>
                <c:pt idx="1017">
                  <c:v>1.3271346688270569E-8</c:v>
                </c:pt>
                <c:pt idx="1018">
                  <c:v>1.2747477740049362E-8</c:v>
                </c:pt>
                <c:pt idx="1019">
                  <c:v>1.2223608791828156E-8</c:v>
                </c:pt>
                <c:pt idx="1020">
                  <c:v>1.1757947504520416E-8</c:v>
                </c:pt>
                <c:pt idx="1021">
                  <c:v>1.1292286217212677E-8</c:v>
                </c:pt>
                <c:pt idx="1022">
                  <c:v>1.0826624929904938E-8</c:v>
                </c:pt>
                <c:pt idx="1023">
                  <c:v>1.0419171303510666E-8</c:v>
                </c:pt>
                <c:pt idx="1024">
                  <c:v>1.0011717677116394E-8</c:v>
                </c:pt>
                <c:pt idx="1025">
                  <c:v>9.6042640507221222E-9</c:v>
                </c:pt>
                <c:pt idx="1026">
                  <c:v>9.1968104243278503E-9</c:v>
                </c:pt>
                <c:pt idx="1027">
                  <c:v>8.8475644588470459E-9</c:v>
                </c:pt>
                <c:pt idx="1028">
                  <c:v>8.4983184933662415E-9</c:v>
                </c:pt>
                <c:pt idx="1029">
                  <c:v>8.149072527885437E-9</c:v>
                </c:pt>
                <c:pt idx="1030">
                  <c:v>7.7998265624046326E-9</c:v>
                </c:pt>
                <c:pt idx="1031">
                  <c:v>7.5087882578372955E-9</c:v>
                </c:pt>
                <c:pt idx="1032">
                  <c:v>7.2177499532699585E-9</c:v>
                </c:pt>
                <c:pt idx="1033">
                  <c:v>6.9267116487026215E-9</c:v>
                </c:pt>
                <c:pt idx="1034">
                  <c:v>6.6356733441352844E-9</c:v>
                </c:pt>
                <c:pt idx="1035">
                  <c:v>6.3446350395679474E-9</c:v>
                </c:pt>
                <c:pt idx="1036">
                  <c:v>6.1118043959140778E-9</c:v>
                </c:pt>
                <c:pt idx="1037">
                  <c:v>5.8789737522602081E-9</c:v>
                </c:pt>
                <c:pt idx="1038">
                  <c:v>5.6461431086063385E-9</c:v>
                </c:pt>
                <c:pt idx="1039">
                  <c:v>5.4133124649524689E-9</c:v>
                </c:pt>
                <c:pt idx="1040">
                  <c:v>5.1804818212985992E-9</c:v>
                </c:pt>
                <c:pt idx="1041">
                  <c:v>4.9476511776447296E-9</c:v>
                </c:pt>
                <c:pt idx="1042">
                  <c:v>4.7730281949043274E-9</c:v>
                </c:pt>
                <c:pt idx="1043">
                  <c:v>4.5984052121639252E-9</c:v>
                </c:pt>
                <c:pt idx="1044">
                  <c:v>4.4237822294235229E-9</c:v>
                </c:pt>
                <c:pt idx="1045">
                  <c:v>4.2491592466831207E-9</c:v>
                </c:pt>
                <c:pt idx="1046">
                  <c:v>4.0745362639427185E-9</c:v>
                </c:pt>
                <c:pt idx="1047">
                  <c:v>3.8999132812023163E-9</c:v>
                </c:pt>
                <c:pt idx="1048">
                  <c:v>3.7252902984619141E-9</c:v>
                </c:pt>
                <c:pt idx="1049">
                  <c:v>3.5506673157215118E-9</c:v>
                </c:pt>
                <c:pt idx="1050">
                  <c:v>3.434251993894577E-9</c:v>
                </c:pt>
                <c:pt idx="1051">
                  <c:v>3.3178366720676422E-9</c:v>
                </c:pt>
                <c:pt idx="1052">
                  <c:v>3.2014213502407074E-9</c:v>
                </c:pt>
                <c:pt idx="1053">
                  <c:v>3.0850060284137726E-9</c:v>
                </c:pt>
                <c:pt idx="1054">
                  <c:v>2.9685907065868378E-9</c:v>
                </c:pt>
                <c:pt idx="1055">
                  <c:v>2.852175384759903E-9</c:v>
                </c:pt>
                <c:pt idx="1056">
                  <c:v>2.7357600629329681E-9</c:v>
                </c:pt>
                <c:pt idx="1057">
                  <c:v>2.6193447411060333E-9</c:v>
                </c:pt>
                <c:pt idx="1058">
                  <c:v>2.5029294192790985E-9</c:v>
                </c:pt>
                <c:pt idx="1059">
                  <c:v>2.3865140974521637E-9</c:v>
                </c:pt>
                <c:pt idx="1060">
                  <c:v>2.2700987756252289E-9</c:v>
                </c:pt>
                <c:pt idx="1061">
                  <c:v>2.1536834537982941E-9</c:v>
                </c:pt>
                <c:pt idx="1062">
                  <c:v>2.0954757928848267E-9</c:v>
                </c:pt>
                <c:pt idx="1063">
                  <c:v>2.0372681319713593E-9</c:v>
                </c:pt>
                <c:pt idx="1064">
                  <c:v>1.9790604710578918E-9</c:v>
                </c:pt>
                <c:pt idx="1065">
                  <c:v>1.9208528101444244E-9</c:v>
                </c:pt>
                <c:pt idx="1066">
                  <c:v>1.862645149230957E-9</c:v>
                </c:pt>
                <c:pt idx="1067">
                  <c:v>1.8044374883174896E-9</c:v>
                </c:pt>
                <c:pt idx="1068">
                  <c:v>1.7462298274040222E-9</c:v>
                </c:pt>
                <c:pt idx="1069">
                  <c:v>1.6880221664905548E-9</c:v>
                </c:pt>
                <c:pt idx="1070">
                  <c:v>1.6298145055770874E-9</c:v>
                </c:pt>
                <c:pt idx="1071">
                  <c:v>1.57160684466362E-9</c:v>
                </c:pt>
                <c:pt idx="1072">
                  <c:v>1.5133991837501526E-9</c:v>
                </c:pt>
                <c:pt idx="1073">
                  <c:v>1.4551915228366852E-9</c:v>
                </c:pt>
                <c:pt idx="1074">
                  <c:v>1.3969838619232178E-9</c:v>
                </c:pt>
                <c:pt idx="1075">
                  <c:v>1.3387762010097504E-9</c:v>
                </c:pt>
                <c:pt idx="1076">
                  <c:v>1.280568540096283E-9</c:v>
                </c:pt>
                <c:pt idx="1077">
                  <c:v>1.2223608791828156E-9</c:v>
                </c:pt>
                <c:pt idx="1078">
                  <c:v>1.1641532182693481E-9</c:v>
                </c:pt>
                <c:pt idx="1079">
                  <c:v>1.1059455573558807E-9</c:v>
                </c:pt>
                <c:pt idx="1080">
                  <c:v>1.0477378964424133E-9</c:v>
                </c:pt>
                <c:pt idx="1081">
                  <c:v>9.8953023552894592E-10</c:v>
                </c:pt>
                <c:pt idx="1082">
                  <c:v>9.3132257461547852E-10</c:v>
                </c:pt>
                <c:pt idx="1083">
                  <c:v>8.7311491370201111E-10</c:v>
                </c:pt>
                <c:pt idx="1084">
                  <c:v>8.149072527885437E-10</c:v>
                </c:pt>
                <c:pt idx="1085">
                  <c:v>7.5669959187507629E-10</c:v>
                </c:pt>
                <c:pt idx="1086">
                  <c:v>6.9849193096160889E-10</c:v>
                </c:pt>
                <c:pt idx="1087">
                  <c:v>6.9849193096160889E-10</c:v>
                </c:pt>
                <c:pt idx="1088">
                  <c:v>6.9849193096160889E-10</c:v>
                </c:pt>
                <c:pt idx="1089">
                  <c:v>6.9849193096160889E-10</c:v>
                </c:pt>
                <c:pt idx="1090">
                  <c:v>6.9849193096160889E-10</c:v>
                </c:pt>
                <c:pt idx="1091">
                  <c:v>6.9849193096160889E-10</c:v>
                </c:pt>
                <c:pt idx="1092">
                  <c:v>6.9849193096160889E-10</c:v>
                </c:pt>
                <c:pt idx="1093">
                  <c:v>6.9849193096160889E-10</c:v>
                </c:pt>
                <c:pt idx="1094">
                  <c:v>6.9849193096160889E-10</c:v>
                </c:pt>
                <c:pt idx="1095">
                  <c:v>6.9849193096160889E-10</c:v>
                </c:pt>
                <c:pt idx="1096">
                  <c:v>6.9849193096160889E-10</c:v>
                </c:pt>
                <c:pt idx="1097">
                  <c:v>6.9849193096160889E-10</c:v>
                </c:pt>
                <c:pt idx="1098">
                  <c:v>6.9849193096160889E-10</c:v>
                </c:pt>
                <c:pt idx="1099">
                  <c:v>6.9849193096160889E-10</c:v>
                </c:pt>
                <c:pt idx="1100">
                  <c:v>6.9849193096160889E-10</c:v>
                </c:pt>
                <c:pt idx="1101">
                  <c:v>6.9849193096160889E-10</c:v>
                </c:pt>
                <c:pt idx="1102">
                  <c:v>6.9849193096160889E-10</c:v>
                </c:pt>
                <c:pt idx="1103">
                  <c:v>6.9849193096160889E-10</c:v>
                </c:pt>
                <c:pt idx="1104">
                  <c:v>6.9849193096160889E-10</c:v>
                </c:pt>
                <c:pt idx="1105">
                  <c:v>6.9849193096160889E-10</c:v>
                </c:pt>
                <c:pt idx="1106">
                  <c:v>6.9849193096160889E-10</c:v>
                </c:pt>
                <c:pt idx="1107">
                  <c:v>6.9849193096160889E-10</c:v>
                </c:pt>
                <c:pt idx="1108">
                  <c:v>6.9849193096160889E-10</c:v>
                </c:pt>
                <c:pt idx="1109">
                  <c:v>6.9849193096160889E-10</c:v>
                </c:pt>
                <c:pt idx="1110">
                  <c:v>6.9849193096160889E-10</c:v>
                </c:pt>
                <c:pt idx="1111">
                  <c:v>6.9849193096160889E-10</c:v>
                </c:pt>
                <c:pt idx="1112">
                  <c:v>6.9849193096160889E-10</c:v>
                </c:pt>
                <c:pt idx="1113">
                  <c:v>6.9849193096160889E-10</c:v>
                </c:pt>
                <c:pt idx="1114">
                  <c:v>6.9849193096160889E-10</c:v>
                </c:pt>
                <c:pt idx="1115">
                  <c:v>6.9849193096160889E-10</c:v>
                </c:pt>
                <c:pt idx="1116">
                  <c:v>6.9849193096160889E-10</c:v>
                </c:pt>
                <c:pt idx="1117">
                  <c:v>6.9849193096160889E-10</c:v>
                </c:pt>
                <c:pt idx="1118">
                  <c:v>6.9849193096160889E-10</c:v>
                </c:pt>
                <c:pt idx="1119">
                  <c:v>6.9849193096160889E-10</c:v>
                </c:pt>
                <c:pt idx="1120">
                  <c:v>6.9849193096160889E-10</c:v>
                </c:pt>
                <c:pt idx="1121">
                  <c:v>6.9849193096160889E-10</c:v>
                </c:pt>
                <c:pt idx="1122">
                  <c:v>6.9849193096160889E-10</c:v>
                </c:pt>
                <c:pt idx="1123">
                  <c:v>6.9849193096160889E-10</c:v>
                </c:pt>
                <c:pt idx="1124">
                  <c:v>6.9849193096160889E-10</c:v>
                </c:pt>
                <c:pt idx="1125">
                  <c:v>6.9849193096160889E-10</c:v>
                </c:pt>
                <c:pt idx="1126">
                  <c:v>6.9849193096160889E-10</c:v>
                </c:pt>
                <c:pt idx="1127">
                  <c:v>6.9849193096160889E-10</c:v>
                </c:pt>
                <c:pt idx="1128">
                  <c:v>6.9849193096160889E-10</c:v>
                </c:pt>
                <c:pt idx="1129">
                  <c:v>6.9849193096160889E-10</c:v>
                </c:pt>
                <c:pt idx="1130">
                  <c:v>6.9849193096160889E-10</c:v>
                </c:pt>
                <c:pt idx="1131">
                  <c:v>6.9849193096160889E-10</c:v>
                </c:pt>
                <c:pt idx="1132">
                  <c:v>6.9849193096160889E-10</c:v>
                </c:pt>
                <c:pt idx="1133">
                  <c:v>6.9849193096160889E-10</c:v>
                </c:pt>
                <c:pt idx="1134">
                  <c:v>6.9849193096160889E-10</c:v>
                </c:pt>
                <c:pt idx="1135">
                  <c:v>6.9849193096160889E-10</c:v>
                </c:pt>
                <c:pt idx="1136">
                  <c:v>6.9849193096160889E-10</c:v>
                </c:pt>
                <c:pt idx="1137">
                  <c:v>6.9849193096160889E-10</c:v>
                </c:pt>
                <c:pt idx="1138">
                  <c:v>6.9849193096160889E-10</c:v>
                </c:pt>
                <c:pt idx="1139">
                  <c:v>6.9849193096160889E-10</c:v>
                </c:pt>
                <c:pt idx="1140">
                  <c:v>6.9849193096160889E-10</c:v>
                </c:pt>
                <c:pt idx="1141">
                  <c:v>6.9849193096160889E-10</c:v>
                </c:pt>
                <c:pt idx="1142">
                  <c:v>6.9849193096160889E-10</c:v>
                </c:pt>
                <c:pt idx="1143">
                  <c:v>6.9849193096160889E-10</c:v>
                </c:pt>
                <c:pt idx="1144">
                  <c:v>6.9849193096160889E-10</c:v>
                </c:pt>
                <c:pt idx="1145">
                  <c:v>6.9849193096160889E-10</c:v>
                </c:pt>
                <c:pt idx="1146">
                  <c:v>6.9849193096160889E-10</c:v>
                </c:pt>
                <c:pt idx="1147">
                  <c:v>6.9849193096160889E-10</c:v>
                </c:pt>
                <c:pt idx="1148">
                  <c:v>6.9849193096160889E-10</c:v>
                </c:pt>
                <c:pt idx="1149">
                  <c:v>6.9849193096160889E-10</c:v>
                </c:pt>
                <c:pt idx="1150">
                  <c:v>6.9849193096160889E-10</c:v>
                </c:pt>
                <c:pt idx="1151">
                  <c:v>6.9849193096160889E-10</c:v>
                </c:pt>
                <c:pt idx="1152">
                  <c:v>6.9849193096160889E-10</c:v>
                </c:pt>
                <c:pt idx="1153">
                  <c:v>6.9849193096160889E-10</c:v>
                </c:pt>
                <c:pt idx="1154">
                  <c:v>6.9849193096160889E-10</c:v>
                </c:pt>
                <c:pt idx="1155">
                  <c:v>6.9849193096160889E-10</c:v>
                </c:pt>
                <c:pt idx="1156">
                  <c:v>6.9849193096160889E-10</c:v>
                </c:pt>
                <c:pt idx="1157">
                  <c:v>6.9849193096160889E-10</c:v>
                </c:pt>
                <c:pt idx="1158">
                  <c:v>6.9849193096160889E-10</c:v>
                </c:pt>
                <c:pt idx="1159">
                  <c:v>6.9849193096160889E-10</c:v>
                </c:pt>
                <c:pt idx="1160">
                  <c:v>6.9849193096160889E-10</c:v>
                </c:pt>
                <c:pt idx="1161">
                  <c:v>6.9849193096160889E-10</c:v>
                </c:pt>
                <c:pt idx="1162">
                  <c:v>6.9849193096160889E-10</c:v>
                </c:pt>
                <c:pt idx="1163">
                  <c:v>6.9849193096160889E-10</c:v>
                </c:pt>
                <c:pt idx="1164">
                  <c:v>6.9849193096160889E-10</c:v>
                </c:pt>
                <c:pt idx="1165">
                  <c:v>6.9849193096160889E-10</c:v>
                </c:pt>
                <c:pt idx="1166">
                  <c:v>6.9849193096160889E-10</c:v>
                </c:pt>
                <c:pt idx="1167">
                  <c:v>6.9849193096160889E-10</c:v>
                </c:pt>
                <c:pt idx="1168">
                  <c:v>6.9849193096160889E-10</c:v>
                </c:pt>
                <c:pt idx="1169">
                  <c:v>6.9849193096160889E-10</c:v>
                </c:pt>
                <c:pt idx="1170">
                  <c:v>6.9849193096160889E-10</c:v>
                </c:pt>
                <c:pt idx="1171">
                  <c:v>6.9849193096160889E-10</c:v>
                </c:pt>
                <c:pt idx="1172">
                  <c:v>6.9849193096160889E-10</c:v>
                </c:pt>
                <c:pt idx="1173">
                  <c:v>6.9849193096160889E-10</c:v>
                </c:pt>
                <c:pt idx="1174">
                  <c:v>6.9849193096160889E-10</c:v>
                </c:pt>
                <c:pt idx="1175">
                  <c:v>6.9849193096160889E-10</c:v>
                </c:pt>
                <c:pt idx="1176">
                  <c:v>6.9849193096160889E-10</c:v>
                </c:pt>
                <c:pt idx="1177">
                  <c:v>6.9849193096160889E-10</c:v>
                </c:pt>
                <c:pt idx="1178">
                  <c:v>6.9849193096160889E-10</c:v>
                </c:pt>
                <c:pt idx="1179">
                  <c:v>6.9849193096160889E-10</c:v>
                </c:pt>
                <c:pt idx="1180">
                  <c:v>6.9849193096160889E-10</c:v>
                </c:pt>
                <c:pt idx="1181">
                  <c:v>6.9849193096160889E-10</c:v>
                </c:pt>
                <c:pt idx="1182">
                  <c:v>6.9849193096160889E-10</c:v>
                </c:pt>
                <c:pt idx="1183">
                  <c:v>6.9849193096160889E-10</c:v>
                </c:pt>
                <c:pt idx="1184">
                  <c:v>6.9849193096160889E-10</c:v>
                </c:pt>
                <c:pt idx="1185">
                  <c:v>6.9849193096160889E-10</c:v>
                </c:pt>
                <c:pt idx="1186">
                  <c:v>6.9849193096160889E-10</c:v>
                </c:pt>
                <c:pt idx="1187">
                  <c:v>6.9849193096160889E-10</c:v>
                </c:pt>
                <c:pt idx="1188">
                  <c:v>6.9849193096160889E-10</c:v>
                </c:pt>
                <c:pt idx="1189">
                  <c:v>6.9849193096160889E-10</c:v>
                </c:pt>
                <c:pt idx="1190">
                  <c:v>6.9849193096160889E-10</c:v>
                </c:pt>
                <c:pt idx="1191">
                  <c:v>6.9849193096160889E-10</c:v>
                </c:pt>
                <c:pt idx="1192">
                  <c:v>6.9849193096160889E-10</c:v>
                </c:pt>
                <c:pt idx="1193">
                  <c:v>6.9849193096160889E-10</c:v>
                </c:pt>
                <c:pt idx="1194">
                  <c:v>6.9849193096160889E-10</c:v>
                </c:pt>
                <c:pt idx="1195">
                  <c:v>6.9849193096160889E-10</c:v>
                </c:pt>
                <c:pt idx="1196">
                  <c:v>6.9849193096160889E-10</c:v>
                </c:pt>
                <c:pt idx="1197">
                  <c:v>6.9849193096160889E-10</c:v>
                </c:pt>
                <c:pt idx="1198">
                  <c:v>6.9849193096160889E-10</c:v>
                </c:pt>
                <c:pt idx="1199">
                  <c:v>6.9849193096160889E-10</c:v>
                </c:pt>
                <c:pt idx="1200">
                  <c:v>6.9849193096160889E-10</c:v>
                </c:pt>
                <c:pt idx="1201">
                  <c:v>6.9849193096160889E-10</c:v>
                </c:pt>
                <c:pt idx="1202">
                  <c:v>6.9849193096160889E-10</c:v>
                </c:pt>
                <c:pt idx="1203">
                  <c:v>6.9849193096160889E-10</c:v>
                </c:pt>
                <c:pt idx="1204">
                  <c:v>6.9849193096160889E-10</c:v>
                </c:pt>
                <c:pt idx="1205">
                  <c:v>6.9849193096160889E-10</c:v>
                </c:pt>
                <c:pt idx="1206">
                  <c:v>6.9849193096160889E-10</c:v>
                </c:pt>
                <c:pt idx="1207">
                  <c:v>6.9849193096160889E-10</c:v>
                </c:pt>
                <c:pt idx="1208">
                  <c:v>6.9849193096160889E-10</c:v>
                </c:pt>
                <c:pt idx="1209">
                  <c:v>6.9849193096160889E-10</c:v>
                </c:pt>
                <c:pt idx="1210">
                  <c:v>6.9849193096160889E-10</c:v>
                </c:pt>
                <c:pt idx="1211">
                  <c:v>6.9849193096160889E-10</c:v>
                </c:pt>
                <c:pt idx="1212">
                  <c:v>6.9849193096160889E-10</c:v>
                </c:pt>
                <c:pt idx="1213">
                  <c:v>6.9849193096160889E-10</c:v>
                </c:pt>
                <c:pt idx="1214">
                  <c:v>6.9849193096160889E-10</c:v>
                </c:pt>
                <c:pt idx="1215">
                  <c:v>6.9849193096160889E-10</c:v>
                </c:pt>
                <c:pt idx="1216">
                  <c:v>6.9849193096160889E-10</c:v>
                </c:pt>
                <c:pt idx="1217">
                  <c:v>6.9849193096160889E-10</c:v>
                </c:pt>
                <c:pt idx="1218">
                  <c:v>6.9849193096160889E-10</c:v>
                </c:pt>
                <c:pt idx="1219">
                  <c:v>6.9849193096160889E-10</c:v>
                </c:pt>
                <c:pt idx="1220">
                  <c:v>6.9849193096160889E-10</c:v>
                </c:pt>
                <c:pt idx="1221">
                  <c:v>6.9849193096160889E-10</c:v>
                </c:pt>
                <c:pt idx="1222">
                  <c:v>6.9849193096160889E-10</c:v>
                </c:pt>
                <c:pt idx="1223">
                  <c:v>6.9849193096160889E-10</c:v>
                </c:pt>
                <c:pt idx="1224">
                  <c:v>6.9849193096160889E-10</c:v>
                </c:pt>
                <c:pt idx="1225">
                  <c:v>6.9849193096160889E-10</c:v>
                </c:pt>
                <c:pt idx="1226">
                  <c:v>6.9849193096160889E-10</c:v>
                </c:pt>
                <c:pt idx="1227">
                  <c:v>6.9849193096160889E-10</c:v>
                </c:pt>
                <c:pt idx="1228">
                  <c:v>6.9849193096160889E-10</c:v>
                </c:pt>
                <c:pt idx="1229">
                  <c:v>6.9849193096160889E-10</c:v>
                </c:pt>
                <c:pt idx="1230">
                  <c:v>6.9849193096160889E-10</c:v>
                </c:pt>
                <c:pt idx="1231">
                  <c:v>6.9849193096160889E-10</c:v>
                </c:pt>
                <c:pt idx="1232">
                  <c:v>6.9849193096160889E-10</c:v>
                </c:pt>
                <c:pt idx="1233">
                  <c:v>6.9849193096160889E-10</c:v>
                </c:pt>
                <c:pt idx="1234">
                  <c:v>6.9849193096160889E-10</c:v>
                </c:pt>
                <c:pt idx="1235">
                  <c:v>6.9849193096160889E-10</c:v>
                </c:pt>
                <c:pt idx="1236">
                  <c:v>6.9849193096160889E-10</c:v>
                </c:pt>
                <c:pt idx="1237">
                  <c:v>6.9849193096160889E-10</c:v>
                </c:pt>
                <c:pt idx="1238">
                  <c:v>6.9849193096160889E-10</c:v>
                </c:pt>
                <c:pt idx="1239">
                  <c:v>6.9849193096160889E-10</c:v>
                </c:pt>
                <c:pt idx="1240">
                  <c:v>6.9849193096160889E-10</c:v>
                </c:pt>
                <c:pt idx="1241">
                  <c:v>6.9849193096160889E-10</c:v>
                </c:pt>
                <c:pt idx="1242">
                  <c:v>6.9849193096160889E-10</c:v>
                </c:pt>
                <c:pt idx="1243">
                  <c:v>6.9849193096160889E-10</c:v>
                </c:pt>
                <c:pt idx="1244">
                  <c:v>6.9849193096160889E-10</c:v>
                </c:pt>
                <c:pt idx="1245">
                  <c:v>6.9849193096160889E-10</c:v>
                </c:pt>
                <c:pt idx="1246">
                  <c:v>6.9849193096160889E-10</c:v>
                </c:pt>
                <c:pt idx="1247">
                  <c:v>6.9849193096160889E-10</c:v>
                </c:pt>
                <c:pt idx="1248">
                  <c:v>6.9849193096160889E-10</c:v>
                </c:pt>
                <c:pt idx="1249">
                  <c:v>6.9849193096160889E-10</c:v>
                </c:pt>
                <c:pt idx="1250">
                  <c:v>6.9849193096160889E-10</c:v>
                </c:pt>
                <c:pt idx="1251">
                  <c:v>6.9849193096160889E-10</c:v>
                </c:pt>
                <c:pt idx="1252">
                  <c:v>6.9849193096160889E-10</c:v>
                </c:pt>
                <c:pt idx="1253">
                  <c:v>6.9849193096160889E-10</c:v>
                </c:pt>
                <c:pt idx="1254">
                  <c:v>6.9849193096160889E-10</c:v>
                </c:pt>
                <c:pt idx="1255">
                  <c:v>6.9849193096160889E-10</c:v>
                </c:pt>
                <c:pt idx="1256">
                  <c:v>6.9849193096160889E-10</c:v>
                </c:pt>
                <c:pt idx="1257">
                  <c:v>6.9849193096160889E-10</c:v>
                </c:pt>
                <c:pt idx="1258">
                  <c:v>6.9849193096160889E-10</c:v>
                </c:pt>
                <c:pt idx="1259">
                  <c:v>6.9849193096160889E-10</c:v>
                </c:pt>
                <c:pt idx="1260">
                  <c:v>6.9849193096160889E-10</c:v>
                </c:pt>
                <c:pt idx="1261">
                  <c:v>6.9849193096160889E-10</c:v>
                </c:pt>
                <c:pt idx="1262">
                  <c:v>6.9849193096160889E-10</c:v>
                </c:pt>
                <c:pt idx="1263">
                  <c:v>6.9849193096160889E-10</c:v>
                </c:pt>
                <c:pt idx="1264">
                  <c:v>6.9849193096160889E-10</c:v>
                </c:pt>
                <c:pt idx="1265">
                  <c:v>6.9849193096160889E-10</c:v>
                </c:pt>
                <c:pt idx="1266">
                  <c:v>6.9849193096160889E-10</c:v>
                </c:pt>
                <c:pt idx="1267">
                  <c:v>6.9849193096160889E-10</c:v>
                </c:pt>
                <c:pt idx="1268">
                  <c:v>6.9849193096160889E-10</c:v>
                </c:pt>
                <c:pt idx="1269">
                  <c:v>6.9849193096160889E-10</c:v>
                </c:pt>
                <c:pt idx="1270">
                  <c:v>6.9849193096160889E-10</c:v>
                </c:pt>
                <c:pt idx="1271">
                  <c:v>6.9849193096160889E-10</c:v>
                </c:pt>
                <c:pt idx="1272">
                  <c:v>6.9849193096160889E-10</c:v>
                </c:pt>
                <c:pt idx="1273">
                  <c:v>6.9849193096160889E-10</c:v>
                </c:pt>
                <c:pt idx="1274">
                  <c:v>6.9849193096160889E-10</c:v>
                </c:pt>
                <c:pt idx="1275">
                  <c:v>6.9849193096160889E-10</c:v>
                </c:pt>
                <c:pt idx="1276">
                  <c:v>6.9849193096160889E-10</c:v>
                </c:pt>
                <c:pt idx="1277">
                  <c:v>6.9849193096160889E-10</c:v>
                </c:pt>
                <c:pt idx="1278">
                  <c:v>6.9849193096160889E-10</c:v>
                </c:pt>
                <c:pt idx="1279">
                  <c:v>6.9849193096160889E-10</c:v>
                </c:pt>
                <c:pt idx="1280">
                  <c:v>6.9849193096160889E-10</c:v>
                </c:pt>
                <c:pt idx="1281">
                  <c:v>6.9849193096160889E-10</c:v>
                </c:pt>
                <c:pt idx="1282">
                  <c:v>6.9849193096160889E-10</c:v>
                </c:pt>
                <c:pt idx="1283">
                  <c:v>6.9849193096160889E-10</c:v>
                </c:pt>
                <c:pt idx="1284">
                  <c:v>6.9849193096160889E-10</c:v>
                </c:pt>
                <c:pt idx="1285">
                  <c:v>6.9849193096160889E-10</c:v>
                </c:pt>
                <c:pt idx="1286">
                  <c:v>6.9849193096160889E-10</c:v>
                </c:pt>
                <c:pt idx="1287">
                  <c:v>6.9849193096160889E-10</c:v>
                </c:pt>
                <c:pt idx="1288">
                  <c:v>6.9849193096160889E-10</c:v>
                </c:pt>
                <c:pt idx="1289">
                  <c:v>6.9849193096160889E-10</c:v>
                </c:pt>
                <c:pt idx="1290">
                  <c:v>6.9849193096160889E-10</c:v>
                </c:pt>
                <c:pt idx="1291">
                  <c:v>6.9849193096160889E-10</c:v>
                </c:pt>
                <c:pt idx="1292">
                  <c:v>6.9849193096160889E-10</c:v>
                </c:pt>
                <c:pt idx="1293">
                  <c:v>6.9849193096160889E-10</c:v>
                </c:pt>
                <c:pt idx="1294">
                  <c:v>6.9849193096160889E-10</c:v>
                </c:pt>
                <c:pt idx="1295">
                  <c:v>6.9849193096160889E-10</c:v>
                </c:pt>
                <c:pt idx="1296">
                  <c:v>6.9849193096160889E-10</c:v>
                </c:pt>
                <c:pt idx="1297">
                  <c:v>6.9849193096160889E-10</c:v>
                </c:pt>
                <c:pt idx="1298">
                  <c:v>6.9849193096160889E-10</c:v>
                </c:pt>
                <c:pt idx="1299">
                  <c:v>6.9849193096160889E-10</c:v>
                </c:pt>
                <c:pt idx="1300">
                  <c:v>6.9849193096160889E-10</c:v>
                </c:pt>
                <c:pt idx="1301">
                  <c:v>6.9849193096160889E-10</c:v>
                </c:pt>
                <c:pt idx="1302">
                  <c:v>6.9849193096160889E-10</c:v>
                </c:pt>
                <c:pt idx="1303">
                  <c:v>6.9849193096160889E-10</c:v>
                </c:pt>
                <c:pt idx="1304">
                  <c:v>6.9849193096160889E-10</c:v>
                </c:pt>
                <c:pt idx="1305">
                  <c:v>6.9849193096160889E-10</c:v>
                </c:pt>
                <c:pt idx="1306">
                  <c:v>6.9849193096160889E-10</c:v>
                </c:pt>
                <c:pt idx="1307">
                  <c:v>6.9849193096160889E-10</c:v>
                </c:pt>
                <c:pt idx="1308">
                  <c:v>6.9849193096160889E-10</c:v>
                </c:pt>
                <c:pt idx="1309">
                  <c:v>6.9849193096160889E-10</c:v>
                </c:pt>
                <c:pt idx="1310">
                  <c:v>6.9849193096160889E-10</c:v>
                </c:pt>
                <c:pt idx="1311">
                  <c:v>6.9849193096160889E-10</c:v>
                </c:pt>
                <c:pt idx="1312">
                  <c:v>6.9849193096160889E-10</c:v>
                </c:pt>
                <c:pt idx="1313">
                  <c:v>6.9849193096160889E-10</c:v>
                </c:pt>
                <c:pt idx="1314">
                  <c:v>6.9849193096160889E-10</c:v>
                </c:pt>
                <c:pt idx="1315">
                  <c:v>6.9849193096160889E-10</c:v>
                </c:pt>
                <c:pt idx="1316">
                  <c:v>6.9849193096160889E-10</c:v>
                </c:pt>
                <c:pt idx="1317">
                  <c:v>6.9849193096160889E-10</c:v>
                </c:pt>
                <c:pt idx="1318">
                  <c:v>6.9849193096160889E-10</c:v>
                </c:pt>
                <c:pt idx="1319">
                  <c:v>6.9849193096160889E-10</c:v>
                </c:pt>
                <c:pt idx="1320">
                  <c:v>6.9849193096160889E-10</c:v>
                </c:pt>
                <c:pt idx="1321">
                  <c:v>6.9849193096160889E-10</c:v>
                </c:pt>
                <c:pt idx="1322">
                  <c:v>6.9849193096160889E-10</c:v>
                </c:pt>
                <c:pt idx="1323">
                  <c:v>6.9849193096160889E-10</c:v>
                </c:pt>
                <c:pt idx="1324">
                  <c:v>6.9849193096160889E-10</c:v>
                </c:pt>
                <c:pt idx="1325">
                  <c:v>6.9849193096160889E-10</c:v>
                </c:pt>
                <c:pt idx="1326">
                  <c:v>6.9849193096160889E-10</c:v>
                </c:pt>
                <c:pt idx="1327">
                  <c:v>6.9849193096160889E-10</c:v>
                </c:pt>
                <c:pt idx="1328">
                  <c:v>6.9849193096160889E-10</c:v>
                </c:pt>
                <c:pt idx="1329">
                  <c:v>6.9849193096160889E-10</c:v>
                </c:pt>
                <c:pt idx="1330">
                  <c:v>6.9849193096160889E-10</c:v>
                </c:pt>
                <c:pt idx="1331">
                  <c:v>6.9849193096160889E-10</c:v>
                </c:pt>
                <c:pt idx="1332">
                  <c:v>6.9849193096160889E-10</c:v>
                </c:pt>
                <c:pt idx="1333">
                  <c:v>6.9849193096160889E-10</c:v>
                </c:pt>
                <c:pt idx="1334">
                  <c:v>6.9849193096160889E-10</c:v>
                </c:pt>
                <c:pt idx="1335">
                  <c:v>6.9849193096160889E-10</c:v>
                </c:pt>
                <c:pt idx="1336">
                  <c:v>6.9849193096160889E-10</c:v>
                </c:pt>
                <c:pt idx="1337">
                  <c:v>6.9849193096160889E-10</c:v>
                </c:pt>
                <c:pt idx="1338">
                  <c:v>6.9849193096160889E-10</c:v>
                </c:pt>
                <c:pt idx="1339">
                  <c:v>6.9849193096160889E-10</c:v>
                </c:pt>
                <c:pt idx="1340">
                  <c:v>6.9849193096160889E-10</c:v>
                </c:pt>
                <c:pt idx="1341">
                  <c:v>6.9849193096160889E-10</c:v>
                </c:pt>
                <c:pt idx="1342">
                  <c:v>6.9849193096160889E-10</c:v>
                </c:pt>
                <c:pt idx="1343">
                  <c:v>6.9849193096160889E-10</c:v>
                </c:pt>
                <c:pt idx="1344">
                  <c:v>6.9849193096160889E-10</c:v>
                </c:pt>
                <c:pt idx="1345">
                  <c:v>6.9849193096160889E-10</c:v>
                </c:pt>
                <c:pt idx="1346">
                  <c:v>6.9849193096160889E-10</c:v>
                </c:pt>
                <c:pt idx="1347">
                  <c:v>6.9849193096160889E-10</c:v>
                </c:pt>
                <c:pt idx="1348">
                  <c:v>6.9849193096160889E-10</c:v>
                </c:pt>
                <c:pt idx="1349">
                  <c:v>6.9849193096160889E-10</c:v>
                </c:pt>
                <c:pt idx="1350">
                  <c:v>6.9849193096160889E-10</c:v>
                </c:pt>
                <c:pt idx="1351">
                  <c:v>6.9849193096160889E-10</c:v>
                </c:pt>
                <c:pt idx="1352">
                  <c:v>6.9849193096160889E-10</c:v>
                </c:pt>
                <c:pt idx="1353">
                  <c:v>6.9849193096160889E-10</c:v>
                </c:pt>
                <c:pt idx="1354">
                  <c:v>6.9849193096160889E-10</c:v>
                </c:pt>
                <c:pt idx="1355">
                  <c:v>6.9849193096160889E-10</c:v>
                </c:pt>
                <c:pt idx="1356">
                  <c:v>6.9849193096160889E-10</c:v>
                </c:pt>
                <c:pt idx="1357">
                  <c:v>6.9849193096160889E-10</c:v>
                </c:pt>
                <c:pt idx="1358">
                  <c:v>6.9849193096160889E-10</c:v>
                </c:pt>
                <c:pt idx="1359">
                  <c:v>6.9849193096160889E-10</c:v>
                </c:pt>
                <c:pt idx="1360">
                  <c:v>6.9849193096160889E-10</c:v>
                </c:pt>
                <c:pt idx="1361">
                  <c:v>6.9849193096160889E-10</c:v>
                </c:pt>
                <c:pt idx="1362">
                  <c:v>6.9849193096160889E-10</c:v>
                </c:pt>
                <c:pt idx="1363">
                  <c:v>6.9849193096160889E-10</c:v>
                </c:pt>
                <c:pt idx="1364">
                  <c:v>6.9849193096160889E-10</c:v>
                </c:pt>
                <c:pt idx="1365">
                  <c:v>6.9849193096160889E-10</c:v>
                </c:pt>
                <c:pt idx="1366">
                  <c:v>6.9849193096160889E-10</c:v>
                </c:pt>
                <c:pt idx="1367">
                  <c:v>6.9849193096160889E-10</c:v>
                </c:pt>
                <c:pt idx="1368">
                  <c:v>6.9849193096160889E-10</c:v>
                </c:pt>
                <c:pt idx="1369">
                  <c:v>6.9849193096160889E-10</c:v>
                </c:pt>
                <c:pt idx="1370">
                  <c:v>6.9849193096160889E-10</c:v>
                </c:pt>
                <c:pt idx="1371">
                  <c:v>6.9849193096160889E-10</c:v>
                </c:pt>
                <c:pt idx="1372">
                  <c:v>6.9849193096160889E-10</c:v>
                </c:pt>
                <c:pt idx="1373">
                  <c:v>6.9849193096160889E-10</c:v>
                </c:pt>
                <c:pt idx="1374">
                  <c:v>6.9849193096160889E-10</c:v>
                </c:pt>
                <c:pt idx="1375">
                  <c:v>6.9849193096160889E-10</c:v>
                </c:pt>
                <c:pt idx="1376">
                  <c:v>6.9849193096160889E-10</c:v>
                </c:pt>
                <c:pt idx="1377">
                  <c:v>6.9849193096160889E-10</c:v>
                </c:pt>
                <c:pt idx="1378">
                  <c:v>6.9849193096160889E-10</c:v>
                </c:pt>
                <c:pt idx="1379">
                  <c:v>6.9849193096160889E-10</c:v>
                </c:pt>
                <c:pt idx="1380">
                  <c:v>6.9849193096160889E-10</c:v>
                </c:pt>
                <c:pt idx="1381">
                  <c:v>6.9849193096160889E-10</c:v>
                </c:pt>
                <c:pt idx="1382">
                  <c:v>6.9849193096160889E-10</c:v>
                </c:pt>
                <c:pt idx="1383">
                  <c:v>6.9849193096160889E-10</c:v>
                </c:pt>
                <c:pt idx="1384">
                  <c:v>6.9849193096160889E-10</c:v>
                </c:pt>
                <c:pt idx="1385">
                  <c:v>6.9849193096160889E-10</c:v>
                </c:pt>
                <c:pt idx="1386">
                  <c:v>6.9849193096160889E-10</c:v>
                </c:pt>
                <c:pt idx="1387">
                  <c:v>6.9849193096160889E-10</c:v>
                </c:pt>
                <c:pt idx="1388">
                  <c:v>6.9849193096160889E-10</c:v>
                </c:pt>
                <c:pt idx="1389">
                  <c:v>6.9849193096160889E-10</c:v>
                </c:pt>
                <c:pt idx="1390">
                  <c:v>6.9849193096160889E-10</c:v>
                </c:pt>
                <c:pt idx="1391">
                  <c:v>6.9849193096160889E-10</c:v>
                </c:pt>
                <c:pt idx="1392">
                  <c:v>6.9849193096160889E-10</c:v>
                </c:pt>
                <c:pt idx="1393">
                  <c:v>6.9849193096160889E-10</c:v>
                </c:pt>
                <c:pt idx="1394">
                  <c:v>6.9849193096160889E-10</c:v>
                </c:pt>
                <c:pt idx="1395">
                  <c:v>6.9849193096160889E-10</c:v>
                </c:pt>
                <c:pt idx="1396">
                  <c:v>6.9849193096160889E-10</c:v>
                </c:pt>
                <c:pt idx="1397">
                  <c:v>6.9849193096160889E-10</c:v>
                </c:pt>
                <c:pt idx="1398">
                  <c:v>6.9849193096160889E-10</c:v>
                </c:pt>
                <c:pt idx="1399">
                  <c:v>6.9849193096160889E-10</c:v>
                </c:pt>
                <c:pt idx="1400">
                  <c:v>6.9849193096160889E-10</c:v>
                </c:pt>
                <c:pt idx="1401">
                  <c:v>6.9849193096160889E-10</c:v>
                </c:pt>
                <c:pt idx="1402">
                  <c:v>6.9849193096160889E-10</c:v>
                </c:pt>
                <c:pt idx="1403">
                  <c:v>6.9849193096160889E-10</c:v>
                </c:pt>
                <c:pt idx="1404">
                  <c:v>6.9849193096160889E-10</c:v>
                </c:pt>
                <c:pt idx="1405">
                  <c:v>6.9849193096160889E-10</c:v>
                </c:pt>
                <c:pt idx="1406">
                  <c:v>6.9849193096160889E-10</c:v>
                </c:pt>
                <c:pt idx="1407">
                  <c:v>6.9849193096160889E-10</c:v>
                </c:pt>
                <c:pt idx="1408">
                  <c:v>6.9849193096160889E-10</c:v>
                </c:pt>
                <c:pt idx="1409">
                  <c:v>6.9849193096160889E-10</c:v>
                </c:pt>
                <c:pt idx="1410">
                  <c:v>6.9849193096160889E-10</c:v>
                </c:pt>
                <c:pt idx="1411">
                  <c:v>6.9849193096160889E-10</c:v>
                </c:pt>
                <c:pt idx="1412">
                  <c:v>6.9849193096160889E-10</c:v>
                </c:pt>
                <c:pt idx="1413">
                  <c:v>6.9849193096160889E-10</c:v>
                </c:pt>
                <c:pt idx="1414">
                  <c:v>6.9849193096160889E-10</c:v>
                </c:pt>
                <c:pt idx="1415">
                  <c:v>6.9849193096160889E-10</c:v>
                </c:pt>
                <c:pt idx="1416">
                  <c:v>6.9849193096160889E-10</c:v>
                </c:pt>
                <c:pt idx="1417">
                  <c:v>6.9849193096160889E-10</c:v>
                </c:pt>
                <c:pt idx="1418">
                  <c:v>6.9849193096160889E-10</c:v>
                </c:pt>
                <c:pt idx="1419">
                  <c:v>6.9849193096160889E-10</c:v>
                </c:pt>
                <c:pt idx="1420">
                  <c:v>6.9849193096160889E-10</c:v>
                </c:pt>
                <c:pt idx="1421">
                  <c:v>6.9849193096160889E-10</c:v>
                </c:pt>
                <c:pt idx="1422">
                  <c:v>6.9849193096160889E-10</c:v>
                </c:pt>
                <c:pt idx="1423">
                  <c:v>6.9849193096160889E-10</c:v>
                </c:pt>
                <c:pt idx="1424">
                  <c:v>6.9849193096160889E-10</c:v>
                </c:pt>
                <c:pt idx="1425">
                  <c:v>6.9849193096160889E-10</c:v>
                </c:pt>
                <c:pt idx="1426">
                  <c:v>6.9849193096160889E-10</c:v>
                </c:pt>
                <c:pt idx="1427">
                  <c:v>6.9849193096160889E-10</c:v>
                </c:pt>
                <c:pt idx="1428">
                  <c:v>6.9849193096160889E-10</c:v>
                </c:pt>
                <c:pt idx="1429">
                  <c:v>6.9849193096160889E-10</c:v>
                </c:pt>
                <c:pt idx="1430">
                  <c:v>6.9849193096160889E-10</c:v>
                </c:pt>
                <c:pt idx="1431">
                  <c:v>6.9849193096160889E-10</c:v>
                </c:pt>
                <c:pt idx="1432">
                  <c:v>6.9849193096160889E-10</c:v>
                </c:pt>
                <c:pt idx="1433">
                  <c:v>6.9849193096160889E-10</c:v>
                </c:pt>
                <c:pt idx="1434">
                  <c:v>6.9849193096160889E-10</c:v>
                </c:pt>
                <c:pt idx="1435">
                  <c:v>6.9849193096160889E-10</c:v>
                </c:pt>
                <c:pt idx="1436">
                  <c:v>6.9849193096160889E-10</c:v>
                </c:pt>
                <c:pt idx="1437">
                  <c:v>6.9849193096160889E-10</c:v>
                </c:pt>
                <c:pt idx="1438">
                  <c:v>6.9849193096160889E-10</c:v>
                </c:pt>
                <c:pt idx="1439">
                  <c:v>6.9849193096160889E-10</c:v>
                </c:pt>
                <c:pt idx="1440">
                  <c:v>6.9849193096160889E-10</c:v>
                </c:pt>
                <c:pt idx="1441">
                  <c:v>6.9849193096160889E-10</c:v>
                </c:pt>
                <c:pt idx="1442">
                  <c:v>6.9849193096160889E-10</c:v>
                </c:pt>
                <c:pt idx="1443">
                  <c:v>6.9849193096160889E-10</c:v>
                </c:pt>
                <c:pt idx="1444">
                  <c:v>6.9849193096160889E-10</c:v>
                </c:pt>
                <c:pt idx="1445">
                  <c:v>6.9849193096160889E-10</c:v>
                </c:pt>
                <c:pt idx="1446">
                  <c:v>6.9849193096160889E-10</c:v>
                </c:pt>
                <c:pt idx="1447">
                  <c:v>6.9849193096160889E-10</c:v>
                </c:pt>
                <c:pt idx="1448">
                  <c:v>6.9849193096160889E-10</c:v>
                </c:pt>
                <c:pt idx="1449">
                  <c:v>6.9849193096160889E-10</c:v>
                </c:pt>
                <c:pt idx="1450">
                  <c:v>6.9849193096160889E-10</c:v>
                </c:pt>
                <c:pt idx="1451">
                  <c:v>6.9849193096160889E-10</c:v>
                </c:pt>
                <c:pt idx="1452">
                  <c:v>6.9849193096160889E-10</c:v>
                </c:pt>
                <c:pt idx="1453">
                  <c:v>6.9849193096160889E-10</c:v>
                </c:pt>
                <c:pt idx="1454">
                  <c:v>6.9849193096160889E-10</c:v>
                </c:pt>
                <c:pt idx="1455">
                  <c:v>6.9849193096160889E-10</c:v>
                </c:pt>
                <c:pt idx="1456">
                  <c:v>6.9849193096160889E-10</c:v>
                </c:pt>
                <c:pt idx="1457">
                  <c:v>6.9849193096160889E-10</c:v>
                </c:pt>
                <c:pt idx="1458">
                  <c:v>6.9849193096160889E-10</c:v>
                </c:pt>
                <c:pt idx="1459">
                  <c:v>6.9849193096160889E-10</c:v>
                </c:pt>
                <c:pt idx="1460">
                  <c:v>6.9849193096160889E-10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SIR!$C$30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xVal>
            <c:numRef>
              <c:f>SIR!$A$31:$A$1491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SIR!$C$31:$C$1491</c:f>
              <c:numCache>
                <c:formatCode>General</c:formatCode>
                <c:ptCount val="1461"/>
                <c:pt idx="0">
                  <c:v>2</c:v>
                </c:pt>
                <c:pt idx="1">
                  <c:v>2.0799995518207282</c:v>
                </c:pt>
                <c:pt idx="2">
                  <c:v>2.1631990491430657</c:v>
                </c:pt>
                <c:pt idx="3">
                  <c:v>2.2497264868028917</c:v>
                </c:pt>
                <c:pt idx="4">
                  <c:v>4.3397149791860148</c:v>
                </c:pt>
                <c:pt idx="5">
                  <c:v>4.5133014681992707</c:v>
                </c:pt>
                <c:pt idx="6">
                  <c:v>4.6938312445866091</c:v>
                </c:pt>
                <c:pt idx="7">
                  <c:v>4.8815820257928459</c:v>
                </c:pt>
                <c:pt idx="8">
                  <c:v>7.0768426368141313</c:v>
                </c:pt>
                <c:pt idx="9">
                  <c:v>7.3599107308915475</c:v>
                </c:pt>
                <c:pt idx="10">
                  <c:v>7.6543010908514706</c:v>
                </c:pt>
                <c:pt idx="11">
                  <c:v>7.9604665699673012</c:v>
                </c:pt>
                <c:pt idx="12">
                  <c:v>10.278878132594789</c:v>
                </c:pt>
                <c:pt idx="13">
                  <c:v>10.690021419765733</c:v>
                </c:pt>
                <c:pt idx="14">
                  <c:v>11.117609472460233</c:v>
                </c:pt>
                <c:pt idx="15">
                  <c:v>11.562300002480168</c:v>
                </c:pt>
                <c:pt idx="16">
                  <c:v>14.0247770236683</c:v>
                </c:pt>
                <c:pt idx="17">
                  <c:v>14.585746066030094</c:v>
                </c:pt>
                <c:pt idx="18">
                  <c:v>15.169152071809863</c:v>
                </c:pt>
                <c:pt idx="19">
                  <c:v>15.775892372813958</c:v>
                </c:pt>
                <c:pt idx="20">
                  <c:v>18.406900182148906</c:v>
                </c:pt>
                <c:pt idx="21">
                  <c:v>19.143138227084798</c:v>
                </c:pt>
                <c:pt idx="22">
                  <c:v>19.90882269625321</c:v>
                </c:pt>
                <c:pt idx="23">
                  <c:v>20.705131193882483</c:v>
                </c:pt>
                <c:pt idx="24">
                  <c:v>23.533288407748959</c:v>
                </c:pt>
                <c:pt idx="25">
                  <c:v>24.474557891883759</c:v>
                </c:pt>
                <c:pt idx="26">
                  <c:v>25.453473092266783</c:v>
                </c:pt>
                <c:pt idx="27">
                  <c:v>26.471539424440092</c:v>
                </c:pt>
                <c:pt idx="28">
                  <c:v>29.530322486863131</c:v>
                </c:pt>
                <c:pt idx="29">
                  <c:v>30.711437678780662</c:v>
                </c:pt>
                <c:pt idx="30">
                  <c:v>31.939789506110678</c:v>
                </c:pt>
                <c:pt idx="31">
                  <c:v>33.217266783816875</c:v>
                </c:pt>
                <c:pt idx="32">
                  <c:v>36.545833826395032</c:v>
                </c:pt>
                <c:pt idx="33">
                  <c:v>38.007517532619453</c:v>
                </c:pt>
                <c:pt idx="34">
                  <c:v>39.52765637718597</c:v>
                </c:pt>
                <c:pt idx="35">
                  <c:v>41.10858756945899</c:v>
                </c:pt>
                <c:pt idx="36">
                  <c:v>44.752741725909956</c:v>
                </c:pt>
                <c:pt idx="37">
                  <c:v>46.542626990700754</c:v>
                </c:pt>
                <c:pt idx="38">
                  <c:v>48.404089357037222</c:v>
                </c:pt>
                <c:pt idx="39">
                  <c:v>50.339990415255237</c:v>
                </c:pt>
                <c:pt idx="40">
                  <c:v>54.35330609745256</c:v>
                </c:pt>
                <c:pt idx="41">
                  <c:v>56.527107329374893</c:v>
                </c:pt>
                <c:pt idx="42">
                  <c:v>58.787833604189885</c:v>
                </c:pt>
                <c:pt idx="43">
                  <c:v>61.138959720415755</c:v>
                </c:pt>
                <c:pt idx="44">
                  <c:v>65.584099288795898</c:v>
                </c:pt>
                <c:pt idx="45">
                  <c:v>68.206981324876637</c:v>
                </c:pt>
                <c:pt idx="46">
                  <c:v>70.934739323832318</c:v>
                </c:pt>
                <c:pt idx="47">
                  <c:v>73.771565116702362</c:v>
                </c:pt>
                <c:pt idx="48">
                  <c:v>78.721817946152555</c:v>
                </c:pt>
                <c:pt idx="49">
                  <c:v>81.869996308298852</c:v>
                </c:pt>
                <c:pt idx="50">
                  <c:v>85.144045158244751</c:v>
                </c:pt>
                <c:pt idx="51">
                  <c:v>88.548994694722893</c:v>
                </c:pt>
                <c:pt idx="52">
                  <c:v>94.090075947558148</c:v>
                </c:pt>
                <c:pt idx="53">
                  <c:v>97.852687059142056</c:v>
                </c:pt>
                <c:pt idx="54">
                  <c:v>101.76572169575259</c:v>
                </c:pt>
                <c:pt idx="55">
                  <c:v>105.83519019807991</c:v>
                </c:pt>
                <c:pt idx="56">
                  <c:v>112.06734278219535</c:v>
                </c:pt>
                <c:pt idx="57">
                  <c:v>116.54862931260718</c:v>
                </c:pt>
                <c:pt idx="58">
                  <c:v>121.20905251502803</c:v>
                </c:pt>
                <c:pt idx="59">
                  <c:v>126.05576849412645</c:v>
                </c:pt>
                <c:pt idx="60">
                  <c:v>133.0962188353738</c:v>
                </c:pt>
                <c:pt idx="61">
                  <c:v>138.41808275926851</c:v>
                </c:pt>
                <c:pt idx="62">
                  <c:v>143.95265933959615</c:v>
                </c:pt>
                <c:pt idx="63">
                  <c:v>149.70844387921574</c:v>
                </c:pt>
                <c:pt idx="64">
                  <c:v>157.69427041666239</c:v>
                </c:pt>
                <c:pt idx="65">
                  <c:v>163.99925496073257</c:v>
                </c:pt>
                <c:pt idx="66">
                  <c:v>170.55621162911956</c:v>
                </c:pt>
                <c:pt idx="67">
                  <c:v>177.37520077536834</c:v>
                </c:pt>
                <c:pt idx="68">
                  <c:v>186.46668365659596</c:v>
                </c:pt>
                <c:pt idx="69">
                  <c:v>193.92145522424761</c:v>
                </c:pt>
                <c:pt idx="70">
                  <c:v>201.67409992836639</c:v>
                </c:pt>
                <c:pt idx="71">
                  <c:v>209.73650678907731</c:v>
                </c:pt>
                <c:pt idx="72">
                  <c:v>220.1210382760712</c:v>
                </c:pt>
                <c:pt idx="73">
                  <c:v>228.9204508691318</c:v>
                </c:pt>
                <c:pt idx="74">
                  <c:v>238.07139724307621</c:v>
                </c:pt>
                <c:pt idx="75">
                  <c:v>247.58790265770847</c:v>
                </c:pt>
                <c:pt idx="76">
                  <c:v>259.48455044249943</c:v>
                </c:pt>
                <c:pt idx="77">
                  <c:v>269.8563882325335</c:v>
                </c:pt>
                <c:pt idx="78">
                  <c:v>280.64248438141243</c:v>
                </c:pt>
                <c:pt idx="79">
                  <c:v>291.85935908394737</c:v>
                </c:pt>
                <c:pt idx="80">
                  <c:v>305.52418925845541</c:v>
                </c:pt>
                <c:pt idx="81">
                  <c:v>317.73469800187797</c:v>
                </c:pt>
                <c:pt idx="82">
                  <c:v>330.43277439945291</c:v>
                </c:pt>
                <c:pt idx="83">
                  <c:v>343.63785167028846</c:v>
                </c:pt>
                <c:pt idx="84">
                  <c:v>359.37013470369936</c:v>
                </c:pt>
                <c:pt idx="85">
                  <c:v>373.73046985165496</c:v>
                </c:pt>
                <c:pt idx="86">
                  <c:v>388.66403884582252</c:v>
                </c:pt>
                <c:pt idx="87">
                  <c:v>404.19367493914092</c:v>
                </c:pt>
                <c:pt idx="88">
                  <c:v>422.34311689168015</c:v>
                </c:pt>
                <c:pt idx="89">
                  <c:v>439.2168557176683</c:v>
                </c:pt>
                <c:pt idx="90">
                  <c:v>456.76391521849308</c:v>
                </c:pt>
                <c:pt idx="91">
                  <c:v>475.01109555000642</c:v>
                </c:pt>
                <c:pt idx="92">
                  <c:v>495.98625807890915</c:v>
                </c:pt>
                <c:pt idx="93">
                  <c:v>515.79814511151051</c:v>
                </c:pt>
                <c:pt idx="94">
                  <c:v>536.40026164689527</c:v>
                </c:pt>
                <c:pt idx="95">
                  <c:v>557.82403399056443</c:v>
                </c:pt>
                <c:pt idx="96">
                  <c:v>582.10213062717332</c:v>
                </c:pt>
                <c:pt idx="97">
                  <c:v>605.34825026229043</c:v>
                </c:pt>
                <c:pt idx="98">
                  <c:v>629.52112184095063</c:v>
                </c:pt>
                <c:pt idx="99">
                  <c:v>654.65756370698705</c:v>
                </c:pt>
                <c:pt idx="100">
                  <c:v>682.79584647647448</c:v>
                </c:pt>
                <c:pt idx="101">
                  <c:v>710.055443902148</c:v>
                </c:pt>
                <c:pt idx="102">
                  <c:v>738.40117104384569</c:v>
                </c:pt>
                <c:pt idx="103">
                  <c:v>767.87612698482656</c:v>
                </c:pt>
                <c:pt idx="104">
                  <c:v>800.52510665846125</c:v>
                </c:pt>
                <c:pt idx="105">
                  <c:v>832.47430807366356</c:v>
                </c:pt>
                <c:pt idx="106">
                  <c:v>865.6956318281392</c:v>
                </c:pt>
                <c:pt idx="107">
                  <c:v>900.2394874735935</c:v>
                </c:pt>
                <c:pt idx="108">
                  <c:v>938.15826236359533</c:v>
                </c:pt>
                <c:pt idx="109">
                  <c:v>975.58597762842021</c:v>
                </c:pt>
                <c:pt idx="110">
                  <c:v>1014.5027760613167</c:v>
                </c:pt>
                <c:pt idx="111">
                  <c:v>1054.9675687975916</c:v>
                </c:pt>
                <c:pt idx="112">
                  <c:v>1099.0415705331127</c:v>
                </c:pt>
                <c:pt idx="113">
                  <c:v>1142.8678952733437</c:v>
                </c:pt>
                <c:pt idx="114">
                  <c:v>1188.436264078558</c:v>
                </c:pt>
                <c:pt idx="115">
                  <c:v>1235.8154646972996</c:v>
                </c:pt>
                <c:pt idx="116">
                  <c:v>1285.0769639728346</c:v>
                </c:pt>
                <c:pt idx="117">
                  <c:v>1336.2950091644277</c:v>
                </c:pt>
                <c:pt idx="118">
                  <c:v>1389.5467328529637</c:v>
                </c:pt>
                <c:pt idx="119">
                  <c:v>1444.9122615370786</c:v>
                </c:pt>
                <c:pt idx="120">
                  <c:v>1502.4748280272968</c:v>
                </c:pt>
                <c:pt idx="121">
                  <c:v>1562.3208877468362</c:v>
                </c:pt>
                <c:pt idx="122">
                  <c:v>1624.540239048722</c:v>
                </c:pt>
                <c:pt idx="123">
                  <c:v>1689.2261476596022</c:v>
                </c:pt>
                <c:pt idx="124">
                  <c:v>1756.4754753611755</c:v>
                </c:pt>
                <c:pt idx="125">
                  <c:v>1826.3888130203793</c:v>
                </c:pt>
                <c:pt idx="126">
                  <c:v>1899.0706180794214</c:v>
                </c:pt>
                <c:pt idx="127">
                  <c:v>1974.629356616329</c:v>
                </c:pt>
                <c:pt idx="128">
                  <c:v>2053.177650085911</c:v>
                </c:pt>
                <c:pt idx="129">
                  <c:v>2134.8324268498168</c:v>
                </c:pt>
                <c:pt idx="130">
                  <c:v>2219.7150786027191</c:v>
                </c:pt>
                <c:pt idx="131">
                  <c:v>2307.9516217994692</c:v>
                </c:pt>
                <c:pt idx="132">
                  <c:v>2399.6728641853342</c:v>
                </c:pt>
                <c:pt idx="133">
                  <c:v>2495.0145765280859</c:v>
                </c:pt>
                <c:pt idx="134">
                  <c:v>2594.1176696466787</c:v>
                </c:pt>
                <c:pt idx="135">
                  <c:v>2697.1283768264984</c:v>
                </c:pt>
                <c:pt idx="136">
                  <c:v>2804.1984417055996</c:v>
                </c:pt>
                <c:pt idx="137">
                  <c:v>2915.485311709906</c:v>
                </c:pt>
                <c:pt idx="138">
                  <c:v>3031.1523371079611</c:v>
                </c:pt>
                <c:pt idx="139">
                  <c:v>3151.3689757473771</c:v>
                </c:pt>
                <c:pt idx="140">
                  <c:v>3276.3110035255854</c:v>
                </c:pt>
                <c:pt idx="141">
                  <c:v>3406.1607306367127</c:v>
                </c:pt>
                <c:pt idx="142">
                  <c:v>3541.1072236243176</c:v>
                </c:pt>
                <c:pt idx="143">
                  <c:v>3681.3465332562141</c:v>
                </c:pt>
                <c:pt idx="144">
                  <c:v>3827.0819282225502</c:v>
                </c:pt>
                <c:pt idx="145">
                  <c:v>3978.5241346416115</c:v>
                </c:pt>
                <c:pt idx="146">
                  <c:v>4135.8915813393287</c:v>
                </c:pt>
                <c:pt idx="147">
                  <c:v>4299.4106508480736</c:v>
                </c:pt>
                <c:pt idx="148">
                  <c:v>4469.3159360478649</c:v>
                </c:pt>
                <c:pt idx="149">
                  <c:v>4645.8505023484677</c:v>
                </c:pt>
                <c:pt idx="150">
                  <c:v>4829.2661552838435</c:v>
                </c:pt>
                <c:pt idx="151">
                  <c:v>5019.8237133609036</c:v>
                </c:pt>
                <c:pt idx="152">
                  <c:v>5217.7932859722896</c:v>
                </c:pt>
                <c:pt idx="153">
                  <c:v>5423.4545561478608</c:v>
                </c:pt>
                <c:pt idx="154">
                  <c:v>5637.0970678814392</c:v>
                </c:pt>
                <c:pt idx="155">
                  <c:v>5859.020517728045</c:v>
                </c:pt>
                <c:pt idx="156">
                  <c:v>6089.5350503220789</c:v>
                </c:pt>
                <c:pt idx="157">
                  <c:v>6328.9615574185364</c:v>
                </c:pt>
                <c:pt idx="158">
                  <c:v>6577.6319800071233</c:v>
                </c:pt>
                <c:pt idx="159">
                  <c:v>6835.889612992908</c:v>
                </c:pt>
                <c:pt idx="160">
                  <c:v>7104.0894118766555</c:v>
                </c:pt>
                <c:pt idx="161">
                  <c:v>7382.5983008030453</c:v>
                </c:pt>
                <c:pt idx="162">
                  <c:v>7671.7954812753887</c:v>
                </c:pt>
                <c:pt idx="163">
                  <c:v>7972.0727407609684</c:v>
                </c:pt>
                <c:pt idx="164">
                  <c:v>8283.834760331576</c:v>
                </c:pt>
                <c:pt idx="165">
                  <c:v>8607.4994203990154</c:v>
                </c:pt>
                <c:pt idx="166">
                  <c:v>8943.4981035150122</c:v>
                </c:pt>
                <c:pt idx="167">
                  <c:v>9292.2759931091059</c:v>
                </c:pt>
                <c:pt idx="168">
                  <c:v>9654.2923669363154</c:v>
                </c:pt>
                <c:pt idx="169">
                  <c:v>10030.020883898778</c:v>
                </c:pt>
                <c:pt idx="170">
                  <c:v>10419.949862791822</c:v>
                </c:pt>
                <c:pt idx="171">
                  <c:v>10824.582551405108</c:v>
                </c:pt>
                <c:pt idx="172">
                  <c:v>11244.437384283478</c:v>
                </c:pt>
                <c:pt idx="173">
                  <c:v>11680.048227319907</c:v>
                </c:pt>
                <c:pt idx="174">
                  <c:v>12131.964607214662</c:v>
                </c:pt>
                <c:pt idx="175">
                  <c:v>12600.751923690284</c:v>
                </c:pt>
                <c:pt idx="176">
                  <c:v>13086.991642201774</c:v>
                </c:pt>
                <c:pt idx="177">
                  <c:v>13591.281464725356</c:v>
                </c:pt>
                <c:pt idx="178">
                  <c:v>14114.235476047885</c:v>
                </c:pt>
                <c:pt idx="179">
                  <c:v>14656.484262812677</c:v>
                </c:pt>
                <c:pt idx="180">
                  <c:v>15218.675002406857</c:v>
                </c:pt>
                <c:pt idx="181">
                  <c:v>15801.471518600736</c:v>
                </c:pt>
                <c:pt idx="182">
                  <c:v>16405.554300672145</c:v>
                </c:pt>
                <c:pt idx="183">
                  <c:v>17031.6204825688</c:v>
                </c:pt>
                <c:pt idx="184">
                  <c:v>17680.383778480824</c:v>
                </c:pt>
                <c:pt idx="185">
                  <c:v>18352.574371014525</c:v>
                </c:pt>
                <c:pt idx="186">
                  <c:v>19048.938747979071</c:v>
                </c:pt>
                <c:pt idx="187">
                  <c:v>19770.239483621008</c:v>
                </c:pt>
                <c:pt idx="188">
                  <c:v>20517.2549599698</c:v>
                </c:pt>
                <c:pt idx="189">
                  <c:v>21290.779023792413</c:v>
                </c:pt>
                <c:pt idx="190">
                  <c:v>22091.620574498735</c:v>
                </c:pt>
                <c:pt idx="191">
                  <c:v>22920.603078194916</c:v>
                </c:pt>
                <c:pt idx="192">
                  <c:v>23778.56400295093</c:v>
                </c:pt>
                <c:pt idx="193">
                  <c:v>24666.354170235081</c:v>
                </c:pt>
                <c:pt idx="194">
                  <c:v>25584.837017374852</c:v>
                </c:pt>
                <c:pt idx="195">
                  <c:v>26534.887765833919</c:v>
                </c:pt>
                <c:pt idx="196">
                  <c:v>27517.392490053226</c:v>
                </c:pt>
                <c:pt idx="197">
                  <c:v>28533.247081593545</c:v>
                </c:pt>
                <c:pt idx="198">
                  <c:v>29583.356103342521</c:v>
                </c:pt>
                <c:pt idx="199">
                  <c:v>30668.631528614915</c:v>
                </c:pt>
                <c:pt idx="200">
                  <c:v>31789.991360085791</c:v>
                </c:pt>
                <c:pt idx="201">
                  <c:v>32948.358123657366</c:v>
                </c:pt>
                <c:pt idx="202">
                  <c:v>34144.657232576232</c:v>
                </c:pt>
                <c:pt idx="203">
                  <c:v>35379.815217394113</c:v>
                </c:pt>
                <c:pt idx="204">
                  <c:v>36654.757817707025</c:v>
                </c:pt>
                <c:pt idx="205">
                  <c:v>37970.407932020375</c:v>
                </c:pt>
                <c:pt idx="206">
                  <c:v>39327.683422575807</c:v>
                </c:pt>
                <c:pt idx="207">
                  <c:v>40727.494772544793</c:v>
                </c:pt>
                <c:pt idx="208">
                  <c:v>42170.742593648531</c:v>
                </c:pt>
                <c:pt idx="209">
                  <c:v>43658.314983007942</c:v>
                </c:pt>
                <c:pt idx="210">
                  <c:v>45191.084728865455</c:v>
                </c:pt>
                <c:pt idx="211">
                  <c:v>46769.906365754359</c:v>
                </c:pt>
                <c:pt idx="212">
                  <c:v>48395.613080724987</c:v>
                </c:pt>
                <c:pt idx="213">
                  <c:v>50069.013473370316</c:v>
                </c:pt>
                <c:pt idx="214">
                  <c:v>51790.888173627645</c:v>
                </c:pt>
                <c:pt idx="215">
                  <c:v>53561.986322666511</c:v>
                </c:pt>
                <c:pt idx="216">
                  <c:v>55383.021923603475</c:v>
                </c:pt>
                <c:pt idx="217">
                  <c:v>57254.670070307802</c:v>
                </c:pt>
                <c:pt idx="218">
                  <c:v>59177.563064172238</c:v>
                </c:pt>
                <c:pt idx="219">
                  <c:v>61152.28643041262</c:v>
                </c:pt>
                <c:pt idx="220">
                  <c:v>63179.374847218234</c:v>
                </c:pt>
                <c:pt idx="221">
                  <c:v>65259.308002890124</c:v>
                </c:pt>
                <c:pt idx="222">
                  <c:v>67392.506397961915</c:v>
                </c:pt>
                <c:pt idx="223">
                  <c:v>69579.327111180188</c:v>
                </c:pt>
                <c:pt idx="224">
                  <c:v>71820.059550109785</c:v>
                </c:pt>
                <c:pt idx="225">
                  <c:v>74114.921209001419</c:v>
                </c:pt>
                <c:pt idx="226">
                  <c:v>76464.053458390437</c:v>
                </c:pt>
                <c:pt idx="227">
                  <c:v>78867.517392660215</c:v>
                </c:pt>
                <c:pt idx="228">
                  <c:v>81325.289763472334</c:v>
                </c:pt>
                <c:pt idx="229">
                  <c:v>83837.259028508401</c:v>
                </c:pt>
                <c:pt idx="230">
                  <c:v>86403.221546353132</c:v>
                </c:pt>
                <c:pt idx="231">
                  <c:v>89022.877949541915</c:v>
                </c:pt>
                <c:pt idx="232">
                  <c:v>91695.829728765151</c:v>
                </c:pt>
                <c:pt idx="233">
                  <c:v>94421.576061932938</c:v>
                </c:pt>
                <c:pt idx="234">
                  <c:v>97199.510922223213</c:v>
                </c:pt>
                <c:pt idx="235">
                  <c:v>100028.92049933405</c:v>
                </c:pt>
                <c:pt idx="236">
                  <c:v>102908.9809679055</c:v>
                </c:pt>
                <c:pt idx="237">
                  <c:v>105838.75663644215</c:v>
                </c:pt>
                <c:pt idx="238">
                  <c:v>108817.19850903172</c:v>
                </c:pt>
                <c:pt idx="239">
                  <c:v>111843.14329069786</c:v>
                </c:pt>
                <c:pt idx="240">
                  <c:v>114915.3128653349</c:v>
                </c:pt>
                <c:pt idx="241">
                  <c:v>118032.31427284042</c:v>
                </c:pt>
                <c:pt idx="242">
                  <c:v>121192.64020928876</c:v>
                </c:pt>
                <c:pt idx="243">
                  <c:v>124394.67007078097</c:v>
                </c:pt>
                <c:pt idx="244">
                  <c:v>127636.67155797989</c:v>
                </c:pt>
                <c:pt idx="245">
                  <c:v>130916.80285431593</c:v>
                </c:pt>
                <c:pt idx="246">
                  <c:v>134233.11538646102</c:v>
                </c:pt>
                <c:pt idx="247">
                  <c:v>137583.55717095532</c:v>
                </c:pt>
                <c:pt idx="248">
                  <c:v>140965.97674588166</c:v>
                </c:pt>
                <c:pt idx="249">
                  <c:v>144378.12768127208</c:v>
                </c:pt>
                <c:pt idx="250">
                  <c:v>147817.6736565622</c:v>
                </c:pt>
                <c:pt idx="251">
                  <c:v>151282.19408795208</c:v>
                </c:pt>
                <c:pt idx="252">
                  <c:v>154769.19028305955</c:v>
                </c:pt>
                <c:pt idx="253">
                  <c:v>158276.09209484424</c:v>
                </c:pt>
                <c:pt idx="254">
                  <c:v>161800.26504151581</c:v>
                </c:pt>
                <c:pt idx="255">
                  <c:v>165339.01785410027</c:v>
                </c:pt>
                <c:pt idx="256">
                  <c:v>168889.61040860508</c:v>
                </c:pt>
                <c:pt idx="257">
                  <c:v>172449.26199537277</c:v>
                </c:pt>
                <c:pt idx="258">
                  <c:v>176015.15987431948</c:v>
                </c:pt>
                <c:pt idx="259">
                  <c:v>179584.46806138387</c:v>
                </c:pt>
                <c:pt idx="260">
                  <c:v>183154.33628872549</c:v>
                </c:pt>
                <c:pt idx="261">
                  <c:v>186721.90907905731</c:v>
                </c:pt>
                <c:pt idx="262">
                  <c:v>190284.33487301762</c:v>
                </c:pt>
                <c:pt idx="263">
                  <c:v>193838.77514770676</c:v>
                </c:pt>
                <c:pt idx="264">
                  <c:v>197382.41346445389</c:v>
                </c:pt>
                <c:pt idx="265">
                  <c:v>200912.46438453876</c:v>
                </c:pt>
                <c:pt idx="266">
                  <c:v>204426.18219296585</c:v>
                </c:pt>
                <c:pt idx="267">
                  <c:v>207920.86937245011</c:v>
                </c:pt>
                <c:pt idx="268">
                  <c:v>211393.88477249147</c:v>
                </c:pt>
                <c:pt idx="269">
                  <c:v>214842.65142174347</c:v>
                </c:pt>
                <c:pt idx="270">
                  <c:v>218264.66393576449</c:v>
                </c:pt>
                <c:pt idx="271">
                  <c:v>221657.49547661332</c:v>
                </c:pt>
                <c:pt idx="272">
                  <c:v>225018.80422554174</c:v>
                </c:pt>
                <c:pt idx="273">
                  <c:v>228346.33933516926</c:v>
                </c:pt>
                <c:pt idx="274">
                  <c:v>231637.94633291528</c:v>
                </c:pt>
                <c:pt idx="275">
                  <c:v>234891.57195302958</c:v>
                </c:pt>
                <c:pt idx="276">
                  <c:v>238105.26838021909</c:v>
                </c:pt>
                <c:pt idx="277">
                  <c:v>241277.19689353247</c:v>
                </c:pt>
                <c:pt idx="278">
                  <c:v>244405.63090475832</c:v>
                </c:pt>
                <c:pt idx="279">
                  <c:v>247488.95839103794</c:v>
                </c:pt>
                <c:pt idx="280">
                  <c:v>250525.68372662558</c:v>
                </c:pt>
                <c:pt idx="281">
                  <c:v>253514.42892368016</c:v>
                </c:pt>
                <c:pt idx="282">
                  <c:v>256453.9342965938</c:v>
                </c:pt>
                <c:pt idx="283">
                  <c:v>259343.05856860301</c:v>
                </c:pt>
                <c:pt idx="284">
                  <c:v>262180.77844325552</c:v>
                </c:pt>
                <c:pt idx="285">
                  <c:v>264966.18766668753</c:v>
                </c:pt>
                <c:pt idx="286">
                  <c:v>267698.49560958828</c:v>
                </c:pt>
                <c:pt idx="287">
                  <c:v>270377.02540017496</c:v>
                </c:pt>
                <c:pt idx="288">
                  <c:v>273001.21164147643</c:v>
                </c:pt>
                <c:pt idx="289">
                  <c:v>275570.59774772776</c:v>
                </c:pt>
                <c:pt idx="290">
                  <c:v>278084.83293572761</c:v>
                </c:pt>
                <c:pt idx="291">
                  <c:v>280543.66890762263</c:v>
                </c:pt>
                <c:pt idx="292">
                  <c:v>282946.95626178192</c:v>
                </c:pt>
                <c:pt idx="293">
                  <c:v>285294.64066824125</c:v>
                </c:pt>
                <c:pt idx="294">
                  <c:v>287586.75884466042</c:v>
                </c:pt>
                <c:pt idx="295">
                  <c:v>289823.4343678836</c:v>
                </c:pt>
                <c:pt idx="296">
                  <c:v>292004.87335505889</c:v>
                </c:pt>
                <c:pt idx="297">
                  <c:v>294131.36004689668</c:v>
                </c:pt>
                <c:pt idx="298">
                  <c:v>296203.25232406252</c:v>
                </c:pt>
                <c:pt idx="299">
                  <c:v>298220.97718594916</c:v>
                </c:pt>
                <c:pt idx="300">
                  <c:v>300185.02621918631</c:v>
                </c:pt>
                <c:pt idx="301">
                  <c:v>302095.95108126319</c:v>
                </c:pt>
                <c:pt idx="302">
                  <c:v>303954.35902258736</c:v>
                </c:pt>
                <c:pt idx="303">
                  <c:v>305760.90846821555</c:v>
                </c:pt>
                <c:pt idx="304">
                  <c:v>307516.30467839423</c:v>
                </c:pt>
                <c:pt idx="305">
                  <c:v>309221.29550496361</c:v>
                </c:pt>
                <c:pt idx="306">
                  <c:v>310876.66725863353</c:v>
                </c:pt>
                <c:pt idx="307">
                  <c:v>312483.24070014578</c:v>
                </c:pt>
                <c:pt idx="308">
                  <c:v>314041.86716641882</c:v>
                </c:pt>
                <c:pt idx="309">
                  <c:v>315553.42484093318</c:v>
                </c:pt>
                <c:pt idx="310">
                  <c:v>317018.81517587666</c:v>
                </c:pt>
                <c:pt idx="311">
                  <c:v>318438.95947192947</c:v>
                </c:pt>
                <c:pt idx="312">
                  <c:v>319814.79562004306</c:v>
                </c:pt>
                <c:pt idx="313">
                  <c:v>321147.27500815125</c:v>
                </c:pt>
                <c:pt idx="314">
                  <c:v>322437.35959445365</c:v>
                </c:pt>
                <c:pt idx="315">
                  <c:v>323686.0191477284</c:v>
                </c:pt>
                <c:pt idx="316">
                  <c:v>324894.2286540629</c:v>
                </c:pt>
                <c:pt idx="317">
                  <c:v>326062.96588843624</c:v>
                </c:pt>
                <c:pt idx="318">
                  <c:v>327193.2091487397</c:v>
                </c:pt>
                <c:pt idx="319">
                  <c:v>328285.93514908134</c:v>
                </c:pt>
                <c:pt idx="320">
                  <c:v>329342.11706857884</c:v>
                </c:pt>
                <c:pt idx="321">
                  <c:v>330362.72275129805</c:v>
                </c:pt>
                <c:pt idx="322">
                  <c:v>331348.71305253753</c:v>
                </c:pt>
                <c:pt idx="323">
                  <c:v>332301.04032628355</c:v>
                </c:pt>
                <c:pt idx="324">
                  <c:v>333220.6470483623</c:v>
                </c:pt>
                <c:pt idx="325">
                  <c:v>334108.46456958761</c:v>
                </c:pt>
                <c:pt idx="326">
                  <c:v>334965.41199303808</c:v>
                </c:pt>
                <c:pt idx="327">
                  <c:v>335792.39516949176</c:v>
                </c:pt>
                <c:pt idx="328">
                  <c:v>336590.30580499256</c:v>
                </c:pt>
                <c:pt idx="329">
                  <c:v>337360.02067451458</c:v>
                </c:pt>
                <c:pt idx="330">
                  <c:v>338102.40093572385</c:v>
                </c:pt>
                <c:pt idx="331">
                  <c:v>338818.29153690621</c:v>
                </c:pt>
                <c:pt idx="332">
                  <c:v>339508.52071322972</c:v>
                </c:pt>
                <c:pt idx="333">
                  <c:v>340173.89956563729</c:v>
                </c:pt>
                <c:pt idx="334">
                  <c:v>340815.22171681264</c:v>
                </c:pt>
                <c:pt idx="335">
                  <c:v>341433.26303883188</c:v>
                </c:pt>
                <c:pt idx="336">
                  <c:v>342028.78144729335</c:v>
                </c:pt>
                <c:pt idx="337">
                  <c:v>342602.51675691392</c:v>
                </c:pt>
                <c:pt idx="338">
                  <c:v>343155.19059378188</c:v>
                </c:pt>
                <c:pt idx="339">
                  <c:v>343687.50635966705</c:v>
                </c:pt>
                <c:pt idx="340">
                  <c:v>344200.14924400038</c:v>
                </c:pt>
                <c:pt idx="341">
                  <c:v>344693.78627935232</c:v>
                </c:pt>
                <c:pt idx="342">
                  <c:v>345169.06643645407</c:v>
                </c:pt>
                <c:pt idx="343">
                  <c:v>345626.62075502001</c:v>
                </c:pt>
                <c:pt idx="344">
                  <c:v>346067.06250684161</c:v>
                </c:pt>
                <c:pt idx="345">
                  <c:v>346490.9873878308</c:v>
                </c:pt>
                <c:pt idx="346">
                  <c:v>346898.97373589373</c:v>
                </c:pt>
                <c:pt idx="347">
                  <c:v>347291.58277171419</c:v>
                </c:pt>
                <c:pt idx="348">
                  <c:v>347669.35885971639</c:v>
                </c:pt>
                <c:pt idx="349">
                  <c:v>348032.8297866623</c:v>
                </c:pt>
                <c:pt idx="350">
                  <c:v>348382.50705551682</c:v>
                </c:pt>
                <c:pt idx="351">
                  <c:v>348718.88619238319</c:v>
                </c:pt>
                <c:pt idx="352">
                  <c:v>349042.44706447556</c:v>
                </c:pt>
                <c:pt idx="353">
                  <c:v>349353.65420724987</c:v>
                </c:pt>
                <c:pt idx="354">
                  <c:v>349652.95715896186</c:v>
                </c:pt>
                <c:pt idx="355">
                  <c:v>349940.79080106184</c:v>
                </c:pt>
                <c:pt idx="356">
                  <c:v>350217.57570296736</c:v>
                </c:pt>
                <c:pt idx="357">
                  <c:v>350483.71846988006</c:v>
                </c:pt>
                <c:pt idx="358">
                  <c:v>350739.61209243163</c:v>
                </c:pt>
                <c:pt idx="359">
                  <c:v>350985.63629705331</c:v>
                </c:pt>
                <c:pt idx="360">
                  <c:v>351222.15789606737</c:v>
                </c:pt>
                <c:pt idx="361">
                  <c:v>351449.53113659687</c:v>
                </c:pt>
                <c:pt idx="362">
                  <c:v>351668.09804747993</c:v>
                </c:pt>
                <c:pt idx="363">
                  <c:v>351878.1887834596</c:v>
                </c:pt>
                <c:pt idx="364">
                  <c:v>352080.12196599931</c:v>
                </c:pt>
                <c:pt idx="365">
                  <c:v>352274.20502014708</c:v>
                </c:pt>
                <c:pt idx="366">
                  <c:v>352460.73450693878</c:v>
                </c:pt>
                <c:pt idx="367">
                  <c:v>352639.99645089469</c:v>
                </c:pt>
                <c:pt idx="368">
                  <c:v>352812.26666222047</c:v>
                </c:pt>
                <c:pt idx="369">
                  <c:v>352977.81105337775</c:v>
                </c:pt>
                <c:pt idx="370">
                  <c:v>353136.88594973873</c:v>
                </c:pt>
                <c:pt idx="371">
                  <c:v>353289.73839408357</c:v>
                </c:pt>
                <c:pt idx="372">
                  <c:v>353436.60644474212</c:v>
                </c:pt>
                <c:pt idx="373">
                  <c:v>353577.71946721803</c:v>
                </c:pt>
                <c:pt idx="374">
                  <c:v>353713.29841916851</c:v>
                </c:pt>
                <c:pt idx="375">
                  <c:v>353843.55612864473</c:v>
                </c:pt>
                <c:pt idx="376">
                  <c:v>353968.69756552548</c:v>
                </c:pt>
                <c:pt idx="377">
                  <c:v>354088.92010610341</c:v>
                </c:pt>
                <c:pt idx="378">
                  <c:v>354204.4137908062</c:v>
                </c:pt>
                <c:pt idx="379">
                  <c:v>354315.36157505598</c:v>
                </c:pt>
                <c:pt idx="380">
                  <c:v>354421.9395732893</c:v>
                </c:pt>
                <c:pt idx="381">
                  <c:v>354524.31729617692</c:v>
                </c:pt>
                <c:pt idx="382">
                  <c:v>354622.65788109734</c:v>
                </c:pt>
                <c:pt idx="383">
                  <c:v>354717.11831593188</c:v>
                </c:pt>
                <c:pt idx="384">
                  <c:v>354807.84965626005</c:v>
                </c:pt>
                <c:pt idx="385">
                  <c:v>354894.99723604554</c:v>
                </c:pt>
                <c:pt idx="386">
                  <c:v>354978.70087191061</c:v>
                </c:pt>
                <c:pt idx="387">
                  <c:v>355059.09506110533</c:v>
                </c:pt>
                <c:pt idx="388">
                  <c:v>355136.30917328497</c:v>
                </c:pt>
                <c:pt idx="389">
                  <c:v>355210.46763621381</c:v>
                </c:pt>
                <c:pt idx="390">
                  <c:v>355281.69011551811</c:v>
                </c:pt>
                <c:pt idx="391">
                  <c:v>355350.09168861626</c:v>
                </c:pt>
                <c:pt idx="392">
                  <c:v>355415.78301295551</c:v>
                </c:pt>
                <c:pt idx="393">
                  <c:v>355478.87048868806</c:v>
                </c:pt>
                <c:pt idx="394">
                  <c:v>355539.45641592034</c:v>
                </c:pt>
                <c:pt idx="395">
                  <c:v>355597.63914667163</c:v>
                </c:pt>
                <c:pt idx="396">
                  <c:v>355653.51323167724</c:v>
                </c:pt>
                <c:pt idx="397">
                  <c:v>355707.1695621729</c:v>
                </c:pt>
                <c:pt idx="398">
                  <c:v>355758.69550679624</c:v>
                </c:pt>
                <c:pt idx="399">
                  <c:v>355808.17504374066</c:v>
                </c:pt>
                <c:pt idx="400">
                  <c:v>355855.68888829619</c:v>
                </c:pt>
                <c:pt idx="401">
                  <c:v>355901.31461591052</c:v>
                </c:pt>
                <c:pt idx="402">
                  <c:v>355945.12678090174</c:v>
                </c:pt>
                <c:pt idx="403">
                  <c:v>355987.19703095325</c:v>
                </c:pt>
                <c:pt idx="404">
                  <c:v>356027.59421751858</c:v>
                </c:pt>
                <c:pt idx="405">
                  <c:v>356066.38450226258</c:v>
                </c:pt>
                <c:pt idx="406">
                  <c:v>356103.63145966252</c:v>
                </c:pt>
                <c:pt idx="407">
                  <c:v>356139.3961758911</c:v>
                </c:pt>
                <c:pt idx="408">
                  <c:v>356173.73734410002</c:v>
                </c:pt>
                <c:pt idx="409">
                  <c:v>356206.711356221</c:v>
                </c:pt>
                <c:pt idx="410">
                  <c:v>356238.37239139824</c:v>
                </c:pt>
                <c:pt idx="411">
                  <c:v>356268.77250116371</c:v>
                </c:pt>
                <c:pt idx="412">
                  <c:v>356297.96169146395</c:v>
                </c:pt>
                <c:pt idx="413">
                  <c:v>356325.98800164444</c:v>
                </c:pt>
                <c:pt idx="414">
                  <c:v>356352.89758049475</c:v>
                </c:pt>
                <c:pt idx="415">
                  <c:v>356378.7347594552</c:v>
                </c:pt>
                <c:pt idx="416">
                  <c:v>356403.54212308268</c:v>
                </c:pt>
                <c:pt idx="417">
                  <c:v>356427.36057687097</c:v>
                </c:pt>
                <c:pt idx="418">
                  <c:v>356450.2294125178</c:v>
                </c:pt>
                <c:pt idx="419">
                  <c:v>356472.18637072871</c:v>
                </c:pt>
                <c:pt idx="420">
                  <c:v>356493.26770164439</c:v>
                </c:pt>
                <c:pt idx="421">
                  <c:v>356513.5082229767</c:v>
                </c:pt>
                <c:pt idx="422">
                  <c:v>356532.94137593446</c:v>
                </c:pt>
                <c:pt idx="423">
                  <c:v>356551.5992790194</c:v>
                </c:pt>
                <c:pt idx="424">
                  <c:v>356569.51277976827</c:v>
                </c:pt>
                <c:pt idx="425">
                  <c:v>356586.71150451625</c:v>
                </c:pt>
                <c:pt idx="426">
                  <c:v>356603.22390625376</c:v>
                </c:pt>
                <c:pt idx="427">
                  <c:v>356619.07731064578</c:v>
                </c:pt>
                <c:pt idx="428">
                  <c:v>356634.29796028213</c:v>
                </c:pt>
                <c:pt idx="429">
                  <c:v>356648.91105722304</c:v>
                </c:pt>
                <c:pt idx="430">
                  <c:v>356662.9408039038</c:v>
                </c:pt>
                <c:pt idx="431">
                  <c:v>356676.41044245893</c:v>
                </c:pt>
                <c:pt idx="432">
                  <c:v>356689.34229252511</c:v>
                </c:pt>
                <c:pt idx="433">
                  <c:v>356701.75778757915</c:v>
                </c:pt>
                <c:pt idx="434">
                  <c:v>356713.67750986677</c:v>
                </c:pt>
                <c:pt idx="435">
                  <c:v>356725.12122397427</c:v>
                </c:pt>
                <c:pt idx="436">
                  <c:v>356736.10790909466</c:v>
                </c:pt>
                <c:pt idx="437">
                  <c:v>356746.65579003782</c:v>
                </c:pt>
                <c:pt idx="438">
                  <c:v>356756.78236703144</c:v>
                </c:pt>
                <c:pt idx="439">
                  <c:v>356766.50444435951</c:v>
                </c:pt>
                <c:pt idx="440">
                  <c:v>356775.8381578821</c:v>
                </c:pt>
                <c:pt idx="441">
                  <c:v>356784.79900147923</c:v>
                </c:pt>
                <c:pt idx="442">
                  <c:v>356793.40185245988</c:v>
                </c:pt>
                <c:pt idx="443">
                  <c:v>356801.66099597554</c:v>
                </c:pt>
                <c:pt idx="444">
                  <c:v>356809.59014847706</c:v>
                </c:pt>
                <c:pt idx="445">
                  <c:v>356817.20248025097</c:v>
                </c:pt>
                <c:pt idx="446">
                  <c:v>356824.51063707081</c:v>
                </c:pt>
                <c:pt idx="447">
                  <c:v>356831.52676099789</c:v>
                </c:pt>
                <c:pt idx="448">
                  <c:v>356838.26251036389</c:v>
                </c:pt>
                <c:pt idx="449">
                  <c:v>356844.72907896718</c:v>
                </c:pt>
                <c:pt idx="450">
                  <c:v>356850.93721451337</c:v>
                </c:pt>
                <c:pt idx="451">
                  <c:v>356856.89723632904</c:v>
                </c:pt>
                <c:pt idx="452">
                  <c:v>356862.61905237718</c:v>
                </c:pt>
                <c:pt idx="453">
                  <c:v>356868.11217560142</c:v>
                </c:pt>
                <c:pt idx="454">
                  <c:v>356873.3857396252</c:v>
                </c:pt>
                <c:pt idx="455">
                  <c:v>356878.44851383055</c:v>
                </c:pt>
                <c:pt idx="456">
                  <c:v>356883.30891784158</c:v>
                </c:pt>
                <c:pt idx="457">
                  <c:v>356887.97503543505</c:v>
                </c:pt>
                <c:pt idx="458">
                  <c:v>356892.45462790085</c:v>
                </c:pt>
                <c:pt idx="459">
                  <c:v>356896.75514687365</c:v>
                </c:pt>
                <c:pt idx="460">
                  <c:v>356900.883746657</c:v>
                </c:pt>
                <c:pt idx="461">
                  <c:v>356904.8472960589</c:v>
                </c:pt>
                <c:pt idx="462">
                  <c:v>356908.65238975862</c:v>
                </c:pt>
                <c:pt idx="463">
                  <c:v>356912.3053592231</c:v>
                </c:pt>
                <c:pt idx="464">
                  <c:v>356915.81228319032</c:v>
                </c:pt>
                <c:pt idx="465">
                  <c:v>356919.17899773701</c:v>
                </c:pt>
                <c:pt idx="466">
                  <c:v>356922.41110594693</c:v>
                </c:pt>
                <c:pt idx="467">
                  <c:v>356925.51398719515</c:v>
                </c:pt>
                <c:pt idx="468">
                  <c:v>356928.49280606408</c:v>
                </c:pt>
                <c:pt idx="469">
                  <c:v>356931.35252090514</c:v>
                </c:pt>
                <c:pt idx="470">
                  <c:v>356934.09789206035</c:v>
                </c:pt>
                <c:pt idx="471">
                  <c:v>356936.73348975746</c:v>
                </c:pt>
                <c:pt idx="472">
                  <c:v>356939.26370169083</c:v>
                </c:pt>
                <c:pt idx="473">
                  <c:v>356941.69274030131</c:v>
                </c:pt>
                <c:pt idx="474">
                  <c:v>356944.02464976639</c:v>
                </c:pt>
                <c:pt idx="475">
                  <c:v>356946.26331271243</c:v>
                </c:pt>
                <c:pt idx="476">
                  <c:v>356948.41245665977</c:v>
                </c:pt>
                <c:pt idx="477">
                  <c:v>356950.47566021135</c:v>
                </c:pt>
                <c:pt idx="478">
                  <c:v>356952.456358995</c:v>
                </c:pt>
                <c:pt idx="479">
                  <c:v>356954.35785136936</c:v>
                </c:pt>
                <c:pt idx="480">
                  <c:v>356956.18330390216</c:v>
                </c:pt>
                <c:pt idx="481">
                  <c:v>356957.9357566309</c:v>
                </c:pt>
                <c:pt idx="482">
                  <c:v>356959.61812811351</c:v>
                </c:pt>
                <c:pt idx="483">
                  <c:v>356961.23322027799</c:v>
                </c:pt>
                <c:pt idx="484">
                  <c:v>356962.78372307884</c:v>
                </c:pt>
                <c:pt idx="485">
                  <c:v>356964.27221896785</c:v>
                </c:pt>
                <c:pt idx="486">
                  <c:v>356965.70118718682</c:v>
                </c:pt>
                <c:pt idx="487">
                  <c:v>356967.07300788886</c:v>
                </c:pt>
                <c:pt idx="488">
                  <c:v>356968.3899660958</c:v>
                </c:pt>
                <c:pt idx="489">
                  <c:v>356969.65425549744</c:v>
                </c:pt>
                <c:pt idx="490">
                  <c:v>356970.86798209947</c:v>
                </c:pt>
                <c:pt idx="491">
                  <c:v>356972.03316772589</c:v>
                </c:pt>
                <c:pt idx="492">
                  <c:v>356973.15175338171</c:v>
                </c:pt>
                <c:pt idx="493">
                  <c:v>356974.22560248134</c:v>
                </c:pt>
                <c:pt idx="494">
                  <c:v>356975.25650394853</c:v>
                </c:pt>
                <c:pt idx="495">
                  <c:v>356976.24617519218</c:v>
                </c:pt>
                <c:pt idx="496">
                  <c:v>356977.19626496383</c:v>
                </c:pt>
                <c:pt idx="497">
                  <c:v>356978.1083561008</c:v>
                </c:pt>
                <c:pt idx="498">
                  <c:v>356978.98396815994</c:v>
                </c:pt>
                <c:pt idx="499">
                  <c:v>356979.82455994631</c:v>
                </c:pt>
                <c:pt idx="500">
                  <c:v>356980.63153194077</c:v>
                </c:pt>
                <c:pt idx="501">
                  <c:v>356981.40622863092</c:v>
                </c:pt>
                <c:pt idx="502">
                  <c:v>356982.14994074864</c:v>
                </c:pt>
                <c:pt idx="503">
                  <c:v>356982.86390741845</c:v>
                </c:pt>
                <c:pt idx="504">
                  <c:v>356983.54931822023</c:v>
                </c:pt>
                <c:pt idx="505">
                  <c:v>356984.20731516927</c:v>
                </c:pt>
                <c:pt idx="506">
                  <c:v>356984.83899461752</c:v>
                </c:pt>
                <c:pt idx="507">
                  <c:v>356985.44540907862</c:v>
                </c:pt>
                <c:pt idx="508">
                  <c:v>356986.02756898035</c:v>
                </c:pt>
                <c:pt idx="509">
                  <c:v>356986.58644434676</c:v>
                </c:pt>
                <c:pt idx="510">
                  <c:v>356987.12296641339</c:v>
                </c:pt>
                <c:pt idx="511">
                  <c:v>356987.63802917779</c:v>
                </c:pt>
                <c:pt idx="512">
                  <c:v>356988.13249088818</c:v>
                </c:pt>
                <c:pt idx="513">
                  <c:v>356988.60717547248</c:v>
                </c:pt>
                <c:pt idx="514">
                  <c:v>356989.06287391059</c:v>
                </c:pt>
                <c:pt idx="515">
                  <c:v>356989.50034555129</c:v>
                </c:pt>
                <c:pt idx="516">
                  <c:v>356989.9203193771</c:v>
                </c:pt>
                <c:pt idx="517">
                  <c:v>356990.32349521824</c:v>
                </c:pt>
                <c:pt idx="518">
                  <c:v>356990.7105449182</c:v>
                </c:pt>
                <c:pt idx="519">
                  <c:v>356991.08211345266</c:v>
                </c:pt>
                <c:pt idx="520">
                  <c:v>356991.43882000376</c:v>
                </c:pt>
                <c:pt idx="521">
                  <c:v>356991.7812589914</c:v>
                </c:pt>
                <c:pt idx="522">
                  <c:v>356992.11000106338</c:v>
                </c:pt>
                <c:pt idx="523">
                  <c:v>356992.42559404584</c:v>
                </c:pt>
                <c:pt idx="524">
                  <c:v>356992.72856385581</c:v>
                </c:pt>
                <c:pt idx="525">
                  <c:v>356993.01941537735</c:v>
                </c:pt>
                <c:pt idx="526">
                  <c:v>356993.29863330245</c:v>
                </c:pt>
                <c:pt idx="527">
                  <c:v>356993.5666829386</c:v>
                </c:pt>
                <c:pt idx="528">
                  <c:v>356993.82401098381</c:v>
                </c:pt>
                <c:pt idx="529">
                  <c:v>356994.07104627072</c:v>
                </c:pt>
                <c:pt idx="530">
                  <c:v>356994.30820048123</c:v>
                </c:pt>
                <c:pt idx="531">
                  <c:v>356994.53586883208</c:v>
                </c:pt>
                <c:pt idx="532">
                  <c:v>356994.7544307335</c:v>
                </c:pt>
                <c:pt idx="533">
                  <c:v>356994.96425042115</c:v>
                </c:pt>
                <c:pt idx="534">
                  <c:v>356995.165677563</c:v>
                </c:pt>
                <c:pt idx="535">
                  <c:v>356995.35904784192</c:v>
                </c:pt>
                <c:pt idx="536">
                  <c:v>356995.54468351498</c:v>
                </c:pt>
                <c:pt idx="537">
                  <c:v>356995.7228939503</c:v>
                </c:pt>
                <c:pt idx="538">
                  <c:v>356995.89397614257</c:v>
                </c:pt>
                <c:pt idx="539">
                  <c:v>356996.05821520789</c:v>
                </c:pt>
                <c:pt idx="540">
                  <c:v>356996.21588485868</c:v>
                </c:pt>
                <c:pt idx="541">
                  <c:v>356996.36724785989</c:v>
                </c:pt>
                <c:pt idx="542">
                  <c:v>356996.51255646686</c:v>
                </c:pt>
                <c:pt idx="543">
                  <c:v>356996.65205284546</c:v>
                </c:pt>
                <c:pt idx="544">
                  <c:v>356996.78596947575</c:v>
                </c:pt>
                <c:pt idx="545">
                  <c:v>356996.9145295393</c:v>
                </c:pt>
                <c:pt idx="546">
                  <c:v>356997.03794729104</c:v>
                </c:pt>
                <c:pt idx="547">
                  <c:v>356997.15642841638</c:v>
                </c:pt>
                <c:pt idx="548">
                  <c:v>356997.27017037373</c:v>
                </c:pt>
                <c:pt idx="549">
                  <c:v>356997.37936272385</c:v>
                </c:pt>
                <c:pt idx="550">
                  <c:v>356997.48418744543</c:v>
                </c:pt>
                <c:pt idx="551">
                  <c:v>356997.58481923846</c:v>
                </c:pt>
                <c:pt idx="552">
                  <c:v>356997.68142581533</c:v>
                </c:pt>
                <c:pt idx="553">
                  <c:v>356997.77416818042</c:v>
                </c:pt>
                <c:pt idx="554">
                  <c:v>356997.86320089811</c:v>
                </c:pt>
                <c:pt idx="555">
                  <c:v>356997.94867235061</c:v>
                </c:pt>
                <c:pt idx="556">
                  <c:v>356998.03072498512</c:v>
                </c:pt>
                <c:pt idx="557">
                  <c:v>356998.10949555121</c:v>
                </c:pt>
                <c:pt idx="558">
                  <c:v>356998.1851153287</c:v>
                </c:pt>
                <c:pt idx="559">
                  <c:v>356998.25771034649</c:v>
                </c:pt>
                <c:pt idx="560">
                  <c:v>356998.32740159251</c:v>
                </c:pt>
                <c:pt idx="561">
                  <c:v>356998.39430521533</c:v>
                </c:pt>
                <c:pt idx="562">
                  <c:v>356998.45853271784</c:v>
                </c:pt>
                <c:pt idx="563">
                  <c:v>356998.52019114292</c:v>
                </c:pt>
                <c:pt idx="564">
                  <c:v>356998.57938325184</c:v>
                </c:pt>
                <c:pt idx="565">
                  <c:v>356998.63620769564</c:v>
                </c:pt>
                <c:pt idx="566">
                  <c:v>356998.69075917942</c:v>
                </c:pt>
                <c:pt idx="567">
                  <c:v>356998.7431286202</c:v>
                </c:pt>
                <c:pt idx="568">
                  <c:v>356998.79340329842</c:v>
                </c:pt>
                <c:pt idx="569">
                  <c:v>356998.84166700335</c:v>
                </c:pt>
                <c:pt idx="570">
                  <c:v>356998.88800017285</c:v>
                </c:pt>
                <c:pt idx="571">
                  <c:v>356998.93248002738</c:v>
                </c:pt>
                <c:pt idx="572">
                  <c:v>356998.97518069862</c:v>
                </c:pt>
                <c:pt idx="573">
                  <c:v>356999.01617335301</c:v>
                </c:pt>
                <c:pt idx="574">
                  <c:v>356999.05552631046</c:v>
                </c:pt>
                <c:pt idx="575">
                  <c:v>356999.09330515808</c:v>
                </c:pt>
                <c:pt idx="576">
                  <c:v>356999.12957285962</c:v>
                </c:pt>
                <c:pt idx="577">
                  <c:v>356999.16438986035</c:v>
                </c:pt>
                <c:pt idx="578">
                  <c:v>356999.19781418768</c:v>
                </c:pt>
                <c:pt idx="579">
                  <c:v>356999.22990154807</c:v>
                </c:pt>
                <c:pt idx="580">
                  <c:v>356999.2607054197</c:v>
                </c:pt>
                <c:pt idx="581">
                  <c:v>356999.29027714167</c:v>
                </c:pt>
                <c:pt idx="582">
                  <c:v>356999.31866599957</c:v>
                </c:pt>
                <c:pt idx="583">
                  <c:v>356999.34591930755</c:v>
                </c:pt>
                <c:pt idx="584">
                  <c:v>356999.37208248733</c:v>
                </c:pt>
                <c:pt idx="585">
                  <c:v>356999.39719914366</c:v>
                </c:pt>
                <c:pt idx="586">
                  <c:v>356999.42131113721</c:v>
                </c:pt>
                <c:pt idx="587">
                  <c:v>356999.44445865421</c:v>
                </c:pt>
                <c:pt idx="588">
                  <c:v>356999.46668027347</c:v>
                </c:pt>
                <c:pt idx="589">
                  <c:v>356999.48801303067</c:v>
                </c:pt>
                <c:pt idx="590">
                  <c:v>356999.50849248009</c:v>
                </c:pt>
                <c:pt idx="591">
                  <c:v>356999.52815275383</c:v>
                </c:pt>
                <c:pt idx="592">
                  <c:v>356999.54702661873</c:v>
                </c:pt>
                <c:pt idx="593">
                  <c:v>356999.56514553097</c:v>
                </c:pt>
                <c:pt idx="594">
                  <c:v>356999.58253968856</c:v>
                </c:pt>
                <c:pt idx="595">
                  <c:v>356999.59923808149</c:v>
                </c:pt>
                <c:pt idx="596">
                  <c:v>356999.61526854022</c:v>
                </c:pt>
                <c:pt idx="597">
                  <c:v>356999.63065778202</c:v>
                </c:pt>
                <c:pt idx="598">
                  <c:v>356999.64543145546</c:v>
                </c:pt>
                <c:pt idx="599">
                  <c:v>356999.65961418313</c:v>
                </c:pt>
                <c:pt idx="600">
                  <c:v>356999.67322960281</c:v>
                </c:pt>
                <c:pt idx="601">
                  <c:v>356999.68630040676</c:v>
                </c:pt>
                <c:pt idx="602">
                  <c:v>356999.69884837948</c:v>
                </c:pt>
                <c:pt idx="603">
                  <c:v>356999.71089443413</c:v>
                </c:pt>
                <c:pt idx="604">
                  <c:v>356999.72245864739</c:v>
                </c:pt>
                <c:pt idx="605">
                  <c:v>356999.73356029287</c:v>
                </c:pt>
                <c:pt idx="606">
                  <c:v>356999.7442178732</c:v>
                </c:pt>
                <c:pt idx="607">
                  <c:v>356999.75444915093</c:v>
                </c:pt>
                <c:pt idx="608">
                  <c:v>356999.76427117817</c:v>
                </c:pt>
                <c:pt idx="609">
                  <c:v>356999.77370032482</c:v>
                </c:pt>
                <c:pt idx="610">
                  <c:v>356999.78275230608</c:v>
                </c:pt>
                <c:pt idx="611">
                  <c:v>356999.79144220857</c:v>
                </c:pt>
                <c:pt idx="612">
                  <c:v>356999.79978451534</c:v>
                </c:pt>
                <c:pt idx="613">
                  <c:v>356999.80779313023</c:v>
                </c:pt>
                <c:pt idx="614">
                  <c:v>356999.81548140087</c:v>
                </c:pt>
                <c:pt idx="615">
                  <c:v>356999.82286214101</c:v>
                </c:pt>
                <c:pt idx="616">
                  <c:v>356999.82994765183</c:v>
                </c:pt>
                <c:pt idx="617">
                  <c:v>356999.83674974251</c:v>
                </c:pt>
                <c:pt idx="618">
                  <c:v>356999.8432797498</c:v>
                </c:pt>
                <c:pt idx="619">
                  <c:v>356999.84954855707</c:v>
                </c:pt>
                <c:pt idx="620">
                  <c:v>356999.85556661227</c:v>
                </c:pt>
                <c:pt idx="621">
                  <c:v>356999.86134394543</c:v>
                </c:pt>
                <c:pt idx="622">
                  <c:v>356999.86689018545</c:v>
                </c:pt>
                <c:pt idx="623">
                  <c:v>356999.87221457605</c:v>
                </c:pt>
                <c:pt idx="624">
                  <c:v>356999.87732599117</c:v>
                </c:pt>
                <c:pt idx="625">
                  <c:v>356999.88223294984</c:v>
                </c:pt>
                <c:pt idx="626">
                  <c:v>356999.88694363029</c:v>
                </c:pt>
                <c:pt idx="627">
                  <c:v>356999.89146588364</c:v>
                </c:pt>
                <c:pt idx="628">
                  <c:v>356999.89580724697</c:v>
                </c:pt>
                <c:pt idx="629">
                  <c:v>356999.89997495589</c:v>
                </c:pt>
                <c:pt idx="630">
                  <c:v>356999.90397595655</c:v>
                </c:pt>
                <c:pt idx="631">
                  <c:v>356999.90781691723</c:v>
                </c:pt>
                <c:pt idx="632">
                  <c:v>356999.9115042396</c:v>
                </c:pt>
                <c:pt idx="633">
                  <c:v>356999.91504406912</c:v>
                </c:pt>
                <c:pt idx="634">
                  <c:v>356999.91844230553</c:v>
                </c:pt>
                <c:pt idx="635">
                  <c:v>356999.92170461256</c:v>
                </c:pt>
                <c:pt idx="636">
                  <c:v>356999.92483642738</c:v>
                </c:pt>
                <c:pt idx="637">
                  <c:v>356999.92784296966</c:v>
                </c:pt>
                <c:pt idx="638">
                  <c:v>356999.93072925031</c:v>
                </c:pt>
                <c:pt idx="639">
                  <c:v>356999.93350007973</c:v>
                </c:pt>
                <c:pt idx="640">
                  <c:v>356999.93616007606</c:v>
                </c:pt>
                <c:pt idx="641">
                  <c:v>356999.93871367257</c:v>
                </c:pt>
                <c:pt idx="642">
                  <c:v>356999.94116512523</c:v>
                </c:pt>
                <c:pt idx="643">
                  <c:v>356999.94351851981</c:v>
                </c:pt>
                <c:pt idx="644">
                  <c:v>356999.94577777863</c:v>
                </c:pt>
                <c:pt idx="645">
                  <c:v>356999.94794666715</c:v>
                </c:pt>
                <c:pt idx="646">
                  <c:v>356999.95002880017</c:v>
                </c:pt>
                <c:pt idx="647">
                  <c:v>356999.95202764787</c:v>
                </c:pt>
                <c:pt idx="648">
                  <c:v>356999.9539465417</c:v>
                </c:pt>
                <c:pt idx="649">
                  <c:v>356999.95578867977</c:v>
                </c:pt>
                <c:pt idx="650">
                  <c:v>356999.95755713235</c:v>
                </c:pt>
                <c:pt idx="651">
                  <c:v>356999.95925484685</c:v>
                </c:pt>
                <c:pt idx="652">
                  <c:v>356999.9608846528</c:v>
                </c:pt>
                <c:pt idx="653">
                  <c:v>356999.96244926652</c:v>
                </c:pt>
                <c:pt idx="654">
                  <c:v>356999.96395129571</c:v>
                </c:pt>
                <c:pt idx="655">
                  <c:v>356999.96539324371</c:v>
                </c:pt>
                <c:pt idx="656">
                  <c:v>356999.96677751385</c:v>
                </c:pt>
                <c:pt idx="657">
                  <c:v>356999.9681064132</c:v>
                </c:pt>
                <c:pt idx="658">
                  <c:v>356999.96938215656</c:v>
                </c:pt>
                <c:pt idx="659">
                  <c:v>356999.97060687019</c:v>
                </c:pt>
                <c:pt idx="660">
                  <c:v>356999.97178259527</c:v>
                </c:pt>
                <c:pt idx="661">
                  <c:v>356999.97291129135</c:v>
                </c:pt>
                <c:pt idx="662">
                  <c:v>356999.97399483959</c:v>
                </c:pt>
                <c:pt idx="663">
                  <c:v>356999.97503504594</c:v>
                </c:pt>
                <c:pt idx="664">
                  <c:v>356999.97603364405</c:v>
                </c:pt>
                <c:pt idx="665">
                  <c:v>356999.97699229821</c:v>
                </c:pt>
                <c:pt idx="666">
                  <c:v>356999.97791260621</c:v>
                </c:pt>
                <c:pt idx="667">
                  <c:v>356999.97879610193</c:v>
                </c:pt>
                <c:pt idx="668">
                  <c:v>356999.97964425781</c:v>
                </c:pt>
                <c:pt idx="669">
                  <c:v>356999.98045848747</c:v>
                </c:pt>
                <c:pt idx="670">
                  <c:v>356999.9812401479</c:v>
                </c:pt>
                <c:pt idx="671">
                  <c:v>356999.98199054197</c:v>
                </c:pt>
                <c:pt idx="672">
                  <c:v>356999.98271092027</c:v>
                </c:pt>
                <c:pt idx="673">
                  <c:v>356999.98340248346</c:v>
                </c:pt>
                <c:pt idx="674">
                  <c:v>356999.98406638409</c:v>
                </c:pt>
                <c:pt idx="675">
                  <c:v>356999.9847037287</c:v>
                </c:pt>
                <c:pt idx="676">
                  <c:v>356999.98531557951</c:v>
                </c:pt>
                <c:pt idx="677">
                  <c:v>356999.98590295634</c:v>
                </c:pt>
                <c:pt idx="678">
                  <c:v>356999.98646683805</c:v>
                </c:pt>
                <c:pt idx="679">
                  <c:v>356999.98700816452</c:v>
                </c:pt>
                <c:pt idx="680">
                  <c:v>356999.98752783792</c:v>
                </c:pt>
                <c:pt idx="681">
                  <c:v>356999.98802672437</c:v>
                </c:pt>
                <c:pt idx="682">
                  <c:v>356999.98850565538</c:v>
                </c:pt>
                <c:pt idx="683">
                  <c:v>356999.98896542913</c:v>
                </c:pt>
                <c:pt idx="684">
                  <c:v>356999.98940681195</c:v>
                </c:pt>
                <c:pt idx="685">
                  <c:v>356999.98983053945</c:v>
                </c:pt>
                <c:pt idx="686">
                  <c:v>356999.99023731786</c:v>
                </c:pt>
                <c:pt idx="687">
                  <c:v>356999.99062782514</c:v>
                </c:pt>
                <c:pt idx="688">
                  <c:v>356999.99100271211</c:v>
                </c:pt>
                <c:pt idx="689">
                  <c:v>356999.99136260361</c:v>
                </c:pt>
                <c:pt idx="690">
                  <c:v>356999.99170809943</c:v>
                </c:pt>
                <c:pt idx="691">
                  <c:v>356999.99203977548</c:v>
                </c:pt>
                <c:pt idx="692">
                  <c:v>356999.99235818448</c:v>
                </c:pt>
                <c:pt idx="693">
                  <c:v>356999.99266385712</c:v>
                </c:pt>
                <c:pt idx="694">
                  <c:v>356999.99295730283</c:v>
                </c:pt>
                <c:pt idx="695">
                  <c:v>356999.99323901074</c:v>
                </c:pt>
                <c:pt idx="696">
                  <c:v>356999.99350945029</c:v>
                </c:pt>
                <c:pt idx="697">
                  <c:v>356999.99376907229</c:v>
                </c:pt>
                <c:pt idx="698">
                  <c:v>356999.9940183094</c:v>
                </c:pt>
                <c:pt idx="699">
                  <c:v>356999.994257577</c:v>
                </c:pt>
                <c:pt idx="700">
                  <c:v>356999.99448727391</c:v>
                </c:pt>
                <c:pt idx="701">
                  <c:v>356999.99470778293</c:v>
                </c:pt>
                <c:pt idx="702">
                  <c:v>356999.99491947162</c:v>
                </c:pt>
                <c:pt idx="703">
                  <c:v>356999.99512269272</c:v>
                </c:pt>
                <c:pt idx="704">
                  <c:v>356999.99531778501</c:v>
                </c:pt>
                <c:pt idx="705">
                  <c:v>356999.99550507363</c:v>
                </c:pt>
                <c:pt idx="706">
                  <c:v>356999.99568487069</c:v>
                </c:pt>
                <c:pt idx="707">
                  <c:v>356999.99585747585</c:v>
                </c:pt>
                <c:pt idx="708">
                  <c:v>356999.99602317682</c:v>
                </c:pt>
                <c:pt idx="709">
                  <c:v>356999.99618224974</c:v>
                </c:pt>
                <c:pt idx="710">
                  <c:v>356999.99633495975</c:v>
                </c:pt>
                <c:pt idx="711">
                  <c:v>356999.99648156133</c:v>
                </c:pt>
                <c:pt idx="712">
                  <c:v>356999.9966222989</c:v>
                </c:pt>
                <c:pt idx="713">
                  <c:v>356999.99675740692</c:v>
                </c:pt>
                <c:pt idx="714">
                  <c:v>356999.99688711064</c:v>
                </c:pt>
                <c:pt idx="715">
                  <c:v>356999.9970116262</c:v>
                </c:pt>
                <c:pt idx="716">
                  <c:v>356999.99713116116</c:v>
                </c:pt>
                <c:pt idx="717">
                  <c:v>356999.99724591471</c:v>
                </c:pt>
                <c:pt idx="718">
                  <c:v>356999.99735607812</c:v>
                </c:pt>
                <c:pt idx="719">
                  <c:v>356999.99746183498</c:v>
                </c:pt>
                <c:pt idx="720">
                  <c:v>356999.9975633616</c:v>
                </c:pt>
                <c:pt idx="721">
                  <c:v>356999.99766082712</c:v>
                </c:pt>
                <c:pt idx="722">
                  <c:v>356999.99775439402</c:v>
                </c:pt>
                <c:pt idx="723">
                  <c:v>356999.99784421828</c:v>
                </c:pt>
                <c:pt idx="724">
                  <c:v>356999.99793044955</c:v>
                </c:pt>
                <c:pt idx="725">
                  <c:v>356999.99801323155</c:v>
                </c:pt>
                <c:pt idx="726">
                  <c:v>356999.9980927023</c:v>
                </c:pt>
                <c:pt idx="727">
                  <c:v>356999.99816899421</c:v>
                </c:pt>
                <c:pt idx="728">
                  <c:v>356999.99824223446</c:v>
                </c:pt>
                <c:pt idx="729">
                  <c:v>356999.99831254507</c:v>
                </c:pt>
                <c:pt idx="730">
                  <c:v>356999.99838004325</c:v>
                </c:pt>
                <c:pt idx="731">
                  <c:v>356999.99844484153</c:v>
                </c:pt>
                <c:pt idx="732">
                  <c:v>356999.99850704789</c:v>
                </c:pt>
                <c:pt idx="733">
                  <c:v>356999.99856676598</c:v>
                </c:pt>
                <c:pt idx="734">
                  <c:v>356999.99862409534</c:v>
                </c:pt>
                <c:pt idx="735">
                  <c:v>356999.9986791315</c:v>
                </c:pt>
                <c:pt idx="736">
                  <c:v>356999.99873196625</c:v>
                </c:pt>
                <c:pt idx="737">
                  <c:v>356999.99878268759</c:v>
                </c:pt>
                <c:pt idx="738">
                  <c:v>356999.9988313801</c:v>
                </c:pt>
                <c:pt idx="739">
                  <c:v>356999.99887812487</c:v>
                </c:pt>
                <c:pt idx="740">
                  <c:v>356999.99892299989</c:v>
                </c:pt>
                <c:pt idx="741">
                  <c:v>356999.9989660799</c:v>
                </c:pt>
                <c:pt idx="742">
                  <c:v>356999.99900743668</c:v>
                </c:pt>
                <c:pt idx="743">
                  <c:v>356999.99904713919</c:v>
                </c:pt>
                <c:pt idx="744">
                  <c:v>356999.99908525363</c:v>
                </c:pt>
                <c:pt idx="745">
                  <c:v>356999.99912184349</c:v>
                </c:pt>
                <c:pt idx="746">
                  <c:v>356999.99915696977</c:v>
                </c:pt>
                <c:pt idx="747">
                  <c:v>356999.99919069099</c:v>
                </c:pt>
                <c:pt idx="748">
                  <c:v>356999.99922306335</c:v>
                </c:pt>
                <c:pt idx="749">
                  <c:v>356999.99925414083</c:v>
                </c:pt>
                <c:pt idx="750">
                  <c:v>356999.99928397522</c:v>
                </c:pt>
                <c:pt idx="751">
                  <c:v>356999.99931261619</c:v>
                </c:pt>
                <c:pt idx="752">
                  <c:v>356999.99934011156</c:v>
                </c:pt>
                <c:pt idx="753">
                  <c:v>356999.99936650711</c:v>
                </c:pt>
                <c:pt idx="754">
                  <c:v>356999.99939184682</c:v>
                </c:pt>
                <c:pt idx="755">
                  <c:v>356999.99941617297</c:v>
                </c:pt>
                <c:pt idx="756">
                  <c:v>356999.99943952606</c:v>
                </c:pt>
                <c:pt idx="757">
                  <c:v>356999.99946194503</c:v>
                </c:pt>
                <c:pt idx="758">
                  <c:v>356999.99948346725</c:v>
                </c:pt>
                <c:pt idx="759">
                  <c:v>356999.99950412859</c:v>
                </c:pt>
                <c:pt idx="760">
                  <c:v>356999.99952396343</c:v>
                </c:pt>
                <c:pt idx="761">
                  <c:v>356999.9995430049</c:v>
                </c:pt>
                <c:pt idx="762">
                  <c:v>356999.99956128473</c:v>
                </c:pt>
                <c:pt idx="763">
                  <c:v>356999.99957883335</c:v>
                </c:pt>
                <c:pt idx="764">
                  <c:v>356999.99959568004</c:v>
                </c:pt>
                <c:pt idx="765">
                  <c:v>356999.99961185287</c:v>
                </c:pt>
                <c:pt idx="766">
                  <c:v>356999.99962737877</c:v>
                </c:pt>
                <c:pt idx="767">
                  <c:v>356999.9996422836</c:v>
                </c:pt>
                <c:pt idx="768">
                  <c:v>356999.99965659226</c:v>
                </c:pt>
                <c:pt idx="769">
                  <c:v>356999.99967032857</c:v>
                </c:pt>
                <c:pt idx="770">
                  <c:v>356999.9996835154</c:v>
                </c:pt>
                <c:pt idx="771">
                  <c:v>356999.99969617481</c:v>
                </c:pt>
                <c:pt idx="772">
                  <c:v>356999.99970832781</c:v>
                </c:pt>
                <c:pt idx="773">
                  <c:v>356999.99971999472</c:v>
                </c:pt>
                <c:pt idx="774">
                  <c:v>356999.99973119493</c:v>
                </c:pt>
                <c:pt idx="775">
                  <c:v>356999.9997419471</c:v>
                </c:pt>
                <c:pt idx="776">
                  <c:v>356999.99975226924</c:v>
                </c:pt>
                <c:pt idx="777">
                  <c:v>356999.99976217846</c:v>
                </c:pt>
                <c:pt idx="778">
                  <c:v>356999.99977169133</c:v>
                </c:pt>
                <c:pt idx="779">
                  <c:v>356999.99978082371</c:v>
                </c:pt>
                <c:pt idx="780">
                  <c:v>356999.99978959077</c:v>
                </c:pt>
                <c:pt idx="781">
                  <c:v>356999.99979800713</c:v>
                </c:pt>
                <c:pt idx="782">
                  <c:v>356999.99980608682</c:v>
                </c:pt>
                <c:pt idx="783">
                  <c:v>356999.99981384334</c:v>
                </c:pt>
                <c:pt idx="784">
                  <c:v>356999.99982128962</c:v>
                </c:pt>
                <c:pt idx="785">
                  <c:v>356999.99982843804</c:v>
                </c:pt>
                <c:pt idx="786">
                  <c:v>356999.99983530049</c:v>
                </c:pt>
                <c:pt idx="787">
                  <c:v>356999.99984188849</c:v>
                </c:pt>
                <c:pt idx="788">
                  <c:v>356999.99984821293</c:v>
                </c:pt>
                <c:pt idx="789">
                  <c:v>356999.9998542844</c:v>
                </c:pt>
                <c:pt idx="790">
                  <c:v>356999.99986011302</c:v>
                </c:pt>
                <c:pt idx="791">
                  <c:v>356999.99986570852</c:v>
                </c:pt>
                <c:pt idx="792">
                  <c:v>356999.99987108016</c:v>
                </c:pt>
                <c:pt idx="793">
                  <c:v>356999.99987623695</c:v>
                </c:pt>
                <c:pt idx="794">
                  <c:v>356999.99988118745</c:v>
                </c:pt>
                <c:pt idx="795">
                  <c:v>356999.99988593993</c:v>
                </c:pt>
                <c:pt idx="796">
                  <c:v>356999.99989050231</c:v>
                </c:pt>
                <c:pt idx="797">
                  <c:v>356999.9998948822</c:v>
                </c:pt>
                <c:pt idx="798">
                  <c:v>356999.99989908689</c:v>
                </c:pt>
                <c:pt idx="799">
                  <c:v>356999.99990312342</c:v>
                </c:pt>
                <c:pt idx="800">
                  <c:v>356999.99990699848</c:v>
                </c:pt>
                <c:pt idx="801">
                  <c:v>356999.99991071853</c:v>
                </c:pt>
                <c:pt idx="802">
                  <c:v>356999.9999142898</c:v>
                </c:pt>
                <c:pt idx="803">
                  <c:v>356999.99991771823</c:v>
                </c:pt>
                <c:pt idx="804">
                  <c:v>356999.99992100953</c:v>
                </c:pt>
                <c:pt idx="805">
                  <c:v>356999.99992416915</c:v>
                </c:pt>
                <c:pt idx="806">
                  <c:v>356999.99992720241</c:v>
                </c:pt>
                <c:pt idx="807">
                  <c:v>356999.99993011431</c:v>
                </c:pt>
                <c:pt idx="808">
                  <c:v>356999.99993290973</c:v>
                </c:pt>
                <c:pt idx="809">
                  <c:v>356999.99993559334</c:v>
                </c:pt>
                <c:pt idx="810">
                  <c:v>356999.99993816961</c:v>
                </c:pt>
                <c:pt idx="811">
                  <c:v>356999.99994064285</c:v>
                </c:pt>
                <c:pt idx="812">
                  <c:v>356999.99994301714</c:v>
                </c:pt>
                <c:pt idx="813">
                  <c:v>356999.99994529644</c:v>
                </c:pt>
                <c:pt idx="814">
                  <c:v>356999.99994748458</c:v>
                </c:pt>
                <c:pt idx="815">
                  <c:v>356999.99994958518</c:v>
                </c:pt>
                <c:pt idx="816">
                  <c:v>356999.99995160179</c:v>
                </c:pt>
                <c:pt idx="817">
                  <c:v>356999.99995353771</c:v>
                </c:pt>
                <c:pt idx="818">
                  <c:v>356999.99995539623</c:v>
                </c:pt>
                <c:pt idx="819">
                  <c:v>356999.99995718035</c:v>
                </c:pt>
                <c:pt idx="820">
                  <c:v>356999.99995889311</c:v>
                </c:pt>
                <c:pt idx="821">
                  <c:v>356999.99996053736</c:v>
                </c:pt>
                <c:pt idx="822">
                  <c:v>356999.99996211589</c:v>
                </c:pt>
                <c:pt idx="823">
                  <c:v>356999.99996363127</c:v>
                </c:pt>
                <c:pt idx="824">
                  <c:v>356999.999965086</c:v>
                </c:pt>
                <c:pt idx="825">
                  <c:v>356999.99996648257</c:v>
                </c:pt>
                <c:pt idx="826">
                  <c:v>356999.99996782327</c:v>
                </c:pt>
                <c:pt idx="827">
                  <c:v>356999.99996911036</c:v>
                </c:pt>
                <c:pt idx="828">
                  <c:v>356999.99997034593</c:v>
                </c:pt>
                <c:pt idx="829">
                  <c:v>356999.99997153209</c:v>
                </c:pt>
                <c:pt idx="830">
                  <c:v>356999.9999726708</c:v>
                </c:pt>
                <c:pt idx="831">
                  <c:v>356999.99997376394</c:v>
                </c:pt>
                <c:pt idx="832">
                  <c:v>356999.99997481337</c:v>
                </c:pt>
                <c:pt idx="833">
                  <c:v>356999.99997582083</c:v>
                </c:pt>
                <c:pt idx="834">
                  <c:v>356999.99997678801</c:v>
                </c:pt>
                <c:pt idx="835">
                  <c:v>356999.99997771648</c:v>
                </c:pt>
                <c:pt idx="836">
                  <c:v>356999.99997860781</c:v>
                </c:pt>
                <c:pt idx="837">
                  <c:v>356999.99997946352</c:v>
                </c:pt>
                <c:pt idx="838">
                  <c:v>356999.99998028501</c:v>
                </c:pt>
                <c:pt idx="839">
                  <c:v>356999.9999810736</c:v>
                </c:pt>
                <c:pt idx="840">
                  <c:v>356999.99998183065</c:v>
                </c:pt>
                <c:pt idx="841">
                  <c:v>356999.99998255743</c:v>
                </c:pt>
                <c:pt idx="842">
                  <c:v>356999.99998325511</c:v>
                </c:pt>
                <c:pt idx="843">
                  <c:v>356999.99998392491</c:v>
                </c:pt>
                <c:pt idx="844">
                  <c:v>356999.99998456793</c:v>
                </c:pt>
                <c:pt idx="845">
                  <c:v>356999.99998518522</c:v>
                </c:pt>
                <c:pt idx="846">
                  <c:v>356999.99998577783</c:v>
                </c:pt>
                <c:pt idx="847">
                  <c:v>356999.99998634669</c:v>
                </c:pt>
                <c:pt idx="848">
                  <c:v>356999.9999868928</c:v>
                </c:pt>
                <c:pt idx="849">
                  <c:v>356999.99998741708</c:v>
                </c:pt>
                <c:pt idx="850">
                  <c:v>356999.9999879204</c:v>
                </c:pt>
                <c:pt idx="851">
                  <c:v>356999.99998840358</c:v>
                </c:pt>
                <c:pt idx="852">
                  <c:v>356999.99998886744</c:v>
                </c:pt>
                <c:pt idx="853">
                  <c:v>356999.99998931272</c:v>
                </c:pt>
                <c:pt idx="854">
                  <c:v>356999.9999897402</c:v>
                </c:pt>
                <c:pt idx="855">
                  <c:v>356999.99999015057</c:v>
                </c:pt>
                <c:pt idx="856">
                  <c:v>356999.99999054451</c:v>
                </c:pt>
                <c:pt idx="857">
                  <c:v>356999.99999092275</c:v>
                </c:pt>
                <c:pt idx="858">
                  <c:v>356999.99999128585</c:v>
                </c:pt>
                <c:pt idx="859">
                  <c:v>356999.99999163439</c:v>
                </c:pt>
                <c:pt idx="860">
                  <c:v>356999.99999196903</c:v>
                </c:pt>
                <c:pt idx="861">
                  <c:v>356999.99999229028</c:v>
                </c:pt>
                <c:pt idx="862">
                  <c:v>356999.99999259866</c:v>
                </c:pt>
                <c:pt idx="863">
                  <c:v>356999.99999289471</c:v>
                </c:pt>
                <c:pt idx="864">
                  <c:v>356999.99999317894</c:v>
                </c:pt>
                <c:pt idx="865">
                  <c:v>356999.99999345175</c:v>
                </c:pt>
                <c:pt idx="866">
                  <c:v>356999.99999371369</c:v>
                </c:pt>
                <c:pt idx="867">
                  <c:v>356999.99999396515</c:v>
                </c:pt>
                <c:pt idx="868">
                  <c:v>356999.99999420653</c:v>
                </c:pt>
                <c:pt idx="869">
                  <c:v>356999.99999443826</c:v>
                </c:pt>
                <c:pt idx="870">
                  <c:v>356999.99999466073</c:v>
                </c:pt>
                <c:pt idx="871">
                  <c:v>356999.99999487429</c:v>
                </c:pt>
                <c:pt idx="872">
                  <c:v>356999.9999950793</c:v>
                </c:pt>
                <c:pt idx="873">
                  <c:v>356999.9999952761</c:v>
                </c:pt>
                <c:pt idx="874">
                  <c:v>356999.99999546504</c:v>
                </c:pt>
                <c:pt idx="875">
                  <c:v>356999.99999564642</c:v>
                </c:pt>
                <c:pt idx="876">
                  <c:v>356999.99999582057</c:v>
                </c:pt>
                <c:pt idx="877">
                  <c:v>356999.99999598775</c:v>
                </c:pt>
                <c:pt idx="878">
                  <c:v>356999.99999614822</c:v>
                </c:pt>
                <c:pt idx="879">
                  <c:v>356999.9999963023</c:v>
                </c:pt>
                <c:pt idx="880">
                  <c:v>356999.99999645021</c:v>
                </c:pt>
                <c:pt idx="881">
                  <c:v>356999.99999659217</c:v>
                </c:pt>
                <c:pt idx="882">
                  <c:v>356999.9999967285</c:v>
                </c:pt>
                <c:pt idx="883">
                  <c:v>356999.99999685935</c:v>
                </c:pt>
                <c:pt idx="884">
                  <c:v>356999.99999698496</c:v>
                </c:pt>
                <c:pt idx="885">
                  <c:v>356999.99999710557</c:v>
                </c:pt>
                <c:pt idx="886">
                  <c:v>356999.99999722134</c:v>
                </c:pt>
                <c:pt idx="887">
                  <c:v>356999.99999733246</c:v>
                </c:pt>
                <c:pt idx="888">
                  <c:v>356999.99999743915</c:v>
                </c:pt>
                <c:pt idx="889">
                  <c:v>356999.9999975416</c:v>
                </c:pt>
                <c:pt idx="890">
                  <c:v>356999.99999763991</c:v>
                </c:pt>
                <c:pt idx="891">
                  <c:v>356999.99999773433</c:v>
                </c:pt>
                <c:pt idx="892">
                  <c:v>356999.99999782495</c:v>
                </c:pt>
                <c:pt idx="893">
                  <c:v>356999.99999791197</c:v>
                </c:pt>
                <c:pt idx="894">
                  <c:v>356999.9999979955</c:v>
                </c:pt>
                <c:pt idx="895">
                  <c:v>356999.99999807565</c:v>
                </c:pt>
                <c:pt idx="896">
                  <c:v>356999.99999815261</c:v>
                </c:pt>
                <c:pt idx="897">
                  <c:v>356999.99999822653</c:v>
                </c:pt>
                <c:pt idx="898">
                  <c:v>356999.99999829748</c:v>
                </c:pt>
                <c:pt idx="899">
                  <c:v>356999.99999836559</c:v>
                </c:pt>
                <c:pt idx="900">
                  <c:v>356999.99999843095</c:v>
                </c:pt>
                <c:pt idx="901">
                  <c:v>356999.9999984937</c:v>
                </c:pt>
                <c:pt idx="902">
                  <c:v>356999.99999855395</c:v>
                </c:pt>
                <c:pt idx="903">
                  <c:v>356999.99999861181</c:v>
                </c:pt>
                <c:pt idx="904">
                  <c:v>356999.99999866734</c:v>
                </c:pt>
                <c:pt idx="905">
                  <c:v>356999.99999872065</c:v>
                </c:pt>
                <c:pt idx="906">
                  <c:v>356999.99999877182</c:v>
                </c:pt>
                <c:pt idx="907">
                  <c:v>356999.99999882095</c:v>
                </c:pt>
                <c:pt idx="908">
                  <c:v>356999.99999886809</c:v>
                </c:pt>
                <c:pt idx="909">
                  <c:v>356999.99999891338</c:v>
                </c:pt>
                <c:pt idx="910">
                  <c:v>356999.99999895686</c:v>
                </c:pt>
                <c:pt idx="911">
                  <c:v>356999.9999989986</c:v>
                </c:pt>
                <c:pt idx="912">
                  <c:v>356999.99999903864</c:v>
                </c:pt>
                <c:pt idx="913">
                  <c:v>356999.99999907712</c:v>
                </c:pt>
                <c:pt idx="914">
                  <c:v>356999.99999911402</c:v>
                </c:pt>
                <c:pt idx="915">
                  <c:v>356999.99999914947</c:v>
                </c:pt>
                <c:pt idx="916">
                  <c:v>356999.99999918346</c:v>
                </c:pt>
                <c:pt idx="917">
                  <c:v>356999.99999921612</c:v>
                </c:pt>
                <c:pt idx="918">
                  <c:v>356999.99999924749</c:v>
                </c:pt>
                <c:pt idx="919">
                  <c:v>356999.99999927758</c:v>
                </c:pt>
                <c:pt idx="920">
                  <c:v>356999.99999930646</c:v>
                </c:pt>
                <c:pt idx="921">
                  <c:v>356999.99999933422</c:v>
                </c:pt>
                <c:pt idx="922">
                  <c:v>356999.99999936088</c:v>
                </c:pt>
                <c:pt idx="923">
                  <c:v>356999.99999938643</c:v>
                </c:pt>
                <c:pt idx="924">
                  <c:v>356999.999999411</c:v>
                </c:pt>
                <c:pt idx="925">
                  <c:v>356999.99999943457</c:v>
                </c:pt>
                <c:pt idx="926">
                  <c:v>356999.99999945721</c:v>
                </c:pt>
                <c:pt idx="927">
                  <c:v>356999.99999947893</c:v>
                </c:pt>
                <c:pt idx="928">
                  <c:v>356999.99999949976</c:v>
                </c:pt>
                <c:pt idx="929">
                  <c:v>356999.99999951979</c:v>
                </c:pt>
                <c:pt idx="930">
                  <c:v>356999.999999539</c:v>
                </c:pt>
                <c:pt idx="931">
                  <c:v>356999.99999955745</c:v>
                </c:pt>
                <c:pt idx="932">
                  <c:v>356999.99999957514</c:v>
                </c:pt>
                <c:pt idx="933">
                  <c:v>356999.99999959214</c:v>
                </c:pt>
                <c:pt idx="934">
                  <c:v>356999.99999960844</c:v>
                </c:pt>
                <c:pt idx="935">
                  <c:v>356999.99999962409</c:v>
                </c:pt>
                <c:pt idx="936">
                  <c:v>356999.99999963911</c:v>
                </c:pt>
                <c:pt idx="937">
                  <c:v>356999.99999965355</c:v>
                </c:pt>
                <c:pt idx="938">
                  <c:v>356999.9999996674</c:v>
                </c:pt>
                <c:pt idx="939">
                  <c:v>356999.99999968073</c:v>
                </c:pt>
                <c:pt idx="940">
                  <c:v>356999.99999969348</c:v>
                </c:pt>
                <c:pt idx="941">
                  <c:v>356999.99999970576</c:v>
                </c:pt>
                <c:pt idx="942">
                  <c:v>356999.99999971752</c:v>
                </c:pt>
                <c:pt idx="943">
                  <c:v>356999.99999972881</c:v>
                </c:pt>
                <c:pt idx="944">
                  <c:v>356999.99999973964</c:v>
                </c:pt>
                <c:pt idx="945">
                  <c:v>356999.99999975006</c:v>
                </c:pt>
                <c:pt idx="946">
                  <c:v>356999.99999976007</c:v>
                </c:pt>
                <c:pt idx="947">
                  <c:v>356999.99999976967</c:v>
                </c:pt>
                <c:pt idx="948">
                  <c:v>356999.99999977887</c:v>
                </c:pt>
                <c:pt idx="949">
                  <c:v>356999.99999978772</c:v>
                </c:pt>
                <c:pt idx="950">
                  <c:v>356999.99999979621</c:v>
                </c:pt>
                <c:pt idx="951">
                  <c:v>356999.99999980436</c:v>
                </c:pt>
                <c:pt idx="952">
                  <c:v>356999.99999981216</c:v>
                </c:pt>
                <c:pt idx="953">
                  <c:v>356999.99999981967</c:v>
                </c:pt>
                <c:pt idx="954">
                  <c:v>356999.99999982689</c:v>
                </c:pt>
                <c:pt idx="955">
                  <c:v>356999.99999983382</c:v>
                </c:pt>
                <c:pt idx="956">
                  <c:v>356999.99999984045</c:v>
                </c:pt>
                <c:pt idx="957">
                  <c:v>356999.99999984686</c:v>
                </c:pt>
                <c:pt idx="958">
                  <c:v>356999.99999985297</c:v>
                </c:pt>
                <c:pt idx="959">
                  <c:v>356999.99999985885</c:v>
                </c:pt>
                <c:pt idx="960">
                  <c:v>356999.99999986449</c:v>
                </c:pt>
                <c:pt idx="961">
                  <c:v>356999.99999986991</c:v>
                </c:pt>
                <c:pt idx="962">
                  <c:v>356999.99999987509</c:v>
                </c:pt>
                <c:pt idx="963">
                  <c:v>356999.99999988009</c:v>
                </c:pt>
                <c:pt idx="964">
                  <c:v>356999.99999988487</c:v>
                </c:pt>
                <c:pt idx="965">
                  <c:v>356999.99999988946</c:v>
                </c:pt>
                <c:pt idx="966">
                  <c:v>356999.99999989389</c:v>
                </c:pt>
                <c:pt idx="967">
                  <c:v>356999.99999989814</c:v>
                </c:pt>
                <c:pt idx="968">
                  <c:v>356999.99999990221</c:v>
                </c:pt>
                <c:pt idx="969">
                  <c:v>356999.99999990611</c:v>
                </c:pt>
                <c:pt idx="970">
                  <c:v>356999.99999990989</c:v>
                </c:pt>
                <c:pt idx="971">
                  <c:v>356999.9999999135</c:v>
                </c:pt>
                <c:pt idx="972">
                  <c:v>356999.99999991694</c:v>
                </c:pt>
                <c:pt idx="973">
                  <c:v>356999.99999992026</c:v>
                </c:pt>
                <c:pt idx="974">
                  <c:v>356999.99999992346</c:v>
                </c:pt>
                <c:pt idx="975">
                  <c:v>356999.99999992654</c:v>
                </c:pt>
                <c:pt idx="976">
                  <c:v>356999.99999992945</c:v>
                </c:pt>
                <c:pt idx="977">
                  <c:v>356999.99999993225</c:v>
                </c:pt>
                <c:pt idx="978">
                  <c:v>356999.99999993498</c:v>
                </c:pt>
                <c:pt idx="979">
                  <c:v>356999.9999999376</c:v>
                </c:pt>
                <c:pt idx="980">
                  <c:v>356999.9999999401</c:v>
                </c:pt>
                <c:pt idx="981">
                  <c:v>356999.99999994249</c:v>
                </c:pt>
                <c:pt idx="982">
                  <c:v>356999.99999994482</c:v>
                </c:pt>
                <c:pt idx="983">
                  <c:v>356999.99999994703</c:v>
                </c:pt>
                <c:pt idx="984">
                  <c:v>356999.99999994913</c:v>
                </c:pt>
                <c:pt idx="985">
                  <c:v>356999.99999995116</c:v>
                </c:pt>
                <c:pt idx="986">
                  <c:v>356999.99999995314</c:v>
                </c:pt>
                <c:pt idx="987">
                  <c:v>356999.99999995501</c:v>
                </c:pt>
                <c:pt idx="988">
                  <c:v>356999.99999995681</c:v>
                </c:pt>
                <c:pt idx="989">
                  <c:v>356999.99999995856</c:v>
                </c:pt>
                <c:pt idx="990">
                  <c:v>356999.99999996019</c:v>
                </c:pt>
                <c:pt idx="991">
                  <c:v>356999.99999996176</c:v>
                </c:pt>
                <c:pt idx="992">
                  <c:v>356999.99999996327</c:v>
                </c:pt>
                <c:pt idx="993">
                  <c:v>356999.99999996473</c:v>
                </c:pt>
                <c:pt idx="994">
                  <c:v>356999.99999996612</c:v>
                </c:pt>
                <c:pt idx="995">
                  <c:v>356999.99999996746</c:v>
                </c:pt>
                <c:pt idx="996">
                  <c:v>356999.99999996874</c:v>
                </c:pt>
                <c:pt idx="997">
                  <c:v>356999.99999996996</c:v>
                </c:pt>
                <c:pt idx="998">
                  <c:v>356999.99999997119</c:v>
                </c:pt>
                <c:pt idx="999">
                  <c:v>356999.99999997235</c:v>
                </c:pt>
                <c:pt idx="1000">
                  <c:v>356999.99999997346</c:v>
                </c:pt>
                <c:pt idx="1001">
                  <c:v>356999.99999997451</c:v>
                </c:pt>
                <c:pt idx="1002">
                  <c:v>356999.99999997555</c:v>
                </c:pt>
                <c:pt idx="1003">
                  <c:v>356999.99999997654</c:v>
                </c:pt>
                <c:pt idx="1004">
                  <c:v>356999.99999997747</c:v>
                </c:pt>
                <c:pt idx="1005">
                  <c:v>356999.99999997835</c:v>
                </c:pt>
                <c:pt idx="1006">
                  <c:v>356999.99999997922</c:v>
                </c:pt>
                <c:pt idx="1007">
                  <c:v>356999.99999998003</c:v>
                </c:pt>
                <c:pt idx="1008">
                  <c:v>356999.99999998085</c:v>
                </c:pt>
                <c:pt idx="1009">
                  <c:v>356999.99999998161</c:v>
                </c:pt>
                <c:pt idx="1010">
                  <c:v>356999.99999998236</c:v>
                </c:pt>
                <c:pt idx="1011">
                  <c:v>356999.99999998306</c:v>
                </c:pt>
                <c:pt idx="1012">
                  <c:v>356999.99999998376</c:v>
                </c:pt>
                <c:pt idx="1013">
                  <c:v>356999.9999999844</c:v>
                </c:pt>
                <c:pt idx="1014">
                  <c:v>356999.99999998504</c:v>
                </c:pt>
                <c:pt idx="1015">
                  <c:v>356999.99999998562</c:v>
                </c:pt>
                <c:pt idx="1016">
                  <c:v>356999.9999999862</c:v>
                </c:pt>
                <c:pt idx="1017">
                  <c:v>356999.99999998673</c:v>
                </c:pt>
                <c:pt idx="1018">
                  <c:v>356999.99999998725</c:v>
                </c:pt>
                <c:pt idx="1019">
                  <c:v>356999.99999998778</c:v>
                </c:pt>
                <c:pt idx="1020">
                  <c:v>356999.99999998824</c:v>
                </c:pt>
                <c:pt idx="1021">
                  <c:v>356999.99999998871</c:v>
                </c:pt>
                <c:pt idx="1022">
                  <c:v>356999.99999998917</c:v>
                </c:pt>
                <c:pt idx="1023">
                  <c:v>356999.99999998958</c:v>
                </c:pt>
                <c:pt idx="1024">
                  <c:v>356999.99999998999</c:v>
                </c:pt>
                <c:pt idx="1025">
                  <c:v>356999.9999999904</c:v>
                </c:pt>
                <c:pt idx="1026">
                  <c:v>356999.9999999908</c:v>
                </c:pt>
                <c:pt idx="1027">
                  <c:v>356999.99999999115</c:v>
                </c:pt>
                <c:pt idx="1028">
                  <c:v>356999.9999999915</c:v>
                </c:pt>
                <c:pt idx="1029">
                  <c:v>356999.99999999185</c:v>
                </c:pt>
                <c:pt idx="1030">
                  <c:v>356999.9999999922</c:v>
                </c:pt>
                <c:pt idx="1031">
                  <c:v>356999.99999999249</c:v>
                </c:pt>
                <c:pt idx="1032">
                  <c:v>356999.99999999278</c:v>
                </c:pt>
                <c:pt idx="1033">
                  <c:v>356999.99999999307</c:v>
                </c:pt>
                <c:pt idx="1034">
                  <c:v>356999.99999999336</c:v>
                </c:pt>
                <c:pt idx="1035">
                  <c:v>356999.99999999366</c:v>
                </c:pt>
                <c:pt idx="1036">
                  <c:v>356999.99999999389</c:v>
                </c:pt>
                <c:pt idx="1037">
                  <c:v>356999.99999999412</c:v>
                </c:pt>
                <c:pt idx="1038">
                  <c:v>356999.99999999435</c:v>
                </c:pt>
                <c:pt idx="1039">
                  <c:v>356999.99999999459</c:v>
                </c:pt>
                <c:pt idx="1040">
                  <c:v>356999.99999999482</c:v>
                </c:pt>
                <c:pt idx="1041">
                  <c:v>356999.99999999505</c:v>
                </c:pt>
                <c:pt idx="1042">
                  <c:v>356999.99999999523</c:v>
                </c:pt>
                <c:pt idx="1043">
                  <c:v>356999.9999999954</c:v>
                </c:pt>
                <c:pt idx="1044">
                  <c:v>356999.99999999558</c:v>
                </c:pt>
                <c:pt idx="1045">
                  <c:v>356999.99999999575</c:v>
                </c:pt>
                <c:pt idx="1046">
                  <c:v>356999.99999999593</c:v>
                </c:pt>
                <c:pt idx="1047">
                  <c:v>356999.9999999961</c:v>
                </c:pt>
                <c:pt idx="1048">
                  <c:v>356999.99999999627</c:v>
                </c:pt>
                <c:pt idx="1049">
                  <c:v>356999.99999999645</c:v>
                </c:pt>
                <c:pt idx="1050">
                  <c:v>356999.99999999657</c:v>
                </c:pt>
                <c:pt idx="1051">
                  <c:v>356999.99999999668</c:v>
                </c:pt>
                <c:pt idx="1052">
                  <c:v>356999.9999999968</c:v>
                </c:pt>
                <c:pt idx="1053">
                  <c:v>356999.99999999691</c:v>
                </c:pt>
                <c:pt idx="1054">
                  <c:v>356999.99999999703</c:v>
                </c:pt>
                <c:pt idx="1055">
                  <c:v>356999.99999999715</c:v>
                </c:pt>
                <c:pt idx="1056">
                  <c:v>356999.99999999726</c:v>
                </c:pt>
                <c:pt idx="1057">
                  <c:v>356999.99999999738</c:v>
                </c:pt>
                <c:pt idx="1058">
                  <c:v>356999.9999999975</c:v>
                </c:pt>
                <c:pt idx="1059">
                  <c:v>356999.99999999761</c:v>
                </c:pt>
                <c:pt idx="1060">
                  <c:v>356999.99999999773</c:v>
                </c:pt>
                <c:pt idx="1061">
                  <c:v>356999.99999999785</c:v>
                </c:pt>
                <c:pt idx="1062">
                  <c:v>356999.9999999979</c:v>
                </c:pt>
                <c:pt idx="1063">
                  <c:v>356999.99999999796</c:v>
                </c:pt>
                <c:pt idx="1064">
                  <c:v>356999.99999999802</c:v>
                </c:pt>
                <c:pt idx="1065">
                  <c:v>356999.99999999808</c:v>
                </c:pt>
                <c:pt idx="1066">
                  <c:v>356999.99999999814</c:v>
                </c:pt>
                <c:pt idx="1067">
                  <c:v>356999.9999999982</c:v>
                </c:pt>
                <c:pt idx="1068">
                  <c:v>356999.99999999825</c:v>
                </c:pt>
                <c:pt idx="1069">
                  <c:v>356999.99999999831</c:v>
                </c:pt>
                <c:pt idx="1070">
                  <c:v>356999.99999999837</c:v>
                </c:pt>
                <c:pt idx="1071">
                  <c:v>356999.99999999843</c:v>
                </c:pt>
                <c:pt idx="1072">
                  <c:v>356999.99999999849</c:v>
                </c:pt>
                <c:pt idx="1073">
                  <c:v>356999.99999999854</c:v>
                </c:pt>
                <c:pt idx="1074">
                  <c:v>356999.9999999986</c:v>
                </c:pt>
                <c:pt idx="1075">
                  <c:v>356999.99999999866</c:v>
                </c:pt>
                <c:pt idx="1076">
                  <c:v>356999.99999999872</c:v>
                </c:pt>
                <c:pt idx="1077">
                  <c:v>356999.99999999878</c:v>
                </c:pt>
                <c:pt idx="1078">
                  <c:v>356999.99999999884</c:v>
                </c:pt>
                <c:pt idx="1079">
                  <c:v>356999.99999999889</c:v>
                </c:pt>
                <c:pt idx="1080">
                  <c:v>356999.99999999895</c:v>
                </c:pt>
                <c:pt idx="1081">
                  <c:v>356999.99999999901</c:v>
                </c:pt>
                <c:pt idx="1082">
                  <c:v>356999.99999999907</c:v>
                </c:pt>
                <c:pt idx="1083">
                  <c:v>356999.99999999913</c:v>
                </c:pt>
                <c:pt idx="1084">
                  <c:v>356999.99999999919</c:v>
                </c:pt>
                <c:pt idx="1085">
                  <c:v>356999.99999999924</c:v>
                </c:pt>
                <c:pt idx="1086">
                  <c:v>356999.9999999993</c:v>
                </c:pt>
                <c:pt idx="1087">
                  <c:v>356999.9999999993</c:v>
                </c:pt>
                <c:pt idx="1088">
                  <c:v>356999.9999999993</c:v>
                </c:pt>
                <c:pt idx="1089">
                  <c:v>356999.9999999993</c:v>
                </c:pt>
                <c:pt idx="1090">
                  <c:v>356999.9999999993</c:v>
                </c:pt>
                <c:pt idx="1091">
                  <c:v>356999.9999999993</c:v>
                </c:pt>
                <c:pt idx="1092">
                  <c:v>356999.9999999993</c:v>
                </c:pt>
                <c:pt idx="1093">
                  <c:v>356999.9999999993</c:v>
                </c:pt>
                <c:pt idx="1094">
                  <c:v>356999.9999999993</c:v>
                </c:pt>
                <c:pt idx="1095">
                  <c:v>356999.9999999993</c:v>
                </c:pt>
                <c:pt idx="1096">
                  <c:v>356999.9999999993</c:v>
                </c:pt>
                <c:pt idx="1097">
                  <c:v>356999.9999999993</c:v>
                </c:pt>
                <c:pt idx="1098">
                  <c:v>356999.9999999993</c:v>
                </c:pt>
                <c:pt idx="1099">
                  <c:v>356999.9999999993</c:v>
                </c:pt>
                <c:pt idx="1100">
                  <c:v>356999.9999999993</c:v>
                </c:pt>
                <c:pt idx="1101">
                  <c:v>356999.9999999993</c:v>
                </c:pt>
                <c:pt idx="1102">
                  <c:v>356999.9999999993</c:v>
                </c:pt>
                <c:pt idx="1103">
                  <c:v>356999.9999999993</c:v>
                </c:pt>
                <c:pt idx="1104">
                  <c:v>356999.9999999993</c:v>
                </c:pt>
                <c:pt idx="1105">
                  <c:v>356999.9999999993</c:v>
                </c:pt>
                <c:pt idx="1106">
                  <c:v>356999.9999999993</c:v>
                </c:pt>
                <c:pt idx="1107">
                  <c:v>356999.9999999993</c:v>
                </c:pt>
                <c:pt idx="1108">
                  <c:v>356999.9999999993</c:v>
                </c:pt>
                <c:pt idx="1109">
                  <c:v>356999.9999999993</c:v>
                </c:pt>
                <c:pt idx="1110">
                  <c:v>356999.9999999993</c:v>
                </c:pt>
                <c:pt idx="1111">
                  <c:v>356999.9999999993</c:v>
                </c:pt>
                <c:pt idx="1112">
                  <c:v>356999.9999999993</c:v>
                </c:pt>
                <c:pt idx="1113">
                  <c:v>356999.9999999993</c:v>
                </c:pt>
                <c:pt idx="1114">
                  <c:v>356999.9999999993</c:v>
                </c:pt>
                <c:pt idx="1115">
                  <c:v>356999.9999999993</c:v>
                </c:pt>
                <c:pt idx="1116">
                  <c:v>356999.9999999993</c:v>
                </c:pt>
                <c:pt idx="1117">
                  <c:v>356999.9999999993</c:v>
                </c:pt>
                <c:pt idx="1118">
                  <c:v>356999.9999999993</c:v>
                </c:pt>
                <c:pt idx="1119">
                  <c:v>356999.9999999993</c:v>
                </c:pt>
                <c:pt idx="1120">
                  <c:v>356999.9999999993</c:v>
                </c:pt>
                <c:pt idx="1121">
                  <c:v>356999.9999999993</c:v>
                </c:pt>
                <c:pt idx="1122">
                  <c:v>356999.9999999993</c:v>
                </c:pt>
                <c:pt idx="1123">
                  <c:v>356999.9999999993</c:v>
                </c:pt>
                <c:pt idx="1124">
                  <c:v>356999.9999999993</c:v>
                </c:pt>
                <c:pt idx="1125">
                  <c:v>356999.9999999993</c:v>
                </c:pt>
                <c:pt idx="1126">
                  <c:v>356999.9999999993</c:v>
                </c:pt>
                <c:pt idx="1127">
                  <c:v>356999.9999999993</c:v>
                </c:pt>
                <c:pt idx="1128">
                  <c:v>356999.9999999993</c:v>
                </c:pt>
                <c:pt idx="1129">
                  <c:v>356999.9999999993</c:v>
                </c:pt>
                <c:pt idx="1130">
                  <c:v>356999.9999999993</c:v>
                </c:pt>
                <c:pt idx="1131">
                  <c:v>356999.9999999993</c:v>
                </c:pt>
                <c:pt idx="1132">
                  <c:v>356999.9999999993</c:v>
                </c:pt>
                <c:pt idx="1133">
                  <c:v>356999.9999999993</c:v>
                </c:pt>
                <c:pt idx="1134">
                  <c:v>356999.9999999993</c:v>
                </c:pt>
                <c:pt idx="1135">
                  <c:v>356999.9999999993</c:v>
                </c:pt>
                <c:pt idx="1136">
                  <c:v>356999.9999999993</c:v>
                </c:pt>
                <c:pt idx="1137">
                  <c:v>356999.9999999993</c:v>
                </c:pt>
                <c:pt idx="1138">
                  <c:v>356999.9999999993</c:v>
                </c:pt>
                <c:pt idx="1139">
                  <c:v>356999.9999999993</c:v>
                </c:pt>
                <c:pt idx="1140">
                  <c:v>356999.9999999993</c:v>
                </c:pt>
                <c:pt idx="1141">
                  <c:v>356999.9999999993</c:v>
                </c:pt>
                <c:pt idx="1142">
                  <c:v>356999.9999999993</c:v>
                </c:pt>
                <c:pt idx="1143">
                  <c:v>356999.9999999993</c:v>
                </c:pt>
                <c:pt idx="1144">
                  <c:v>356999.9999999993</c:v>
                </c:pt>
                <c:pt idx="1145">
                  <c:v>356999.9999999993</c:v>
                </c:pt>
                <c:pt idx="1146">
                  <c:v>356999.9999999993</c:v>
                </c:pt>
                <c:pt idx="1147">
                  <c:v>356999.9999999993</c:v>
                </c:pt>
                <c:pt idx="1148">
                  <c:v>356999.9999999993</c:v>
                </c:pt>
                <c:pt idx="1149">
                  <c:v>356999.9999999993</c:v>
                </c:pt>
                <c:pt idx="1150">
                  <c:v>356999.9999999993</c:v>
                </c:pt>
                <c:pt idx="1151">
                  <c:v>356999.9999999993</c:v>
                </c:pt>
                <c:pt idx="1152">
                  <c:v>356999.9999999993</c:v>
                </c:pt>
                <c:pt idx="1153">
                  <c:v>356999.9999999993</c:v>
                </c:pt>
                <c:pt idx="1154">
                  <c:v>356999.9999999993</c:v>
                </c:pt>
                <c:pt idx="1155">
                  <c:v>356999.9999999993</c:v>
                </c:pt>
                <c:pt idx="1156">
                  <c:v>356999.9999999993</c:v>
                </c:pt>
                <c:pt idx="1157">
                  <c:v>356999.9999999993</c:v>
                </c:pt>
                <c:pt idx="1158">
                  <c:v>356999.9999999993</c:v>
                </c:pt>
                <c:pt idx="1159">
                  <c:v>356999.9999999993</c:v>
                </c:pt>
                <c:pt idx="1160">
                  <c:v>356999.9999999993</c:v>
                </c:pt>
                <c:pt idx="1161">
                  <c:v>356999.9999999993</c:v>
                </c:pt>
                <c:pt idx="1162">
                  <c:v>356999.9999999993</c:v>
                </c:pt>
                <c:pt idx="1163">
                  <c:v>356999.9999999993</c:v>
                </c:pt>
                <c:pt idx="1164">
                  <c:v>356999.9999999993</c:v>
                </c:pt>
                <c:pt idx="1165">
                  <c:v>356999.9999999993</c:v>
                </c:pt>
                <c:pt idx="1166">
                  <c:v>356999.9999999993</c:v>
                </c:pt>
                <c:pt idx="1167">
                  <c:v>356999.9999999993</c:v>
                </c:pt>
                <c:pt idx="1168">
                  <c:v>356999.9999999993</c:v>
                </c:pt>
                <c:pt idx="1169">
                  <c:v>356999.9999999993</c:v>
                </c:pt>
                <c:pt idx="1170">
                  <c:v>356999.9999999993</c:v>
                </c:pt>
                <c:pt idx="1171">
                  <c:v>356999.9999999993</c:v>
                </c:pt>
                <c:pt idx="1172">
                  <c:v>356999.9999999993</c:v>
                </c:pt>
                <c:pt idx="1173">
                  <c:v>356999.9999999993</c:v>
                </c:pt>
                <c:pt idx="1174">
                  <c:v>356999.9999999993</c:v>
                </c:pt>
                <c:pt idx="1175">
                  <c:v>356999.9999999993</c:v>
                </c:pt>
                <c:pt idx="1176">
                  <c:v>356999.9999999993</c:v>
                </c:pt>
                <c:pt idx="1177">
                  <c:v>356999.9999999993</c:v>
                </c:pt>
                <c:pt idx="1178">
                  <c:v>356999.9999999993</c:v>
                </c:pt>
                <c:pt idx="1179">
                  <c:v>356999.9999999993</c:v>
                </c:pt>
                <c:pt idx="1180">
                  <c:v>356999.9999999993</c:v>
                </c:pt>
                <c:pt idx="1181">
                  <c:v>356999.9999999993</c:v>
                </c:pt>
                <c:pt idx="1182">
                  <c:v>356999.9999999993</c:v>
                </c:pt>
                <c:pt idx="1183">
                  <c:v>356999.9999999993</c:v>
                </c:pt>
                <c:pt idx="1184">
                  <c:v>356999.9999999993</c:v>
                </c:pt>
                <c:pt idx="1185">
                  <c:v>356999.9999999993</c:v>
                </c:pt>
                <c:pt idx="1186">
                  <c:v>356999.9999999993</c:v>
                </c:pt>
                <c:pt idx="1187">
                  <c:v>356999.9999999993</c:v>
                </c:pt>
                <c:pt idx="1188">
                  <c:v>356999.9999999993</c:v>
                </c:pt>
                <c:pt idx="1189">
                  <c:v>356999.9999999993</c:v>
                </c:pt>
                <c:pt idx="1190">
                  <c:v>356999.9999999993</c:v>
                </c:pt>
                <c:pt idx="1191">
                  <c:v>356999.9999999993</c:v>
                </c:pt>
                <c:pt idx="1192">
                  <c:v>356999.9999999993</c:v>
                </c:pt>
                <c:pt idx="1193">
                  <c:v>356999.9999999993</c:v>
                </c:pt>
                <c:pt idx="1194">
                  <c:v>356999.9999999993</c:v>
                </c:pt>
                <c:pt idx="1195">
                  <c:v>356999.9999999993</c:v>
                </c:pt>
                <c:pt idx="1196">
                  <c:v>356999.9999999993</c:v>
                </c:pt>
                <c:pt idx="1197">
                  <c:v>356999.9999999993</c:v>
                </c:pt>
                <c:pt idx="1198">
                  <c:v>356999.9999999993</c:v>
                </c:pt>
                <c:pt idx="1199">
                  <c:v>356999.9999999993</c:v>
                </c:pt>
                <c:pt idx="1200">
                  <c:v>356999.9999999993</c:v>
                </c:pt>
                <c:pt idx="1201">
                  <c:v>356999.9999999993</c:v>
                </c:pt>
                <c:pt idx="1202">
                  <c:v>356999.9999999993</c:v>
                </c:pt>
                <c:pt idx="1203">
                  <c:v>356999.9999999993</c:v>
                </c:pt>
                <c:pt idx="1204">
                  <c:v>356999.9999999993</c:v>
                </c:pt>
                <c:pt idx="1205">
                  <c:v>356999.9999999993</c:v>
                </c:pt>
                <c:pt idx="1206">
                  <c:v>356999.9999999993</c:v>
                </c:pt>
                <c:pt idx="1207">
                  <c:v>356999.9999999993</c:v>
                </c:pt>
                <c:pt idx="1208">
                  <c:v>356999.9999999993</c:v>
                </c:pt>
                <c:pt idx="1209">
                  <c:v>356999.9999999993</c:v>
                </c:pt>
                <c:pt idx="1210">
                  <c:v>356999.9999999993</c:v>
                </c:pt>
                <c:pt idx="1211">
                  <c:v>356999.9999999993</c:v>
                </c:pt>
                <c:pt idx="1212">
                  <c:v>356999.9999999993</c:v>
                </c:pt>
                <c:pt idx="1213">
                  <c:v>356999.9999999993</c:v>
                </c:pt>
                <c:pt idx="1214">
                  <c:v>356999.9999999993</c:v>
                </c:pt>
                <c:pt idx="1215">
                  <c:v>356999.9999999993</c:v>
                </c:pt>
                <c:pt idx="1216">
                  <c:v>356999.9999999993</c:v>
                </c:pt>
                <c:pt idx="1217">
                  <c:v>356999.9999999993</c:v>
                </c:pt>
                <c:pt idx="1218">
                  <c:v>356999.9999999993</c:v>
                </c:pt>
                <c:pt idx="1219">
                  <c:v>356999.9999999993</c:v>
                </c:pt>
                <c:pt idx="1220">
                  <c:v>356999.9999999993</c:v>
                </c:pt>
                <c:pt idx="1221">
                  <c:v>356999.9999999993</c:v>
                </c:pt>
                <c:pt idx="1222">
                  <c:v>356999.9999999993</c:v>
                </c:pt>
                <c:pt idx="1223">
                  <c:v>356999.9999999993</c:v>
                </c:pt>
                <c:pt idx="1224">
                  <c:v>356999.9999999993</c:v>
                </c:pt>
                <c:pt idx="1225">
                  <c:v>356999.9999999993</c:v>
                </c:pt>
                <c:pt idx="1226">
                  <c:v>356999.9999999993</c:v>
                </c:pt>
                <c:pt idx="1227">
                  <c:v>356999.9999999993</c:v>
                </c:pt>
                <c:pt idx="1228">
                  <c:v>356999.9999999993</c:v>
                </c:pt>
                <c:pt idx="1229">
                  <c:v>356999.9999999993</c:v>
                </c:pt>
                <c:pt idx="1230">
                  <c:v>356999.9999999993</c:v>
                </c:pt>
                <c:pt idx="1231">
                  <c:v>356999.9999999993</c:v>
                </c:pt>
                <c:pt idx="1232">
                  <c:v>356999.9999999993</c:v>
                </c:pt>
                <c:pt idx="1233">
                  <c:v>356999.9999999993</c:v>
                </c:pt>
                <c:pt idx="1234">
                  <c:v>356999.9999999993</c:v>
                </c:pt>
                <c:pt idx="1235">
                  <c:v>356999.9999999993</c:v>
                </c:pt>
                <c:pt idx="1236">
                  <c:v>356999.9999999993</c:v>
                </c:pt>
                <c:pt idx="1237">
                  <c:v>356999.9999999993</c:v>
                </c:pt>
                <c:pt idx="1238">
                  <c:v>356999.9999999993</c:v>
                </c:pt>
                <c:pt idx="1239">
                  <c:v>356999.9999999993</c:v>
                </c:pt>
                <c:pt idx="1240">
                  <c:v>356999.9999999993</c:v>
                </c:pt>
                <c:pt idx="1241">
                  <c:v>356999.9999999993</c:v>
                </c:pt>
                <c:pt idx="1242">
                  <c:v>356999.9999999993</c:v>
                </c:pt>
                <c:pt idx="1243">
                  <c:v>356999.9999999993</c:v>
                </c:pt>
                <c:pt idx="1244">
                  <c:v>356999.9999999993</c:v>
                </c:pt>
                <c:pt idx="1245">
                  <c:v>356999.9999999993</c:v>
                </c:pt>
                <c:pt idx="1246">
                  <c:v>356999.9999999993</c:v>
                </c:pt>
                <c:pt idx="1247">
                  <c:v>356999.9999999993</c:v>
                </c:pt>
                <c:pt idx="1248">
                  <c:v>356999.9999999993</c:v>
                </c:pt>
                <c:pt idx="1249">
                  <c:v>356999.9999999993</c:v>
                </c:pt>
                <c:pt idx="1250">
                  <c:v>356999.9999999993</c:v>
                </c:pt>
                <c:pt idx="1251">
                  <c:v>356999.9999999993</c:v>
                </c:pt>
                <c:pt idx="1252">
                  <c:v>356999.9999999993</c:v>
                </c:pt>
                <c:pt idx="1253">
                  <c:v>356999.9999999993</c:v>
                </c:pt>
                <c:pt idx="1254">
                  <c:v>356999.9999999993</c:v>
                </c:pt>
                <c:pt idx="1255">
                  <c:v>356999.9999999993</c:v>
                </c:pt>
                <c:pt idx="1256">
                  <c:v>356999.9999999993</c:v>
                </c:pt>
                <c:pt idx="1257">
                  <c:v>356999.9999999993</c:v>
                </c:pt>
                <c:pt idx="1258">
                  <c:v>356999.9999999993</c:v>
                </c:pt>
                <c:pt idx="1259">
                  <c:v>356999.9999999993</c:v>
                </c:pt>
                <c:pt idx="1260">
                  <c:v>356999.9999999993</c:v>
                </c:pt>
                <c:pt idx="1261">
                  <c:v>356999.9999999993</c:v>
                </c:pt>
                <c:pt idx="1262">
                  <c:v>356999.9999999993</c:v>
                </c:pt>
                <c:pt idx="1263">
                  <c:v>356999.9999999993</c:v>
                </c:pt>
                <c:pt idx="1264">
                  <c:v>356999.9999999993</c:v>
                </c:pt>
                <c:pt idx="1265">
                  <c:v>356999.9999999993</c:v>
                </c:pt>
                <c:pt idx="1266">
                  <c:v>356999.9999999993</c:v>
                </c:pt>
                <c:pt idx="1267">
                  <c:v>356999.9999999993</c:v>
                </c:pt>
                <c:pt idx="1268">
                  <c:v>356999.9999999993</c:v>
                </c:pt>
                <c:pt idx="1269">
                  <c:v>356999.9999999993</c:v>
                </c:pt>
                <c:pt idx="1270">
                  <c:v>356999.9999999993</c:v>
                </c:pt>
                <c:pt idx="1271">
                  <c:v>356999.9999999993</c:v>
                </c:pt>
                <c:pt idx="1272">
                  <c:v>356999.9999999993</c:v>
                </c:pt>
                <c:pt idx="1273">
                  <c:v>356999.9999999993</c:v>
                </c:pt>
                <c:pt idx="1274">
                  <c:v>356999.9999999993</c:v>
                </c:pt>
                <c:pt idx="1275">
                  <c:v>356999.9999999993</c:v>
                </c:pt>
                <c:pt idx="1276">
                  <c:v>356999.9999999993</c:v>
                </c:pt>
                <c:pt idx="1277">
                  <c:v>356999.9999999993</c:v>
                </c:pt>
                <c:pt idx="1278">
                  <c:v>356999.9999999993</c:v>
                </c:pt>
                <c:pt idx="1279">
                  <c:v>356999.9999999993</c:v>
                </c:pt>
                <c:pt idx="1280">
                  <c:v>356999.9999999993</c:v>
                </c:pt>
                <c:pt idx="1281">
                  <c:v>356999.9999999993</c:v>
                </c:pt>
                <c:pt idx="1282">
                  <c:v>356999.9999999993</c:v>
                </c:pt>
                <c:pt idx="1283">
                  <c:v>356999.9999999993</c:v>
                </c:pt>
                <c:pt idx="1284">
                  <c:v>356999.9999999993</c:v>
                </c:pt>
                <c:pt idx="1285">
                  <c:v>356999.9999999993</c:v>
                </c:pt>
                <c:pt idx="1286">
                  <c:v>356999.9999999993</c:v>
                </c:pt>
                <c:pt idx="1287">
                  <c:v>356999.9999999993</c:v>
                </c:pt>
                <c:pt idx="1288">
                  <c:v>356999.9999999993</c:v>
                </c:pt>
                <c:pt idx="1289">
                  <c:v>356999.9999999993</c:v>
                </c:pt>
                <c:pt idx="1290">
                  <c:v>356999.9999999993</c:v>
                </c:pt>
                <c:pt idx="1291">
                  <c:v>356999.9999999993</c:v>
                </c:pt>
                <c:pt idx="1292">
                  <c:v>356999.9999999993</c:v>
                </c:pt>
                <c:pt idx="1293">
                  <c:v>356999.9999999993</c:v>
                </c:pt>
                <c:pt idx="1294">
                  <c:v>356999.9999999993</c:v>
                </c:pt>
                <c:pt idx="1295">
                  <c:v>356999.9999999993</c:v>
                </c:pt>
                <c:pt idx="1296">
                  <c:v>356999.9999999993</c:v>
                </c:pt>
                <c:pt idx="1297">
                  <c:v>356999.9999999993</c:v>
                </c:pt>
                <c:pt idx="1298">
                  <c:v>356999.9999999993</c:v>
                </c:pt>
                <c:pt idx="1299">
                  <c:v>356999.9999999993</c:v>
                </c:pt>
                <c:pt idx="1300">
                  <c:v>356999.9999999993</c:v>
                </c:pt>
                <c:pt idx="1301">
                  <c:v>356999.9999999993</c:v>
                </c:pt>
                <c:pt idx="1302">
                  <c:v>356999.9999999993</c:v>
                </c:pt>
                <c:pt idx="1303">
                  <c:v>356999.9999999993</c:v>
                </c:pt>
                <c:pt idx="1304">
                  <c:v>356999.9999999993</c:v>
                </c:pt>
                <c:pt idx="1305">
                  <c:v>356999.9999999993</c:v>
                </c:pt>
                <c:pt idx="1306">
                  <c:v>356999.9999999993</c:v>
                </c:pt>
                <c:pt idx="1307">
                  <c:v>356999.9999999993</c:v>
                </c:pt>
                <c:pt idx="1308">
                  <c:v>356999.9999999993</c:v>
                </c:pt>
                <c:pt idx="1309">
                  <c:v>356999.9999999993</c:v>
                </c:pt>
                <c:pt idx="1310">
                  <c:v>356999.9999999993</c:v>
                </c:pt>
                <c:pt idx="1311">
                  <c:v>356999.9999999993</c:v>
                </c:pt>
                <c:pt idx="1312">
                  <c:v>356999.9999999993</c:v>
                </c:pt>
                <c:pt idx="1313">
                  <c:v>356999.9999999993</c:v>
                </c:pt>
                <c:pt idx="1314">
                  <c:v>356999.9999999993</c:v>
                </c:pt>
                <c:pt idx="1315">
                  <c:v>356999.9999999993</c:v>
                </c:pt>
                <c:pt idx="1316">
                  <c:v>356999.9999999993</c:v>
                </c:pt>
                <c:pt idx="1317">
                  <c:v>356999.9999999993</c:v>
                </c:pt>
                <c:pt idx="1318">
                  <c:v>356999.9999999993</c:v>
                </c:pt>
                <c:pt idx="1319">
                  <c:v>356999.9999999993</c:v>
                </c:pt>
                <c:pt idx="1320">
                  <c:v>356999.9999999993</c:v>
                </c:pt>
                <c:pt idx="1321">
                  <c:v>356999.9999999993</c:v>
                </c:pt>
                <c:pt idx="1322">
                  <c:v>356999.9999999993</c:v>
                </c:pt>
                <c:pt idx="1323">
                  <c:v>356999.9999999993</c:v>
                </c:pt>
                <c:pt idx="1324">
                  <c:v>356999.9999999993</c:v>
                </c:pt>
                <c:pt idx="1325">
                  <c:v>356999.9999999993</c:v>
                </c:pt>
                <c:pt idx="1326">
                  <c:v>356999.9999999993</c:v>
                </c:pt>
                <c:pt idx="1327">
                  <c:v>356999.9999999993</c:v>
                </c:pt>
                <c:pt idx="1328">
                  <c:v>356999.9999999993</c:v>
                </c:pt>
                <c:pt idx="1329">
                  <c:v>356999.9999999993</c:v>
                </c:pt>
                <c:pt idx="1330">
                  <c:v>356999.9999999993</c:v>
                </c:pt>
                <c:pt idx="1331">
                  <c:v>356999.9999999993</c:v>
                </c:pt>
                <c:pt idx="1332">
                  <c:v>356999.9999999993</c:v>
                </c:pt>
                <c:pt idx="1333">
                  <c:v>356999.9999999993</c:v>
                </c:pt>
                <c:pt idx="1334">
                  <c:v>356999.9999999993</c:v>
                </c:pt>
                <c:pt idx="1335">
                  <c:v>356999.9999999993</c:v>
                </c:pt>
                <c:pt idx="1336">
                  <c:v>356999.9999999993</c:v>
                </c:pt>
                <c:pt idx="1337">
                  <c:v>356999.9999999993</c:v>
                </c:pt>
                <c:pt idx="1338">
                  <c:v>356999.9999999993</c:v>
                </c:pt>
                <c:pt idx="1339">
                  <c:v>356999.9999999993</c:v>
                </c:pt>
                <c:pt idx="1340">
                  <c:v>356999.9999999993</c:v>
                </c:pt>
                <c:pt idx="1341">
                  <c:v>356999.9999999993</c:v>
                </c:pt>
                <c:pt idx="1342">
                  <c:v>356999.9999999993</c:v>
                </c:pt>
                <c:pt idx="1343">
                  <c:v>356999.9999999993</c:v>
                </c:pt>
                <c:pt idx="1344">
                  <c:v>356999.9999999993</c:v>
                </c:pt>
                <c:pt idx="1345">
                  <c:v>356999.9999999993</c:v>
                </c:pt>
                <c:pt idx="1346">
                  <c:v>356999.9999999993</c:v>
                </c:pt>
                <c:pt idx="1347">
                  <c:v>356999.9999999993</c:v>
                </c:pt>
                <c:pt idx="1348">
                  <c:v>356999.9999999993</c:v>
                </c:pt>
                <c:pt idx="1349">
                  <c:v>356999.9999999993</c:v>
                </c:pt>
                <c:pt idx="1350">
                  <c:v>356999.9999999993</c:v>
                </c:pt>
                <c:pt idx="1351">
                  <c:v>356999.9999999993</c:v>
                </c:pt>
                <c:pt idx="1352">
                  <c:v>356999.9999999993</c:v>
                </c:pt>
                <c:pt idx="1353">
                  <c:v>356999.9999999993</c:v>
                </c:pt>
                <c:pt idx="1354">
                  <c:v>356999.9999999993</c:v>
                </c:pt>
                <c:pt idx="1355">
                  <c:v>356999.9999999993</c:v>
                </c:pt>
                <c:pt idx="1356">
                  <c:v>356999.9999999993</c:v>
                </c:pt>
                <c:pt idx="1357">
                  <c:v>356999.9999999993</c:v>
                </c:pt>
                <c:pt idx="1358">
                  <c:v>356999.9999999993</c:v>
                </c:pt>
                <c:pt idx="1359">
                  <c:v>356999.9999999993</c:v>
                </c:pt>
                <c:pt idx="1360">
                  <c:v>356999.9999999993</c:v>
                </c:pt>
                <c:pt idx="1361">
                  <c:v>356999.9999999993</c:v>
                </c:pt>
                <c:pt idx="1362">
                  <c:v>356999.9999999993</c:v>
                </c:pt>
                <c:pt idx="1363">
                  <c:v>356999.9999999993</c:v>
                </c:pt>
                <c:pt idx="1364">
                  <c:v>356999.9999999993</c:v>
                </c:pt>
                <c:pt idx="1365">
                  <c:v>356999.9999999993</c:v>
                </c:pt>
                <c:pt idx="1366">
                  <c:v>356999.9999999993</c:v>
                </c:pt>
                <c:pt idx="1367">
                  <c:v>356999.9999999993</c:v>
                </c:pt>
                <c:pt idx="1368">
                  <c:v>356999.9999999993</c:v>
                </c:pt>
                <c:pt idx="1369">
                  <c:v>356999.9999999993</c:v>
                </c:pt>
                <c:pt idx="1370">
                  <c:v>356999.9999999993</c:v>
                </c:pt>
                <c:pt idx="1371">
                  <c:v>356999.9999999993</c:v>
                </c:pt>
                <c:pt idx="1372">
                  <c:v>356999.9999999993</c:v>
                </c:pt>
                <c:pt idx="1373">
                  <c:v>356999.9999999993</c:v>
                </c:pt>
                <c:pt idx="1374">
                  <c:v>356999.9999999993</c:v>
                </c:pt>
                <c:pt idx="1375">
                  <c:v>356999.9999999993</c:v>
                </c:pt>
                <c:pt idx="1376">
                  <c:v>356999.9999999993</c:v>
                </c:pt>
                <c:pt idx="1377">
                  <c:v>356999.9999999993</c:v>
                </c:pt>
                <c:pt idx="1378">
                  <c:v>356999.9999999993</c:v>
                </c:pt>
                <c:pt idx="1379">
                  <c:v>356999.9999999993</c:v>
                </c:pt>
                <c:pt idx="1380">
                  <c:v>356999.9999999993</c:v>
                </c:pt>
                <c:pt idx="1381">
                  <c:v>356999.9999999993</c:v>
                </c:pt>
                <c:pt idx="1382">
                  <c:v>356999.9999999993</c:v>
                </c:pt>
                <c:pt idx="1383">
                  <c:v>356999.9999999993</c:v>
                </c:pt>
                <c:pt idx="1384">
                  <c:v>356999.9999999993</c:v>
                </c:pt>
                <c:pt idx="1385">
                  <c:v>356999.9999999993</c:v>
                </c:pt>
                <c:pt idx="1386">
                  <c:v>356999.9999999993</c:v>
                </c:pt>
                <c:pt idx="1387">
                  <c:v>356999.9999999993</c:v>
                </c:pt>
                <c:pt idx="1388">
                  <c:v>356999.9999999993</c:v>
                </c:pt>
                <c:pt idx="1389">
                  <c:v>356999.9999999993</c:v>
                </c:pt>
                <c:pt idx="1390">
                  <c:v>356999.9999999993</c:v>
                </c:pt>
                <c:pt idx="1391">
                  <c:v>356999.9999999993</c:v>
                </c:pt>
                <c:pt idx="1392">
                  <c:v>356999.9999999993</c:v>
                </c:pt>
                <c:pt idx="1393">
                  <c:v>356999.9999999993</c:v>
                </c:pt>
                <c:pt idx="1394">
                  <c:v>356999.9999999993</c:v>
                </c:pt>
                <c:pt idx="1395">
                  <c:v>356999.9999999993</c:v>
                </c:pt>
                <c:pt idx="1396">
                  <c:v>356999.9999999993</c:v>
                </c:pt>
                <c:pt idx="1397">
                  <c:v>356999.9999999993</c:v>
                </c:pt>
                <c:pt idx="1398">
                  <c:v>356999.9999999993</c:v>
                </c:pt>
                <c:pt idx="1399">
                  <c:v>356999.9999999993</c:v>
                </c:pt>
                <c:pt idx="1400">
                  <c:v>356999.9999999993</c:v>
                </c:pt>
                <c:pt idx="1401">
                  <c:v>356999.9999999993</c:v>
                </c:pt>
                <c:pt idx="1402">
                  <c:v>356999.9999999993</c:v>
                </c:pt>
                <c:pt idx="1403">
                  <c:v>356999.9999999993</c:v>
                </c:pt>
                <c:pt idx="1404">
                  <c:v>356999.9999999993</c:v>
                </c:pt>
                <c:pt idx="1405">
                  <c:v>356999.9999999993</c:v>
                </c:pt>
                <c:pt idx="1406">
                  <c:v>356999.9999999993</c:v>
                </c:pt>
                <c:pt idx="1407">
                  <c:v>356999.9999999993</c:v>
                </c:pt>
                <c:pt idx="1408">
                  <c:v>356999.9999999993</c:v>
                </c:pt>
                <c:pt idx="1409">
                  <c:v>356999.9999999993</c:v>
                </c:pt>
                <c:pt idx="1410">
                  <c:v>356999.9999999993</c:v>
                </c:pt>
                <c:pt idx="1411">
                  <c:v>356999.9999999993</c:v>
                </c:pt>
                <c:pt idx="1412">
                  <c:v>356999.9999999993</c:v>
                </c:pt>
                <c:pt idx="1413">
                  <c:v>356999.9999999993</c:v>
                </c:pt>
                <c:pt idx="1414">
                  <c:v>356999.9999999993</c:v>
                </c:pt>
                <c:pt idx="1415">
                  <c:v>356999.9999999993</c:v>
                </c:pt>
                <c:pt idx="1416">
                  <c:v>356999.9999999993</c:v>
                </c:pt>
                <c:pt idx="1417">
                  <c:v>356999.9999999993</c:v>
                </c:pt>
                <c:pt idx="1418">
                  <c:v>356999.9999999993</c:v>
                </c:pt>
                <c:pt idx="1419">
                  <c:v>356999.9999999993</c:v>
                </c:pt>
                <c:pt idx="1420">
                  <c:v>356999.9999999993</c:v>
                </c:pt>
                <c:pt idx="1421">
                  <c:v>356999.9999999993</c:v>
                </c:pt>
                <c:pt idx="1422">
                  <c:v>356999.9999999993</c:v>
                </c:pt>
                <c:pt idx="1423">
                  <c:v>356999.9999999993</c:v>
                </c:pt>
                <c:pt idx="1424">
                  <c:v>356999.9999999993</c:v>
                </c:pt>
                <c:pt idx="1425">
                  <c:v>356999.9999999993</c:v>
                </c:pt>
                <c:pt idx="1426">
                  <c:v>356999.9999999993</c:v>
                </c:pt>
                <c:pt idx="1427">
                  <c:v>356999.9999999993</c:v>
                </c:pt>
                <c:pt idx="1428">
                  <c:v>356999.9999999993</c:v>
                </c:pt>
                <c:pt idx="1429">
                  <c:v>356999.9999999993</c:v>
                </c:pt>
                <c:pt idx="1430">
                  <c:v>356999.9999999993</c:v>
                </c:pt>
                <c:pt idx="1431">
                  <c:v>356999.9999999993</c:v>
                </c:pt>
                <c:pt idx="1432">
                  <c:v>356999.9999999993</c:v>
                </c:pt>
                <c:pt idx="1433">
                  <c:v>356999.9999999993</c:v>
                </c:pt>
                <c:pt idx="1434">
                  <c:v>356999.9999999993</c:v>
                </c:pt>
                <c:pt idx="1435">
                  <c:v>356999.9999999993</c:v>
                </c:pt>
                <c:pt idx="1436">
                  <c:v>356999.9999999993</c:v>
                </c:pt>
                <c:pt idx="1437">
                  <c:v>356999.9999999993</c:v>
                </c:pt>
                <c:pt idx="1438">
                  <c:v>356999.9999999993</c:v>
                </c:pt>
                <c:pt idx="1439">
                  <c:v>356999.9999999993</c:v>
                </c:pt>
                <c:pt idx="1440">
                  <c:v>356999.9999999993</c:v>
                </c:pt>
                <c:pt idx="1441">
                  <c:v>356999.9999999993</c:v>
                </c:pt>
                <c:pt idx="1442">
                  <c:v>356999.9999999993</c:v>
                </c:pt>
                <c:pt idx="1443">
                  <c:v>356999.9999999993</c:v>
                </c:pt>
                <c:pt idx="1444">
                  <c:v>356999.9999999993</c:v>
                </c:pt>
                <c:pt idx="1445">
                  <c:v>356999.9999999993</c:v>
                </c:pt>
                <c:pt idx="1446">
                  <c:v>356999.9999999993</c:v>
                </c:pt>
                <c:pt idx="1447">
                  <c:v>356999.9999999993</c:v>
                </c:pt>
                <c:pt idx="1448">
                  <c:v>356999.9999999993</c:v>
                </c:pt>
                <c:pt idx="1449">
                  <c:v>356999.9999999993</c:v>
                </c:pt>
                <c:pt idx="1450">
                  <c:v>356999.9999999993</c:v>
                </c:pt>
                <c:pt idx="1451">
                  <c:v>356999.9999999993</c:v>
                </c:pt>
                <c:pt idx="1452">
                  <c:v>356999.9999999993</c:v>
                </c:pt>
                <c:pt idx="1453">
                  <c:v>356999.9999999993</c:v>
                </c:pt>
                <c:pt idx="1454">
                  <c:v>356999.9999999993</c:v>
                </c:pt>
                <c:pt idx="1455">
                  <c:v>356999.9999999993</c:v>
                </c:pt>
                <c:pt idx="1456">
                  <c:v>356999.9999999993</c:v>
                </c:pt>
                <c:pt idx="1457">
                  <c:v>356999.9999999993</c:v>
                </c:pt>
                <c:pt idx="1458">
                  <c:v>356999.9999999993</c:v>
                </c:pt>
                <c:pt idx="1459">
                  <c:v>356999.9999999993</c:v>
                </c:pt>
                <c:pt idx="1460">
                  <c:v>356999.9999999993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960832"/>
        <c:axId val="261962752"/>
      </c:scatterChart>
      <c:valAx>
        <c:axId val="26196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1962752"/>
        <c:crosses val="autoZero"/>
        <c:crossBetween val="midCat"/>
      </c:valAx>
      <c:valAx>
        <c:axId val="261962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1960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Rates of Change (Per Day)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SIR!$I$30</c:f>
              <c:strCache>
                <c:ptCount val="1"/>
                <c:pt idx="0">
                  <c:v>nS_I</c:v>
                </c:pt>
              </c:strCache>
            </c:strRef>
          </c:tx>
          <c:marker>
            <c:symbol val="none"/>
          </c:marker>
          <c:xVal>
            <c:numRef>
              <c:f>SIR!$G$31:$G$1491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SIR!$I$31:$I$1491</c:f>
              <c:numCache>
                <c:formatCode>General</c:formatCode>
                <c:ptCount val="1461"/>
                <c:pt idx="0">
                  <c:v>0.31999820728291317</c:v>
                </c:pt>
                <c:pt idx="1">
                  <c:v>0.332797989289351</c:v>
                </c:pt>
                <c:pt idx="2">
                  <c:v>0.34610975063930455</c:v>
                </c:pt>
                <c:pt idx="3">
                  <c:v>0.35995396953248937</c:v>
                </c:pt>
                <c:pt idx="4">
                  <c:v>0.69434595605302263</c:v>
                </c:pt>
                <c:pt idx="5">
                  <c:v>0.72211910554935432</c:v>
                </c:pt>
                <c:pt idx="6">
                  <c:v>0.75100312482494869</c:v>
                </c:pt>
                <c:pt idx="7">
                  <c:v>0.78104244408514134</c:v>
                </c:pt>
                <c:pt idx="8">
                  <c:v>1.1322723763096645</c:v>
                </c:pt>
                <c:pt idx="9">
                  <c:v>1.1775614398396932</c:v>
                </c:pt>
                <c:pt idx="10">
                  <c:v>1.2246619164633215</c:v>
                </c:pt>
                <c:pt idx="11">
                  <c:v>1.2736462505099451</c:v>
                </c:pt>
                <c:pt idx="12">
                  <c:v>1.644573148683776</c:v>
                </c:pt>
                <c:pt idx="13">
                  <c:v>1.7103522107779996</c:v>
                </c:pt>
                <c:pt idx="14">
                  <c:v>1.7787621200797403</c:v>
                </c:pt>
                <c:pt idx="15">
                  <c:v>1.8499080847525255</c:v>
                </c:pt>
                <c:pt idx="16">
                  <c:v>2.2438761694471796</c:v>
                </c:pt>
                <c:pt idx="17">
                  <c:v>2.3336240231190772</c:v>
                </c:pt>
                <c:pt idx="18">
                  <c:v>2.4269612040163784</c:v>
                </c:pt>
                <c:pt idx="19">
                  <c:v>2.524031237339798</c:v>
                </c:pt>
                <c:pt idx="20">
                  <c:v>2.9449521797435718</c:v>
                </c:pt>
                <c:pt idx="21">
                  <c:v>3.0627378766736544</c:v>
                </c:pt>
                <c:pt idx="22">
                  <c:v>3.1852339905170846</c:v>
                </c:pt>
                <c:pt idx="23">
                  <c:v>3.3126288554659005</c:v>
                </c:pt>
                <c:pt idx="24">
                  <c:v>3.7650779365392029</c:v>
                </c:pt>
                <c:pt idx="25">
                  <c:v>3.9156608015321002</c:v>
                </c:pt>
                <c:pt idx="26">
                  <c:v>4.0722653286932351</c:v>
                </c:pt>
                <c:pt idx="27">
                  <c:v>4.2351322496921515</c:v>
                </c:pt>
                <c:pt idx="28">
                  <c:v>4.7244607676701218</c:v>
                </c:pt>
                <c:pt idx="29">
                  <c:v>4.9134073093200668</c:v>
                </c:pt>
                <c:pt idx="30">
                  <c:v>5.109909110824792</c:v>
                </c:pt>
                <c:pt idx="31">
                  <c:v>5.314268170312622</c:v>
                </c:pt>
                <c:pt idx="32">
                  <c:v>5.8467348248976849</c:v>
                </c:pt>
                <c:pt idx="33">
                  <c:v>6.0805553782660624</c:v>
                </c:pt>
                <c:pt idx="34">
                  <c:v>6.3237247690920873</c:v>
                </c:pt>
                <c:pt idx="35">
                  <c:v>6.5766166258038794</c:v>
                </c:pt>
                <c:pt idx="36">
                  <c:v>7.1595410591631916</c:v>
                </c:pt>
                <c:pt idx="37">
                  <c:v>7.4458494653458711</c:v>
                </c:pt>
                <c:pt idx="38">
                  <c:v>7.7436042328720678</c:v>
                </c:pt>
                <c:pt idx="39">
                  <c:v>8.0532627287892939</c:v>
                </c:pt>
                <c:pt idx="40">
                  <c:v>8.6952049276893408</c:v>
                </c:pt>
                <c:pt idx="41">
                  <c:v>9.0429050992599702</c:v>
                </c:pt>
                <c:pt idx="42">
                  <c:v>9.404504464903491</c:v>
                </c:pt>
                <c:pt idx="43">
                  <c:v>9.7805582735205512</c:v>
                </c:pt>
                <c:pt idx="44">
                  <c:v>10.491528144322965</c:v>
                </c:pt>
                <c:pt idx="45">
                  <c:v>10.911031995822748</c:v>
                </c:pt>
                <c:pt idx="46">
                  <c:v>11.347303171480201</c:v>
                </c:pt>
                <c:pt idx="47">
                  <c:v>11.801011317800773</c:v>
                </c:pt>
                <c:pt idx="48">
                  <c:v>12.592713448585194</c:v>
                </c:pt>
                <c:pt idx="49">
                  <c:v>13.096195399783605</c:v>
                </c:pt>
                <c:pt idx="50">
                  <c:v>13.619798145912592</c:v>
                </c:pt>
                <c:pt idx="51">
                  <c:v>14.16432501134101</c:v>
                </c:pt>
                <c:pt idx="52">
                  <c:v>15.050444446335661</c:v>
                </c:pt>
                <c:pt idx="53">
                  <c:v>15.652138546442137</c:v>
                </c:pt>
                <c:pt idx="54">
                  <c:v>16.277874009309318</c:v>
                </c:pt>
                <c:pt idx="55">
                  <c:v>16.928610336461745</c:v>
                </c:pt>
                <c:pt idx="56">
                  <c:v>17.925146121647273</c:v>
                </c:pt>
                <c:pt idx="57">
                  <c:v>18.641692809683413</c:v>
                </c:pt>
                <c:pt idx="58">
                  <c:v>19.38686391639369</c:v>
                </c:pt>
                <c:pt idx="59">
                  <c:v>20.161801364989355</c:v>
                </c:pt>
                <c:pt idx="60">
                  <c:v>21.287455695578789</c:v>
                </c:pt>
                <c:pt idx="61">
                  <c:v>22.138306321310523</c:v>
                </c:pt>
                <c:pt idx="62">
                  <c:v>23.023138158478382</c:v>
                </c:pt>
                <c:pt idx="63">
                  <c:v>23.943306149786572</c:v>
                </c:pt>
                <c:pt idx="64">
                  <c:v>25.219938176280664</c:v>
                </c:pt>
                <c:pt idx="65">
                  <c:v>26.227826673547945</c:v>
                </c:pt>
                <c:pt idx="66">
                  <c:v>27.275956584995143</c:v>
                </c:pt>
                <c:pt idx="67">
                  <c:v>28.36593152491043</c:v>
                </c:pt>
                <c:pt idx="68">
                  <c:v>29.819086270606554</c:v>
                </c:pt>
                <c:pt idx="69">
                  <c:v>31.010578816475117</c:v>
                </c:pt>
                <c:pt idx="70">
                  <c:v>32.249627442843646</c:v>
                </c:pt>
                <c:pt idx="71">
                  <c:v>33.538125947975587</c:v>
                </c:pt>
                <c:pt idx="72">
                  <c:v>35.197650372242322</c:v>
                </c:pt>
                <c:pt idx="73">
                  <c:v>36.603785495777672</c:v>
                </c:pt>
                <c:pt idx="74">
                  <c:v>38.066021658529046</c:v>
                </c:pt>
                <c:pt idx="75">
                  <c:v>39.586591139163914</c:v>
                </c:pt>
                <c:pt idx="76">
                  <c:v>41.487351160136235</c:v>
                </c:pt>
                <c:pt idx="77">
                  <c:v>43.144384595515767</c:v>
                </c:pt>
                <c:pt idx="78">
                  <c:v>44.867498810139814</c:v>
                </c:pt>
                <c:pt idx="79">
                  <c:v>46.65932069803219</c:v>
                </c:pt>
                <c:pt idx="80">
                  <c:v>48.842034973690325</c:v>
                </c:pt>
                <c:pt idx="81">
                  <c:v>50.792305590299648</c:v>
                </c:pt>
                <c:pt idx="82">
                  <c:v>52.820309083342238</c:v>
                </c:pt>
                <c:pt idx="83">
                  <c:v>54.929132133643662</c:v>
                </c:pt>
                <c:pt idx="84">
                  <c:v>57.441340591822389</c:v>
                </c:pt>
                <c:pt idx="85">
                  <c:v>59.734275976670162</c:v>
                </c:pt>
                <c:pt idx="86">
                  <c:v>62.118544373273593</c:v>
                </c:pt>
                <c:pt idx="87">
                  <c:v>64.597767810156853</c:v>
                </c:pt>
                <c:pt idx="88">
                  <c:v>67.494955303952509</c:v>
                </c:pt>
                <c:pt idx="89">
                  <c:v>70.188238003299077</c:v>
                </c:pt>
                <c:pt idx="90">
                  <c:v>72.988721326053252</c:v>
                </c:pt>
                <c:pt idx="91">
                  <c:v>75.90065011561083</c:v>
                </c:pt>
                <c:pt idx="92">
                  <c:v>79.247548130405576</c:v>
                </c:pt>
                <c:pt idx="93">
                  <c:v>82.408466141538938</c:v>
                </c:pt>
                <c:pt idx="94">
                  <c:v>85.695089374676428</c:v>
                </c:pt>
                <c:pt idx="95">
                  <c:v>89.112386546435388</c:v>
                </c:pt>
                <c:pt idx="96">
                  <c:v>92.984478540468416</c:v>
                </c:pt>
                <c:pt idx="97">
                  <c:v>96.691486314640713</c:v>
                </c:pt>
                <c:pt idx="98">
                  <c:v>100.54576746414588</c:v>
                </c:pt>
                <c:pt idx="99">
                  <c:v>104.55313107794986</c:v>
                </c:pt>
                <c:pt idx="100">
                  <c:v>109.03838970269395</c:v>
                </c:pt>
                <c:pt idx="101">
                  <c:v>113.3829085667907</c:v>
                </c:pt>
                <c:pt idx="102">
                  <c:v>117.89982376392337</c:v>
                </c:pt>
                <c:pt idx="103">
                  <c:v>122.59591869453887</c:v>
                </c:pt>
                <c:pt idx="104">
                  <c:v>127.79680566080903</c:v>
                </c:pt>
                <c:pt idx="105">
                  <c:v>132.88529501790262</c:v>
                </c:pt>
                <c:pt idx="106">
                  <c:v>138.17542258181709</c:v>
                </c:pt>
                <c:pt idx="107">
                  <c:v>143.67509956000725</c:v>
                </c:pt>
                <c:pt idx="108">
                  <c:v>149.7108610592997</c:v>
                </c:pt>
                <c:pt idx="109">
                  <c:v>155.6671937315858</c:v>
                </c:pt>
                <c:pt idx="110">
                  <c:v>161.85917094509981</c:v>
                </c:pt>
                <c:pt idx="111">
                  <c:v>168.29600694208429</c:v>
                </c:pt>
                <c:pt idx="112">
                  <c:v>175.30529896092384</c:v>
                </c:pt>
                <c:pt idx="113">
                  <c:v>182.27347522085699</c:v>
                </c:pt>
                <c:pt idx="114">
                  <c:v>189.51680247496614</c:v>
                </c:pt>
                <c:pt idx="115">
                  <c:v>197.04599710214052</c:v>
                </c:pt>
                <c:pt idx="116">
                  <c:v>204.87218076637237</c:v>
                </c:pt>
                <c:pt idx="117">
                  <c:v>213.00689475414362</c:v>
                </c:pt>
                <c:pt idx="118">
                  <c:v>221.46211473645971</c:v>
                </c:pt>
                <c:pt idx="119">
                  <c:v>230.25026596087258</c:v>
                </c:pt>
                <c:pt idx="120">
                  <c:v>239.38423887815767</c:v>
                </c:pt>
                <c:pt idx="121">
                  <c:v>248.87740520754309</c:v>
                </c:pt>
                <c:pt idx="122">
                  <c:v>258.74363444352059</c:v>
                </c:pt>
                <c:pt idx="123">
                  <c:v>268.99731080629294</c:v>
                </c:pt>
                <c:pt idx="124">
                  <c:v>279.65335063681545</c:v>
                </c:pt>
                <c:pt idx="125">
                  <c:v>290.7272202361678</c:v>
                </c:pt>
                <c:pt idx="126">
                  <c:v>302.23495414763067</c:v>
                </c:pt>
                <c:pt idx="127">
                  <c:v>314.19317387832757</c:v>
                </c:pt>
                <c:pt idx="128">
                  <c:v>326.61910705562264</c:v>
                </c:pt>
                <c:pt idx="129">
                  <c:v>339.53060701161019</c:v>
                </c:pt>
                <c:pt idx="130">
                  <c:v>352.94617278700031</c:v>
                </c:pt>
                <c:pt idx="131">
                  <c:v>366.88496954345931</c:v>
                </c:pt>
                <c:pt idx="132">
                  <c:v>381.36684937100591</c:v>
                </c:pt>
                <c:pt idx="133">
                  <c:v>396.41237247437044</c:v>
                </c:pt>
                <c:pt idx="134">
                  <c:v>412.04282871927893</c:v>
                </c:pt>
                <c:pt idx="135">
                  <c:v>428.28025951640433</c:v>
                </c:pt>
                <c:pt idx="136">
                  <c:v>445.14748001722575</c:v>
                </c:pt>
                <c:pt idx="137">
                  <c:v>462.66810159221967</c:v>
                </c:pt>
                <c:pt idx="138">
                  <c:v>480.86655455766362</c:v>
                </c:pt>
                <c:pt idx="139">
                  <c:v>499.76811111283388</c:v>
                </c:pt>
                <c:pt idx="140">
                  <c:v>519.39890844450929</c:v>
                </c:pt>
                <c:pt idx="141">
                  <c:v>539.78597195042005</c:v>
                </c:pt>
                <c:pt idx="142">
                  <c:v>560.95723852758636</c:v>
                </c:pt>
                <c:pt idx="143">
                  <c:v>582.94157986534492</c:v>
                </c:pt>
                <c:pt idx="144">
                  <c:v>605.76882567624546</c:v>
                </c:pt>
                <c:pt idx="145">
                  <c:v>629.46978679087033</c:v>
                </c:pt>
                <c:pt idx="146">
                  <c:v>654.07627803497894</c:v>
                </c:pt>
                <c:pt idx="147">
                  <c:v>679.62114079916489</c:v>
                </c:pt>
                <c:pt idx="148">
                  <c:v>706.13826520240957</c:v>
                </c:pt>
                <c:pt idx="149">
                  <c:v>733.66261174150441</c:v>
                </c:pt>
                <c:pt idx="150">
                  <c:v>762.23023230824083</c:v>
                </c:pt>
                <c:pt idx="151">
                  <c:v>791.87829044554496</c:v>
                </c:pt>
                <c:pt idx="152">
                  <c:v>822.64508070228351</c:v>
                </c:pt>
                <c:pt idx="153">
                  <c:v>854.5700469343127</c:v>
                </c:pt>
                <c:pt idx="154">
                  <c:v>887.69379938642305</c:v>
                </c:pt>
                <c:pt idx="155">
                  <c:v>922.05813037613609</c:v>
                </c:pt>
                <c:pt idx="156">
                  <c:v>957.70602838582897</c:v>
                </c:pt>
                <c:pt idx="157">
                  <c:v>994.68169035434687</c:v>
                </c:pt>
                <c:pt idx="158">
                  <c:v>1033.0305319431397</c:v>
                </c:pt>
                <c:pt idx="159">
                  <c:v>1072.7991955349887</c:v>
                </c:pt>
                <c:pt idx="160">
                  <c:v>1114.0355557055589</c:v>
                </c:pt>
                <c:pt idx="161">
                  <c:v>1156.7887218893745</c:v>
                </c:pt>
                <c:pt idx="162">
                  <c:v>1201.1090379423176</c:v>
                </c:pt>
                <c:pt idx="163">
                  <c:v>1247.0480782824341</c:v>
                </c:pt>
                <c:pt idx="164">
                  <c:v>1294.6586402697569</c:v>
                </c:pt>
                <c:pt idx="165">
                  <c:v>1343.9947324639904</c:v>
                </c:pt>
                <c:pt idx="166">
                  <c:v>1395.1115583763731</c:v>
                </c:pt>
                <c:pt idx="167">
                  <c:v>1448.0654953088356</c:v>
                </c:pt>
                <c:pt idx="168">
                  <c:v>1502.9140678498507</c:v>
                </c:pt>
                <c:pt idx="169">
                  <c:v>1559.7159155721763</c:v>
                </c:pt>
                <c:pt idx="170">
                  <c:v>1618.5307544531472</c:v>
                </c:pt>
                <c:pt idx="171">
                  <c:v>1679.4193315134742</c:v>
                </c:pt>
                <c:pt idx="172">
                  <c:v>1742.4433721457167</c:v>
                </c:pt>
                <c:pt idx="173">
                  <c:v>1807.6655195790202</c:v>
                </c:pt>
                <c:pt idx="174">
                  <c:v>1875.1492659024875</c:v>
                </c:pt>
                <c:pt idx="175">
                  <c:v>1944.9588740459596</c:v>
                </c:pt>
                <c:pt idx="176">
                  <c:v>2017.1592900943303</c:v>
                </c:pt>
                <c:pt idx="177">
                  <c:v>2091.8160452901134</c:v>
                </c:pt>
                <c:pt idx="178">
                  <c:v>2168.9951470591668</c:v>
                </c:pt>
                <c:pt idx="179">
                  <c:v>2248.7629583767175</c:v>
                </c:pt>
                <c:pt idx="180">
                  <c:v>2331.1860647755138</c:v>
                </c:pt>
                <c:pt idx="181">
                  <c:v>2416.3311282856307</c:v>
                </c:pt>
                <c:pt idx="182">
                  <c:v>2504.2647275866234</c:v>
                </c:pt>
                <c:pt idx="183">
                  <c:v>2595.0531836480918</c:v>
                </c:pt>
                <c:pt idx="184">
                  <c:v>2688.7623701348061</c:v>
                </c:pt>
                <c:pt idx="185">
                  <c:v>2785.4575078581811</c:v>
                </c:pt>
                <c:pt idx="186">
                  <c:v>2885.2029425677401</c:v>
                </c:pt>
                <c:pt idx="187">
                  <c:v>2988.06190539517</c:v>
                </c:pt>
                <c:pt idx="188">
                  <c:v>3094.0962552904484</c:v>
                </c:pt>
                <c:pt idx="189">
                  <c:v>3203.366202825292</c:v>
                </c:pt>
                <c:pt idx="190">
                  <c:v>3315.9300147847316</c:v>
                </c:pt>
                <c:pt idx="191">
                  <c:v>3431.8436990240566</c:v>
                </c:pt>
                <c:pt idx="192">
                  <c:v>3551.1606691366046</c:v>
                </c:pt>
                <c:pt idx="193">
                  <c:v>3673.9313885590809</c:v>
                </c:pt>
                <c:pt idx="194">
                  <c:v>3800.2029938362743</c:v>
                </c:pt>
                <c:pt idx="195">
                  <c:v>3930.0188968772236</c:v>
                </c:pt>
                <c:pt idx="196">
                  <c:v>4063.4183661612842</c:v>
                </c:pt>
                <c:pt idx="197">
                  <c:v>4200.4360869959119</c:v>
                </c:pt>
                <c:pt idx="198">
                  <c:v>4341.1017010895721</c:v>
                </c:pt>
                <c:pt idx="199">
                  <c:v>4485.4393258835053</c:v>
                </c:pt>
                <c:pt idx="200">
                  <c:v>4633.4670542862968</c:v>
                </c:pt>
                <c:pt idx="201">
                  <c:v>4785.1964356754743</c:v>
                </c:pt>
                <c:pt idx="202">
                  <c:v>4940.6319392715277</c:v>
                </c:pt>
                <c:pt idx="203">
                  <c:v>5099.7704012516506</c:v>
                </c:pt>
                <c:pt idx="204">
                  <c:v>5262.600457253403</c:v>
                </c:pt>
                <c:pt idx="205">
                  <c:v>5429.1019622217318</c:v>
                </c:pt>
                <c:pt idx="206">
                  <c:v>5599.245399875952</c:v>
                </c:pt>
                <c:pt idx="207">
                  <c:v>5772.9912844149376</c:v>
                </c:pt>
                <c:pt idx="208">
                  <c:v>5950.2895574376525</c:v>
                </c:pt>
                <c:pt idx="209">
                  <c:v>6131.0789834300504</c:v>
                </c:pt>
                <c:pt idx="210">
                  <c:v>6315.2865475556164</c:v>
                </c:pt>
                <c:pt idx="211">
                  <c:v>6502.8268598825216</c:v>
                </c:pt>
                <c:pt idx="212">
                  <c:v>6693.6015705813261</c:v>
                </c:pt>
                <c:pt idx="213">
                  <c:v>6887.4988010293173</c:v>
                </c:pt>
                <c:pt idx="214">
                  <c:v>7084.3925961554578</c:v>
                </c:pt>
                <c:pt idx="215">
                  <c:v>7284.1424037478682</c:v>
                </c:pt>
                <c:pt idx="216">
                  <c:v>7486.5925868172981</c:v>
                </c:pt>
                <c:pt idx="217">
                  <c:v>7691.5719754577422</c:v>
                </c:pt>
                <c:pt idx="218">
                  <c:v>7898.8934649615267</c:v>
                </c:pt>
                <c:pt idx="219">
                  <c:v>8108.3536672224436</c:v>
                </c:pt>
                <c:pt idx="220">
                  <c:v>8319.7326226875502</c:v>
                </c:pt>
                <c:pt idx="221">
                  <c:v>8532.7935802871452</c:v>
                </c:pt>
                <c:pt idx="222">
                  <c:v>8747.2828528730824</c:v>
                </c:pt>
                <c:pt idx="223">
                  <c:v>8962.9297557184163</c:v>
                </c:pt>
                <c:pt idx="224">
                  <c:v>9179.4466355665572</c:v>
                </c:pt>
                <c:pt idx="225">
                  <c:v>9396.5289975560863</c:v>
                </c:pt>
                <c:pt idx="226">
                  <c:v>9613.8557370791241</c:v>
                </c:pt>
                <c:pt idx="227">
                  <c:v>9831.0894832484646</c:v>
                </c:pt>
                <c:pt idx="228">
                  <c:v>10047.877060144263</c:v>
                </c:pt>
                <c:pt idx="229">
                  <c:v>10263.850071378953</c:v>
                </c:pt>
                <c:pt idx="230">
                  <c:v>10478.625612755131</c:v>
                </c:pt>
                <c:pt idx="231">
                  <c:v>10691.807116892967</c:v>
                </c:pt>
                <c:pt idx="232">
                  <c:v>10902.985332671135</c:v>
                </c:pt>
                <c:pt idx="233">
                  <c:v>11111.739441161086</c:v>
                </c:pt>
                <c:pt idx="234">
                  <c:v>11317.638308443384</c:v>
                </c:pt>
                <c:pt idx="235">
                  <c:v>11520.241874285788</c:v>
                </c:pt>
                <c:pt idx="236">
                  <c:v>11719.10267414657</c:v>
                </c:pt>
                <c:pt idx="237">
                  <c:v>11913.767490358241</c:v>
                </c:pt>
                <c:pt idx="238">
                  <c:v>12103.779126664564</c:v>
                </c:pt>
                <c:pt idx="239">
                  <c:v>12288.678298548151</c:v>
                </c:pt>
                <c:pt idx="240">
                  <c:v>12468.005630022073</c:v>
                </c:pt>
                <c:pt idx="241">
                  <c:v>12641.303745793371</c:v>
                </c:pt>
                <c:pt idx="242">
                  <c:v>12808.119445968841</c:v>
                </c:pt>
                <c:pt idx="243">
                  <c:v>12968.005948795679</c:v>
                </c:pt>
                <c:pt idx="244">
                  <c:v>13120.525185344173</c:v>
                </c:pt>
                <c:pt idx="245">
                  <c:v>13265.250128580376</c:v>
                </c:pt>
                <c:pt idx="246">
                  <c:v>13401.7671379772</c:v>
                </c:pt>
                <c:pt idx="247">
                  <c:v>13529.678299705331</c:v>
                </c:pt>
                <c:pt idx="248">
                  <c:v>13648.603741561592</c:v>
                </c:pt>
                <c:pt idx="249">
                  <c:v>13758.18390116053</c:v>
                </c:pt>
                <c:pt idx="250">
                  <c:v>13858.081725559568</c:v>
                </c:pt>
                <c:pt idx="251">
                  <c:v>13947.984780429844</c:v>
                </c:pt>
                <c:pt idx="252">
                  <c:v>14027.607247138763</c:v>
                </c:pt>
                <c:pt idx="253">
                  <c:v>14096.691786686288</c:v>
                </c:pt>
                <c:pt idx="254">
                  <c:v>14155.011250337875</c:v>
                </c:pt>
                <c:pt idx="255">
                  <c:v>14202.370218019189</c:v>
                </c:pt>
                <c:pt idx="256">
                  <c:v>14238.606347070749</c:v>
                </c:pt>
                <c:pt idx="257">
                  <c:v>14263.591515786828</c:v>
                </c:pt>
                <c:pt idx="258">
                  <c:v>14277.232748257617</c:v>
                </c:pt>
                <c:pt idx="259">
                  <c:v>14279.472909366426</c:v>
                </c:pt>
                <c:pt idx="260">
                  <c:v>14270.291161327263</c:v>
                </c:pt>
                <c:pt idx="261">
                  <c:v>14249.703175841216</c:v>
                </c:pt>
                <c:pt idx="262">
                  <c:v>14217.761098756562</c:v>
                </c:pt>
                <c:pt idx="263">
                  <c:v>14174.553266988501</c:v>
                </c:pt>
                <c:pt idx="264">
                  <c:v>14120.203680339457</c:v>
                </c:pt>
                <c:pt idx="265">
                  <c:v>14054.871233708363</c:v>
                </c:pt>
                <c:pt idx="266">
                  <c:v>13978.748717937095</c:v>
                </c:pt>
                <c:pt idx="267">
                  <c:v>13892.06160016548</c:v>
                </c:pt>
                <c:pt idx="268">
                  <c:v>13795.066597007981</c:v>
                </c:pt>
                <c:pt idx="269">
                  <c:v>13688.050056084099</c:v>
                </c:pt>
                <c:pt idx="270">
                  <c:v>13571.326163395275</c:v>
                </c:pt>
                <c:pt idx="271">
                  <c:v>13445.234995713661</c:v>
                </c:pt>
                <c:pt idx="272">
                  <c:v>13310.140438510127</c:v>
                </c:pt>
                <c:pt idx="273">
                  <c:v>13166.427990984048</c:v>
                </c:pt>
                <c:pt idx="274">
                  <c:v>13014.502480457239</c:v>
                </c:pt>
                <c:pt idx="275">
                  <c:v>12854.785708758003</c:v>
                </c:pt>
                <c:pt idx="276">
                  <c:v>12687.714053253583</c:v>
                </c:pt>
                <c:pt idx="277">
                  <c:v>12513.736044903375</c:v>
                </c:pt>
                <c:pt idx="278">
                  <c:v>12333.309945118552</c:v>
                </c:pt>
                <c:pt idx="279">
                  <c:v>12146.901342350538</c:v>
                </c:pt>
                <c:pt idx="280">
                  <c:v>11954.980788218309</c:v>
                </c:pt>
                <c:pt idx="281">
                  <c:v>11758.021491654516</c:v>
                </c:pt>
                <c:pt idx="282">
                  <c:v>11556.497088036904</c:v>
                </c:pt>
                <c:pt idx="283">
                  <c:v>11350.879498609938</c:v>
                </c:pt>
                <c:pt idx="284">
                  <c:v>11141.636893728082</c:v>
                </c:pt>
                <c:pt idx="285">
                  <c:v>10929.231771602992</c:v>
                </c:pt>
                <c:pt idx="286">
                  <c:v>10714.119162346784</c:v>
                </c:pt>
                <c:pt idx="287">
                  <c:v>10496.744965205873</c:v>
                </c:pt>
                <c:pt idx="288">
                  <c:v>10277.544425005211</c:v>
                </c:pt>
                <c:pt idx="289">
                  <c:v>10056.940751999477</c:v>
                </c:pt>
                <c:pt idx="290">
                  <c:v>9835.3438875801567</c:v>
                </c:pt>
                <c:pt idx="291">
                  <c:v>9613.1494166370812</c:v>
                </c:pt>
                <c:pt idx="292">
                  <c:v>9390.7376258372733</c:v>
                </c:pt>
                <c:pt idx="293">
                  <c:v>9168.4727056767424</c:v>
                </c:pt>
                <c:pt idx="294">
                  <c:v>8946.7020928927304</c:v>
                </c:pt>
                <c:pt idx="295">
                  <c:v>8725.7559487011822</c:v>
                </c:pt>
                <c:pt idx="296">
                  <c:v>8505.9467673510553</c:v>
                </c:pt>
                <c:pt idx="297">
                  <c:v>8287.5691086632814</c:v>
                </c:pt>
                <c:pt idx="298">
                  <c:v>8070.8994475464742</c:v>
                </c:pt>
                <c:pt idx="299">
                  <c:v>7856.1961329485457</c:v>
                </c:pt>
                <c:pt idx="300">
                  <c:v>7643.6994483074241</c:v>
                </c:pt>
                <c:pt idx="301">
                  <c:v>7433.6317652965809</c:v>
                </c:pt>
                <c:pt idx="302">
                  <c:v>7226.1977825128297</c:v>
                </c:pt>
                <c:pt idx="303">
                  <c:v>7021.5848407146059</c:v>
                </c:pt>
                <c:pt idx="304">
                  <c:v>6819.9633062775365</c:v>
                </c:pt>
                <c:pt idx="305">
                  <c:v>6621.4870146796566</c:v>
                </c:pt>
                <c:pt idx="306">
                  <c:v>6426.2937660490852</c:v>
                </c:pt>
                <c:pt idx="307">
                  <c:v>6234.5058650921228</c:v>
                </c:pt>
                <c:pt idx="308">
                  <c:v>6046.2306980575358</c:v>
                </c:pt>
                <c:pt idx="309">
                  <c:v>5861.5613397739744</c:v>
                </c:pt>
                <c:pt idx="310">
                  <c:v>5680.5771842112363</c:v>
                </c:pt>
                <c:pt idx="311">
                  <c:v>5503.3445924543112</c:v>
                </c:pt>
                <c:pt idx="312">
                  <c:v>5329.9175524326984</c:v>
                </c:pt>
                <c:pt idx="313">
                  <c:v>5160.3383452095768</c:v>
                </c:pt>
                <c:pt idx="314">
                  <c:v>4994.6382130989095</c:v>
                </c:pt>
                <c:pt idx="315">
                  <c:v>4832.8380253380146</c:v>
                </c:pt>
                <c:pt idx="316">
                  <c:v>4674.948937493311</c:v>
                </c:pt>
                <c:pt idx="317">
                  <c:v>4520.9730412137606</c:v>
                </c:pt>
                <c:pt idx="318">
                  <c:v>4370.9040013665672</c:v>
                </c:pt>
                <c:pt idx="319">
                  <c:v>4224.7276779900048</c:v>
                </c:pt>
                <c:pt idx="320">
                  <c:v>4082.4227308769332</c:v>
                </c:pt>
                <c:pt idx="321">
                  <c:v>3943.9612049579305</c:v>
                </c:pt>
                <c:pt idx="322">
                  <c:v>3809.3090949839975</c:v>
                </c:pt>
                <c:pt idx="323">
                  <c:v>3678.4268883150262</c:v>
                </c:pt>
                <c:pt idx="324">
                  <c:v>3551.2700849013327</c:v>
                </c:pt>
                <c:pt idx="325">
                  <c:v>3427.7896938018589</c:v>
                </c:pt>
                <c:pt idx="326">
                  <c:v>3307.9327058146127</c:v>
                </c:pt>
                <c:pt idx="327">
                  <c:v>3191.6425420031128</c:v>
                </c:pt>
                <c:pt idx="328">
                  <c:v>3078.859478088038</c:v>
                </c:pt>
                <c:pt idx="329">
                  <c:v>2969.521044837109</c:v>
                </c:pt>
                <c:pt idx="330">
                  <c:v>2863.5624047293909</c:v>
                </c:pt>
                <c:pt idx="331">
                  <c:v>2760.9167052941384</c:v>
                </c:pt>
                <c:pt idx="332">
                  <c:v>2661.5154096302413</c:v>
                </c:pt>
                <c:pt idx="333">
                  <c:v>2565.2886047015027</c:v>
                </c:pt>
                <c:pt idx="334">
                  <c:v>2472.1652880770671</c:v>
                </c:pt>
                <c:pt idx="335">
                  <c:v>2382.0736338459706</c:v>
                </c:pt>
                <c:pt idx="336">
                  <c:v>2294.9412384821803</c:v>
                </c:pt>
                <c:pt idx="337">
                  <c:v>2210.6953474719494</c:v>
                </c:pt>
                <c:pt idx="338">
                  <c:v>2129.2630635407791</c:v>
                </c:pt>
                <c:pt idx="339">
                  <c:v>2050.5715373333146</c:v>
                </c:pt>
                <c:pt idx="340">
                  <c:v>1974.5481414077315</c:v>
                </c:pt>
                <c:pt idx="341">
                  <c:v>1901.1206284069303</c:v>
                </c:pt>
                <c:pt idx="342">
                  <c:v>1830.2172742636901</c:v>
                </c:pt>
                <c:pt idx="343">
                  <c:v>1761.7670072863714</c:v>
                </c:pt>
                <c:pt idx="344">
                  <c:v>1695.6995239566324</c:v>
                </c:pt>
                <c:pt idx="345">
                  <c:v>1631.9453922517305</c:v>
                </c:pt>
                <c:pt idx="346">
                  <c:v>1570.436143281916</c:v>
                </c:pt>
                <c:pt idx="347">
                  <c:v>1511.1043520087644</c:v>
                </c:pt>
                <c:pt idx="348">
                  <c:v>1453.8837077837516</c:v>
                </c:pt>
                <c:pt idx="349">
                  <c:v>1398.7090754180783</c:v>
                </c:pt>
                <c:pt idx="350">
                  <c:v>1345.5165474654466</c:v>
                </c:pt>
                <c:pt idx="351">
                  <c:v>1294.2434883695241</c:v>
                </c:pt>
                <c:pt idx="352">
                  <c:v>1244.8285710971654</c:v>
                </c:pt>
                <c:pt idx="353">
                  <c:v>1197.2118068479501</c:v>
                </c:pt>
                <c:pt idx="354">
                  <c:v>1151.3345684000301</c:v>
                </c:pt>
                <c:pt idx="355">
                  <c:v>1107.139607621983</c:v>
                </c:pt>
                <c:pt idx="356">
                  <c:v>1064.5710676507231</c:v>
                </c:pt>
                <c:pt idx="357">
                  <c:v>1023.5744902064034</c:v>
                </c:pt>
                <c:pt idx="358">
                  <c:v>984.0968184868027</c:v>
                </c:pt>
                <c:pt idx="359">
                  <c:v>946.08639605631208</c:v>
                </c:pt>
                <c:pt idx="360">
                  <c:v>909.4929621180836</c:v>
                </c:pt>
                <c:pt idx="361">
                  <c:v>874.26764353224019</c:v>
                </c:pt>
                <c:pt idx="362">
                  <c:v>840.36294391860076</c:v>
                </c:pt>
                <c:pt idx="363">
                  <c:v>807.73273015889936</c:v>
                </c:pt>
                <c:pt idx="364">
                  <c:v>776.33221659106107</c:v>
                </c:pt>
                <c:pt idx="365">
                  <c:v>746.11794716678446</c:v>
                </c:pt>
                <c:pt idx="366">
                  <c:v>717.04777582357815</c:v>
                </c:pt>
                <c:pt idx="367">
                  <c:v>689.08084530303006</c:v>
                </c:pt>
                <c:pt idx="368">
                  <c:v>662.17756462921773</c:v>
                </c:pt>
                <c:pt idx="369">
                  <c:v>636.2995854439497</c:v>
                </c:pt>
                <c:pt idx="370">
                  <c:v>611.40977737947196</c:v>
                </c:pt>
                <c:pt idx="371">
                  <c:v>587.47220263432041</c:v>
                </c:pt>
                <c:pt idx="372">
                  <c:v>564.45208990360061</c:v>
                </c:pt>
                <c:pt idx="373">
                  <c:v>542.31580780195122</c:v>
                </c:pt>
                <c:pt idx="374">
                  <c:v>521.0308379049419</c:v>
                </c:pt>
                <c:pt idx="375">
                  <c:v>500.5657475230538</c:v>
                </c:pt>
                <c:pt idx="376">
                  <c:v>480.8901623117772</c:v>
                </c:pt>
                <c:pt idx="377">
                  <c:v>461.97473881117463</c:v>
                </c:pt>
                <c:pt idx="378">
                  <c:v>443.79113699906026</c:v>
                </c:pt>
                <c:pt idx="379">
                  <c:v>426.31199293325619</c:v>
                </c:pt>
                <c:pt idx="380">
                  <c:v>409.51089155045258</c:v>
                </c:pt>
                <c:pt idx="381">
                  <c:v>393.36233968171751</c:v>
                </c:pt>
                <c:pt idx="382">
                  <c:v>377.84173933801213</c:v>
                </c:pt>
                <c:pt idx="383">
                  <c:v>362.9253613126574</c:v>
                </c:pt>
                <c:pt idx="384">
                  <c:v>348.59031914200716</c:v>
                </c:pt>
                <c:pt idx="385">
                  <c:v>334.81454346016147</c:v>
                </c:pt>
                <c:pt idx="386">
                  <c:v>321.57675677880013</c:v>
                </c:pt>
                <c:pt idx="387">
                  <c:v>308.856448718688</c:v>
                </c:pt>
                <c:pt idx="388">
                  <c:v>296.63385171526426</c:v>
                </c:pt>
                <c:pt idx="389">
                  <c:v>284.88991721708942</c:v>
                </c:pt>
                <c:pt idx="390">
                  <c:v>273.60629239257196</c:v>
                </c:pt>
                <c:pt idx="391">
                  <c:v>262.76529735709681</c:v>
                </c:pt>
                <c:pt idx="392">
                  <c:v>252.34990293012589</c:v>
                </c:pt>
                <c:pt idx="393">
                  <c:v>242.34370892915584</c:v>
                </c:pt>
                <c:pt idx="394">
                  <c:v>232.73092300523967</c:v>
                </c:pt>
                <c:pt idx="395">
                  <c:v>223.49634002253447</c:v>
                </c:pt>
                <c:pt idx="396">
                  <c:v>214.62532198272649</c:v>
                </c:pt>
                <c:pt idx="397">
                  <c:v>206.10377849335666</c:v>
                </c:pt>
                <c:pt idx="398">
                  <c:v>197.91814777765566</c:v>
                </c:pt>
                <c:pt idx="399">
                  <c:v>190.05537822217241</c:v>
                </c:pt>
                <c:pt idx="400">
                  <c:v>182.50291045731763</c:v>
                </c:pt>
                <c:pt idx="401">
                  <c:v>175.24865996492159</c:v>
                </c:pt>
                <c:pt idx="402">
                  <c:v>168.28100020603091</c:v>
                </c:pt>
                <c:pt idx="403">
                  <c:v>161.58874626132462</c:v>
                </c:pt>
                <c:pt idx="404">
                  <c:v>155.16113897593931</c:v>
                </c:pt>
                <c:pt idx="405">
                  <c:v>148.98782959984092</c:v>
                </c:pt>
                <c:pt idx="406">
                  <c:v>143.05886491445378</c:v>
                </c:pt>
                <c:pt idx="407">
                  <c:v>137.36467283576715</c:v>
                </c:pt>
                <c:pt idx="408">
                  <c:v>131.89604848392457</c:v>
                </c:pt>
                <c:pt idx="409">
                  <c:v>126.64414070890953</c:v>
                </c:pt>
                <c:pt idx="410">
                  <c:v>121.60043906180128</c:v>
                </c:pt>
                <c:pt idx="411">
                  <c:v>116.75676120089712</c:v>
                </c:pt>
                <c:pt idx="412">
                  <c:v>112.10524072189057</c:v>
                </c:pt>
                <c:pt idx="413">
                  <c:v>107.63831540123645</c:v>
                </c:pt>
                <c:pt idx="414">
                  <c:v>103.34871584181195</c:v>
                </c:pt>
                <c:pt idx="415">
                  <c:v>99.229454509976605</c:v>
                </c:pt>
                <c:pt idx="416">
                  <c:v>95.273815153186774</c:v>
                </c:pt>
                <c:pt idx="417">
                  <c:v>91.475342587403034</c:v>
                </c:pt>
                <c:pt idx="418">
                  <c:v>87.827832843600845</c:v>
                </c:pt>
                <c:pt idx="419">
                  <c:v>84.325323662792272</c:v>
                </c:pt>
                <c:pt idx="420">
                  <c:v>80.962085329190018</c:v>
                </c:pt>
                <c:pt idx="421">
                  <c:v>77.732611831129191</c:v>
                </c:pt>
                <c:pt idx="422">
                  <c:v>74.631612339757325</c:v>
                </c:pt>
                <c:pt idx="423">
                  <c:v>71.654002995405463</c:v>
                </c:pt>
                <c:pt idx="424">
                  <c:v>68.794898992020805</c:v>
                </c:pt>
                <c:pt idx="425">
                  <c:v>66.049606950005398</c:v>
                </c:pt>
                <c:pt idx="426">
                  <c:v>63.413617568107895</c:v>
                </c:pt>
                <c:pt idx="427">
                  <c:v>60.88259854529629</c:v>
                </c:pt>
                <c:pt idx="428">
                  <c:v>58.452387763552373</c:v>
                </c:pt>
                <c:pt idx="429">
                  <c:v>56.118986722973112</c:v>
                </c:pt>
                <c:pt idx="430">
                  <c:v>53.878554220581321</c:v>
                </c:pt>
                <c:pt idx="431">
                  <c:v>51.727400264610367</c:v>
                </c:pt>
                <c:pt idx="432">
                  <c:v>49.661980216167279</c:v>
                </c:pt>
                <c:pt idx="433">
                  <c:v>47.678889150464968</c:v>
                </c:pt>
                <c:pt idx="434">
                  <c:v>45.774856429896502</c:v>
                </c:pt>
                <c:pt idx="435">
                  <c:v>43.946740481646884</c:v>
                </c:pt>
                <c:pt idx="436">
                  <c:v>42.191523772577909</c:v>
                </c:pt>
                <c:pt idx="437">
                  <c:v>40.506307974353028</c:v>
                </c:pt>
                <c:pt idx="438">
                  <c:v>38.888309312174513</c:v>
                </c:pt>
                <c:pt idx="439">
                  <c:v>37.334854090375728</c:v>
                </c:pt>
                <c:pt idx="440">
                  <c:v>35.843374388629222</c:v>
                </c:pt>
                <c:pt idx="441">
                  <c:v>34.411403922532408</c:v>
                </c:pt>
                <c:pt idx="442">
                  <c:v>33.036574062635729</c:v>
                </c:pt>
                <c:pt idx="443">
                  <c:v>31.71661000614602</c:v>
                </c:pt>
                <c:pt idx="444">
                  <c:v>30.449327095633912</c:v>
                </c:pt>
                <c:pt idx="445">
                  <c:v>29.232627279407275</c:v>
                </c:pt>
                <c:pt idx="446">
                  <c:v>28.064495708333844</c:v>
                </c:pt>
                <c:pt idx="447">
                  <c:v>26.942997463974486</c:v>
                </c:pt>
                <c:pt idx="448">
                  <c:v>25.866274413238781</c:v>
                </c:pt>
                <c:pt idx="449">
                  <c:v>24.832542184783193</c:v>
                </c:pt>
                <c:pt idx="450">
                  <c:v>23.840087262615469</c:v>
                </c:pt>
                <c:pt idx="451">
                  <c:v>22.887264192521357</c:v>
                </c:pt>
                <c:pt idx="452">
                  <c:v>21.97249289706529</c:v>
                </c:pt>
                <c:pt idx="453">
                  <c:v>21.09425609504499</c:v>
                </c:pt>
                <c:pt idx="454">
                  <c:v>20.251096821456034</c:v>
                </c:pt>
                <c:pt idx="455">
                  <c:v>19.441616044237524</c:v>
                </c:pt>
                <c:pt idx="456">
                  <c:v>18.664470373960587</c:v>
                </c:pt>
                <c:pt idx="457">
                  <c:v>17.918369863081136</c:v>
                </c:pt>
                <c:pt idx="458">
                  <c:v>17.202075891243293</c:v>
                </c:pt>
                <c:pt idx="459">
                  <c:v>16.51439913340511</c:v>
                </c:pt>
                <c:pt idx="460">
                  <c:v>15.854197607518403</c:v>
                </c:pt>
                <c:pt idx="461">
                  <c:v>15.220374798837344</c:v>
                </c:pt>
                <c:pt idx="462">
                  <c:v>14.611877857827389</c:v>
                </c:pt>
                <c:pt idx="463">
                  <c:v>14.027695868832277</c:v>
                </c:pt>
                <c:pt idx="464">
                  <c:v>13.466858186843865</c:v>
                </c:pt>
                <c:pt idx="465">
                  <c:v>12.928432839655782</c:v>
                </c:pt>
                <c:pt idx="466">
                  <c:v>12.411524992925967</c:v>
                </c:pt>
                <c:pt idx="467">
                  <c:v>11.915275475731717</c:v>
                </c:pt>
                <c:pt idx="468">
                  <c:v>11.438859364185261</c:v>
                </c:pt>
                <c:pt idx="469">
                  <c:v>10.981484620942295</c:v>
                </c:pt>
                <c:pt idx="470">
                  <c:v>10.542390788402663</c:v>
                </c:pt>
                <c:pt idx="471">
                  <c:v>10.120847733453365</c:v>
                </c:pt>
                <c:pt idx="472">
                  <c:v>9.7161544418790431</c:v>
                </c:pt>
                <c:pt idx="473">
                  <c:v>9.3276378603466945</c:v>
                </c:pt>
                <c:pt idx="474">
                  <c:v>8.9546517842307765</c:v>
                </c:pt>
                <c:pt idx="475">
                  <c:v>8.5965757894016832</c:v>
                </c:pt>
                <c:pt idx="476">
                  <c:v>8.2528142063114984</c:v>
                </c:pt>
                <c:pt idx="477">
                  <c:v>7.9227951347079468</c:v>
                </c:pt>
                <c:pt idx="478">
                  <c:v>7.6059694973606069</c:v>
                </c:pt>
                <c:pt idx="479">
                  <c:v>7.3018101312740384</c:v>
                </c:pt>
                <c:pt idx="480">
                  <c:v>7.0098109149904682</c:v>
                </c:pt>
                <c:pt idx="481">
                  <c:v>6.7294859303963586</c:v>
                </c:pt>
                <c:pt idx="482">
                  <c:v>6.4603686578828032</c:v>
                </c:pt>
                <c:pt idx="483">
                  <c:v>6.2020112033819537</c:v>
                </c:pt>
                <c:pt idx="484">
                  <c:v>5.9539835561166479</c:v>
                </c:pt>
                <c:pt idx="485">
                  <c:v>5.715872875805692</c:v>
                </c:pt>
                <c:pt idx="486">
                  <c:v>5.4872828081775724</c:v>
                </c:pt>
                <c:pt idx="487">
                  <c:v>5.2678328277278661</c:v>
                </c:pt>
                <c:pt idx="488">
                  <c:v>5.0571576065240516</c:v>
                </c:pt>
                <c:pt idx="489">
                  <c:v>4.8549064081582491</c:v>
                </c:pt>
                <c:pt idx="490">
                  <c:v>4.6607425057798002</c:v>
                </c:pt>
                <c:pt idx="491">
                  <c:v>4.4743426232596883</c:v>
                </c:pt>
                <c:pt idx="492">
                  <c:v>4.2953963986031178</c:v>
                </c:pt>
                <c:pt idx="493">
                  <c:v>4.1236058687257442</c:v>
                </c:pt>
                <c:pt idx="494">
                  <c:v>3.9586849746896942</c:v>
                </c:pt>
                <c:pt idx="495">
                  <c:v>3.8003590866997006</c:v>
                </c:pt>
                <c:pt idx="496">
                  <c:v>3.6483645479355205</c:v>
                </c:pt>
                <c:pt idx="497">
                  <c:v>3.5024482366128677</c:v>
                </c:pt>
                <c:pt idx="498">
                  <c:v>3.3623671454596833</c:v>
                </c:pt>
                <c:pt idx="499">
                  <c:v>3.2278879779430301</c:v>
                </c:pt>
                <c:pt idx="500">
                  <c:v>3.098786760600126</c:v>
                </c:pt>
                <c:pt idx="501">
                  <c:v>2.9748484707799911</c:v>
                </c:pt>
                <c:pt idx="502">
                  <c:v>2.855866679269448</c:v>
                </c:pt>
                <c:pt idx="503">
                  <c:v>2.7416432071464851</c:v>
                </c:pt>
                <c:pt idx="504">
                  <c:v>2.6319877962781426</c:v>
                </c:pt>
                <c:pt idx="505">
                  <c:v>2.5267177930194875</c:v>
                </c:pt>
                <c:pt idx="506">
                  <c:v>2.4256578444650687</c:v>
                </c:pt>
                <c:pt idx="507">
                  <c:v>2.3286396068647472</c:v>
                </c:pt>
                <c:pt idx="508">
                  <c:v>2.2355014656293095</c:v>
                </c:pt>
                <c:pt idx="509">
                  <c:v>2.1460882665466023</c:v>
                </c:pt>
                <c:pt idx="510">
                  <c:v>2.0602510576704303</c:v>
                </c:pt>
                <c:pt idx="511">
                  <c:v>1.9778468415491373</c:v>
                </c:pt>
                <c:pt idx="512">
                  <c:v>1.8987383373209241</c:v>
                </c:pt>
                <c:pt idx="513">
                  <c:v>1.8227937523238875</c:v>
                </c:pt>
                <c:pt idx="514">
                  <c:v>1.7498865627754605</c:v>
                </c:pt>
                <c:pt idx="515">
                  <c:v>1.679895303280702</c:v>
                </c:pt>
                <c:pt idx="516">
                  <c:v>1.6127033646679971</c:v>
                </c:pt>
                <c:pt idx="517">
                  <c:v>1.5481987999299913</c:v>
                </c:pt>
                <c:pt idx="518">
                  <c:v>1.4862741379171085</c:v>
                </c:pt>
                <c:pt idx="519">
                  <c:v>1.4268262044588342</c:v>
                </c:pt>
                <c:pt idx="520">
                  <c:v>1.3697559506344303</c:v>
                </c:pt>
                <c:pt idx="521">
                  <c:v>1.314968287896026</c:v>
                </c:pt>
                <c:pt idx="522">
                  <c:v>1.2623719297655942</c:v>
                </c:pt>
                <c:pt idx="523">
                  <c:v>1.2118792398924314</c:v>
                </c:pt>
                <c:pt idx="524">
                  <c:v>1.163406086136634</c:v>
                </c:pt>
                <c:pt idx="525">
                  <c:v>1.1168717004930062</c:v>
                </c:pt>
                <c:pt idx="526">
                  <c:v>1.0721985446325302</c:v>
                </c:pt>
                <c:pt idx="527">
                  <c:v>1.0293121807732906</c:v>
                </c:pt>
                <c:pt idx="528">
                  <c:v>0.98814114776032624</c:v>
                </c:pt>
                <c:pt idx="529">
                  <c:v>0.94861684206621133</c:v>
                </c:pt>
                <c:pt idx="530">
                  <c:v>0.91067340352656834</c:v>
                </c:pt>
                <c:pt idx="531">
                  <c:v>0.87424760569918236</c:v>
                </c:pt>
                <c:pt idx="532">
                  <c:v>0.83927875053978285</c:v>
                </c:pt>
                <c:pt idx="533">
                  <c:v>0.80570856733897445</c:v>
                </c:pt>
                <c:pt idx="534">
                  <c:v>0.77348111566920041</c:v>
                </c:pt>
                <c:pt idx="535">
                  <c:v>0.74254269221166413</c:v>
                </c:pt>
                <c:pt idx="536">
                  <c:v>0.71284174131448386</c:v>
                </c:pt>
                <c:pt idx="537">
                  <c:v>0.6843287691240183</c:v>
                </c:pt>
                <c:pt idx="538">
                  <c:v>0.65695626114059791</c:v>
                </c:pt>
                <c:pt idx="539">
                  <c:v>0.63067860307781209</c:v>
                </c:pt>
                <c:pt idx="540">
                  <c:v>0.6054520048951737</c:v>
                </c:pt>
                <c:pt idx="541">
                  <c:v>0.5812344278460293</c:v>
                </c:pt>
                <c:pt idx="542">
                  <c:v>0.55798551442913025</c:v>
                </c:pt>
                <c:pt idx="543">
                  <c:v>0.53566652119745928</c:v>
                </c:pt>
                <c:pt idx="544">
                  <c:v>0.51424025419163344</c:v>
                </c:pt>
                <c:pt idx="545">
                  <c:v>0.49367100698870703</c:v>
                </c:pt>
                <c:pt idx="546">
                  <c:v>0.47392450121748853</c:v>
                </c:pt>
                <c:pt idx="547">
                  <c:v>0.45496782944735736</c:v>
                </c:pt>
                <c:pt idx="548">
                  <c:v>0.43676940038549461</c:v>
                </c:pt>
                <c:pt idx="549">
                  <c:v>0.41929888620567746</c:v>
                </c:pt>
                <c:pt idx="550">
                  <c:v>0.40252717206460448</c:v>
                </c:pt>
                <c:pt idx="551">
                  <c:v>0.38642630757300972</c:v>
                </c:pt>
                <c:pt idx="552">
                  <c:v>0.37096946023095378</c:v>
                </c:pt>
                <c:pt idx="553">
                  <c:v>0.35613087070629162</c:v>
                </c:pt>
                <c:pt idx="554">
                  <c:v>0.34188580995638435</c:v>
                </c:pt>
                <c:pt idx="555">
                  <c:v>0.32821053798822342</c:v>
                </c:pt>
                <c:pt idx="556">
                  <c:v>0.31508226432221731</c:v>
                </c:pt>
                <c:pt idx="557">
                  <c:v>0.3024791100106794</c:v>
                </c:pt>
                <c:pt idx="558">
                  <c:v>0.29038007119243836</c:v>
                </c:pt>
                <c:pt idx="559">
                  <c:v>0.2787649840811704</c:v>
                </c:pt>
                <c:pt idx="560">
                  <c:v>0.26761449137817983</c:v>
                </c:pt>
                <c:pt idx="561">
                  <c:v>0.25691001002584535</c:v>
                </c:pt>
                <c:pt idx="562">
                  <c:v>0.24663370021794975</c:v>
                </c:pt>
                <c:pt idx="563">
                  <c:v>0.23676843569486139</c:v>
                </c:pt>
                <c:pt idx="564">
                  <c:v>0.22729777521184028</c:v>
                </c:pt>
                <c:pt idx="565">
                  <c:v>0.21820593511530162</c:v>
                </c:pt>
                <c:pt idx="566">
                  <c:v>0.20947776306431554</c:v>
                </c:pt>
                <c:pt idx="567">
                  <c:v>0.20109871276697927</c:v>
                </c:pt>
                <c:pt idx="568">
                  <c:v>0.19305481975962427</c:v>
                </c:pt>
                <c:pt idx="569">
                  <c:v>0.18533267812643034</c:v>
                </c:pt>
                <c:pt idx="570">
                  <c:v>0.17791941815015325</c:v>
                </c:pt>
                <c:pt idx="571">
                  <c:v>0.17080268487535424</c:v>
                </c:pt>
                <c:pt idx="572">
                  <c:v>0.16397061751895473</c:v>
                </c:pt>
                <c:pt idx="573">
                  <c:v>0.15741182971881723</c:v>
                </c:pt>
                <c:pt idx="574">
                  <c:v>0.15111539053654593</c:v>
                </c:pt>
                <c:pt idx="575">
                  <c:v>0.14507080626108496</c:v>
                </c:pt>
                <c:pt idx="576">
                  <c:v>0.13926800290136676</c:v>
                </c:pt>
                <c:pt idx="577">
                  <c:v>0.13369730940527352</c:v>
                </c:pt>
                <c:pt idx="578">
                  <c:v>0.12834944156766775</c:v>
                </c:pt>
                <c:pt idx="579">
                  <c:v>0.12321548651574257</c:v>
                </c:pt>
                <c:pt idx="580">
                  <c:v>0.11828688789277061</c:v>
                </c:pt>
                <c:pt idx="581">
                  <c:v>0.11355543158193478</c:v>
                </c:pt>
                <c:pt idx="582">
                  <c:v>0.10901323201681336</c:v>
                </c:pt>
                <c:pt idx="583">
                  <c:v>0.10465271905058579</c:v>
                </c:pt>
                <c:pt idx="584">
                  <c:v>0.10046662531877275</c:v>
                </c:pt>
                <c:pt idx="585">
                  <c:v>9.6447974160707703E-2</c:v>
                </c:pt>
                <c:pt idx="586">
                  <c:v>9.2590067960047068E-2</c:v>
                </c:pt>
                <c:pt idx="587">
                  <c:v>8.8886477006768425E-2</c:v>
                </c:pt>
                <c:pt idx="588">
                  <c:v>8.5331028768902278E-2</c:v>
                </c:pt>
                <c:pt idx="589">
                  <c:v>8.1917797611254353E-2</c:v>
                </c:pt>
                <c:pt idx="590">
                  <c:v>7.8641094914555357E-2</c:v>
                </c:pt>
                <c:pt idx="591">
                  <c:v>7.5495459604354956E-2</c:v>
                </c:pt>
                <c:pt idx="592">
                  <c:v>7.2475649043096738E-2</c:v>
                </c:pt>
                <c:pt idx="593">
                  <c:v>6.9576630294689926E-2</c:v>
                </c:pt>
                <c:pt idx="594">
                  <c:v>6.6793571724327858E-2</c:v>
                </c:pt>
                <c:pt idx="595">
                  <c:v>6.4121834980121181E-2</c:v>
                </c:pt>
                <c:pt idx="596">
                  <c:v>6.1556967226163231E-2</c:v>
                </c:pt>
                <c:pt idx="597">
                  <c:v>5.9094693738787854E-2</c:v>
                </c:pt>
                <c:pt idx="598">
                  <c:v>5.6730910782202833E-2</c:v>
                </c:pt>
                <c:pt idx="599">
                  <c:v>5.446167877281341E-2</c:v>
                </c:pt>
                <c:pt idx="600">
                  <c:v>5.2283215694985022E-2</c:v>
                </c:pt>
                <c:pt idx="601">
                  <c:v>5.0191890814812304E-2</c:v>
                </c:pt>
                <c:pt idx="602">
                  <c:v>4.818421863601674E-2</c:v>
                </c:pt>
                <c:pt idx="603">
                  <c:v>4.625685307934737E-2</c:v>
                </c:pt>
                <c:pt idx="604">
                  <c:v>4.4406581894799277E-2</c:v>
                </c:pt>
                <c:pt idx="605">
                  <c:v>4.2630321325276874E-2</c:v>
                </c:pt>
                <c:pt idx="606">
                  <c:v>4.092511096582397E-2</c:v>
                </c:pt>
                <c:pt idx="607">
                  <c:v>3.9288108827734515E-2</c:v>
                </c:pt>
                <c:pt idx="608">
                  <c:v>3.7716586588918403E-2</c:v>
                </c:pt>
                <c:pt idx="609">
                  <c:v>3.6207925077089247E-2</c:v>
                </c:pt>
                <c:pt idx="610">
                  <c:v>3.4759609874016106E-2</c:v>
                </c:pt>
                <c:pt idx="611">
                  <c:v>3.3369227133971918E-2</c:v>
                </c:pt>
                <c:pt idx="612">
                  <c:v>3.2034459579126477E-2</c:v>
                </c:pt>
                <c:pt idx="613">
                  <c:v>3.0753082606691878E-2</c:v>
                </c:pt>
                <c:pt idx="614">
                  <c:v>2.9522960600953069E-2</c:v>
                </c:pt>
                <c:pt idx="615">
                  <c:v>2.8342043375678277E-2</c:v>
                </c:pt>
                <c:pt idx="616">
                  <c:v>2.7208362746909673E-2</c:v>
                </c:pt>
                <c:pt idx="617">
                  <c:v>2.6120029254761121E-2</c:v>
                </c:pt>
                <c:pt idx="618">
                  <c:v>2.5075229024910155E-2</c:v>
                </c:pt>
                <c:pt idx="619">
                  <c:v>2.4072220723218355E-2</c:v>
                </c:pt>
                <c:pt idx="620">
                  <c:v>2.3109332687299439E-2</c:v>
                </c:pt>
                <c:pt idx="621">
                  <c:v>2.218496011396353E-2</c:v>
                </c:pt>
                <c:pt idx="622">
                  <c:v>2.1297562386356696E-2</c:v>
                </c:pt>
                <c:pt idx="623">
                  <c:v>2.0445660512856505E-2</c:v>
                </c:pt>
                <c:pt idx="624">
                  <c:v>1.962783466841047E-2</c:v>
                </c:pt>
                <c:pt idx="625">
                  <c:v>1.8842721810377938E-2</c:v>
                </c:pt>
                <c:pt idx="626">
                  <c:v>1.8089013424755E-2</c:v>
                </c:pt>
                <c:pt idx="627">
                  <c:v>1.7365453337589935E-2</c:v>
                </c:pt>
                <c:pt idx="628">
                  <c:v>1.6670835619529131E-2</c:v>
                </c:pt>
                <c:pt idx="629">
                  <c:v>1.6004002574180273E-2</c:v>
                </c:pt>
                <c:pt idx="630">
                  <c:v>1.536384281960625E-2</c:v>
                </c:pt>
                <c:pt idx="631">
                  <c:v>1.4749289435010216E-2</c:v>
                </c:pt>
                <c:pt idx="632">
                  <c:v>1.4159318153985419E-2</c:v>
                </c:pt>
                <c:pt idx="633">
                  <c:v>1.3592945706775435E-2</c:v>
                </c:pt>
                <c:pt idx="634">
                  <c:v>1.3049228134593591E-2</c:v>
                </c:pt>
                <c:pt idx="635">
                  <c:v>1.2527259243639729E-2</c:v>
                </c:pt>
                <c:pt idx="636">
                  <c:v>1.2026169087055684E-2</c:v>
                </c:pt>
                <c:pt idx="637">
                  <c:v>1.15451225213857E-2</c:v>
                </c:pt>
                <c:pt idx="638">
                  <c:v>1.1083317800288926E-2</c:v>
                </c:pt>
                <c:pt idx="639">
                  <c:v>1.063998526138339E-2</c:v>
                </c:pt>
                <c:pt idx="640">
                  <c:v>1.0214386003776117E-2</c:v>
                </c:pt>
                <c:pt idx="641">
                  <c:v>9.8058107052909366E-3</c:v>
                </c:pt>
                <c:pt idx="642">
                  <c:v>9.4135784117560482E-3</c:v>
                </c:pt>
                <c:pt idx="643">
                  <c:v>9.0370354007968615E-3</c:v>
                </c:pt>
                <c:pt idx="644">
                  <c:v>8.6755541015076671E-3</c:v>
                </c:pt>
                <c:pt idx="645">
                  <c:v>8.3285320420625492E-3</c:v>
                </c:pt>
                <c:pt idx="646">
                  <c:v>7.9953908532052094E-3</c:v>
                </c:pt>
                <c:pt idx="647">
                  <c:v>7.6755753089913035E-3</c:v>
                </c:pt>
                <c:pt idx="648">
                  <c:v>7.3685523768436739E-3</c:v>
                </c:pt>
                <c:pt idx="649">
                  <c:v>7.0738103607394546E-3</c:v>
                </c:pt>
                <c:pt idx="650">
                  <c:v>6.7908580164572456E-3</c:v>
                </c:pt>
                <c:pt idx="651">
                  <c:v>6.5192237599562258E-3</c:v>
                </c:pt>
                <c:pt idx="652">
                  <c:v>6.2584548664417995E-3</c:v>
                </c:pt>
                <c:pt idx="653">
                  <c:v>6.0081167253103474E-3</c:v>
                </c:pt>
                <c:pt idx="654">
                  <c:v>5.7677921044069968E-3</c:v>
                </c:pt>
                <c:pt idx="655">
                  <c:v>5.5370804701625207E-3</c:v>
                </c:pt>
                <c:pt idx="656">
                  <c:v>5.315597289103623E-3</c:v>
                </c:pt>
                <c:pt idx="657">
                  <c:v>5.1029734318085128E-3</c:v>
                </c:pt>
                <c:pt idx="658">
                  <c:v>4.8988545302962047E-3</c:v>
                </c:pt>
                <c:pt idx="659">
                  <c:v>4.7029003819817937E-3</c:v>
                </c:pt>
                <c:pt idx="660">
                  <c:v>4.5147844001977274E-3</c:v>
                </c:pt>
                <c:pt idx="661">
                  <c:v>4.3341930554017258E-3</c:v>
                </c:pt>
                <c:pt idx="662">
                  <c:v>4.1608253629507172E-3</c:v>
                </c:pt>
                <c:pt idx="663">
                  <c:v>3.9943923708746646E-3</c:v>
                </c:pt>
                <c:pt idx="664">
                  <c:v>3.8346166942164247E-3</c:v>
                </c:pt>
                <c:pt idx="665">
                  <c:v>3.6812320493715169E-3</c:v>
                </c:pt>
                <c:pt idx="666">
                  <c:v>3.5339827884278158E-3</c:v>
                </c:pt>
                <c:pt idx="667">
                  <c:v>3.3926234893845125E-3</c:v>
                </c:pt>
                <c:pt idx="668">
                  <c:v>3.2569185649974569E-3</c:v>
                </c:pt>
                <c:pt idx="669">
                  <c:v>3.1266418343715414E-3</c:v>
                </c:pt>
                <c:pt idx="670">
                  <c:v>3.0015761783720473E-3</c:v>
                </c:pt>
                <c:pt idx="671">
                  <c:v>2.8815131391565908E-3</c:v>
                </c:pt>
                <c:pt idx="672">
                  <c:v>2.7662526221524874E-3</c:v>
                </c:pt>
                <c:pt idx="673">
                  <c:v>2.6556025235282806E-3</c:v>
                </c:pt>
                <c:pt idx="674">
                  <c:v>2.5493784321710179E-3</c:v>
                </c:pt>
                <c:pt idx="675">
                  <c:v>2.4474033037238238E-3</c:v>
                </c:pt>
                <c:pt idx="676">
                  <c:v>2.3495071811895506E-3</c:v>
                </c:pt>
                <c:pt idx="677">
                  <c:v>2.2555268969079588E-3</c:v>
                </c:pt>
                <c:pt idx="678">
                  <c:v>2.1653058304122066E-3</c:v>
                </c:pt>
                <c:pt idx="679">
                  <c:v>2.0786936010927428E-3</c:v>
                </c:pt>
                <c:pt idx="680">
                  <c:v>1.9955458633066458E-3</c:v>
                </c:pt>
                <c:pt idx="681">
                  <c:v>1.9157240362943689E-3</c:v>
                </c:pt>
                <c:pt idx="682">
                  <c:v>1.8390950806625814E-3</c:v>
                </c:pt>
                <c:pt idx="683">
                  <c:v>1.7655312841802218E-3</c:v>
                </c:pt>
                <c:pt idx="684">
                  <c:v>1.6949100382613038E-3</c:v>
                </c:pt>
                <c:pt idx="685">
                  <c:v>1.6271136423873826E-3</c:v>
                </c:pt>
                <c:pt idx="686">
                  <c:v>1.5620290992167762E-3</c:v>
                </c:pt>
                <c:pt idx="687">
                  <c:v>1.4995479376334558E-3</c:v>
                </c:pt>
                <c:pt idx="688">
                  <c:v>1.4395660264826882E-3</c:v>
                </c:pt>
                <c:pt idx="689">
                  <c:v>1.3819833883066735E-3</c:v>
                </c:pt>
                <c:pt idx="690">
                  <c:v>1.3267040596462935E-3</c:v>
                </c:pt>
                <c:pt idx="691">
                  <c:v>1.2736358954634997E-3</c:v>
                </c:pt>
                <c:pt idx="692">
                  <c:v>1.2226904573827185E-3</c:v>
                </c:pt>
                <c:pt idx="693">
                  <c:v>1.1737828367396719E-3</c:v>
                </c:pt>
                <c:pt idx="694">
                  <c:v>1.1268315241963142E-3</c:v>
                </c:pt>
                <c:pt idx="695">
                  <c:v>1.0817582607293135E-3</c:v>
                </c:pt>
                <c:pt idx="696">
                  <c:v>1.0384879351846498E-3</c:v>
                </c:pt>
                <c:pt idx="697">
                  <c:v>9.9694841663963219E-4</c:v>
                </c:pt>
                <c:pt idx="698">
                  <c:v>9.5707047989716104E-4</c:v>
                </c:pt>
                <c:pt idx="699">
                  <c:v>9.1878766578741035E-4</c:v>
                </c:pt>
                <c:pt idx="700">
                  <c:v>8.8203616009595266E-4</c:v>
                </c:pt>
                <c:pt idx="701">
                  <c:v>8.4675471905800879E-4</c:v>
                </c:pt>
                <c:pt idx="702">
                  <c:v>8.1288452966011399E-4</c:v>
                </c:pt>
                <c:pt idx="703">
                  <c:v>7.8036915376080926E-4</c:v>
                </c:pt>
                <c:pt idx="704">
                  <c:v>7.4915438839230164E-4</c:v>
                </c:pt>
                <c:pt idx="705">
                  <c:v>7.1918820988114735E-4</c:v>
                </c:pt>
                <c:pt idx="706">
                  <c:v>6.904206807160332E-4</c:v>
                </c:pt>
                <c:pt idx="707">
                  <c:v>6.6280385641555263E-4</c:v>
                </c:pt>
                <c:pt idx="708">
                  <c:v>6.3629170170920624E-4</c:v>
                </c:pt>
                <c:pt idx="709">
                  <c:v>6.1084003465807575E-4</c:v>
                </c:pt>
                <c:pt idx="710">
                  <c:v>5.8640643352259329E-4</c:v>
                </c:pt>
                <c:pt idx="711">
                  <c:v>5.629501808832127E-4</c:v>
                </c:pt>
                <c:pt idx="712">
                  <c:v>5.4043217050817375E-4</c:v>
                </c:pt>
                <c:pt idx="713">
                  <c:v>5.1881488872707157E-4</c:v>
                </c:pt>
                <c:pt idx="714">
                  <c:v>4.9806229335894257E-4</c:v>
                </c:pt>
                <c:pt idx="715">
                  <c:v>4.7813980439905516E-4</c:v>
                </c:pt>
                <c:pt idx="716">
                  <c:v>4.5901421088666939E-4</c:v>
                </c:pt>
                <c:pt idx="717">
                  <c:v>4.4065364296537473E-4</c:v>
                </c:pt>
                <c:pt idx="718">
                  <c:v>4.2302749737729796E-4</c:v>
                </c:pt>
                <c:pt idx="719">
                  <c:v>4.0610640021021321E-4</c:v>
                </c:pt>
                <c:pt idx="720">
                  <c:v>3.898621417049737E-4</c:v>
                </c:pt>
                <c:pt idx="721">
                  <c:v>3.7426765762907073E-4</c:v>
                </c:pt>
                <c:pt idx="722">
                  <c:v>3.5929695477083807E-4</c:v>
                </c:pt>
                <c:pt idx="723">
                  <c:v>3.4492507368655842E-4</c:v>
                </c:pt>
                <c:pt idx="724">
                  <c:v>3.3112807007402013E-4</c:v>
                </c:pt>
                <c:pt idx="725">
                  <c:v>3.1788294957994486E-4</c:v>
                </c:pt>
                <c:pt idx="726">
                  <c:v>3.0516763054709253E-4</c:v>
                </c:pt>
                <c:pt idx="727">
                  <c:v>2.9296092538781535E-4</c:v>
                </c:pt>
                <c:pt idx="728">
                  <c:v>2.8124248470471074E-4</c:v>
                </c:pt>
                <c:pt idx="729">
                  <c:v>2.6999278797740017E-4</c:v>
                </c:pt>
                <c:pt idx="730">
                  <c:v>2.5919307836995507E-4</c:v>
                </c:pt>
                <c:pt idx="731">
                  <c:v>2.4882535341767549E-4</c:v>
                </c:pt>
                <c:pt idx="732">
                  <c:v>2.388723370874172E-4</c:v>
                </c:pt>
                <c:pt idx="733">
                  <c:v>2.2931744252469306E-4</c:v>
                </c:pt>
                <c:pt idx="734">
                  <c:v>2.2014474411399958E-4</c:v>
                </c:pt>
                <c:pt idx="735">
                  <c:v>2.1133895885236856E-4</c:v>
                </c:pt>
                <c:pt idx="736">
                  <c:v>2.0288539978324208E-4</c:v>
                </c:pt>
                <c:pt idx="737">
                  <c:v>1.9476998530970076E-4</c:v>
                </c:pt>
                <c:pt idx="738">
                  <c:v>1.8697918331511229E-4</c:v>
                </c:pt>
                <c:pt idx="739">
                  <c:v>1.7950002047635949E-4</c:v>
                </c:pt>
                <c:pt idx="740">
                  <c:v>1.7232001707126257E-4</c:v>
                </c:pt>
                <c:pt idx="741">
                  <c:v>1.6542721491825843E-4</c:v>
                </c:pt>
                <c:pt idx="742">
                  <c:v>1.5881013081027386E-4</c:v>
                </c:pt>
                <c:pt idx="743">
                  <c:v>1.5245772857505019E-4</c:v>
                </c:pt>
                <c:pt idx="744">
                  <c:v>1.4635941907514493E-4</c:v>
                </c:pt>
                <c:pt idx="745">
                  <c:v>1.4050504158148183E-4</c:v>
                </c:pt>
                <c:pt idx="746">
                  <c:v>1.3488483583367494E-4</c:v>
                </c:pt>
                <c:pt idx="747">
                  <c:v>1.2948944204003012E-4</c:v>
                </c:pt>
                <c:pt idx="748">
                  <c:v>1.2430986362464315E-4</c:v>
                </c:pt>
                <c:pt idx="749">
                  <c:v>1.1933746722740082E-4</c:v>
                </c:pt>
                <c:pt idx="750">
                  <c:v>1.1456396407753052E-4</c:v>
                </c:pt>
                <c:pt idx="751">
                  <c:v>1.0998140999360108E-4</c:v>
                </c:pt>
                <c:pt idx="752">
                  <c:v>1.0558214950416943E-4</c:v>
                </c:pt>
                <c:pt idx="753">
                  <c:v>1.0135886241390975E-4</c:v>
                </c:pt>
                <c:pt idx="754">
                  <c:v>9.730450792426E-5</c:v>
                </c:pt>
                <c:pt idx="755">
                  <c:v>9.3412324633422513E-5</c:v>
                </c:pt>
                <c:pt idx="756">
                  <c:v>8.9675830536364669E-5</c:v>
                </c:pt>
                <c:pt idx="757">
                  <c:v>8.608879508514214E-5</c:v>
                </c:pt>
                <c:pt idx="758">
                  <c:v>8.26452391888995E-5</c:v>
                </c:pt>
                <c:pt idx="759">
                  <c:v>7.9339425900644986E-5</c:v>
                </c:pt>
                <c:pt idx="760">
                  <c:v>7.616585110402512E-5</c:v>
                </c:pt>
                <c:pt idx="761">
                  <c:v>7.3119215573647979E-5</c:v>
                </c:pt>
                <c:pt idx="762">
                  <c:v>7.0194443601535034E-5</c:v>
                </c:pt>
                <c:pt idx="763">
                  <c:v>6.7386664370669964E-5</c:v>
                </c:pt>
                <c:pt idx="764">
                  <c:v>6.4691193328547569E-5</c:v>
                </c:pt>
                <c:pt idx="765">
                  <c:v>6.2103541500399762E-5</c:v>
                </c:pt>
                <c:pt idx="766">
                  <c:v>5.9619396862744368E-5</c:v>
                </c:pt>
                <c:pt idx="767">
                  <c:v>5.7234624343385424E-5</c:v>
                </c:pt>
                <c:pt idx="768">
                  <c:v>5.4945237881736109E-5</c:v>
                </c:pt>
                <c:pt idx="769">
                  <c:v>5.2747428368496228E-5</c:v>
                </c:pt>
                <c:pt idx="770">
                  <c:v>5.0637535705975182E-5</c:v>
                </c:pt>
                <c:pt idx="771">
                  <c:v>4.8612030181640656E-5</c:v>
                </c:pt>
                <c:pt idx="772">
                  <c:v>4.6667549721021754E-5</c:v>
                </c:pt>
                <c:pt idx="773">
                  <c:v>4.4800844008354693E-5</c:v>
                </c:pt>
                <c:pt idx="774">
                  <c:v>4.3008811739485944E-5</c:v>
                </c:pt>
                <c:pt idx="775">
                  <c:v>4.1288463368969363E-5</c:v>
                </c:pt>
                <c:pt idx="776">
                  <c:v>3.9636921110066338E-5</c:v>
                </c:pt>
                <c:pt idx="777">
                  <c:v>3.8051446874423078E-5</c:v>
                </c:pt>
                <c:pt idx="778">
                  <c:v>3.6529386392716334E-5</c:v>
                </c:pt>
                <c:pt idx="779">
                  <c:v>3.50682064675564E-5</c:v>
                </c:pt>
                <c:pt idx="780">
                  <c:v>3.3665476347035747E-5</c:v>
                </c:pt>
                <c:pt idx="781">
                  <c:v>3.2318858411503329E-5</c:v>
                </c:pt>
                <c:pt idx="782">
                  <c:v>3.1026108173564708E-5</c:v>
                </c:pt>
                <c:pt idx="783">
                  <c:v>2.978506496485635E-5</c:v>
                </c:pt>
                <c:pt idx="784">
                  <c:v>2.8593661249271412E-5</c:v>
                </c:pt>
                <c:pt idx="785">
                  <c:v>2.7449913309734079E-5</c:v>
                </c:pt>
                <c:pt idx="786">
                  <c:v>2.6351921248199622E-5</c:v>
                </c:pt>
                <c:pt idx="787">
                  <c:v>2.5297841045977215E-5</c:v>
                </c:pt>
                <c:pt idx="788">
                  <c:v>2.4285931129858661E-5</c:v>
                </c:pt>
                <c:pt idx="789">
                  <c:v>2.331449649276403E-5</c:v>
                </c:pt>
                <c:pt idx="790">
                  <c:v>2.2381916633418889E-5</c:v>
                </c:pt>
                <c:pt idx="791">
                  <c:v>2.1486636243128607E-5</c:v>
                </c:pt>
                <c:pt idx="792">
                  <c:v>2.0627174519004134E-5</c:v>
                </c:pt>
                <c:pt idx="793">
                  <c:v>1.9802087911059032E-5</c:v>
                </c:pt>
                <c:pt idx="794">
                  <c:v>1.9010007375112524E-5</c:v>
                </c:pt>
                <c:pt idx="795">
                  <c:v>1.8249610433112232E-5</c:v>
                </c:pt>
                <c:pt idx="796">
                  <c:v>1.7519630486359996E-5</c:v>
                </c:pt>
                <c:pt idx="797">
                  <c:v>1.681884750228612E-5</c:v>
                </c:pt>
                <c:pt idx="798">
                  <c:v>1.6146097327675136E-5</c:v>
                </c:pt>
                <c:pt idx="799">
                  <c:v>1.5500253062214359E-5</c:v>
                </c:pt>
                <c:pt idx="800">
                  <c:v>1.4880243684945362E-5</c:v>
                </c:pt>
                <c:pt idx="801">
                  <c:v>1.4285035427812523E-5</c:v>
                </c:pt>
                <c:pt idx="802">
                  <c:v>1.3713631775663029E-5</c:v>
                </c:pt>
                <c:pt idx="803">
                  <c:v>1.3165082779472638E-5</c:v>
                </c:pt>
                <c:pt idx="804">
                  <c:v>1.2638475743119956E-5</c:v>
                </c:pt>
                <c:pt idx="805">
                  <c:v>1.213293522338642E-5</c:v>
                </c:pt>
                <c:pt idx="806">
                  <c:v>1.16476137167306E-5</c:v>
                </c:pt>
                <c:pt idx="807">
                  <c:v>1.1181710285739671E-5</c:v>
                </c:pt>
                <c:pt idx="808">
                  <c:v>1.0734442619452196E-5</c:v>
                </c:pt>
                <c:pt idx="809">
                  <c:v>1.0305065659809633E-5</c:v>
                </c:pt>
                <c:pt idx="810">
                  <c:v>9.8928622884305775E-6</c:v>
                </c:pt>
                <c:pt idx="811">
                  <c:v>9.4971433266107937E-6</c:v>
                </c:pt>
                <c:pt idx="812">
                  <c:v>9.1172568485489376E-6</c:v>
                </c:pt>
                <c:pt idx="813">
                  <c:v>8.7525695548951005E-6</c:v>
                </c:pt>
                <c:pt idx="814">
                  <c:v>8.4024667727507971E-6</c:v>
                </c:pt>
                <c:pt idx="815">
                  <c:v>8.0663710821204662E-6</c:v>
                </c:pt>
                <c:pt idx="816">
                  <c:v>7.7437143762342407E-6</c:v>
                </c:pt>
                <c:pt idx="817">
                  <c:v>7.433965801225184E-6</c:v>
                </c:pt>
                <c:pt idx="818">
                  <c:v>7.1366038164520605E-6</c:v>
                </c:pt>
                <c:pt idx="819">
                  <c:v>6.8511441341765756E-6</c:v>
                </c:pt>
                <c:pt idx="820">
                  <c:v>6.5771024666603947E-6</c:v>
                </c:pt>
                <c:pt idx="821">
                  <c:v>6.3140224658423866E-6</c:v>
                </c:pt>
                <c:pt idx="822">
                  <c:v>6.0614570968871363E-6</c:v>
                </c:pt>
                <c:pt idx="823">
                  <c:v>5.8189965778621723E-6</c:v>
                </c:pt>
                <c:pt idx="824">
                  <c:v>5.586240440060746E-6</c:v>
                </c:pt>
                <c:pt idx="825">
                  <c:v>5.3627882147760867E-6</c:v>
                </c:pt>
                <c:pt idx="826">
                  <c:v>5.148276686204377E-6</c:v>
                </c:pt>
                <c:pt idx="827">
                  <c:v>4.9423426385417826E-6</c:v>
                </c:pt>
                <c:pt idx="828">
                  <c:v>4.744650795661681E-6</c:v>
                </c:pt>
                <c:pt idx="829">
                  <c:v>4.554865881437437E-6</c:v>
                </c:pt>
                <c:pt idx="830">
                  <c:v>4.3726712461938873E-6</c:v>
                </c:pt>
                <c:pt idx="831">
                  <c:v>4.197768866707343E-6</c:v>
                </c:pt>
                <c:pt idx="832">
                  <c:v>4.0298607197541046E-6</c:v>
                </c:pt>
                <c:pt idx="833">
                  <c:v>3.8686674085619465E-6</c:v>
                </c:pt>
                <c:pt idx="834">
                  <c:v>3.7139188495843818E-6</c:v>
                </c:pt>
                <c:pt idx="835">
                  <c:v>3.5653635857263982E-6</c:v>
                </c:pt>
                <c:pt idx="836">
                  <c:v>3.4227501598929775E-6</c:v>
                </c:pt>
                <c:pt idx="837">
                  <c:v>3.2858364282148363E-6</c:v>
                </c:pt>
                <c:pt idx="838">
                  <c:v>3.154398873274173E-6</c:v>
                </c:pt>
                <c:pt idx="839">
                  <c:v>3.0282232908789255E-6</c:v>
                </c:pt>
                <c:pt idx="840">
                  <c:v>2.9070954768370225E-6</c:v>
                </c:pt>
                <c:pt idx="841">
                  <c:v>2.7908105401821338E-6</c:v>
                </c:pt>
                <c:pt idx="842">
                  <c:v>2.6791822163994124E-6</c:v>
                </c:pt>
                <c:pt idx="843">
                  <c:v>2.5720149277482614E-6</c:v>
                </c:pt>
                <c:pt idx="844">
                  <c:v>2.4691317229395695E-6</c:v>
                </c:pt>
                <c:pt idx="845">
                  <c:v>2.3703649639099657E-6</c:v>
                </c:pt>
                <c:pt idx="846">
                  <c:v>2.2755470125960761E-6</c:v>
                </c:pt>
                <c:pt idx="847">
                  <c:v>2.1845288573860128E-6</c:v>
                </c:pt>
                <c:pt idx="848">
                  <c:v>2.0971521734421381E-6</c:v>
                </c:pt>
                <c:pt idx="849">
                  <c:v>2.0132679491525582E-6</c:v>
                </c:pt>
                <c:pt idx="850">
                  <c:v>1.9327364861311213E-6</c:v>
                </c:pt>
                <c:pt idx="851">
                  <c:v>1.8554273992174171E-6</c:v>
                </c:pt>
                <c:pt idx="852">
                  <c:v>1.7812103032510351E-6</c:v>
                </c:pt>
                <c:pt idx="853">
                  <c:v>1.7099641262973054E-6</c:v>
                </c:pt>
                <c:pt idx="854">
                  <c:v>1.6415677964215579E-6</c:v>
                </c:pt>
                <c:pt idx="855">
                  <c:v>1.5759095549148652E-6</c:v>
                </c:pt>
                <c:pt idx="856">
                  <c:v>1.512877643068298E-6</c:v>
                </c:pt>
                <c:pt idx="857">
                  <c:v>1.4523603021729256E-6</c:v>
                </c:pt>
                <c:pt idx="858">
                  <c:v>1.3942643999713076E-6</c:v>
                </c:pt>
                <c:pt idx="859">
                  <c:v>1.3384968042060006E-6</c:v>
                </c:pt>
                <c:pt idx="860">
                  <c:v>1.2849550693938161E-6</c:v>
                </c:pt>
                <c:pt idx="861">
                  <c:v>1.233555376503054E-6</c:v>
                </c:pt>
                <c:pt idx="862">
                  <c:v>1.1842139065020143E-6</c:v>
                </c:pt>
                <c:pt idx="863">
                  <c:v>1.136846840358996E-6</c:v>
                </c:pt>
                <c:pt idx="864">
                  <c:v>1.0913703590422962E-6</c:v>
                </c:pt>
                <c:pt idx="865">
                  <c:v>1.0477192699717033E-6</c:v>
                </c:pt>
                <c:pt idx="866">
                  <c:v>1.0058097541155135E-6</c:v>
                </c:pt>
                <c:pt idx="867">
                  <c:v>9.6557661889351325E-7</c:v>
                </c:pt>
                <c:pt idx="868">
                  <c:v>9.2695467172548909E-7</c:v>
                </c:pt>
                <c:pt idx="869">
                  <c:v>8.8987872003122623E-7</c:v>
                </c:pt>
                <c:pt idx="870">
                  <c:v>8.5428357123050946E-7</c:v>
                </c:pt>
                <c:pt idx="871">
                  <c:v>8.2011334596886923E-7</c:v>
                </c:pt>
                <c:pt idx="872">
                  <c:v>7.8731216489183521E-7</c:v>
                </c:pt>
                <c:pt idx="873">
                  <c:v>7.5582414864493656E-7</c:v>
                </c:pt>
                <c:pt idx="874">
                  <c:v>7.2559341787370213E-7</c:v>
                </c:pt>
                <c:pt idx="875">
                  <c:v>6.9657340644940648E-7</c:v>
                </c:pt>
                <c:pt idx="876">
                  <c:v>6.6870823501757727E-7</c:v>
                </c:pt>
                <c:pt idx="877">
                  <c:v>6.4196065067523448E-7</c:v>
                </c:pt>
                <c:pt idx="878">
                  <c:v>6.162840872936513E-7</c:v>
                </c:pt>
                <c:pt idx="879">
                  <c:v>5.9163197874410091E-7</c:v>
                </c:pt>
                <c:pt idx="880">
                  <c:v>5.67967072123602E-7</c:v>
                </c:pt>
                <c:pt idx="881">
                  <c:v>5.4525211452917328E-7</c:v>
                </c:pt>
                <c:pt idx="882">
                  <c:v>5.2344053983208676E-7</c:v>
                </c:pt>
                <c:pt idx="883">
                  <c:v>5.0250440835510687E-7</c:v>
                </c:pt>
                <c:pt idx="884">
                  <c:v>4.8240646719525146E-7</c:v>
                </c:pt>
                <c:pt idx="885">
                  <c:v>4.6310946344953815E-7</c:v>
                </c:pt>
                <c:pt idx="886">
                  <c:v>4.4458545744073064E-7</c:v>
                </c:pt>
                <c:pt idx="887">
                  <c:v>4.2680650949159234E-7</c:v>
                </c:pt>
                <c:pt idx="888">
                  <c:v>4.0973536669914066E-7</c:v>
                </c:pt>
                <c:pt idx="889">
                  <c:v>3.9334408938613867E-7</c:v>
                </c:pt>
                <c:pt idx="890">
                  <c:v>3.7761405110109553E-7</c:v>
                </c:pt>
                <c:pt idx="891">
                  <c:v>3.6250799894102817E-7</c:v>
                </c:pt>
                <c:pt idx="892">
                  <c:v>3.4800730645444559E-7</c:v>
                </c:pt>
                <c:pt idx="893">
                  <c:v>3.3408403396411048E-7</c:v>
                </c:pt>
                <c:pt idx="894">
                  <c:v>3.2071955501853155E-7</c:v>
                </c:pt>
                <c:pt idx="895">
                  <c:v>3.0789524316621756E-7</c:v>
                </c:pt>
                <c:pt idx="896">
                  <c:v>2.9558315872993098E-7</c:v>
                </c:pt>
                <c:pt idx="897">
                  <c:v>2.8375536203243438E-7</c:v>
                </c:pt>
                <c:pt idx="898">
                  <c:v>2.7240253984798224E-7</c:v>
                </c:pt>
                <c:pt idx="899">
                  <c:v>2.61506065725083E-7</c:v>
                </c:pt>
                <c:pt idx="900">
                  <c:v>2.5104731321224502E-7</c:v>
                </c:pt>
                <c:pt idx="901">
                  <c:v>2.4100765585797664E-7</c:v>
                </c:pt>
                <c:pt idx="902">
                  <c:v>2.3136846721078617E-7</c:v>
                </c:pt>
                <c:pt idx="903">
                  <c:v>2.221111208191818E-7</c:v>
                </c:pt>
                <c:pt idx="904">
                  <c:v>2.1322630345741788E-7</c:v>
                </c:pt>
                <c:pt idx="905">
                  <c:v>2.0469538867400249E-7</c:v>
                </c:pt>
                <c:pt idx="906">
                  <c:v>1.9650906324318993E-7</c:v>
                </c:pt>
                <c:pt idx="907">
                  <c:v>1.8864870071348828E-7</c:v>
                </c:pt>
                <c:pt idx="908">
                  <c:v>1.8110498785915172E-7</c:v>
                </c:pt>
                <c:pt idx="909">
                  <c:v>1.7385929822868835E-7</c:v>
                </c:pt>
                <c:pt idx="910">
                  <c:v>1.6690231859635223E-7</c:v>
                </c:pt>
                <c:pt idx="911">
                  <c:v>1.6022473573639749E-7</c:v>
                </c:pt>
                <c:pt idx="912">
                  <c:v>1.5381723642307823E-7</c:v>
                </c:pt>
                <c:pt idx="913">
                  <c:v>1.4766119420490241E-7</c:v>
                </c:pt>
                <c:pt idx="914">
                  <c:v>1.4175660908187021E-7</c:v>
                </c:pt>
                <c:pt idx="915">
                  <c:v>1.3608485460248952E-7</c:v>
                </c:pt>
                <c:pt idx="916">
                  <c:v>1.3064593076676051E-7</c:v>
                </c:pt>
                <c:pt idx="917">
                  <c:v>1.2542121112319109E-7</c:v>
                </c:pt>
                <c:pt idx="918">
                  <c:v>1.2040138244603527E-7</c:v>
                </c:pt>
                <c:pt idx="919">
                  <c:v>1.1558644473529314E-7</c:v>
                </c:pt>
                <c:pt idx="920">
                  <c:v>1.109670847652187E-7</c:v>
                </c:pt>
                <c:pt idx="921">
                  <c:v>1.0652467608431977E-7</c:v>
                </c:pt>
                <c:pt idx="922">
                  <c:v>1.0225921869259649E-7</c:v>
                </c:pt>
                <c:pt idx="923">
                  <c:v>9.8170712590048882E-8</c:v>
                </c:pt>
                <c:pt idx="924">
                  <c:v>9.4240531325184785E-8</c:v>
                </c:pt>
                <c:pt idx="925">
                  <c:v>9.0468674898004303E-8</c:v>
                </c:pt>
                <c:pt idx="926">
                  <c:v>8.6845830082761327E-8</c:v>
                </c:pt>
                <c:pt idx="927">
                  <c:v>8.3371996879455951E-8</c:v>
                </c:pt>
                <c:pt idx="928">
                  <c:v>8.0037862062342082E-8</c:v>
                </c:pt>
                <c:pt idx="929">
                  <c:v>7.6834112405673626E-8</c:v>
                </c:pt>
                <c:pt idx="930">
                  <c:v>7.376074790945065E-8</c:v>
                </c:pt>
                <c:pt idx="931">
                  <c:v>7.0808455347927059E-8</c:v>
                </c:pt>
                <c:pt idx="932">
                  <c:v>6.797723472110288E-8</c:v>
                </c:pt>
                <c:pt idx="933">
                  <c:v>6.5257772803232021E-8</c:v>
                </c:pt>
                <c:pt idx="934">
                  <c:v>6.2650069594314534E-8</c:v>
                </c:pt>
                <c:pt idx="935">
                  <c:v>6.0144811868604272E-8</c:v>
                </c:pt>
                <c:pt idx="936">
                  <c:v>5.7741999626101302E-8</c:v>
                </c:pt>
                <c:pt idx="937">
                  <c:v>5.5432319641059484E-8</c:v>
                </c:pt>
                <c:pt idx="938">
                  <c:v>5.3215771913478858E-8</c:v>
                </c:pt>
                <c:pt idx="939">
                  <c:v>5.1083043217613318E-8</c:v>
                </c:pt>
                <c:pt idx="940">
                  <c:v>4.9043446779208982E-8</c:v>
                </c:pt>
                <c:pt idx="941">
                  <c:v>4.7078356146773638E-8</c:v>
                </c:pt>
                <c:pt idx="942">
                  <c:v>4.5197084546053413E-8</c:v>
                </c:pt>
                <c:pt idx="943">
                  <c:v>4.3390318751302186E-8</c:v>
                </c:pt>
                <c:pt idx="944">
                  <c:v>4.165805876251997E-8</c:v>
                </c:pt>
                <c:pt idx="945">
                  <c:v>3.9990991353960654E-8</c:v>
                </c:pt>
                <c:pt idx="946">
                  <c:v>3.8389116525624222E-8</c:v>
                </c:pt>
                <c:pt idx="947">
                  <c:v>3.6852434277510709E-8</c:v>
                </c:pt>
                <c:pt idx="948">
                  <c:v>3.5380944609620114E-8</c:v>
                </c:pt>
                <c:pt idx="949">
                  <c:v>3.3965334296206304E-8</c:v>
                </c:pt>
                <c:pt idx="950">
                  <c:v>3.2605603337269293E-8</c:v>
                </c:pt>
                <c:pt idx="951">
                  <c:v>3.130175173280908E-8</c:v>
                </c:pt>
                <c:pt idx="952">
                  <c:v>3.0053779482825679E-8</c:v>
                </c:pt>
                <c:pt idx="953">
                  <c:v>2.8852373361572953E-8</c:v>
                </c:pt>
                <c:pt idx="954">
                  <c:v>2.7697533369050903E-8</c:v>
                </c:pt>
                <c:pt idx="955">
                  <c:v>2.6589259505259534E-8</c:v>
                </c:pt>
                <c:pt idx="956">
                  <c:v>2.5527551770198861E-8</c:v>
                </c:pt>
                <c:pt idx="957">
                  <c:v>2.450309693812273E-8</c:v>
                </c:pt>
                <c:pt idx="958">
                  <c:v>2.3525208234777298E-8</c:v>
                </c:pt>
                <c:pt idx="959">
                  <c:v>2.2584572434416427E-8</c:v>
                </c:pt>
                <c:pt idx="960">
                  <c:v>2.1681189537040112E-8</c:v>
                </c:pt>
                <c:pt idx="961">
                  <c:v>2.0815059542648359E-8</c:v>
                </c:pt>
                <c:pt idx="962">
                  <c:v>1.9986182451241178E-8</c:v>
                </c:pt>
                <c:pt idx="963">
                  <c:v>1.9185245037072417E-8</c:v>
                </c:pt>
                <c:pt idx="964">
                  <c:v>1.8421560525888224E-8</c:v>
                </c:pt>
                <c:pt idx="965">
                  <c:v>1.7685815691942463E-8</c:v>
                </c:pt>
                <c:pt idx="966">
                  <c:v>1.6978010535235128E-8</c:v>
                </c:pt>
                <c:pt idx="967">
                  <c:v>1.6298145055766225E-8</c:v>
                </c:pt>
                <c:pt idx="968">
                  <c:v>1.5646219253535755E-8</c:v>
                </c:pt>
                <c:pt idx="969">
                  <c:v>1.5022233128543717E-8</c:v>
                </c:pt>
                <c:pt idx="970">
                  <c:v>1.441687345504397E-8</c:v>
                </c:pt>
                <c:pt idx="971">
                  <c:v>1.3839453458782658E-8</c:v>
                </c:pt>
                <c:pt idx="972">
                  <c:v>1.3289973139759788E-8</c:v>
                </c:pt>
                <c:pt idx="973">
                  <c:v>1.2759119272229206E-8</c:v>
                </c:pt>
                <c:pt idx="974">
                  <c:v>1.2246891856190917E-8</c:v>
                </c:pt>
                <c:pt idx="975">
                  <c:v>1.1753290891644921E-8</c:v>
                </c:pt>
                <c:pt idx="976">
                  <c:v>1.128762960433737E-8</c:v>
                </c:pt>
                <c:pt idx="977">
                  <c:v>1.0840594768522114E-8</c:v>
                </c:pt>
                <c:pt idx="978">
                  <c:v>1.0402873158453002E-8</c:v>
                </c:pt>
                <c:pt idx="979">
                  <c:v>9.9837779998761849E-9</c:v>
                </c:pt>
                <c:pt idx="980">
                  <c:v>9.5833092927916667E-9</c:v>
                </c:pt>
                <c:pt idx="981">
                  <c:v>9.2014670371994462E-9</c:v>
                </c:pt>
                <c:pt idx="982">
                  <c:v>8.8289380073533719E-9</c:v>
                </c:pt>
                <c:pt idx="983">
                  <c:v>8.4750354289995985E-9</c:v>
                </c:pt>
                <c:pt idx="984">
                  <c:v>8.1397593021381227E-9</c:v>
                </c:pt>
                <c:pt idx="985">
                  <c:v>7.8137964010227966E-9</c:v>
                </c:pt>
                <c:pt idx="986">
                  <c:v>7.4971467256536184E-9</c:v>
                </c:pt>
                <c:pt idx="987">
                  <c:v>7.1991235017767419E-9</c:v>
                </c:pt>
                <c:pt idx="988">
                  <c:v>6.9104135036460142E-9</c:v>
                </c:pt>
                <c:pt idx="989">
                  <c:v>6.631016731261437E-9</c:v>
                </c:pt>
                <c:pt idx="990">
                  <c:v>6.3702464103691624E-9</c:v>
                </c:pt>
                <c:pt idx="991">
                  <c:v>6.118789315223039E-9</c:v>
                </c:pt>
                <c:pt idx="992">
                  <c:v>5.8766454458230652E-9</c:v>
                </c:pt>
                <c:pt idx="993">
                  <c:v>5.6438148021692419E-9</c:v>
                </c:pt>
                <c:pt idx="994">
                  <c:v>5.4202973842615707E-9</c:v>
                </c:pt>
                <c:pt idx="995">
                  <c:v>5.2060931921000508E-9</c:v>
                </c:pt>
                <c:pt idx="996">
                  <c:v>5.0012022256846813E-9</c:v>
                </c:pt>
                <c:pt idx="997">
                  <c:v>4.8056244850154648E-9</c:v>
                </c:pt>
                <c:pt idx="998">
                  <c:v>4.6100467443462466E-9</c:v>
                </c:pt>
                <c:pt idx="999">
                  <c:v>4.4237822294231797E-9</c:v>
                </c:pt>
                <c:pt idx="1000">
                  <c:v>4.2468309402462657E-9</c:v>
                </c:pt>
                <c:pt idx="1001">
                  <c:v>4.0791928768155046E-9</c:v>
                </c:pt>
                <c:pt idx="1002">
                  <c:v>3.9115548133847419E-9</c:v>
                </c:pt>
                <c:pt idx="1003">
                  <c:v>3.7532299757001321E-9</c:v>
                </c:pt>
                <c:pt idx="1004">
                  <c:v>3.6042183637616749E-9</c:v>
                </c:pt>
                <c:pt idx="1005">
                  <c:v>3.4645199775693702E-9</c:v>
                </c:pt>
                <c:pt idx="1006">
                  <c:v>3.324821591377065E-9</c:v>
                </c:pt>
                <c:pt idx="1007">
                  <c:v>3.1944364309309124E-9</c:v>
                </c:pt>
                <c:pt idx="1008">
                  <c:v>3.0640512704847602E-9</c:v>
                </c:pt>
                <c:pt idx="1009">
                  <c:v>2.9429793357847609E-9</c:v>
                </c:pt>
                <c:pt idx="1010">
                  <c:v>2.8219074010847608E-9</c:v>
                </c:pt>
                <c:pt idx="1011">
                  <c:v>2.710148692130914E-9</c:v>
                </c:pt>
                <c:pt idx="1012">
                  <c:v>2.5983899831770672E-9</c:v>
                </c:pt>
                <c:pt idx="1013">
                  <c:v>2.4959444999693734E-9</c:v>
                </c:pt>
                <c:pt idx="1014">
                  <c:v>2.39349901676168E-9</c:v>
                </c:pt>
                <c:pt idx="1015">
                  <c:v>2.3003667593001395E-9</c:v>
                </c:pt>
                <c:pt idx="1016">
                  <c:v>2.207234501838599E-9</c:v>
                </c:pt>
                <c:pt idx="1017">
                  <c:v>2.1234154701232123E-9</c:v>
                </c:pt>
                <c:pt idx="1018">
                  <c:v>2.0395964384078251E-9</c:v>
                </c:pt>
                <c:pt idx="1019">
                  <c:v>1.955777406692438E-9</c:v>
                </c:pt>
                <c:pt idx="1020">
                  <c:v>1.8812716007232046E-9</c:v>
                </c:pt>
                <c:pt idx="1021">
                  <c:v>1.8067657947539712E-9</c:v>
                </c:pt>
                <c:pt idx="1022">
                  <c:v>1.7322599887847376E-9</c:v>
                </c:pt>
                <c:pt idx="1023">
                  <c:v>1.6670674085616578E-9</c:v>
                </c:pt>
                <c:pt idx="1024">
                  <c:v>1.6018748283385781E-9</c:v>
                </c:pt>
                <c:pt idx="1025">
                  <c:v>1.5366822481154983E-9</c:v>
                </c:pt>
                <c:pt idx="1026">
                  <c:v>1.4714896678924183E-9</c:v>
                </c:pt>
                <c:pt idx="1027">
                  <c:v>1.4156103134154924E-9</c:v>
                </c:pt>
                <c:pt idx="1028">
                  <c:v>1.3597309589385663E-9</c:v>
                </c:pt>
                <c:pt idx="1029">
                  <c:v>1.3038516044616401E-9</c:v>
                </c:pt>
                <c:pt idx="1030">
                  <c:v>1.247972249984714E-9</c:v>
                </c:pt>
                <c:pt idx="1031">
                  <c:v>1.2014061212539421E-9</c:v>
                </c:pt>
                <c:pt idx="1032">
                  <c:v>1.1548399925231702E-9</c:v>
                </c:pt>
                <c:pt idx="1033">
                  <c:v>1.1082738637923979E-9</c:v>
                </c:pt>
                <c:pt idx="1034">
                  <c:v>1.0617077350616258E-9</c:v>
                </c:pt>
                <c:pt idx="1035">
                  <c:v>1.0151416063308537E-9</c:v>
                </c:pt>
                <c:pt idx="1036">
                  <c:v>9.7788870334623573E-10</c:v>
                </c:pt>
                <c:pt idx="1037">
                  <c:v>9.406358003616178E-10</c:v>
                </c:pt>
                <c:pt idx="1038">
                  <c:v>9.0338289737699987E-10</c:v>
                </c:pt>
                <c:pt idx="1039">
                  <c:v>8.6612999439238183E-10</c:v>
                </c:pt>
                <c:pt idx="1040">
                  <c:v>8.288770914077639E-10</c:v>
                </c:pt>
                <c:pt idx="1041">
                  <c:v>7.9162418842314576E-10</c:v>
                </c:pt>
                <c:pt idx="1042">
                  <c:v>7.636845111846822E-10</c:v>
                </c:pt>
                <c:pt idx="1043">
                  <c:v>7.3574483394621855E-10</c:v>
                </c:pt>
                <c:pt idx="1044">
                  <c:v>7.0780515670775499E-10</c:v>
                </c:pt>
                <c:pt idx="1045">
                  <c:v>6.7986547946929123E-10</c:v>
                </c:pt>
                <c:pt idx="1046">
                  <c:v>6.5192580223082758E-10</c:v>
                </c:pt>
                <c:pt idx="1047">
                  <c:v>6.2398612499236382E-10</c:v>
                </c:pt>
                <c:pt idx="1048">
                  <c:v>5.9604644775390006E-10</c:v>
                </c:pt>
                <c:pt idx="1049">
                  <c:v>5.681067705154362E-10</c:v>
                </c:pt>
                <c:pt idx="1050">
                  <c:v>5.4948031902312702E-10</c:v>
                </c:pt>
                <c:pt idx="1051">
                  <c:v>5.3085386753081785E-10</c:v>
                </c:pt>
                <c:pt idx="1052">
                  <c:v>5.1222741603850857E-10</c:v>
                </c:pt>
                <c:pt idx="1053">
                  <c:v>4.936009645461993E-10</c:v>
                </c:pt>
                <c:pt idx="1054">
                  <c:v>4.7497451305389012E-10</c:v>
                </c:pt>
                <c:pt idx="1055">
                  <c:v>4.5634806156158085E-10</c:v>
                </c:pt>
                <c:pt idx="1056">
                  <c:v>4.3772161006927152E-10</c:v>
                </c:pt>
                <c:pt idx="1057">
                  <c:v>4.1909515857696229E-10</c:v>
                </c:pt>
                <c:pt idx="1058">
                  <c:v>4.0046870708465302E-10</c:v>
                </c:pt>
                <c:pt idx="1059">
                  <c:v>3.8184225559234369E-10</c:v>
                </c:pt>
                <c:pt idx="1060">
                  <c:v>3.6321580410003431E-10</c:v>
                </c:pt>
                <c:pt idx="1061">
                  <c:v>3.4458935260772503E-10</c:v>
                </c:pt>
                <c:pt idx="1062">
                  <c:v>3.3527612686157029E-10</c:v>
                </c:pt>
                <c:pt idx="1063">
                  <c:v>3.2596290111541565E-10</c:v>
                </c:pt>
                <c:pt idx="1064">
                  <c:v>3.1664967536926091E-10</c:v>
                </c:pt>
                <c:pt idx="1065">
                  <c:v>3.0733644962310627E-10</c:v>
                </c:pt>
                <c:pt idx="1066">
                  <c:v>2.9802322387695158E-10</c:v>
                </c:pt>
                <c:pt idx="1067">
                  <c:v>2.8870999813079684E-10</c:v>
                </c:pt>
                <c:pt idx="1068">
                  <c:v>2.793967723846422E-10</c:v>
                </c:pt>
                <c:pt idx="1069">
                  <c:v>2.7008354663848751E-10</c:v>
                </c:pt>
                <c:pt idx="1070">
                  <c:v>2.6077032089233282E-10</c:v>
                </c:pt>
                <c:pt idx="1071">
                  <c:v>2.5145709514617808E-10</c:v>
                </c:pt>
                <c:pt idx="1072">
                  <c:v>2.4214386940002339E-10</c:v>
                </c:pt>
                <c:pt idx="1073">
                  <c:v>2.3283064365386867E-10</c:v>
                </c:pt>
                <c:pt idx="1074">
                  <c:v>2.2351741790771398E-10</c:v>
                </c:pt>
                <c:pt idx="1075">
                  <c:v>2.1420419216155927E-10</c:v>
                </c:pt>
                <c:pt idx="1076">
                  <c:v>2.0489096641540455E-10</c:v>
                </c:pt>
                <c:pt idx="1077">
                  <c:v>1.9557774066924983E-10</c:v>
                </c:pt>
                <c:pt idx="1078">
                  <c:v>1.8626451492309512E-10</c:v>
                </c:pt>
                <c:pt idx="1079">
                  <c:v>1.7695128917694035E-10</c:v>
                </c:pt>
                <c:pt idx="1080">
                  <c:v>1.6763806343078564E-10</c:v>
                </c:pt>
                <c:pt idx="1081">
                  <c:v>1.5832483768463092E-10</c:v>
                </c:pt>
                <c:pt idx="1082">
                  <c:v>1.4901161193847618E-10</c:v>
                </c:pt>
                <c:pt idx="1083">
                  <c:v>1.3969838619232144E-10</c:v>
                </c:pt>
                <c:pt idx="1084">
                  <c:v>1.3038516044616669E-10</c:v>
                </c:pt>
                <c:pt idx="1085">
                  <c:v>1.2107193470001195E-10</c:v>
                </c:pt>
                <c:pt idx="1086">
                  <c:v>1.117587089538572E-10</c:v>
                </c:pt>
                <c:pt idx="1087">
                  <c:v>1.117587089538572E-10</c:v>
                </c:pt>
                <c:pt idx="1088">
                  <c:v>1.117587089538572E-10</c:v>
                </c:pt>
                <c:pt idx="1089">
                  <c:v>1.117587089538572E-10</c:v>
                </c:pt>
                <c:pt idx="1090">
                  <c:v>1.117587089538572E-10</c:v>
                </c:pt>
                <c:pt idx="1091">
                  <c:v>1.117587089538572E-10</c:v>
                </c:pt>
                <c:pt idx="1092">
                  <c:v>1.117587089538572E-10</c:v>
                </c:pt>
                <c:pt idx="1093">
                  <c:v>1.117587089538572E-10</c:v>
                </c:pt>
                <c:pt idx="1094">
                  <c:v>1.117587089538572E-10</c:v>
                </c:pt>
                <c:pt idx="1095">
                  <c:v>1.117587089538572E-10</c:v>
                </c:pt>
                <c:pt idx="1096">
                  <c:v>1.117587089538572E-10</c:v>
                </c:pt>
                <c:pt idx="1097">
                  <c:v>1.117587089538572E-10</c:v>
                </c:pt>
                <c:pt idx="1098">
                  <c:v>1.117587089538572E-10</c:v>
                </c:pt>
                <c:pt idx="1099">
                  <c:v>1.117587089538572E-10</c:v>
                </c:pt>
                <c:pt idx="1100">
                  <c:v>1.117587089538572E-10</c:v>
                </c:pt>
                <c:pt idx="1101">
                  <c:v>1.117587089538572E-10</c:v>
                </c:pt>
                <c:pt idx="1102">
                  <c:v>1.117587089538572E-10</c:v>
                </c:pt>
                <c:pt idx="1103">
                  <c:v>1.117587089538572E-10</c:v>
                </c:pt>
                <c:pt idx="1104">
                  <c:v>1.117587089538572E-10</c:v>
                </c:pt>
                <c:pt idx="1105">
                  <c:v>1.117587089538572E-10</c:v>
                </c:pt>
                <c:pt idx="1106">
                  <c:v>1.117587089538572E-10</c:v>
                </c:pt>
                <c:pt idx="1107">
                  <c:v>1.117587089538572E-10</c:v>
                </c:pt>
                <c:pt idx="1108">
                  <c:v>1.117587089538572E-10</c:v>
                </c:pt>
                <c:pt idx="1109">
                  <c:v>1.117587089538572E-10</c:v>
                </c:pt>
                <c:pt idx="1110">
                  <c:v>1.117587089538572E-10</c:v>
                </c:pt>
                <c:pt idx="1111">
                  <c:v>1.117587089538572E-10</c:v>
                </c:pt>
                <c:pt idx="1112">
                  <c:v>1.117587089538572E-10</c:v>
                </c:pt>
                <c:pt idx="1113">
                  <c:v>1.117587089538572E-10</c:v>
                </c:pt>
                <c:pt idx="1114">
                  <c:v>1.117587089538572E-10</c:v>
                </c:pt>
                <c:pt idx="1115">
                  <c:v>1.117587089538572E-10</c:v>
                </c:pt>
                <c:pt idx="1116">
                  <c:v>1.117587089538572E-10</c:v>
                </c:pt>
                <c:pt idx="1117">
                  <c:v>1.117587089538572E-10</c:v>
                </c:pt>
                <c:pt idx="1118">
                  <c:v>1.117587089538572E-10</c:v>
                </c:pt>
                <c:pt idx="1119">
                  <c:v>1.117587089538572E-10</c:v>
                </c:pt>
                <c:pt idx="1120">
                  <c:v>1.117587089538572E-10</c:v>
                </c:pt>
                <c:pt idx="1121">
                  <c:v>1.117587089538572E-10</c:v>
                </c:pt>
                <c:pt idx="1122">
                  <c:v>1.117587089538572E-10</c:v>
                </c:pt>
                <c:pt idx="1123">
                  <c:v>1.117587089538572E-10</c:v>
                </c:pt>
                <c:pt idx="1124">
                  <c:v>1.117587089538572E-10</c:v>
                </c:pt>
                <c:pt idx="1125">
                  <c:v>1.117587089538572E-10</c:v>
                </c:pt>
                <c:pt idx="1126">
                  <c:v>1.117587089538572E-10</c:v>
                </c:pt>
                <c:pt idx="1127">
                  <c:v>1.117587089538572E-10</c:v>
                </c:pt>
                <c:pt idx="1128">
                  <c:v>1.117587089538572E-10</c:v>
                </c:pt>
                <c:pt idx="1129">
                  <c:v>1.117587089538572E-10</c:v>
                </c:pt>
                <c:pt idx="1130">
                  <c:v>1.117587089538572E-10</c:v>
                </c:pt>
                <c:pt idx="1131">
                  <c:v>1.117587089538572E-10</c:v>
                </c:pt>
                <c:pt idx="1132">
                  <c:v>1.117587089538572E-10</c:v>
                </c:pt>
                <c:pt idx="1133">
                  <c:v>1.117587089538572E-10</c:v>
                </c:pt>
                <c:pt idx="1134">
                  <c:v>1.117587089538572E-10</c:v>
                </c:pt>
                <c:pt idx="1135">
                  <c:v>1.117587089538572E-10</c:v>
                </c:pt>
                <c:pt idx="1136">
                  <c:v>1.117587089538572E-10</c:v>
                </c:pt>
                <c:pt idx="1137">
                  <c:v>1.117587089538572E-10</c:v>
                </c:pt>
                <c:pt idx="1138">
                  <c:v>1.117587089538572E-10</c:v>
                </c:pt>
                <c:pt idx="1139">
                  <c:v>1.117587089538572E-10</c:v>
                </c:pt>
                <c:pt idx="1140">
                  <c:v>1.117587089538572E-10</c:v>
                </c:pt>
                <c:pt idx="1141">
                  <c:v>1.117587089538572E-10</c:v>
                </c:pt>
                <c:pt idx="1142">
                  <c:v>1.117587089538572E-10</c:v>
                </c:pt>
                <c:pt idx="1143">
                  <c:v>1.117587089538572E-10</c:v>
                </c:pt>
                <c:pt idx="1144">
                  <c:v>1.117587089538572E-10</c:v>
                </c:pt>
                <c:pt idx="1145">
                  <c:v>1.117587089538572E-10</c:v>
                </c:pt>
                <c:pt idx="1146">
                  <c:v>1.117587089538572E-10</c:v>
                </c:pt>
                <c:pt idx="1147">
                  <c:v>1.117587089538572E-10</c:v>
                </c:pt>
                <c:pt idx="1148">
                  <c:v>1.117587089538572E-10</c:v>
                </c:pt>
                <c:pt idx="1149">
                  <c:v>1.117587089538572E-10</c:v>
                </c:pt>
                <c:pt idx="1150">
                  <c:v>1.117587089538572E-10</c:v>
                </c:pt>
                <c:pt idx="1151">
                  <c:v>1.117587089538572E-10</c:v>
                </c:pt>
                <c:pt idx="1152">
                  <c:v>1.117587089538572E-10</c:v>
                </c:pt>
                <c:pt idx="1153">
                  <c:v>1.117587089538572E-10</c:v>
                </c:pt>
                <c:pt idx="1154">
                  <c:v>1.117587089538572E-10</c:v>
                </c:pt>
                <c:pt idx="1155">
                  <c:v>1.117587089538572E-10</c:v>
                </c:pt>
                <c:pt idx="1156">
                  <c:v>1.117587089538572E-10</c:v>
                </c:pt>
                <c:pt idx="1157">
                  <c:v>1.117587089538572E-10</c:v>
                </c:pt>
                <c:pt idx="1158">
                  <c:v>1.117587089538572E-10</c:v>
                </c:pt>
                <c:pt idx="1159">
                  <c:v>1.117587089538572E-10</c:v>
                </c:pt>
                <c:pt idx="1160">
                  <c:v>1.117587089538572E-10</c:v>
                </c:pt>
                <c:pt idx="1161">
                  <c:v>1.117587089538572E-10</c:v>
                </c:pt>
                <c:pt idx="1162">
                  <c:v>1.117587089538572E-10</c:v>
                </c:pt>
                <c:pt idx="1163">
                  <c:v>1.117587089538572E-10</c:v>
                </c:pt>
                <c:pt idx="1164">
                  <c:v>1.117587089538572E-10</c:v>
                </c:pt>
                <c:pt idx="1165">
                  <c:v>1.117587089538572E-10</c:v>
                </c:pt>
                <c:pt idx="1166">
                  <c:v>1.117587089538572E-10</c:v>
                </c:pt>
                <c:pt idx="1167">
                  <c:v>1.117587089538572E-10</c:v>
                </c:pt>
                <c:pt idx="1168">
                  <c:v>1.117587089538572E-10</c:v>
                </c:pt>
                <c:pt idx="1169">
                  <c:v>1.117587089538572E-10</c:v>
                </c:pt>
                <c:pt idx="1170">
                  <c:v>1.117587089538572E-10</c:v>
                </c:pt>
                <c:pt idx="1171">
                  <c:v>1.117587089538572E-10</c:v>
                </c:pt>
                <c:pt idx="1172">
                  <c:v>1.117587089538572E-10</c:v>
                </c:pt>
                <c:pt idx="1173">
                  <c:v>1.117587089538572E-10</c:v>
                </c:pt>
                <c:pt idx="1174">
                  <c:v>1.117587089538572E-10</c:v>
                </c:pt>
                <c:pt idx="1175">
                  <c:v>1.117587089538572E-10</c:v>
                </c:pt>
                <c:pt idx="1176">
                  <c:v>1.117587089538572E-10</c:v>
                </c:pt>
                <c:pt idx="1177">
                  <c:v>1.117587089538572E-10</c:v>
                </c:pt>
                <c:pt idx="1178">
                  <c:v>1.117587089538572E-10</c:v>
                </c:pt>
                <c:pt idx="1179">
                  <c:v>1.117587089538572E-10</c:v>
                </c:pt>
                <c:pt idx="1180">
                  <c:v>1.117587089538572E-10</c:v>
                </c:pt>
                <c:pt idx="1181">
                  <c:v>1.117587089538572E-10</c:v>
                </c:pt>
                <c:pt idx="1182">
                  <c:v>1.117587089538572E-10</c:v>
                </c:pt>
                <c:pt idx="1183">
                  <c:v>1.117587089538572E-10</c:v>
                </c:pt>
                <c:pt idx="1184">
                  <c:v>1.117587089538572E-10</c:v>
                </c:pt>
                <c:pt idx="1185">
                  <c:v>1.117587089538572E-10</c:v>
                </c:pt>
                <c:pt idx="1186">
                  <c:v>1.117587089538572E-10</c:v>
                </c:pt>
                <c:pt idx="1187">
                  <c:v>1.117587089538572E-10</c:v>
                </c:pt>
                <c:pt idx="1188">
                  <c:v>1.117587089538572E-10</c:v>
                </c:pt>
                <c:pt idx="1189">
                  <c:v>1.117587089538572E-10</c:v>
                </c:pt>
                <c:pt idx="1190">
                  <c:v>1.117587089538572E-10</c:v>
                </c:pt>
                <c:pt idx="1191">
                  <c:v>1.117587089538572E-10</c:v>
                </c:pt>
                <c:pt idx="1192">
                  <c:v>1.117587089538572E-10</c:v>
                </c:pt>
                <c:pt idx="1193">
                  <c:v>1.117587089538572E-10</c:v>
                </c:pt>
                <c:pt idx="1194">
                  <c:v>1.117587089538572E-10</c:v>
                </c:pt>
                <c:pt idx="1195">
                  <c:v>1.117587089538572E-10</c:v>
                </c:pt>
                <c:pt idx="1196">
                  <c:v>1.117587089538572E-10</c:v>
                </c:pt>
                <c:pt idx="1197">
                  <c:v>1.117587089538572E-10</c:v>
                </c:pt>
                <c:pt idx="1198">
                  <c:v>1.117587089538572E-10</c:v>
                </c:pt>
                <c:pt idx="1199">
                  <c:v>1.117587089538572E-10</c:v>
                </c:pt>
                <c:pt idx="1200">
                  <c:v>1.117587089538572E-10</c:v>
                </c:pt>
                <c:pt idx="1201">
                  <c:v>1.117587089538572E-10</c:v>
                </c:pt>
                <c:pt idx="1202">
                  <c:v>1.117587089538572E-10</c:v>
                </c:pt>
                <c:pt idx="1203">
                  <c:v>1.117587089538572E-10</c:v>
                </c:pt>
                <c:pt idx="1204">
                  <c:v>1.117587089538572E-10</c:v>
                </c:pt>
                <c:pt idx="1205">
                  <c:v>1.117587089538572E-10</c:v>
                </c:pt>
                <c:pt idx="1206">
                  <c:v>1.117587089538572E-10</c:v>
                </c:pt>
                <c:pt idx="1207">
                  <c:v>1.117587089538572E-10</c:v>
                </c:pt>
                <c:pt idx="1208">
                  <c:v>1.117587089538572E-10</c:v>
                </c:pt>
                <c:pt idx="1209">
                  <c:v>1.117587089538572E-10</c:v>
                </c:pt>
                <c:pt idx="1210">
                  <c:v>1.117587089538572E-10</c:v>
                </c:pt>
                <c:pt idx="1211">
                  <c:v>1.117587089538572E-10</c:v>
                </c:pt>
                <c:pt idx="1212">
                  <c:v>1.117587089538572E-10</c:v>
                </c:pt>
                <c:pt idx="1213">
                  <c:v>1.117587089538572E-10</c:v>
                </c:pt>
                <c:pt idx="1214">
                  <c:v>1.117587089538572E-10</c:v>
                </c:pt>
                <c:pt idx="1215">
                  <c:v>1.117587089538572E-10</c:v>
                </c:pt>
                <c:pt idx="1216">
                  <c:v>1.117587089538572E-10</c:v>
                </c:pt>
                <c:pt idx="1217">
                  <c:v>1.117587089538572E-10</c:v>
                </c:pt>
                <c:pt idx="1218">
                  <c:v>1.117587089538572E-10</c:v>
                </c:pt>
                <c:pt idx="1219">
                  <c:v>1.117587089538572E-10</c:v>
                </c:pt>
                <c:pt idx="1220">
                  <c:v>1.117587089538572E-10</c:v>
                </c:pt>
                <c:pt idx="1221">
                  <c:v>1.117587089538572E-10</c:v>
                </c:pt>
                <c:pt idx="1222">
                  <c:v>1.117587089538572E-10</c:v>
                </c:pt>
                <c:pt idx="1223">
                  <c:v>1.117587089538572E-10</c:v>
                </c:pt>
                <c:pt idx="1224">
                  <c:v>1.117587089538572E-10</c:v>
                </c:pt>
                <c:pt idx="1225">
                  <c:v>1.117587089538572E-10</c:v>
                </c:pt>
                <c:pt idx="1226">
                  <c:v>1.117587089538572E-10</c:v>
                </c:pt>
                <c:pt idx="1227">
                  <c:v>1.117587089538572E-10</c:v>
                </c:pt>
                <c:pt idx="1228">
                  <c:v>1.117587089538572E-10</c:v>
                </c:pt>
                <c:pt idx="1229">
                  <c:v>1.117587089538572E-10</c:v>
                </c:pt>
                <c:pt idx="1230">
                  <c:v>1.117587089538572E-10</c:v>
                </c:pt>
                <c:pt idx="1231">
                  <c:v>1.117587089538572E-10</c:v>
                </c:pt>
                <c:pt idx="1232">
                  <c:v>1.117587089538572E-10</c:v>
                </c:pt>
                <c:pt idx="1233">
                  <c:v>1.117587089538572E-10</c:v>
                </c:pt>
                <c:pt idx="1234">
                  <c:v>1.117587089538572E-10</c:v>
                </c:pt>
                <c:pt idx="1235">
                  <c:v>1.117587089538572E-10</c:v>
                </c:pt>
                <c:pt idx="1236">
                  <c:v>1.117587089538572E-10</c:v>
                </c:pt>
                <c:pt idx="1237">
                  <c:v>1.117587089538572E-10</c:v>
                </c:pt>
                <c:pt idx="1238">
                  <c:v>1.117587089538572E-10</c:v>
                </c:pt>
                <c:pt idx="1239">
                  <c:v>1.117587089538572E-10</c:v>
                </c:pt>
                <c:pt idx="1240">
                  <c:v>1.117587089538572E-10</c:v>
                </c:pt>
                <c:pt idx="1241">
                  <c:v>1.117587089538572E-10</c:v>
                </c:pt>
                <c:pt idx="1242">
                  <c:v>1.117587089538572E-10</c:v>
                </c:pt>
                <c:pt idx="1243">
                  <c:v>1.117587089538572E-10</c:v>
                </c:pt>
                <c:pt idx="1244">
                  <c:v>1.117587089538572E-10</c:v>
                </c:pt>
                <c:pt idx="1245">
                  <c:v>1.117587089538572E-10</c:v>
                </c:pt>
                <c:pt idx="1246">
                  <c:v>1.117587089538572E-10</c:v>
                </c:pt>
                <c:pt idx="1247">
                  <c:v>1.117587089538572E-10</c:v>
                </c:pt>
                <c:pt idx="1248">
                  <c:v>1.117587089538572E-10</c:v>
                </c:pt>
                <c:pt idx="1249">
                  <c:v>1.117587089538572E-10</c:v>
                </c:pt>
                <c:pt idx="1250">
                  <c:v>1.117587089538572E-10</c:v>
                </c:pt>
                <c:pt idx="1251">
                  <c:v>1.117587089538572E-10</c:v>
                </c:pt>
                <c:pt idx="1252">
                  <c:v>1.117587089538572E-10</c:v>
                </c:pt>
                <c:pt idx="1253">
                  <c:v>1.117587089538572E-10</c:v>
                </c:pt>
                <c:pt idx="1254">
                  <c:v>1.117587089538572E-10</c:v>
                </c:pt>
                <c:pt idx="1255">
                  <c:v>1.117587089538572E-10</c:v>
                </c:pt>
                <c:pt idx="1256">
                  <c:v>1.117587089538572E-10</c:v>
                </c:pt>
                <c:pt idx="1257">
                  <c:v>1.117587089538572E-10</c:v>
                </c:pt>
                <c:pt idx="1258">
                  <c:v>1.117587089538572E-10</c:v>
                </c:pt>
                <c:pt idx="1259">
                  <c:v>1.117587089538572E-10</c:v>
                </c:pt>
                <c:pt idx="1260">
                  <c:v>1.117587089538572E-10</c:v>
                </c:pt>
                <c:pt idx="1261">
                  <c:v>1.117587089538572E-10</c:v>
                </c:pt>
                <c:pt idx="1262">
                  <c:v>1.117587089538572E-10</c:v>
                </c:pt>
                <c:pt idx="1263">
                  <c:v>1.117587089538572E-10</c:v>
                </c:pt>
                <c:pt idx="1264">
                  <c:v>1.117587089538572E-10</c:v>
                </c:pt>
                <c:pt idx="1265">
                  <c:v>1.117587089538572E-10</c:v>
                </c:pt>
                <c:pt idx="1266">
                  <c:v>1.117587089538572E-10</c:v>
                </c:pt>
                <c:pt idx="1267">
                  <c:v>1.117587089538572E-10</c:v>
                </c:pt>
                <c:pt idx="1268">
                  <c:v>1.117587089538572E-10</c:v>
                </c:pt>
                <c:pt idx="1269">
                  <c:v>1.117587089538572E-10</c:v>
                </c:pt>
                <c:pt idx="1270">
                  <c:v>1.117587089538572E-10</c:v>
                </c:pt>
                <c:pt idx="1271">
                  <c:v>1.117587089538572E-10</c:v>
                </c:pt>
                <c:pt idx="1272">
                  <c:v>1.117587089538572E-10</c:v>
                </c:pt>
                <c:pt idx="1273">
                  <c:v>1.117587089538572E-10</c:v>
                </c:pt>
                <c:pt idx="1274">
                  <c:v>1.117587089538572E-10</c:v>
                </c:pt>
                <c:pt idx="1275">
                  <c:v>1.117587089538572E-10</c:v>
                </c:pt>
                <c:pt idx="1276">
                  <c:v>1.117587089538572E-10</c:v>
                </c:pt>
                <c:pt idx="1277">
                  <c:v>1.117587089538572E-10</c:v>
                </c:pt>
                <c:pt idx="1278">
                  <c:v>1.117587089538572E-10</c:v>
                </c:pt>
                <c:pt idx="1279">
                  <c:v>1.117587089538572E-10</c:v>
                </c:pt>
                <c:pt idx="1280">
                  <c:v>1.117587089538572E-10</c:v>
                </c:pt>
                <c:pt idx="1281">
                  <c:v>1.117587089538572E-10</c:v>
                </c:pt>
                <c:pt idx="1282">
                  <c:v>1.117587089538572E-10</c:v>
                </c:pt>
                <c:pt idx="1283">
                  <c:v>1.117587089538572E-10</c:v>
                </c:pt>
                <c:pt idx="1284">
                  <c:v>1.117587089538572E-10</c:v>
                </c:pt>
                <c:pt idx="1285">
                  <c:v>1.117587089538572E-10</c:v>
                </c:pt>
                <c:pt idx="1286">
                  <c:v>1.117587089538572E-10</c:v>
                </c:pt>
                <c:pt idx="1287">
                  <c:v>1.117587089538572E-10</c:v>
                </c:pt>
                <c:pt idx="1288">
                  <c:v>1.117587089538572E-10</c:v>
                </c:pt>
                <c:pt idx="1289">
                  <c:v>1.117587089538572E-10</c:v>
                </c:pt>
                <c:pt idx="1290">
                  <c:v>1.117587089538572E-10</c:v>
                </c:pt>
                <c:pt idx="1291">
                  <c:v>1.117587089538572E-10</c:v>
                </c:pt>
                <c:pt idx="1292">
                  <c:v>1.117587089538572E-10</c:v>
                </c:pt>
                <c:pt idx="1293">
                  <c:v>1.117587089538572E-10</c:v>
                </c:pt>
                <c:pt idx="1294">
                  <c:v>1.117587089538572E-10</c:v>
                </c:pt>
                <c:pt idx="1295">
                  <c:v>1.117587089538572E-10</c:v>
                </c:pt>
                <c:pt idx="1296">
                  <c:v>1.117587089538572E-10</c:v>
                </c:pt>
                <c:pt idx="1297">
                  <c:v>1.117587089538572E-10</c:v>
                </c:pt>
                <c:pt idx="1298">
                  <c:v>1.117587089538572E-10</c:v>
                </c:pt>
                <c:pt idx="1299">
                  <c:v>1.117587089538572E-10</c:v>
                </c:pt>
                <c:pt idx="1300">
                  <c:v>1.117587089538572E-10</c:v>
                </c:pt>
                <c:pt idx="1301">
                  <c:v>1.117587089538572E-10</c:v>
                </c:pt>
                <c:pt idx="1302">
                  <c:v>1.117587089538572E-10</c:v>
                </c:pt>
                <c:pt idx="1303">
                  <c:v>1.117587089538572E-10</c:v>
                </c:pt>
                <c:pt idx="1304">
                  <c:v>1.117587089538572E-10</c:v>
                </c:pt>
                <c:pt idx="1305">
                  <c:v>1.117587089538572E-10</c:v>
                </c:pt>
                <c:pt idx="1306">
                  <c:v>1.117587089538572E-10</c:v>
                </c:pt>
                <c:pt idx="1307">
                  <c:v>1.117587089538572E-10</c:v>
                </c:pt>
                <c:pt idx="1308">
                  <c:v>1.117587089538572E-10</c:v>
                </c:pt>
                <c:pt idx="1309">
                  <c:v>1.117587089538572E-10</c:v>
                </c:pt>
                <c:pt idx="1310">
                  <c:v>1.117587089538572E-10</c:v>
                </c:pt>
                <c:pt idx="1311">
                  <c:v>1.117587089538572E-10</c:v>
                </c:pt>
                <c:pt idx="1312">
                  <c:v>1.117587089538572E-10</c:v>
                </c:pt>
                <c:pt idx="1313">
                  <c:v>1.117587089538572E-10</c:v>
                </c:pt>
                <c:pt idx="1314">
                  <c:v>1.117587089538572E-10</c:v>
                </c:pt>
                <c:pt idx="1315">
                  <c:v>1.117587089538572E-10</c:v>
                </c:pt>
                <c:pt idx="1316">
                  <c:v>1.117587089538572E-10</c:v>
                </c:pt>
                <c:pt idx="1317">
                  <c:v>1.117587089538572E-10</c:v>
                </c:pt>
                <c:pt idx="1318">
                  <c:v>1.117587089538572E-10</c:v>
                </c:pt>
                <c:pt idx="1319">
                  <c:v>1.117587089538572E-10</c:v>
                </c:pt>
                <c:pt idx="1320">
                  <c:v>1.117587089538572E-10</c:v>
                </c:pt>
                <c:pt idx="1321">
                  <c:v>1.117587089538572E-10</c:v>
                </c:pt>
                <c:pt idx="1322">
                  <c:v>1.117587089538572E-10</c:v>
                </c:pt>
                <c:pt idx="1323">
                  <c:v>1.117587089538572E-10</c:v>
                </c:pt>
                <c:pt idx="1324">
                  <c:v>1.117587089538572E-10</c:v>
                </c:pt>
                <c:pt idx="1325">
                  <c:v>1.117587089538572E-10</c:v>
                </c:pt>
                <c:pt idx="1326">
                  <c:v>1.117587089538572E-10</c:v>
                </c:pt>
                <c:pt idx="1327">
                  <c:v>1.117587089538572E-10</c:v>
                </c:pt>
                <c:pt idx="1328">
                  <c:v>1.117587089538572E-10</c:v>
                </c:pt>
                <c:pt idx="1329">
                  <c:v>1.117587089538572E-10</c:v>
                </c:pt>
                <c:pt idx="1330">
                  <c:v>1.117587089538572E-10</c:v>
                </c:pt>
                <c:pt idx="1331">
                  <c:v>1.117587089538572E-10</c:v>
                </c:pt>
                <c:pt idx="1332">
                  <c:v>1.117587089538572E-10</c:v>
                </c:pt>
                <c:pt idx="1333">
                  <c:v>1.117587089538572E-10</c:v>
                </c:pt>
                <c:pt idx="1334">
                  <c:v>1.117587089538572E-10</c:v>
                </c:pt>
                <c:pt idx="1335">
                  <c:v>1.117587089538572E-10</c:v>
                </c:pt>
                <c:pt idx="1336">
                  <c:v>1.117587089538572E-10</c:v>
                </c:pt>
                <c:pt idx="1337">
                  <c:v>1.117587089538572E-10</c:v>
                </c:pt>
                <c:pt idx="1338">
                  <c:v>1.117587089538572E-10</c:v>
                </c:pt>
                <c:pt idx="1339">
                  <c:v>1.117587089538572E-10</c:v>
                </c:pt>
                <c:pt idx="1340">
                  <c:v>1.117587089538572E-10</c:v>
                </c:pt>
                <c:pt idx="1341">
                  <c:v>1.117587089538572E-10</c:v>
                </c:pt>
                <c:pt idx="1342">
                  <c:v>1.117587089538572E-10</c:v>
                </c:pt>
                <c:pt idx="1343">
                  <c:v>1.117587089538572E-10</c:v>
                </c:pt>
                <c:pt idx="1344">
                  <c:v>1.117587089538572E-10</c:v>
                </c:pt>
                <c:pt idx="1345">
                  <c:v>1.117587089538572E-10</c:v>
                </c:pt>
                <c:pt idx="1346">
                  <c:v>1.117587089538572E-10</c:v>
                </c:pt>
                <c:pt idx="1347">
                  <c:v>1.117587089538572E-10</c:v>
                </c:pt>
                <c:pt idx="1348">
                  <c:v>1.117587089538572E-10</c:v>
                </c:pt>
                <c:pt idx="1349">
                  <c:v>1.117587089538572E-10</c:v>
                </c:pt>
                <c:pt idx="1350">
                  <c:v>1.117587089538572E-10</c:v>
                </c:pt>
                <c:pt idx="1351">
                  <c:v>1.117587089538572E-10</c:v>
                </c:pt>
                <c:pt idx="1352">
                  <c:v>1.117587089538572E-10</c:v>
                </c:pt>
                <c:pt idx="1353">
                  <c:v>1.117587089538572E-10</c:v>
                </c:pt>
                <c:pt idx="1354">
                  <c:v>1.117587089538572E-10</c:v>
                </c:pt>
                <c:pt idx="1355">
                  <c:v>1.117587089538572E-10</c:v>
                </c:pt>
                <c:pt idx="1356">
                  <c:v>1.117587089538572E-10</c:v>
                </c:pt>
                <c:pt idx="1357">
                  <c:v>1.117587089538572E-10</c:v>
                </c:pt>
                <c:pt idx="1358">
                  <c:v>1.117587089538572E-10</c:v>
                </c:pt>
                <c:pt idx="1359">
                  <c:v>1.117587089538572E-10</c:v>
                </c:pt>
                <c:pt idx="1360">
                  <c:v>1.117587089538572E-10</c:v>
                </c:pt>
                <c:pt idx="1361">
                  <c:v>1.117587089538572E-10</c:v>
                </c:pt>
                <c:pt idx="1362">
                  <c:v>1.117587089538572E-10</c:v>
                </c:pt>
                <c:pt idx="1363">
                  <c:v>1.117587089538572E-10</c:v>
                </c:pt>
                <c:pt idx="1364">
                  <c:v>1.117587089538572E-10</c:v>
                </c:pt>
                <c:pt idx="1365">
                  <c:v>1.117587089538572E-10</c:v>
                </c:pt>
                <c:pt idx="1366">
                  <c:v>1.117587089538572E-10</c:v>
                </c:pt>
                <c:pt idx="1367">
                  <c:v>1.117587089538572E-10</c:v>
                </c:pt>
                <c:pt idx="1368">
                  <c:v>1.117587089538572E-10</c:v>
                </c:pt>
                <c:pt idx="1369">
                  <c:v>1.117587089538572E-10</c:v>
                </c:pt>
                <c:pt idx="1370">
                  <c:v>1.117587089538572E-10</c:v>
                </c:pt>
                <c:pt idx="1371">
                  <c:v>1.117587089538572E-10</c:v>
                </c:pt>
                <c:pt idx="1372">
                  <c:v>1.117587089538572E-10</c:v>
                </c:pt>
                <c:pt idx="1373">
                  <c:v>1.117587089538572E-10</c:v>
                </c:pt>
                <c:pt idx="1374">
                  <c:v>1.117587089538572E-10</c:v>
                </c:pt>
                <c:pt idx="1375">
                  <c:v>1.117587089538572E-10</c:v>
                </c:pt>
                <c:pt idx="1376">
                  <c:v>1.117587089538572E-10</c:v>
                </c:pt>
                <c:pt idx="1377">
                  <c:v>1.117587089538572E-10</c:v>
                </c:pt>
                <c:pt idx="1378">
                  <c:v>1.117587089538572E-10</c:v>
                </c:pt>
                <c:pt idx="1379">
                  <c:v>1.117587089538572E-10</c:v>
                </c:pt>
                <c:pt idx="1380">
                  <c:v>1.117587089538572E-10</c:v>
                </c:pt>
                <c:pt idx="1381">
                  <c:v>1.117587089538572E-10</c:v>
                </c:pt>
                <c:pt idx="1382">
                  <c:v>1.117587089538572E-10</c:v>
                </c:pt>
                <c:pt idx="1383">
                  <c:v>1.117587089538572E-10</c:v>
                </c:pt>
                <c:pt idx="1384">
                  <c:v>1.117587089538572E-10</c:v>
                </c:pt>
                <c:pt idx="1385">
                  <c:v>1.117587089538572E-10</c:v>
                </c:pt>
                <c:pt idx="1386">
                  <c:v>1.117587089538572E-10</c:v>
                </c:pt>
                <c:pt idx="1387">
                  <c:v>1.117587089538572E-10</c:v>
                </c:pt>
                <c:pt idx="1388">
                  <c:v>1.117587089538572E-10</c:v>
                </c:pt>
                <c:pt idx="1389">
                  <c:v>1.117587089538572E-10</c:v>
                </c:pt>
                <c:pt idx="1390">
                  <c:v>1.117587089538572E-10</c:v>
                </c:pt>
                <c:pt idx="1391">
                  <c:v>1.117587089538572E-10</c:v>
                </c:pt>
                <c:pt idx="1392">
                  <c:v>1.117587089538572E-10</c:v>
                </c:pt>
                <c:pt idx="1393">
                  <c:v>1.117587089538572E-10</c:v>
                </c:pt>
                <c:pt idx="1394">
                  <c:v>1.117587089538572E-10</c:v>
                </c:pt>
                <c:pt idx="1395">
                  <c:v>1.117587089538572E-10</c:v>
                </c:pt>
                <c:pt idx="1396">
                  <c:v>1.117587089538572E-10</c:v>
                </c:pt>
                <c:pt idx="1397">
                  <c:v>1.117587089538572E-10</c:v>
                </c:pt>
                <c:pt idx="1398">
                  <c:v>1.117587089538572E-10</c:v>
                </c:pt>
                <c:pt idx="1399">
                  <c:v>1.117587089538572E-10</c:v>
                </c:pt>
                <c:pt idx="1400">
                  <c:v>1.117587089538572E-10</c:v>
                </c:pt>
                <c:pt idx="1401">
                  <c:v>1.117587089538572E-10</c:v>
                </c:pt>
                <c:pt idx="1402">
                  <c:v>1.117587089538572E-10</c:v>
                </c:pt>
                <c:pt idx="1403">
                  <c:v>1.117587089538572E-10</c:v>
                </c:pt>
                <c:pt idx="1404">
                  <c:v>1.117587089538572E-10</c:v>
                </c:pt>
                <c:pt idx="1405">
                  <c:v>1.117587089538572E-10</c:v>
                </c:pt>
                <c:pt idx="1406">
                  <c:v>1.117587089538572E-10</c:v>
                </c:pt>
                <c:pt idx="1407">
                  <c:v>1.117587089538572E-10</c:v>
                </c:pt>
                <c:pt idx="1408">
                  <c:v>1.117587089538572E-10</c:v>
                </c:pt>
                <c:pt idx="1409">
                  <c:v>1.117587089538572E-10</c:v>
                </c:pt>
                <c:pt idx="1410">
                  <c:v>1.117587089538572E-10</c:v>
                </c:pt>
                <c:pt idx="1411">
                  <c:v>1.117587089538572E-10</c:v>
                </c:pt>
                <c:pt idx="1412">
                  <c:v>1.117587089538572E-10</c:v>
                </c:pt>
                <c:pt idx="1413">
                  <c:v>1.117587089538572E-10</c:v>
                </c:pt>
                <c:pt idx="1414">
                  <c:v>1.117587089538572E-10</c:v>
                </c:pt>
                <c:pt idx="1415">
                  <c:v>1.117587089538572E-10</c:v>
                </c:pt>
                <c:pt idx="1416">
                  <c:v>1.117587089538572E-10</c:v>
                </c:pt>
                <c:pt idx="1417">
                  <c:v>1.117587089538572E-10</c:v>
                </c:pt>
                <c:pt idx="1418">
                  <c:v>1.117587089538572E-10</c:v>
                </c:pt>
                <c:pt idx="1419">
                  <c:v>1.117587089538572E-10</c:v>
                </c:pt>
                <c:pt idx="1420">
                  <c:v>1.117587089538572E-10</c:v>
                </c:pt>
                <c:pt idx="1421">
                  <c:v>1.117587089538572E-10</c:v>
                </c:pt>
                <c:pt idx="1422">
                  <c:v>1.117587089538572E-10</c:v>
                </c:pt>
                <c:pt idx="1423">
                  <c:v>1.117587089538572E-10</c:v>
                </c:pt>
                <c:pt idx="1424">
                  <c:v>1.117587089538572E-10</c:v>
                </c:pt>
                <c:pt idx="1425">
                  <c:v>1.117587089538572E-10</c:v>
                </c:pt>
                <c:pt idx="1426">
                  <c:v>1.117587089538572E-10</c:v>
                </c:pt>
                <c:pt idx="1427">
                  <c:v>1.117587089538572E-10</c:v>
                </c:pt>
                <c:pt idx="1428">
                  <c:v>1.117587089538572E-10</c:v>
                </c:pt>
                <c:pt idx="1429">
                  <c:v>1.117587089538572E-10</c:v>
                </c:pt>
                <c:pt idx="1430">
                  <c:v>1.117587089538572E-10</c:v>
                </c:pt>
                <c:pt idx="1431">
                  <c:v>1.117587089538572E-10</c:v>
                </c:pt>
                <c:pt idx="1432">
                  <c:v>1.117587089538572E-10</c:v>
                </c:pt>
                <c:pt idx="1433">
                  <c:v>1.117587089538572E-10</c:v>
                </c:pt>
                <c:pt idx="1434">
                  <c:v>1.117587089538572E-10</c:v>
                </c:pt>
                <c:pt idx="1435">
                  <c:v>1.117587089538572E-10</c:v>
                </c:pt>
                <c:pt idx="1436">
                  <c:v>1.117587089538572E-10</c:v>
                </c:pt>
                <c:pt idx="1437">
                  <c:v>1.117587089538572E-10</c:v>
                </c:pt>
                <c:pt idx="1438">
                  <c:v>1.117587089538572E-10</c:v>
                </c:pt>
                <c:pt idx="1439">
                  <c:v>1.117587089538572E-10</c:v>
                </c:pt>
                <c:pt idx="1440">
                  <c:v>1.117587089538572E-10</c:v>
                </c:pt>
                <c:pt idx="1441">
                  <c:v>1.117587089538572E-10</c:v>
                </c:pt>
                <c:pt idx="1442">
                  <c:v>1.117587089538572E-10</c:v>
                </c:pt>
                <c:pt idx="1443">
                  <c:v>1.117587089538572E-10</c:v>
                </c:pt>
                <c:pt idx="1444">
                  <c:v>1.117587089538572E-10</c:v>
                </c:pt>
                <c:pt idx="1445">
                  <c:v>1.117587089538572E-10</c:v>
                </c:pt>
                <c:pt idx="1446">
                  <c:v>1.117587089538572E-10</c:v>
                </c:pt>
                <c:pt idx="1447">
                  <c:v>1.117587089538572E-10</c:v>
                </c:pt>
                <c:pt idx="1448">
                  <c:v>1.117587089538572E-10</c:v>
                </c:pt>
                <c:pt idx="1449">
                  <c:v>1.117587089538572E-10</c:v>
                </c:pt>
                <c:pt idx="1450">
                  <c:v>1.117587089538572E-10</c:v>
                </c:pt>
                <c:pt idx="1451">
                  <c:v>1.117587089538572E-10</c:v>
                </c:pt>
                <c:pt idx="1452">
                  <c:v>1.117587089538572E-10</c:v>
                </c:pt>
                <c:pt idx="1453">
                  <c:v>1.117587089538572E-10</c:v>
                </c:pt>
                <c:pt idx="1454">
                  <c:v>1.117587089538572E-10</c:v>
                </c:pt>
                <c:pt idx="1455">
                  <c:v>1.117587089538572E-10</c:v>
                </c:pt>
                <c:pt idx="1456">
                  <c:v>1.117587089538572E-10</c:v>
                </c:pt>
                <c:pt idx="1457">
                  <c:v>1.117587089538572E-10</c:v>
                </c:pt>
                <c:pt idx="1458">
                  <c:v>1.117587089538572E-10</c:v>
                </c:pt>
                <c:pt idx="1459">
                  <c:v>1.117587089538572E-10</c:v>
                </c:pt>
                <c:pt idx="1460">
                  <c:v>1.117587089538572E-10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76096"/>
        <c:axId val="169956096"/>
      </c:scatterChart>
      <c:valAx>
        <c:axId val="14387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956096"/>
        <c:crosses val="autoZero"/>
        <c:crossBetween val="midCat"/>
      </c:valAx>
      <c:valAx>
        <c:axId val="169956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New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876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14796640086126"/>
          <c:y val="5.104606751742239E-2"/>
          <c:w val="0.54418662293604392"/>
          <c:h val="0.74181989320300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SIR!$P$20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4.0920744281964752E-2"/>
                  <c:y val="0.42106941804688208"/>
                </c:manualLayout>
              </c:layout>
              <c:numFmt formatCode="General" sourceLinked="0"/>
            </c:trendlineLbl>
          </c:trendline>
          <c:xVal>
            <c:numRef>
              <c:f>SIR!$O$22:$O$40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SIR!$P$22:$P$40</c:f>
              <c:numCache>
                <c:formatCode>0.0</c:formatCode>
                <c:ptCount val="19"/>
                <c:pt idx="0">
                  <c:v>2.5</c:v>
                </c:pt>
                <c:pt idx="1">
                  <c:v>3.1428571428571428</c:v>
                </c:pt>
                <c:pt idx="2">
                  <c:v>3.8214285714285716</c:v>
                </c:pt>
                <c:pt idx="3">
                  <c:v>4.5</c:v>
                </c:pt>
                <c:pt idx="4">
                  <c:v>5.1428571428571432</c:v>
                </c:pt>
                <c:pt idx="5">
                  <c:v>5.7857142857142856</c:v>
                </c:pt>
                <c:pt idx="6">
                  <c:v>6.4285714285714288</c:v>
                </c:pt>
                <c:pt idx="7">
                  <c:v>7.0714285714285712</c:v>
                </c:pt>
                <c:pt idx="8">
                  <c:v>7.6785714285714288</c:v>
                </c:pt>
                <c:pt idx="9">
                  <c:v>8.3214285714285712</c:v>
                </c:pt>
                <c:pt idx="10">
                  <c:v>8.9642857142857135</c:v>
                </c:pt>
                <c:pt idx="11">
                  <c:v>9.5714285714285712</c:v>
                </c:pt>
                <c:pt idx="12">
                  <c:v>10.214285714285714</c:v>
                </c:pt>
                <c:pt idx="13">
                  <c:v>10.857142857142858</c:v>
                </c:pt>
                <c:pt idx="14">
                  <c:v>11.5</c:v>
                </c:pt>
                <c:pt idx="15">
                  <c:v>12.107142857142858</c:v>
                </c:pt>
                <c:pt idx="16">
                  <c:v>12.75</c:v>
                </c:pt>
                <c:pt idx="17">
                  <c:v>13.392857142857142</c:v>
                </c:pt>
                <c:pt idx="18">
                  <c:v>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SIR!$Q$20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SIR!$O$22:$O$40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SIR!$Q$22:$Q$40</c:f>
              <c:numCache>
                <c:formatCode>0.0</c:formatCode>
                <c:ptCount val="19"/>
                <c:pt idx="0">
                  <c:v>2.5714285714285716</c:v>
                </c:pt>
                <c:pt idx="1">
                  <c:v>3.2857142857142856</c:v>
                </c:pt>
                <c:pt idx="2">
                  <c:v>3.9642857142857144</c:v>
                </c:pt>
                <c:pt idx="3">
                  <c:v>4.6071428571428568</c:v>
                </c:pt>
                <c:pt idx="4">
                  <c:v>5.25</c:v>
                </c:pt>
                <c:pt idx="5">
                  <c:v>5.8928571428571432</c:v>
                </c:pt>
                <c:pt idx="6">
                  <c:v>6.5</c:v>
                </c:pt>
                <c:pt idx="7">
                  <c:v>7.1428571428571432</c:v>
                </c:pt>
                <c:pt idx="8">
                  <c:v>7.7857142857142856</c:v>
                </c:pt>
                <c:pt idx="9">
                  <c:v>8.3928571428571423</c:v>
                </c:pt>
                <c:pt idx="10">
                  <c:v>9.0357142857142865</c:v>
                </c:pt>
                <c:pt idx="11">
                  <c:v>9.6785714285714288</c:v>
                </c:pt>
                <c:pt idx="12">
                  <c:v>10.285714285714286</c:v>
                </c:pt>
                <c:pt idx="13">
                  <c:v>10.928571428571429</c:v>
                </c:pt>
                <c:pt idx="14">
                  <c:v>11.571428571428571</c:v>
                </c:pt>
                <c:pt idx="15">
                  <c:v>12.178571428571429</c:v>
                </c:pt>
                <c:pt idx="16">
                  <c:v>12.821428571428571</c:v>
                </c:pt>
                <c:pt idx="17">
                  <c:v>13.464285714285714</c:v>
                </c:pt>
                <c:pt idx="18">
                  <c:v>14.071428571428571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833280"/>
        <c:axId val="262835200"/>
      </c:scatterChart>
      <c:valAx>
        <c:axId val="262833280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62835200"/>
        <c:crosses val="autoZero"/>
        <c:crossBetween val="midCat"/>
        <c:majorUnit val="100"/>
      </c:valAx>
      <c:valAx>
        <c:axId val="262835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Peak Week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6283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Cases</a:t>
            </a:r>
            <a:r>
              <a:rPr lang="en-US" baseline="0"/>
              <a:t> &gt; Critical Threshold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SIR!$X$20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SIR!$X$22:$X$40</c:f>
              <c:numCache>
                <c:formatCode>0.00</c:formatCode>
                <c:ptCount val="19"/>
                <c:pt idx="0">
                  <c:v>52.178571428571431</c:v>
                </c:pt>
                <c:pt idx="1">
                  <c:v>52.178571428571431</c:v>
                </c:pt>
                <c:pt idx="2">
                  <c:v>52.035714285714285</c:v>
                </c:pt>
                <c:pt idx="3">
                  <c:v>51.964285714285715</c:v>
                </c:pt>
                <c:pt idx="4">
                  <c:v>51.75</c:v>
                </c:pt>
                <c:pt idx="5">
                  <c:v>51.428571428571431</c:v>
                </c:pt>
                <c:pt idx="6">
                  <c:v>51</c:v>
                </c:pt>
                <c:pt idx="7">
                  <c:v>50.464285714285715</c:v>
                </c:pt>
                <c:pt idx="8">
                  <c:v>49.928571428571431</c:v>
                </c:pt>
                <c:pt idx="9">
                  <c:v>49.321428571428569</c:v>
                </c:pt>
                <c:pt idx="10">
                  <c:v>48.714285714285715</c:v>
                </c:pt>
                <c:pt idx="11">
                  <c:v>48.107142857142854</c:v>
                </c:pt>
                <c:pt idx="12">
                  <c:v>47.464285714285715</c:v>
                </c:pt>
                <c:pt idx="13">
                  <c:v>46.821428571428569</c:v>
                </c:pt>
                <c:pt idx="14">
                  <c:v>46.214285714285715</c:v>
                </c:pt>
                <c:pt idx="15">
                  <c:v>45.571428571428569</c:v>
                </c:pt>
                <c:pt idx="16">
                  <c:v>44.928571428571431</c:v>
                </c:pt>
                <c:pt idx="17">
                  <c:v>44.321428571428569</c:v>
                </c:pt>
                <c:pt idx="18">
                  <c:v>43.678571428571431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SIR!$Y$20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SIR!$W$22:$W$40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SIR!$Y$22:$Y$40</c:f>
              <c:numCache>
                <c:formatCode>0.00</c:formatCode>
                <c:ptCount val="19"/>
                <c:pt idx="0">
                  <c:v>52.178571428571431</c:v>
                </c:pt>
                <c:pt idx="1">
                  <c:v>52.178571428571431</c:v>
                </c:pt>
                <c:pt idx="2">
                  <c:v>52.035714285714285</c:v>
                </c:pt>
                <c:pt idx="3">
                  <c:v>51.964285714285715</c:v>
                </c:pt>
                <c:pt idx="4">
                  <c:v>51.75</c:v>
                </c:pt>
                <c:pt idx="5">
                  <c:v>51.428571428571431</c:v>
                </c:pt>
                <c:pt idx="6">
                  <c:v>51</c:v>
                </c:pt>
                <c:pt idx="7">
                  <c:v>50.464285714285715</c:v>
                </c:pt>
                <c:pt idx="8">
                  <c:v>49.892857142857146</c:v>
                </c:pt>
                <c:pt idx="9">
                  <c:v>49.285714285714285</c:v>
                </c:pt>
                <c:pt idx="10">
                  <c:v>48.642857142857146</c:v>
                </c:pt>
                <c:pt idx="11">
                  <c:v>48</c:v>
                </c:pt>
                <c:pt idx="12">
                  <c:v>47.392857142857146</c:v>
                </c:pt>
                <c:pt idx="13">
                  <c:v>46.75</c:v>
                </c:pt>
                <c:pt idx="14">
                  <c:v>46.107142857142854</c:v>
                </c:pt>
                <c:pt idx="15">
                  <c:v>45.5</c:v>
                </c:pt>
                <c:pt idx="16">
                  <c:v>44.857142857142854</c:v>
                </c:pt>
                <c:pt idx="17">
                  <c:v>44.214285714285715</c:v>
                </c:pt>
                <c:pt idx="18">
                  <c:v>43.607142857142854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0032"/>
        <c:axId val="173182336"/>
      </c:scatterChart>
      <c:valAx>
        <c:axId val="173180032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73182336"/>
        <c:crosses val="autoZero"/>
        <c:crossBetween val="midCat"/>
        <c:majorUnit val="100"/>
      </c:valAx>
      <c:valAx>
        <c:axId val="173182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173180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</xdr:row>
      <xdr:rowOff>0</xdr:rowOff>
    </xdr:from>
    <xdr:to>
      <xdr:col>11</xdr:col>
      <xdr:colOff>0</xdr:colOff>
      <xdr:row>17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16</xdr:col>
      <xdr:colOff>76200</xdr:colOff>
      <xdr:row>17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0</xdr:colOff>
      <xdr:row>17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91"/>
  <sheetViews>
    <sheetView tabSelected="1" workbookViewId="0">
      <selection activeCell="A19" sqref="A19"/>
    </sheetView>
  </sheetViews>
  <sheetFormatPr defaultRowHeight="14.5" x14ac:dyDescent="0.35"/>
  <cols>
    <col min="1" max="1" width="13.54296875" customWidth="1"/>
    <col min="3" max="3" width="11.81640625" bestFit="1" customWidth="1"/>
    <col min="6" max="6" width="5" customWidth="1"/>
    <col min="7" max="7" width="13.54296875" bestFit="1" customWidth="1"/>
    <col min="8" max="8" width="18.54296875" bestFit="1" customWidth="1"/>
    <col min="12" max="12" width="16.36328125" bestFit="1" customWidth="1"/>
    <col min="15" max="15" width="13.54296875" bestFit="1" customWidth="1"/>
    <col min="20" max="20" width="10.54296875" customWidth="1"/>
    <col min="21" max="21" width="11.81640625" bestFit="1" customWidth="1"/>
  </cols>
  <sheetData>
    <row r="1" spans="1:18" ht="26" x14ac:dyDescent="0.6">
      <c r="A1" s="7" t="s">
        <v>58</v>
      </c>
      <c r="B1" s="7"/>
      <c r="D1" s="18" t="s">
        <v>34</v>
      </c>
      <c r="L1" s="18" t="s">
        <v>35</v>
      </c>
      <c r="R1" s="18" t="s">
        <v>61</v>
      </c>
    </row>
    <row r="2" spans="1:18" x14ac:dyDescent="0.35">
      <c r="L2" s="18" t="s">
        <v>36</v>
      </c>
      <c r="R2" s="18" t="s">
        <v>62</v>
      </c>
    </row>
    <row r="18" spans="1:25" x14ac:dyDescent="0.35">
      <c r="I18" s="18" t="s">
        <v>57</v>
      </c>
    </row>
    <row r="19" spans="1:25" x14ac:dyDescent="0.35">
      <c r="H19" s="8" t="s">
        <v>7</v>
      </c>
      <c r="I19" s="8" t="s">
        <v>56</v>
      </c>
      <c r="M19" s="8" t="s">
        <v>16</v>
      </c>
      <c r="P19" s="18" t="s">
        <v>29</v>
      </c>
      <c r="X19" s="18" t="s">
        <v>29</v>
      </c>
    </row>
    <row r="20" spans="1:25" x14ac:dyDescent="0.35">
      <c r="G20" s="9" t="s">
        <v>9</v>
      </c>
      <c r="H20">
        <f ca="1">MAX(OFFSET(G$30,1,0,$A$27,1))</f>
        <v>365</v>
      </c>
      <c r="I20">
        <f ca="1">MAX(OFFSET(I$30,1,0,$A$27,1))</f>
        <v>14279.472909366426</v>
      </c>
      <c r="M20" s="21">
        <f>M28/M25</f>
        <v>2.2590361445783136E-3</v>
      </c>
      <c r="O20" s="28" t="s">
        <v>60</v>
      </c>
      <c r="P20" s="9" t="str">
        <f>P21&amp;" days"</f>
        <v>28 days</v>
      </c>
      <c r="Q20" s="9" t="str">
        <f>Q21&amp;" days"</f>
        <v>14 days</v>
      </c>
      <c r="W20" s="29" t="s">
        <v>59</v>
      </c>
      <c r="X20" s="9" t="str">
        <f>X21&amp;" days"</f>
        <v>28 days</v>
      </c>
      <c r="Y20" s="9" t="str">
        <f>Y21&amp;" days"</f>
        <v>14 days</v>
      </c>
    </row>
    <row r="21" spans="1:25" x14ac:dyDescent="0.35">
      <c r="G21" s="9" t="s">
        <v>10</v>
      </c>
      <c r="H21">
        <f ca="1">MATCH(H20,OFFSET(G$30,1,0,$A$27,1),0)</f>
        <v>1461</v>
      </c>
      <c r="I21">
        <f ca="1">MATCH(I20,OFFSET(I$30,1,0,$A$27,1),0)</f>
        <v>260</v>
      </c>
      <c r="L21" s="17" t="s">
        <v>18</v>
      </c>
      <c r="M21" s="9">
        <f ca="1">SUM(OFFSET(M$30,1,0,$A$27,1))</f>
        <v>1356</v>
      </c>
      <c r="O21" s="15">
        <f ca="1">I23</f>
        <v>9.25</v>
      </c>
      <c r="P21" s="1">
        <v>28</v>
      </c>
      <c r="Q21" s="1">
        <v>14</v>
      </c>
      <c r="S21" s="3" t="s">
        <v>12</v>
      </c>
      <c r="W21" s="8">
        <f ca="1">M22</f>
        <v>48.428571428571431</v>
      </c>
      <c r="X21" s="1">
        <v>28</v>
      </c>
      <c r="Y21" s="1">
        <v>14</v>
      </c>
    </row>
    <row r="22" spans="1:25" x14ac:dyDescent="0.35">
      <c r="G22" s="9" t="s">
        <v>11</v>
      </c>
      <c r="H22">
        <f ca="1">OFFSET($G$30,H21,0,1,1)</f>
        <v>365</v>
      </c>
      <c r="I22">
        <f ca="1">OFFSET($G$30,I21,0,1,1)</f>
        <v>64.75</v>
      </c>
      <c r="L22" s="17" t="s">
        <v>19</v>
      </c>
      <c r="M22" s="27">
        <f ca="1">M21*delta_t/7</f>
        <v>48.428571428571431</v>
      </c>
      <c r="N22" s="23" t="s">
        <v>0</v>
      </c>
      <c r="O22" s="16">
        <v>256</v>
      </c>
      <c r="P22" s="12">
        <f t="dataTable" ref="P22:Q40" dt2D="1" dtr="1" r1="G28" r2="B24" ca="1"/>
        <v>2.5</v>
      </c>
      <c r="Q22" s="12">
        <v>2.5714285714285716</v>
      </c>
      <c r="S22">
        <f>LOG10(O22)</f>
        <v>2.4082399653118496</v>
      </c>
      <c r="T22" s="24" t="s">
        <v>13</v>
      </c>
      <c r="U22" s="3">
        <f>CORREL($P$22:$P$40,$S$22:$S$40)</f>
        <v>0.9999621121954364</v>
      </c>
      <c r="V22" s="17" t="s">
        <v>0</v>
      </c>
      <c r="W22" s="10">
        <f>O22</f>
        <v>256</v>
      </c>
      <c r="X22" s="14">
        <f t="dataTable" ref="X22:Y40" dt2D="1" dtr="1" r1="G28" r2="B24" ca="1"/>
        <v>52.178571428571431</v>
      </c>
      <c r="Y22" s="14">
        <v>52.178571428571431</v>
      </c>
    </row>
    <row r="23" spans="1:25" x14ac:dyDescent="0.35">
      <c r="A23" s="5" t="s">
        <v>4</v>
      </c>
      <c r="B23" s="5" t="s">
        <v>0</v>
      </c>
      <c r="C23" s="2" t="s">
        <v>5</v>
      </c>
      <c r="G23" s="9" t="s">
        <v>24</v>
      </c>
      <c r="H23" s="12">
        <f ca="1">H22/7</f>
        <v>52.142857142857146</v>
      </c>
      <c r="I23" s="12">
        <f t="shared" ref="I23:K23" ca="1" si="0">I22/7</f>
        <v>9.25</v>
      </c>
      <c r="O23" s="16">
        <v>512</v>
      </c>
      <c r="P23" s="12">
        <v>3.1428571428571428</v>
      </c>
      <c r="Q23" s="12">
        <v>3.2857142857142856</v>
      </c>
      <c r="S23">
        <f>LOG10(O23)</f>
        <v>2.7092699609758308</v>
      </c>
      <c r="T23" s="24" t="s">
        <v>14</v>
      </c>
      <c r="U23" s="3">
        <f>SLOPE($P$22:$P$40,$S$22:$S$40)</f>
        <v>2.1176250900616562</v>
      </c>
      <c r="W23" s="10">
        <f t="shared" ref="W23:W44" si="1">O23</f>
        <v>512</v>
      </c>
      <c r="X23" s="14">
        <v>52.178571428571431</v>
      </c>
      <c r="Y23" s="14">
        <v>52.178571428571431</v>
      </c>
    </row>
    <row r="24" spans="1:25" x14ac:dyDescent="0.35">
      <c r="A24" s="1">
        <v>0.25</v>
      </c>
      <c r="B24" s="11">
        <v>357000</v>
      </c>
      <c r="C24" s="19">
        <v>0.08</v>
      </c>
      <c r="M24" s="5" t="s">
        <v>27</v>
      </c>
      <c r="O24" s="16">
        <v>1024</v>
      </c>
      <c r="P24" s="12">
        <v>3.8214285714285716</v>
      </c>
      <c r="Q24" s="12">
        <v>3.9642857142857144</v>
      </c>
      <c r="S24">
        <f>LOG10(O24)</f>
        <v>3.0102999566398121</v>
      </c>
      <c r="T24" s="24" t="s">
        <v>33</v>
      </c>
      <c r="U24" s="3">
        <f>INTERCEPT($P$22:$P$40,$S$22:$S$40)</f>
        <v>-2.5343358395990006</v>
      </c>
      <c r="W24" s="10">
        <f t="shared" si="1"/>
        <v>1024</v>
      </c>
      <c r="X24" s="14">
        <v>52.035714285714285</v>
      </c>
      <c r="Y24" s="14">
        <v>52.035714285714285</v>
      </c>
    </row>
    <row r="25" spans="1:25" x14ac:dyDescent="0.35">
      <c r="I25" s="5" t="s">
        <v>3</v>
      </c>
      <c r="M25" s="19">
        <f>(2/3)*(1/10)*(1/2)</f>
        <v>3.3333333333333333E-2</v>
      </c>
      <c r="O25" s="16">
        <v>2048</v>
      </c>
      <c r="P25" s="12">
        <v>4.5</v>
      </c>
      <c r="Q25" s="12">
        <v>4.6071428571428568</v>
      </c>
      <c r="S25">
        <f>LOG10(O25)</f>
        <v>3.3113299523037933</v>
      </c>
      <c r="T25" s="4"/>
      <c r="W25" s="10">
        <f t="shared" si="1"/>
        <v>2048</v>
      </c>
      <c r="X25" s="14">
        <v>51.964285714285715</v>
      </c>
      <c r="Y25" s="14">
        <v>51.964285714285715</v>
      </c>
    </row>
    <row r="26" spans="1:25" x14ac:dyDescent="0.35">
      <c r="A26" s="2" t="s">
        <v>8</v>
      </c>
      <c r="C26" s="2" t="s">
        <v>6</v>
      </c>
      <c r="G26" s="2" t="s">
        <v>23</v>
      </c>
      <c r="H26" s="17" t="s">
        <v>15</v>
      </c>
      <c r="O26" s="16">
        <v>4096</v>
      </c>
      <c r="P26" s="12">
        <v>5.1428571428571432</v>
      </c>
      <c r="Q26" s="12">
        <v>5.25</v>
      </c>
      <c r="S26">
        <f>LOG10(O26)</f>
        <v>3.6123599479677742</v>
      </c>
      <c r="T26" s="24" t="s">
        <v>30</v>
      </c>
      <c r="U26" s="10">
        <v>66400000</v>
      </c>
      <c r="W26" s="10">
        <f t="shared" si="1"/>
        <v>4096</v>
      </c>
      <c r="X26" s="14">
        <v>51.75</v>
      </c>
      <c r="Y26" s="14">
        <v>51.75</v>
      </c>
    </row>
    <row r="27" spans="1:25" x14ac:dyDescent="0.35">
      <c r="A27" s="2">
        <f>1 + 365/delta_t</f>
        <v>1461</v>
      </c>
      <c r="C27" s="22">
        <v>1</v>
      </c>
      <c r="F27" s="17" t="s">
        <v>21</v>
      </c>
      <c r="G27" s="1">
        <v>2</v>
      </c>
      <c r="H27" s="17" t="s">
        <v>25</v>
      </c>
      <c r="I27" s="1">
        <v>8</v>
      </c>
      <c r="M27" s="2" t="s">
        <v>28</v>
      </c>
      <c r="O27" s="16">
        <v>8192</v>
      </c>
      <c r="P27" s="12">
        <v>5.7857142857142856</v>
      </c>
      <c r="Q27" s="12">
        <v>5.8928571428571432</v>
      </c>
      <c r="S27">
        <f>LOG10(O27)</f>
        <v>3.9133899436317554</v>
      </c>
      <c r="T27" s="24" t="s">
        <v>31</v>
      </c>
      <c r="U27">
        <f>LOG10(U26)</f>
        <v>7.8221680793680175</v>
      </c>
      <c r="W27" s="10">
        <f t="shared" si="1"/>
        <v>8192</v>
      </c>
      <c r="X27" s="14">
        <v>51.428571428571431</v>
      </c>
      <c r="Y27" s="14">
        <v>51.428571428571431</v>
      </c>
    </row>
    <row r="28" spans="1:25" x14ac:dyDescent="0.35">
      <c r="F28" s="17" t="s">
        <v>22</v>
      </c>
      <c r="G28" s="1">
        <v>28</v>
      </c>
      <c r="H28" s="17" t="s">
        <v>26</v>
      </c>
      <c r="I28" s="3">
        <f>I27*delta_t</f>
        <v>2</v>
      </c>
      <c r="M28" s="20">
        <f>5000/66400000</f>
        <v>7.5301204819277115E-5</v>
      </c>
      <c r="O28" s="16">
        <v>16384</v>
      </c>
      <c r="P28" s="12">
        <v>6.4285714285714288</v>
      </c>
      <c r="Q28" s="12">
        <v>6.5</v>
      </c>
      <c r="S28">
        <f>LOG10(O28)</f>
        <v>4.2144199392957367</v>
      </c>
      <c r="T28" s="24" t="s">
        <v>32</v>
      </c>
      <c r="U28" s="14">
        <f>U24+U27*U23</f>
        <v>14.030083543950111</v>
      </c>
      <c r="W28" s="10">
        <f t="shared" si="1"/>
        <v>16384</v>
      </c>
      <c r="X28" s="14">
        <v>51</v>
      </c>
      <c r="Y28" s="14">
        <v>51</v>
      </c>
    </row>
    <row r="29" spans="1:25" x14ac:dyDescent="0.35">
      <c r="O29" s="16">
        <v>32768</v>
      </c>
      <c r="P29" s="12">
        <v>7.0714285714285712</v>
      </c>
      <c r="Q29" s="12">
        <v>7.1428571428571432</v>
      </c>
      <c r="S29">
        <f>LOG10(O29)</f>
        <v>4.5154499349597179</v>
      </c>
      <c r="W29" s="10">
        <f t="shared" si="1"/>
        <v>32768</v>
      </c>
      <c r="X29" s="14">
        <v>50.464285714285715</v>
      </c>
      <c r="Y29" s="14">
        <v>50.464285714285715</v>
      </c>
    </row>
    <row r="30" spans="1:25" x14ac:dyDescent="0.35">
      <c r="A30" s="6" t="s">
        <v>7</v>
      </c>
      <c r="B30" s="6" t="s">
        <v>1</v>
      </c>
      <c r="C30" s="6" t="s">
        <v>2</v>
      </c>
      <c r="G30" s="6" t="s">
        <v>7</v>
      </c>
      <c r="H30" s="6" t="s">
        <v>20</v>
      </c>
      <c r="I30" s="6" t="s">
        <v>56</v>
      </c>
      <c r="M30" s="6" t="s">
        <v>17</v>
      </c>
      <c r="O30" s="16">
        <v>65536</v>
      </c>
      <c r="P30" s="12">
        <v>7.6785714285714288</v>
      </c>
      <c r="Q30" s="12">
        <v>7.7857142857142856</v>
      </c>
      <c r="S30">
        <f>LOG10(O30)</f>
        <v>4.8164799306236992</v>
      </c>
      <c r="W30" s="10">
        <f t="shared" si="1"/>
        <v>65536</v>
      </c>
      <c r="X30" s="14">
        <v>49.928571428571431</v>
      </c>
      <c r="Y30" s="14">
        <v>49.892857142857146</v>
      </c>
    </row>
    <row r="31" spans="1:25" x14ac:dyDescent="0.35">
      <c r="A31">
        <v>0</v>
      </c>
      <c r="B31">
        <f>N-C31-D31</f>
        <v>356998</v>
      </c>
      <c r="C31" s="13">
        <f>H31</f>
        <v>2</v>
      </c>
      <c r="G31">
        <f>A31</f>
        <v>0</v>
      </c>
      <c r="H31">
        <f>IF(A31&lt;=$G$28,IF(MOD(A31,1)=0,$G$27,0),0)</f>
        <v>2</v>
      </c>
      <c r="I31">
        <f>B31*I$28*(C31/N)*$C$24*$C$27</f>
        <v>0.31999820728291317</v>
      </c>
      <c r="M31">
        <f>IF(C31&gt;M$20*N,1,0)</f>
        <v>0</v>
      </c>
      <c r="O31" s="16">
        <v>131072</v>
      </c>
      <c r="P31" s="12">
        <v>8.3214285714285712</v>
      </c>
      <c r="Q31" s="12">
        <v>8.3928571428571423</v>
      </c>
      <c r="S31">
        <f>LOG10(O31)</f>
        <v>5.1175099262876804</v>
      </c>
      <c r="W31" s="10">
        <f t="shared" si="1"/>
        <v>131072</v>
      </c>
      <c r="X31" s="14">
        <v>49.321428571428569</v>
      </c>
      <c r="Y31" s="14">
        <v>49.285714285714285</v>
      </c>
    </row>
    <row r="32" spans="1:25" x14ac:dyDescent="0.35">
      <c r="A32">
        <f t="shared" ref="A32:A95" si="2">A31+delta_t</f>
        <v>0.25</v>
      </c>
      <c r="B32">
        <f>N-C32-D32</f>
        <v>356997.92000044818</v>
      </c>
      <c r="C32">
        <f>H32+C31+I31*delta_t</f>
        <v>2.0799995518207282</v>
      </c>
      <c r="G32">
        <f>A32</f>
        <v>0.25</v>
      </c>
      <c r="H32">
        <f>IF(A32&lt;=$G$28,IF(MOD(A32,1)=0,$G$27,0),0)</f>
        <v>0</v>
      </c>
      <c r="I32">
        <f>B32*I$28*(C32/N)*$C$24*$C$27</f>
        <v>0.332797989289351</v>
      </c>
      <c r="M32">
        <f>IF(C32&gt;M$20*N,1,0)</f>
        <v>0</v>
      </c>
      <c r="O32" s="16">
        <v>262144</v>
      </c>
      <c r="P32" s="12">
        <v>8.9642857142857135</v>
      </c>
      <c r="Q32" s="12">
        <v>9.0357142857142865</v>
      </c>
      <c r="S32">
        <f>LOG10(O32)</f>
        <v>5.4185399219516617</v>
      </c>
      <c r="W32" s="10">
        <f t="shared" si="1"/>
        <v>262144</v>
      </c>
      <c r="X32" s="14">
        <v>48.714285714285715</v>
      </c>
      <c r="Y32" s="14">
        <v>48.642857142857146</v>
      </c>
    </row>
    <row r="33" spans="1:25" x14ac:dyDescent="0.35">
      <c r="A33">
        <f t="shared" si="2"/>
        <v>0.5</v>
      </c>
      <c r="B33">
        <f>N-C33-D33</f>
        <v>356997.83680095087</v>
      </c>
      <c r="C33">
        <f>H33+C32+I32*delta_t</f>
        <v>2.1631990491430657</v>
      </c>
      <c r="G33">
        <f>A33</f>
        <v>0.5</v>
      </c>
      <c r="H33">
        <f>IF(A33&lt;=$G$28,IF(MOD(A33,1)=0,$G$27,0),0)</f>
        <v>0</v>
      </c>
      <c r="I33">
        <f>B33*I$28*(C33/N)*$C$24*$C$27</f>
        <v>0.34610975063930455</v>
      </c>
      <c r="M33">
        <f>IF(C33&gt;M$20*N,1,0)</f>
        <v>0</v>
      </c>
      <c r="O33" s="16">
        <v>524288</v>
      </c>
      <c r="P33" s="12">
        <v>9.5714285714285712</v>
      </c>
      <c r="Q33" s="12">
        <v>9.6785714285714288</v>
      </c>
      <c r="S33">
        <f>LOG10(O33)</f>
        <v>5.7195699176156429</v>
      </c>
      <c r="W33" s="10">
        <f t="shared" si="1"/>
        <v>524288</v>
      </c>
      <c r="X33" s="14">
        <v>48.107142857142854</v>
      </c>
      <c r="Y33" s="14">
        <v>48</v>
      </c>
    </row>
    <row r="34" spans="1:25" x14ac:dyDescent="0.35">
      <c r="A34">
        <f t="shared" si="2"/>
        <v>0.75</v>
      </c>
      <c r="B34">
        <f>N-C34-D34</f>
        <v>356997.7502735132</v>
      </c>
      <c r="C34">
        <f>H34+C33+I33*delta_t</f>
        <v>2.2497264868028917</v>
      </c>
      <c r="G34">
        <f>A34</f>
        <v>0.75</v>
      </c>
      <c r="H34">
        <f>IF(A34&lt;=$G$28,IF(MOD(A34,1)=0,$G$27,0),0)</f>
        <v>0</v>
      </c>
      <c r="I34">
        <f>B34*I$28*(C34/N)*$C$24*$C$27</f>
        <v>0.35995396953248937</v>
      </c>
      <c r="M34">
        <f>IF(C34&gt;M$20*N,1,0)</f>
        <v>0</v>
      </c>
      <c r="O34" s="16">
        <v>1048576</v>
      </c>
      <c r="P34" s="12">
        <v>10.214285714285714</v>
      </c>
      <c r="Q34" s="12">
        <v>10.285714285714286</v>
      </c>
      <c r="S34">
        <f>LOG10(O34)</f>
        <v>6.0205999132796242</v>
      </c>
      <c r="W34" s="10">
        <f t="shared" si="1"/>
        <v>1048576</v>
      </c>
      <c r="X34" s="14">
        <v>47.464285714285715</v>
      </c>
      <c r="Y34" s="14">
        <v>47.392857142857146</v>
      </c>
    </row>
    <row r="35" spans="1:25" x14ac:dyDescent="0.35">
      <c r="A35">
        <f t="shared" si="2"/>
        <v>1</v>
      </c>
      <c r="B35">
        <f>N-C35-D35</f>
        <v>356995.66028502083</v>
      </c>
      <c r="C35">
        <f>H35+C34+I34*delta_t</f>
        <v>4.3397149791860148</v>
      </c>
      <c r="G35">
        <f>A35</f>
        <v>1</v>
      </c>
      <c r="H35">
        <f>IF(A35&lt;=$G$28,IF(MOD(A35,1)=0,$G$27,0),0)</f>
        <v>2</v>
      </c>
      <c r="I35">
        <f>B35*I$28*(C35/N)*$C$24*$C$27</f>
        <v>0.69434595605302263</v>
      </c>
      <c r="M35">
        <f>IF(C35&gt;M$20*N,1,0)</f>
        <v>0</v>
      </c>
      <c r="O35" s="16">
        <v>2097152</v>
      </c>
      <c r="P35" s="12">
        <v>10.857142857142858</v>
      </c>
      <c r="Q35" s="12">
        <v>10.928571428571429</v>
      </c>
      <c r="S35">
        <f>LOG10(O35)</f>
        <v>6.3216299089436054</v>
      </c>
      <c r="W35" s="10">
        <f t="shared" si="1"/>
        <v>2097152</v>
      </c>
      <c r="X35" s="14">
        <v>46.821428571428569</v>
      </c>
      <c r="Y35" s="14">
        <v>46.75</v>
      </c>
    </row>
    <row r="36" spans="1:25" x14ac:dyDescent="0.35">
      <c r="A36">
        <f t="shared" si="2"/>
        <v>1.25</v>
      </c>
      <c r="B36">
        <f>N-C36-D36</f>
        <v>356995.48669853178</v>
      </c>
      <c r="C36">
        <f>H36+C35+I35*delta_t</f>
        <v>4.5133014681992707</v>
      </c>
      <c r="G36">
        <f>A36</f>
        <v>1.25</v>
      </c>
      <c r="H36">
        <f>IF(A36&lt;=$G$28,IF(MOD(A36,1)=0,$G$27,0),0)</f>
        <v>0</v>
      </c>
      <c r="I36">
        <f>B36*I$28*(C36/N)*$C$24*$C$27</f>
        <v>0.72211910554935432</v>
      </c>
      <c r="M36">
        <f>IF(C36&gt;M$20*N,1,0)</f>
        <v>0</v>
      </c>
      <c r="O36" s="16">
        <v>4194304</v>
      </c>
      <c r="P36" s="12">
        <v>11.5</v>
      </c>
      <c r="Q36" s="12">
        <v>11.571428571428571</v>
      </c>
      <c r="S36">
        <f>LOG10(O36)</f>
        <v>6.6226599046075867</v>
      </c>
      <c r="W36" s="10">
        <f t="shared" si="1"/>
        <v>4194304</v>
      </c>
      <c r="X36" s="14">
        <v>46.214285714285715</v>
      </c>
      <c r="Y36" s="14">
        <v>46.107142857142854</v>
      </c>
    </row>
    <row r="37" spans="1:25" x14ac:dyDescent="0.35">
      <c r="A37">
        <f t="shared" si="2"/>
        <v>1.5</v>
      </c>
      <c r="B37">
        <f>N-C37-D37</f>
        <v>356995.3061687554</v>
      </c>
      <c r="C37">
        <f>H37+C36+I36*delta_t</f>
        <v>4.6938312445866091</v>
      </c>
      <c r="G37">
        <f>A37</f>
        <v>1.5</v>
      </c>
      <c r="H37">
        <f>IF(A37&lt;=$G$28,IF(MOD(A37,1)=0,$G$27,0),0)</f>
        <v>0</v>
      </c>
      <c r="I37">
        <f>B37*I$28*(C37/N)*$C$24*$C$27</f>
        <v>0.75100312482494869</v>
      </c>
      <c r="M37">
        <f>IF(C37&gt;M$20*N,1,0)</f>
        <v>0</v>
      </c>
      <c r="O37" s="16">
        <v>8388608</v>
      </c>
      <c r="P37" s="12">
        <v>12.107142857142858</v>
      </c>
      <c r="Q37" s="12">
        <v>12.178571428571429</v>
      </c>
      <c r="S37">
        <f>LOG10(O37)</f>
        <v>6.9236899002715671</v>
      </c>
      <c r="W37" s="10">
        <f t="shared" si="1"/>
        <v>8388608</v>
      </c>
      <c r="X37" s="14">
        <v>45.571428571428569</v>
      </c>
      <c r="Y37" s="14">
        <v>45.5</v>
      </c>
    </row>
    <row r="38" spans="1:25" x14ac:dyDescent="0.35">
      <c r="A38">
        <f t="shared" si="2"/>
        <v>1.75</v>
      </c>
      <c r="B38">
        <f>N-C38-D38</f>
        <v>356995.11841797421</v>
      </c>
      <c r="C38">
        <f>H38+C37+I37*delta_t</f>
        <v>4.8815820257928459</v>
      </c>
      <c r="G38">
        <f>A38</f>
        <v>1.75</v>
      </c>
      <c r="H38">
        <f>IF(A38&lt;=$G$28,IF(MOD(A38,1)=0,$G$27,0),0)</f>
        <v>0</v>
      </c>
      <c r="I38">
        <f>B38*I$28*(C38/N)*$C$24*$C$27</f>
        <v>0.78104244408514134</v>
      </c>
      <c r="M38">
        <f>IF(C38&gt;M$20*N,1,0)</f>
        <v>0</v>
      </c>
      <c r="O38" s="16">
        <v>16777216</v>
      </c>
      <c r="P38" s="12">
        <v>12.75</v>
      </c>
      <c r="Q38" s="12">
        <v>12.821428571428571</v>
      </c>
      <c r="S38">
        <f>LOG10(O38)</f>
        <v>7.2247198959355483</v>
      </c>
      <c r="W38" s="10">
        <f t="shared" si="1"/>
        <v>16777216</v>
      </c>
      <c r="X38" s="14">
        <v>44.928571428571431</v>
      </c>
      <c r="Y38" s="14">
        <v>44.857142857142854</v>
      </c>
    </row>
    <row r="39" spans="1:25" x14ac:dyDescent="0.35">
      <c r="A39">
        <f t="shared" si="2"/>
        <v>2</v>
      </c>
      <c r="B39">
        <f>N-C39-D39</f>
        <v>356992.9231573632</v>
      </c>
      <c r="C39">
        <f>H39+C38+I38*delta_t</f>
        <v>7.0768426368141313</v>
      </c>
      <c r="G39">
        <f>A39</f>
        <v>2</v>
      </c>
      <c r="H39">
        <f>IF(A39&lt;=$G$28,IF(MOD(A39,1)=0,$G$27,0),0)</f>
        <v>2</v>
      </c>
      <c r="I39">
        <f>B39*I$28*(C39/N)*$C$24*$C$27</f>
        <v>1.1322723763096645</v>
      </c>
      <c r="M39">
        <f>IF(C39&gt;M$20*N,1,0)</f>
        <v>0</v>
      </c>
      <c r="O39" s="16">
        <v>33554432</v>
      </c>
      <c r="P39" s="12">
        <v>13.392857142857142</v>
      </c>
      <c r="Q39" s="12">
        <v>13.464285714285714</v>
      </c>
      <c r="S39">
        <f>LOG10(O39)</f>
        <v>7.5257498915995296</v>
      </c>
      <c r="W39" s="10">
        <f t="shared" si="1"/>
        <v>33554432</v>
      </c>
      <c r="X39" s="14">
        <v>44.321428571428569</v>
      </c>
      <c r="Y39" s="14">
        <v>44.214285714285715</v>
      </c>
    </row>
    <row r="40" spans="1:25" x14ac:dyDescent="0.35">
      <c r="A40">
        <f t="shared" si="2"/>
        <v>2.25</v>
      </c>
      <c r="B40">
        <f>N-C40-D40</f>
        <v>356992.64008926909</v>
      </c>
      <c r="C40">
        <f>H40+C39+I39*delta_t</f>
        <v>7.3599107308915475</v>
      </c>
      <c r="G40">
        <f>A40</f>
        <v>2.25</v>
      </c>
      <c r="H40">
        <f>IF(A40&lt;=$G$28,IF(MOD(A40,1)=0,$G$27,0),0)</f>
        <v>0</v>
      </c>
      <c r="I40">
        <f>B40*I$28*(C40/N)*$C$24*$C$27</f>
        <v>1.1775614398396932</v>
      </c>
      <c r="M40">
        <f>IF(C40&gt;M$20*N,1,0)</f>
        <v>0</v>
      </c>
      <c r="O40" s="16">
        <v>67108864</v>
      </c>
      <c r="P40" s="12">
        <v>14</v>
      </c>
      <c r="Q40" s="12">
        <v>14.071428571428571</v>
      </c>
      <c r="S40">
        <f>LOG10(O40)</f>
        <v>7.8267798872635108</v>
      </c>
      <c r="W40" s="10">
        <f t="shared" si="1"/>
        <v>67108864</v>
      </c>
      <c r="X40" s="14">
        <v>43.678571428571431</v>
      </c>
      <c r="Y40" s="14">
        <v>43.607142857142854</v>
      </c>
    </row>
    <row r="41" spans="1:25" x14ac:dyDescent="0.35">
      <c r="A41">
        <f t="shared" si="2"/>
        <v>2.5</v>
      </c>
      <c r="B41">
        <f>N-C41-D41</f>
        <v>356992.34569890914</v>
      </c>
      <c r="C41">
        <f>H41+C40+I40*delta_t</f>
        <v>7.6543010908514706</v>
      </c>
      <c r="G41">
        <f>A41</f>
        <v>2.5</v>
      </c>
      <c r="H41">
        <f>IF(A41&lt;=$G$28,IF(MOD(A41,1)=0,$G$27,0),0)</f>
        <v>0</v>
      </c>
      <c r="I41">
        <f>B41*I$28*(C41/N)*$C$24*$C$27</f>
        <v>1.2246619164633215</v>
      </c>
      <c r="M41">
        <f>IF(C41&gt;M$20*N,1,0)</f>
        <v>0</v>
      </c>
    </row>
    <row r="42" spans="1:25" x14ac:dyDescent="0.35">
      <c r="A42">
        <f t="shared" si="2"/>
        <v>2.75</v>
      </c>
      <c r="B42">
        <f>N-C42-D42</f>
        <v>356992.03953343001</v>
      </c>
      <c r="C42">
        <f>H42+C41+I41*delta_t</f>
        <v>7.9604665699673012</v>
      </c>
      <c r="G42">
        <f>A42</f>
        <v>2.75</v>
      </c>
      <c r="H42">
        <f>IF(A42&lt;=$G$28,IF(MOD(A42,1)=0,$G$27,0),0)</f>
        <v>0</v>
      </c>
      <c r="I42">
        <f>B42*I$28*(C42/N)*$C$24*$C$27</f>
        <v>1.2736462505099451</v>
      </c>
      <c r="M42">
        <f>IF(C42&gt;M$20*N,1,0)</f>
        <v>0</v>
      </c>
    </row>
    <row r="43" spans="1:25" x14ac:dyDescent="0.35">
      <c r="A43">
        <f t="shared" si="2"/>
        <v>3</v>
      </c>
      <c r="B43">
        <f>N-C43-D43</f>
        <v>356989.72112186742</v>
      </c>
      <c r="C43">
        <f>H43+C42+I42*delta_t</f>
        <v>10.278878132594789</v>
      </c>
      <c r="G43">
        <f>A43</f>
        <v>3</v>
      </c>
      <c r="H43">
        <f>IF(A43&lt;=$G$28,IF(MOD(A43,1)=0,$G$27,0),0)</f>
        <v>2</v>
      </c>
      <c r="I43">
        <f>B43*I$28*(C43/N)*$C$24*$C$27</f>
        <v>1.644573148683776</v>
      </c>
      <c r="M43">
        <f>IF(C43&gt;M$20*N,1,0)</f>
        <v>0</v>
      </c>
    </row>
    <row r="44" spans="1:25" x14ac:dyDescent="0.35">
      <c r="A44">
        <f t="shared" si="2"/>
        <v>3.25</v>
      </c>
      <c r="B44">
        <f>N-C44-D44</f>
        <v>356989.30997858022</v>
      </c>
      <c r="C44">
        <f>H44+C43+I43*delta_t</f>
        <v>10.690021419765733</v>
      </c>
      <c r="G44">
        <f>A44</f>
        <v>3.25</v>
      </c>
      <c r="H44">
        <f>IF(A44&lt;=$G$28,IF(MOD(A44,1)=0,$G$27,0),0)</f>
        <v>0</v>
      </c>
      <c r="I44">
        <f>B44*I$28*(C44/N)*$C$24*$C$27</f>
        <v>1.7103522107779996</v>
      </c>
      <c r="M44">
        <f>IF(C44&gt;M$20*N,1,0)</f>
        <v>0</v>
      </c>
    </row>
    <row r="45" spans="1:25" x14ac:dyDescent="0.35">
      <c r="A45">
        <f t="shared" si="2"/>
        <v>3.5</v>
      </c>
      <c r="B45">
        <f>N-C45-D45</f>
        <v>356988.88239052752</v>
      </c>
      <c r="C45">
        <f>H45+C44+I44*delta_t</f>
        <v>11.117609472460233</v>
      </c>
      <c r="G45">
        <f>A45</f>
        <v>3.5</v>
      </c>
      <c r="H45">
        <f>IF(A45&lt;=$G$28,IF(MOD(A45,1)=0,$G$27,0),0)</f>
        <v>0</v>
      </c>
      <c r="I45">
        <f>B45*I$28*(C45/N)*$C$24*$C$27</f>
        <v>1.7787621200797403</v>
      </c>
      <c r="M45">
        <f>IF(C45&gt;M$20*N,1,0)</f>
        <v>0</v>
      </c>
    </row>
    <row r="46" spans="1:25" x14ac:dyDescent="0.35">
      <c r="A46">
        <f t="shared" si="2"/>
        <v>3.75</v>
      </c>
      <c r="B46">
        <f>N-C46-D46</f>
        <v>356988.43769999751</v>
      </c>
      <c r="C46">
        <f>H46+C45+I45*delta_t</f>
        <v>11.562300002480168</v>
      </c>
      <c r="G46">
        <f>A46</f>
        <v>3.75</v>
      </c>
      <c r="H46">
        <f>IF(A46&lt;=$G$28,IF(MOD(A46,1)=0,$G$27,0),0)</f>
        <v>0</v>
      </c>
      <c r="I46">
        <f>B46*I$28*(C46/N)*$C$24*$C$27</f>
        <v>1.8499080847525255</v>
      </c>
      <c r="M46">
        <f>IF(C46&gt;M$20*N,1,0)</f>
        <v>0</v>
      </c>
    </row>
    <row r="47" spans="1:25" x14ac:dyDescent="0.35">
      <c r="A47">
        <f t="shared" si="2"/>
        <v>4</v>
      </c>
      <c r="B47">
        <f>N-C47-D47</f>
        <v>356985.97522297635</v>
      </c>
      <c r="C47">
        <f>H47+C46+I46*delta_t</f>
        <v>14.0247770236683</v>
      </c>
      <c r="G47">
        <f>A47</f>
        <v>4</v>
      </c>
      <c r="H47">
        <f>IF(A47&lt;=$G$28,IF(MOD(A47,1)=0,$G$27,0),0)</f>
        <v>2</v>
      </c>
      <c r="I47">
        <f>B47*I$28*(C47/N)*$C$24*$C$27</f>
        <v>2.2438761694471796</v>
      </c>
      <c r="M47">
        <f>IF(C47&gt;M$20*N,1,0)</f>
        <v>0</v>
      </c>
    </row>
    <row r="48" spans="1:25" x14ac:dyDescent="0.35">
      <c r="A48">
        <f t="shared" si="2"/>
        <v>4.25</v>
      </c>
      <c r="B48">
        <f>N-C48-D48</f>
        <v>356985.414253934</v>
      </c>
      <c r="C48">
        <f>H48+C47+I47*delta_t</f>
        <v>14.585746066030094</v>
      </c>
      <c r="G48">
        <f>A48</f>
        <v>4.25</v>
      </c>
      <c r="H48">
        <f>IF(A48&lt;=$G$28,IF(MOD(A48,1)=0,$G$27,0),0)</f>
        <v>0</v>
      </c>
      <c r="I48">
        <f>B48*I$28*(C48/N)*$C$24*$C$27</f>
        <v>2.3336240231190772</v>
      </c>
      <c r="M48">
        <f>IF(C48&gt;M$20*N,1,0)</f>
        <v>0</v>
      </c>
    </row>
    <row r="49" spans="1:13" x14ac:dyDescent="0.35">
      <c r="A49">
        <f t="shared" si="2"/>
        <v>4.5</v>
      </c>
      <c r="B49">
        <f>N-C49-D49</f>
        <v>356984.83084792818</v>
      </c>
      <c r="C49">
        <f>H49+C48+I48*delta_t</f>
        <v>15.169152071809863</v>
      </c>
      <c r="G49">
        <f>A49</f>
        <v>4.5</v>
      </c>
      <c r="H49">
        <f>IF(A49&lt;=$G$28,IF(MOD(A49,1)=0,$G$27,0),0)</f>
        <v>0</v>
      </c>
      <c r="I49">
        <f>B49*I$28*(C49/N)*$C$24*$C$27</f>
        <v>2.4269612040163784</v>
      </c>
      <c r="M49">
        <f>IF(C49&gt;M$20*N,1,0)</f>
        <v>0</v>
      </c>
    </row>
    <row r="50" spans="1:13" x14ac:dyDescent="0.35">
      <c r="A50">
        <f t="shared" si="2"/>
        <v>4.75</v>
      </c>
      <c r="B50">
        <f>N-C50-D50</f>
        <v>356984.22410762717</v>
      </c>
      <c r="C50">
        <f>H50+C49+I49*delta_t</f>
        <v>15.775892372813958</v>
      </c>
      <c r="G50">
        <f>A50</f>
        <v>4.75</v>
      </c>
      <c r="H50">
        <f>IF(A50&lt;=$G$28,IF(MOD(A50,1)=0,$G$27,0),0)</f>
        <v>0</v>
      </c>
      <c r="I50">
        <f>B50*I$28*(C50/N)*$C$24*$C$27</f>
        <v>2.524031237339798</v>
      </c>
      <c r="M50">
        <f>IF(C50&gt;M$20*N,1,0)</f>
        <v>0</v>
      </c>
    </row>
    <row r="51" spans="1:13" x14ac:dyDescent="0.35">
      <c r="A51">
        <f t="shared" si="2"/>
        <v>5</v>
      </c>
      <c r="B51">
        <f>N-C51-D51</f>
        <v>356981.59309981787</v>
      </c>
      <c r="C51">
        <f>H51+C50+I50*delta_t</f>
        <v>18.406900182148906</v>
      </c>
      <c r="G51">
        <f>A51</f>
        <v>5</v>
      </c>
      <c r="H51">
        <f>IF(A51&lt;=$G$28,IF(MOD(A51,1)=0,$G$27,0),0)</f>
        <v>2</v>
      </c>
      <c r="I51">
        <f>B51*I$28*(C51/N)*$C$24*$C$27</f>
        <v>2.9449521797435718</v>
      </c>
      <c r="M51">
        <f>IF(C51&gt;M$20*N,1,0)</f>
        <v>0</v>
      </c>
    </row>
    <row r="52" spans="1:13" x14ac:dyDescent="0.35">
      <c r="A52">
        <f t="shared" si="2"/>
        <v>5.25</v>
      </c>
      <c r="B52">
        <f>N-C52-D52</f>
        <v>356980.85686177289</v>
      </c>
      <c r="C52">
        <f>H52+C51+I51*delta_t</f>
        <v>19.143138227084798</v>
      </c>
      <c r="G52">
        <f>A52</f>
        <v>5.25</v>
      </c>
      <c r="H52">
        <f>IF(A52&lt;=$G$28,IF(MOD(A52,1)=0,$G$27,0),0)</f>
        <v>0</v>
      </c>
      <c r="I52">
        <f>B52*I$28*(C52/N)*$C$24*$C$27</f>
        <v>3.0627378766736544</v>
      </c>
      <c r="M52">
        <f>IF(C52&gt;M$20*N,1,0)</f>
        <v>0</v>
      </c>
    </row>
    <row r="53" spans="1:13" x14ac:dyDescent="0.35">
      <c r="A53">
        <f t="shared" si="2"/>
        <v>5.5</v>
      </c>
      <c r="B53">
        <f>N-C53-D53</f>
        <v>356980.09117730375</v>
      </c>
      <c r="C53">
        <f>H53+C52+I52*delta_t</f>
        <v>19.90882269625321</v>
      </c>
      <c r="G53">
        <f>A53</f>
        <v>5.5</v>
      </c>
      <c r="H53">
        <f>IF(A53&lt;=$G$28,IF(MOD(A53,1)=0,$G$27,0),0)</f>
        <v>0</v>
      </c>
      <c r="I53">
        <f>B53*I$28*(C53/N)*$C$24*$C$27</f>
        <v>3.1852339905170846</v>
      </c>
      <c r="M53">
        <f>IF(C53&gt;M$20*N,1,0)</f>
        <v>0</v>
      </c>
    </row>
    <row r="54" spans="1:13" x14ac:dyDescent="0.35">
      <c r="A54">
        <f t="shared" si="2"/>
        <v>5.75</v>
      </c>
      <c r="B54">
        <f>N-C54-D54</f>
        <v>356979.29486880614</v>
      </c>
      <c r="C54">
        <f>H54+C53+I53*delta_t</f>
        <v>20.705131193882483</v>
      </c>
      <c r="G54">
        <f>A54</f>
        <v>5.75</v>
      </c>
      <c r="H54">
        <f>IF(A54&lt;=$G$28,IF(MOD(A54,1)=0,$G$27,0),0)</f>
        <v>0</v>
      </c>
      <c r="I54">
        <f>B54*I$28*(C54/N)*$C$24*$C$27</f>
        <v>3.3126288554659005</v>
      </c>
      <c r="M54">
        <f>IF(C54&gt;M$20*N,1,0)</f>
        <v>0</v>
      </c>
    </row>
    <row r="55" spans="1:13" x14ac:dyDescent="0.35">
      <c r="A55">
        <f t="shared" si="2"/>
        <v>6</v>
      </c>
      <c r="B55">
        <f>N-C55-D55</f>
        <v>356976.46671159228</v>
      </c>
      <c r="C55">
        <f>H55+C54+I54*delta_t</f>
        <v>23.533288407748959</v>
      </c>
      <c r="G55">
        <f>A55</f>
        <v>6</v>
      </c>
      <c r="H55">
        <f>IF(A55&lt;=$G$28,IF(MOD(A55,1)=0,$G$27,0),0)</f>
        <v>2</v>
      </c>
      <c r="I55">
        <f>B55*I$28*(C55/N)*$C$24*$C$27</f>
        <v>3.7650779365392029</v>
      </c>
      <c r="M55">
        <f>IF(C55&gt;M$20*N,1,0)</f>
        <v>0</v>
      </c>
    </row>
    <row r="56" spans="1:13" x14ac:dyDescent="0.35">
      <c r="A56">
        <f t="shared" si="2"/>
        <v>6.25</v>
      </c>
      <c r="B56">
        <f>N-C56-D56</f>
        <v>356975.5254421081</v>
      </c>
      <c r="C56">
        <f>H56+C55+I55*delta_t</f>
        <v>24.474557891883759</v>
      </c>
      <c r="G56">
        <f>A56</f>
        <v>6.25</v>
      </c>
      <c r="H56">
        <f>IF(A56&lt;=$G$28,IF(MOD(A56,1)=0,$G$27,0),0)</f>
        <v>0</v>
      </c>
      <c r="I56">
        <f>B56*I$28*(C56/N)*$C$24*$C$27</f>
        <v>3.9156608015321002</v>
      </c>
      <c r="M56">
        <f>IF(C56&gt;M$20*N,1,0)</f>
        <v>0</v>
      </c>
    </row>
    <row r="57" spans="1:13" x14ac:dyDescent="0.35">
      <c r="A57">
        <f t="shared" si="2"/>
        <v>6.5</v>
      </c>
      <c r="B57">
        <f>N-C57-D57</f>
        <v>356974.54652690771</v>
      </c>
      <c r="C57">
        <f>H57+C56+I56*delta_t</f>
        <v>25.453473092266783</v>
      </c>
      <c r="G57">
        <f>A57</f>
        <v>6.5</v>
      </c>
      <c r="H57">
        <f>IF(A57&lt;=$G$28,IF(MOD(A57,1)=0,$G$27,0),0)</f>
        <v>0</v>
      </c>
      <c r="I57">
        <f>B57*I$28*(C57/N)*$C$24*$C$27</f>
        <v>4.0722653286932351</v>
      </c>
      <c r="M57">
        <f>IF(C57&gt;M$20*N,1,0)</f>
        <v>0</v>
      </c>
    </row>
    <row r="58" spans="1:13" x14ac:dyDescent="0.35">
      <c r="A58">
        <f t="shared" si="2"/>
        <v>6.75</v>
      </c>
      <c r="B58">
        <f>N-C58-D58</f>
        <v>356973.52846057556</v>
      </c>
      <c r="C58">
        <f>H58+C57+I57*delta_t</f>
        <v>26.471539424440092</v>
      </c>
      <c r="G58">
        <f>A58</f>
        <v>6.75</v>
      </c>
      <c r="H58">
        <f>IF(A58&lt;=$G$28,IF(MOD(A58,1)=0,$G$27,0),0)</f>
        <v>0</v>
      </c>
      <c r="I58">
        <f>B58*I$28*(C58/N)*$C$24*$C$27</f>
        <v>4.2351322496921515</v>
      </c>
      <c r="M58">
        <f>IF(C58&gt;M$20*N,1,0)</f>
        <v>0</v>
      </c>
    </row>
    <row r="59" spans="1:13" x14ac:dyDescent="0.35">
      <c r="A59">
        <f t="shared" si="2"/>
        <v>7</v>
      </c>
      <c r="B59">
        <f>N-C59-D59</f>
        <v>356970.46967751312</v>
      </c>
      <c r="C59">
        <f>H59+C58+I58*delta_t</f>
        <v>29.530322486863131</v>
      </c>
      <c r="G59">
        <f>A59</f>
        <v>7</v>
      </c>
      <c r="H59">
        <f>IF(A59&lt;=$G$28,IF(MOD(A59,1)=0,$G$27,0),0)</f>
        <v>2</v>
      </c>
      <c r="I59">
        <f>B59*I$28*(C59/N)*$C$24*$C$27</f>
        <v>4.7244607676701218</v>
      </c>
      <c r="M59">
        <f>IF(C59&gt;M$20*N,1,0)</f>
        <v>0</v>
      </c>
    </row>
    <row r="60" spans="1:13" x14ac:dyDescent="0.35">
      <c r="A60">
        <f t="shared" si="2"/>
        <v>7.25</v>
      </c>
      <c r="B60">
        <f>N-C60-D60</f>
        <v>356969.28856232122</v>
      </c>
      <c r="C60">
        <f>H60+C59+I59*delta_t</f>
        <v>30.711437678780662</v>
      </c>
      <c r="G60">
        <f>A60</f>
        <v>7.25</v>
      </c>
      <c r="H60">
        <f>IF(A60&lt;=$G$28,IF(MOD(A60,1)=0,$G$27,0),0)</f>
        <v>0</v>
      </c>
      <c r="I60">
        <f>B60*I$28*(C60/N)*$C$24*$C$27</f>
        <v>4.9134073093200668</v>
      </c>
      <c r="M60">
        <f>IF(C60&gt;M$20*N,1,0)</f>
        <v>0</v>
      </c>
    </row>
    <row r="61" spans="1:13" x14ac:dyDescent="0.35">
      <c r="A61">
        <f t="shared" si="2"/>
        <v>7.5</v>
      </c>
      <c r="B61">
        <f>N-C61-D61</f>
        <v>356968.06021049392</v>
      </c>
      <c r="C61">
        <f>H61+C60+I60*delta_t</f>
        <v>31.939789506110678</v>
      </c>
      <c r="G61">
        <f>A61</f>
        <v>7.5</v>
      </c>
      <c r="H61">
        <f>IF(A61&lt;=$G$28,IF(MOD(A61,1)=0,$G$27,0),0)</f>
        <v>0</v>
      </c>
      <c r="I61">
        <f>B61*I$28*(C61/N)*$C$24*$C$27</f>
        <v>5.109909110824792</v>
      </c>
      <c r="M61">
        <f>IF(C61&gt;M$20*N,1,0)</f>
        <v>0</v>
      </c>
    </row>
    <row r="62" spans="1:13" x14ac:dyDescent="0.35">
      <c r="A62">
        <f t="shared" si="2"/>
        <v>7.75</v>
      </c>
      <c r="B62">
        <f>N-C62-D62</f>
        <v>356966.78273321618</v>
      </c>
      <c r="C62">
        <f>H62+C61+I61*delta_t</f>
        <v>33.217266783816875</v>
      </c>
      <c r="G62">
        <f>A62</f>
        <v>7.75</v>
      </c>
      <c r="H62">
        <f>IF(A62&lt;=$G$28,IF(MOD(A62,1)=0,$G$27,0),0)</f>
        <v>0</v>
      </c>
      <c r="I62">
        <f>B62*I$28*(C62/N)*$C$24*$C$27</f>
        <v>5.314268170312622</v>
      </c>
      <c r="M62">
        <f>IF(C62&gt;M$20*N,1,0)</f>
        <v>0</v>
      </c>
    </row>
    <row r="63" spans="1:13" x14ac:dyDescent="0.35">
      <c r="A63">
        <f t="shared" si="2"/>
        <v>8</v>
      </c>
      <c r="B63">
        <f>N-C63-D63</f>
        <v>356963.45416617359</v>
      </c>
      <c r="C63">
        <f>H63+C62+I62*delta_t</f>
        <v>36.545833826395032</v>
      </c>
      <c r="G63">
        <f>A63</f>
        <v>8</v>
      </c>
      <c r="H63">
        <f>IF(A63&lt;=$G$28,IF(MOD(A63,1)=0,$G$27,0),0)</f>
        <v>2</v>
      </c>
      <c r="I63">
        <f>B63*I$28*(C63/N)*$C$24*$C$27</f>
        <v>5.8467348248976849</v>
      </c>
      <c r="M63">
        <f>IF(C63&gt;M$20*N,1,0)</f>
        <v>0</v>
      </c>
    </row>
    <row r="64" spans="1:13" x14ac:dyDescent="0.35">
      <c r="A64">
        <f t="shared" si="2"/>
        <v>8.25</v>
      </c>
      <c r="B64">
        <f>N-C64-D64</f>
        <v>356961.99248246738</v>
      </c>
      <c r="C64">
        <f>H64+C63+I63*delta_t</f>
        <v>38.007517532619453</v>
      </c>
      <c r="G64">
        <f>A64</f>
        <v>8.25</v>
      </c>
      <c r="H64">
        <f>IF(A64&lt;=$G$28,IF(MOD(A64,1)=0,$G$27,0),0)</f>
        <v>0</v>
      </c>
      <c r="I64">
        <f>B64*I$28*(C64/N)*$C$24*$C$27</f>
        <v>6.0805553782660624</v>
      </c>
      <c r="M64">
        <f>IF(C64&gt;M$20*N,1,0)</f>
        <v>0</v>
      </c>
    </row>
    <row r="65" spans="1:13" x14ac:dyDescent="0.35">
      <c r="A65">
        <f t="shared" si="2"/>
        <v>8.5</v>
      </c>
      <c r="B65">
        <f>N-C65-D65</f>
        <v>356960.47234362282</v>
      </c>
      <c r="C65">
        <f>H65+C64+I64*delta_t</f>
        <v>39.52765637718597</v>
      </c>
      <c r="G65">
        <f>A65</f>
        <v>8.5</v>
      </c>
      <c r="H65">
        <f>IF(A65&lt;=$G$28,IF(MOD(A65,1)=0,$G$27,0),0)</f>
        <v>0</v>
      </c>
      <c r="I65">
        <f>B65*I$28*(C65/N)*$C$24*$C$27</f>
        <v>6.3237247690920873</v>
      </c>
      <c r="M65">
        <f>IF(C65&gt;M$20*N,1,0)</f>
        <v>0</v>
      </c>
    </row>
    <row r="66" spans="1:13" x14ac:dyDescent="0.35">
      <c r="A66">
        <f t="shared" si="2"/>
        <v>8.75</v>
      </c>
      <c r="B66">
        <f>N-C66-D66</f>
        <v>356958.89141243056</v>
      </c>
      <c r="C66">
        <f>H66+C65+I65*delta_t</f>
        <v>41.10858756945899</v>
      </c>
      <c r="G66">
        <f>A66</f>
        <v>8.75</v>
      </c>
      <c r="H66">
        <f>IF(A66&lt;=$G$28,IF(MOD(A66,1)=0,$G$27,0),0)</f>
        <v>0</v>
      </c>
      <c r="I66">
        <f>B66*I$28*(C66/N)*$C$24*$C$27</f>
        <v>6.5766166258038794</v>
      </c>
      <c r="M66">
        <f>IF(C66&gt;M$20*N,1,0)</f>
        <v>0</v>
      </c>
    </row>
    <row r="67" spans="1:13" x14ac:dyDescent="0.35">
      <c r="A67">
        <f t="shared" si="2"/>
        <v>9</v>
      </c>
      <c r="B67">
        <f>N-C67-D67</f>
        <v>356955.24725827412</v>
      </c>
      <c r="C67">
        <f>H67+C66+I66*delta_t</f>
        <v>44.752741725909956</v>
      </c>
      <c r="G67">
        <f>A67</f>
        <v>9</v>
      </c>
      <c r="H67">
        <f>IF(A67&lt;=$G$28,IF(MOD(A67,1)=0,$G$27,0),0)</f>
        <v>2</v>
      </c>
      <c r="I67">
        <f>B67*I$28*(C67/N)*$C$24*$C$27</f>
        <v>7.1595410591631916</v>
      </c>
      <c r="M67">
        <f>IF(C67&gt;M$20*N,1,0)</f>
        <v>0</v>
      </c>
    </row>
    <row r="68" spans="1:13" x14ac:dyDescent="0.35">
      <c r="A68">
        <f t="shared" si="2"/>
        <v>9.25</v>
      </c>
      <c r="B68">
        <f>N-C68-D68</f>
        <v>356953.4573730093</v>
      </c>
      <c r="C68">
        <f>H68+C67+I67*delta_t</f>
        <v>46.542626990700754</v>
      </c>
      <c r="G68">
        <f>A68</f>
        <v>9.25</v>
      </c>
      <c r="H68">
        <f>IF(A68&lt;=$G$28,IF(MOD(A68,1)=0,$G$27,0),0)</f>
        <v>0</v>
      </c>
      <c r="I68">
        <f>B68*I$28*(C68/N)*$C$24*$C$27</f>
        <v>7.4458494653458711</v>
      </c>
      <c r="M68">
        <f>IF(C68&gt;M$20*N,1,0)</f>
        <v>0</v>
      </c>
    </row>
    <row r="69" spans="1:13" x14ac:dyDescent="0.35">
      <c r="A69">
        <f t="shared" si="2"/>
        <v>9.5</v>
      </c>
      <c r="B69">
        <f>N-C69-D69</f>
        <v>356951.59591064294</v>
      </c>
      <c r="C69">
        <f>H69+C68+I68*delta_t</f>
        <v>48.404089357037222</v>
      </c>
      <c r="G69">
        <f>A69</f>
        <v>9.5</v>
      </c>
      <c r="H69">
        <f>IF(A69&lt;=$G$28,IF(MOD(A69,1)=0,$G$27,0),0)</f>
        <v>0</v>
      </c>
      <c r="I69">
        <f>B69*I$28*(C69/N)*$C$24*$C$27</f>
        <v>7.7436042328720678</v>
      </c>
      <c r="M69">
        <f>IF(C69&gt;M$20*N,1,0)</f>
        <v>0</v>
      </c>
    </row>
    <row r="70" spans="1:13" x14ac:dyDescent="0.35">
      <c r="A70">
        <f t="shared" si="2"/>
        <v>9.75</v>
      </c>
      <c r="B70">
        <f>N-C70-D70</f>
        <v>356949.66000958474</v>
      </c>
      <c r="C70">
        <f>H70+C69+I69*delta_t</f>
        <v>50.339990415255237</v>
      </c>
      <c r="G70">
        <f>A70</f>
        <v>9.75</v>
      </c>
      <c r="H70">
        <f>IF(A70&lt;=$G$28,IF(MOD(A70,1)=0,$G$27,0),0)</f>
        <v>0</v>
      </c>
      <c r="I70">
        <f>B70*I$28*(C70/N)*$C$24*$C$27</f>
        <v>8.0532627287892939</v>
      </c>
      <c r="M70">
        <f>IF(C70&gt;M$20*N,1,0)</f>
        <v>0</v>
      </c>
    </row>
    <row r="71" spans="1:13" x14ac:dyDescent="0.35">
      <c r="A71">
        <f t="shared" si="2"/>
        <v>10</v>
      </c>
      <c r="B71">
        <f>N-C71-D71</f>
        <v>356945.64669390256</v>
      </c>
      <c r="C71">
        <f>H71+C70+I70*delta_t</f>
        <v>54.35330609745256</v>
      </c>
      <c r="G71">
        <f>A71</f>
        <v>10</v>
      </c>
      <c r="H71">
        <f>IF(A71&lt;=$G$28,IF(MOD(A71,1)=0,$G$27,0),0)</f>
        <v>2</v>
      </c>
      <c r="I71">
        <f>B71*I$28*(C71/N)*$C$24*$C$27</f>
        <v>8.6952049276893408</v>
      </c>
      <c r="M71">
        <f>IF(C71&gt;M$20*N,1,0)</f>
        <v>0</v>
      </c>
    </row>
    <row r="72" spans="1:13" x14ac:dyDescent="0.35">
      <c r="A72">
        <f t="shared" si="2"/>
        <v>10.25</v>
      </c>
      <c r="B72">
        <f>N-C72-D72</f>
        <v>356943.4728926706</v>
      </c>
      <c r="C72">
        <f>H72+C71+I71*delta_t</f>
        <v>56.527107329374893</v>
      </c>
      <c r="G72">
        <f>A72</f>
        <v>10.25</v>
      </c>
      <c r="H72">
        <f>IF(A72&lt;=$G$28,IF(MOD(A72,1)=0,$G$27,0),0)</f>
        <v>0</v>
      </c>
      <c r="I72">
        <f>B72*I$28*(C72/N)*$C$24*$C$27</f>
        <v>9.0429050992599702</v>
      </c>
      <c r="M72">
        <f>IF(C72&gt;M$20*N,1,0)</f>
        <v>0</v>
      </c>
    </row>
    <row r="73" spans="1:13" x14ac:dyDescent="0.35">
      <c r="A73">
        <f t="shared" si="2"/>
        <v>10.5</v>
      </c>
      <c r="B73">
        <f>N-C73-D73</f>
        <v>356941.2121663958</v>
      </c>
      <c r="C73">
        <f>H73+C72+I72*delta_t</f>
        <v>58.787833604189885</v>
      </c>
      <c r="G73">
        <f>A73</f>
        <v>10.5</v>
      </c>
      <c r="H73">
        <f>IF(A73&lt;=$G$28,IF(MOD(A73,1)=0,$G$27,0),0)</f>
        <v>0</v>
      </c>
      <c r="I73">
        <f>B73*I$28*(C73/N)*$C$24*$C$27</f>
        <v>9.404504464903491</v>
      </c>
      <c r="M73">
        <f>IF(C73&gt;M$20*N,1,0)</f>
        <v>0</v>
      </c>
    </row>
    <row r="74" spans="1:13" x14ac:dyDescent="0.35">
      <c r="A74">
        <f t="shared" si="2"/>
        <v>10.75</v>
      </c>
      <c r="B74">
        <f>N-C74-D74</f>
        <v>356938.86104027956</v>
      </c>
      <c r="C74">
        <f>H74+C73+I73*delta_t</f>
        <v>61.138959720415755</v>
      </c>
      <c r="G74">
        <f>A74</f>
        <v>10.75</v>
      </c>
      <c r="H74">
        <f>IF(A74&lt;=$G$28,IF(MOD(A74,1)=0,$G$27,0),0)</f>
        <v>0</v>
      </c>
      <c r="I74">
        <f>B74*I$28*(C74/N)*$C$24*$C$27</f>
        <v>9.7805582735205512</v>
      </c>
      <c r="M74">
        <f>IF(C74&gt;M$20*N,1,0)</f>
        <v>0</v>
      </c>
    </row>
    <row r="75" spans="1:13" x14ac:dyDescent="0.35">
      <c r="A75">
        <f t="shared" si="2"/>
        <v>11</v>
      </c>
      <c r="B75">
        <f>N-C75-D75</f>
        <v>356934.4159007112</v>
      </c>
      <c r="C75">
        <f>H75+C74+I74*delta_t</f>
        <v>65.584099288795898</v>
      </c>
      <c r="G75">
        <f>A75</f>
        <v>11</v>
      </c>
      <c r="H75">
        <f>IF(A75&lt;=$G$28,IF(MOD(A75,1)=0,$G$27,0),0)</f>
        <v>2</v>
      </c>
      <c r="I75">
        <f>B75*I$28*(C75/N)*$C$24*$C$27</f>
        <v>10.491528144322965</v>
      </c>
      <c r="M75">
        <f>IF(C75&gt;M$20*N,1,0)</f>
        <v>0</v>
      </c>
    </row>
    <row r="76" spans="1:13" x14ac:dyDescent="0.35">
      <c r="A76">
        <f t="shared" si="2"/>
        <v>11.25</v>
      </c>
      <c r="B76">
        <f>N-C76-D76</f>
        <v>356931.79301867512</v>
      </c>
      <c r="C76">
        <f>H76+C75+I75*delta_t</f>
        <v>68.206981324876637</v>
      </c>
      <c r="G76">
        <f>A76</f>
        <v>11.25</v>
      </c>
      <c r="H76">
        <f>IF(A76&lt;=$G$28,IF(MOD(A76,1)=0,$G$27,0),0)</f>
        <v>0</v>
      </c>
      <c r="I76">
        <f>B76*I$28*(C76/N)*$C$24*$C$27</f>
        <v>10.911031995822748</v>
      </c>
      <c r="M76">
        <f>IF(C76&gt;M$20*N,1,0)</f>
        <v>0</v>
      </c>
    </row>
    <row r="77" spans="1:13" x14ac:dyDescent="0.35">
      <c r="A77">
        <f t="shared" si="2"/>
        <v>11.5</v>
      </c>
      <c r="B77">
        <f>N-C77-D77</f>
        <v>356929.06526067614</v>
      </c>
      <c r="C77">
        <f>H77+C76+I76*delta_t</f>
        <v>70.934739323832318</v>
      </c>
      <c r="G77">
        <f>A77</f>
        <v>11.5</v>
      </c>
      <c r="H77">
        <f>IF(A77&lt;=$G$28,IF(MOD(A77,1)=0,$G$27,0),0)</f>
        <v>0</v>
      </c>
      <c r="I77">
        <f>B77*I$28*(C77/N)*$C$24*$C$27</f>
        <v>11.347303171480201</v>
      </c>
      <c r="M77">
        <f>IF(C77&gt;M$20*N,1,0)</f>
        <v>0</v>
      </c>
    </row>
    <row r="78" spans="1:13" x14ac:dyDescent="0.35">
      <c r="A78">
        <f t="shared" si="2"/>
        <v>11.75</v>
      </c>
      <c r="B78">
        <f>N-C78-D78</f>
        <v>356926.22843488329</v>
      </c>
      <c r="C78">
        <f>H78+C77+I77*delta_t</f>
        <v>73.771565116702362</v>
      </c>
      <c r="G78">
        <f>A78</f>
        <v>11.75</v>
      </c>
      <c r="H78">
        <f>IF(A78&lt;=$G$28,IF(MOD(A78,1)=0,$G$27,0),0)</f>
        <v>0</v>
      </c>
      <c r="I78">
        <f>B78*I$28*(C78/N)*$C$24*$C$27</f>
        <v>11.801011317800773</v>
      </c>
      <c r="M78">
        <f>IF(C78&gt;M$20*N,1,0)</f>
        <v>0</v>
      </c>
    </row>
    <row r="79" spans="1:13" x14ac:dyDescent="0.35">
      <c r="A79">
        <f t="shared" si="2"/>
        <v>12</v>
      </c>
      <c r="B79">
        <f>N-C79-D79</f>
        <v>356921.27818205382</v>
      </c>
      <c r="C79">
        <f>H79+C78+I78*delta_t</f>
        <v>78.721817946152555</v>
      </c>
      <c r="G79">
        <f>A79</f>
        <v>12</v>
      </c>
      <c r="H79">
        <f>IF(A79&lt;=$G$28,IF(MOD(A79,1)=0,$G$27,0),0)</f>
        <v>2</v>
      </c>
      <c r="I79">
        <f>B79*I$28*(C79/N)*$C$24*$C$27</f>
        <v>12.592713448585194</v>
      </c>
      <c r="M79">
        <f>IF(C79&gt;M$20*N,1,0)</f>
        <v>0</v>
      </c>
    </row>
    <row r="80" spans="1:13" x14ac:dyDescent="0.35">
      <c r="A80">
        <f t="shared" si="2"/>
        <v>12.25</v>
      </c>
      <c r="B80">
        <f>N-C80-D80</f>
        <v>356918.13000369171</v>
      </c>
      <c r="C80">
        <f>H80+C79+I79*delta_t</f>
        <v>81.869996308298852</v>
      </c>
      <c r="G80">
        <f>A80</f>
        <v>12.25</v>
      </c>
      <c r="H80">
        <f>IF(A80&lt;=$G$28,IF(MOD(A80,1)=0,$G$27,0),0)</f>
        <v>0</v>
      </c>
      <c r="I80">
        <f>B80*I$28*(C80/N)*$C$24*$C$27</f>
        <v>13.096195399783605</v>
      </c>
      <c r="M80">
        <f>IF(C80&gt;M$20*N,1,0)</f>
        <v>0</v>
      </c>
    </row>
    <row r="81" spans="1:13" x14ac:dyDescent="0.35">
      <c r="A81">
        <f t="shared" si="2"/>
        <v>12.5</v>
      </c>
      <c r="B81">
        <f>N-C81-D81</f>
        <v>356914.85595484177</v>
      </c>
      <c r="C81">
        <f>H81+C80+I80*delta_t</f>
        <v>85.144045158244751</v>
      </c>
      <c r="G81">
        <f>A81</f>
        <v>12.5</v>
      </c>
      <c r="H81">
        <f>IF(A81&lt;=$G$28,IF(MOD(A81,1)=0,$G$27,0),0)</f>
        <v>0</v>
      </c>
      <c r="I81">
        <f>B81*I$28*(C81/N)*$C$24*$C$27</f>
        <v>13.619798145912592</v>
      </c>
      <c r="M81">
        <f>IF(C81&gt;M$20*N,1,0)</f>
        <v>0</v>
      </c>
    </row>
    <row r="82" spans="1:13" x14ac:dyDescent="0.35">
      <c r="A82">
        <f t="shared" si="2"/>
        <v>12.75</v>
      </c>
      <c r="B82">
        <f>N-C82-D82</f>
        <v>356911.45100530528</v>
      </c>
      <c r="C82">
        <f>H82+C81+I81*delta_t</f>
        <v>88.548994694722893</v>
      </c>
      <c r="G82">
        <f>A82</f>
        <v>12.75</v>
      </c>
      <c r="H82">
        <f>IF(A82&lt;=$G$28,IF(MOD(A82,1)=0,$G$27,0),0)</f>
        <v>0</v>
      </c>
      <c r="I82">
        <f>B82*I$28*(C82/N)*$C$24*$C$27</f>
        <v>14.16432501134101</v>
      </c>
      <c r="M82">
        <f>IF(C82&gt;M$20*N,1,0)</f>
        <v>0</v>
      </c>
    </row>
    <row r="83" spans="1:13" x14ac:dyDescent="0.35">
      <c r="A83">
        <f t="shared" si="2"/>
        <v>13</v>
      </c>
      <c r="B83">
        <f>N-C83-D83</f>
        <v>356905.90992405242</v>
      </c>
      <c r="C83">
        <f>H83+C82+I82*delta_t</f>
        <v>94.090075947558148</v>
      </c>
      <c r="G83">
        <f>A83</f>
        <v>13</v>
      </c>
      <c r="H83">
        <f>IF(A83&lt;=$G$28,IF(MOD(A83,1)=0,$G$27,0),0)</f>
        <v>2</v>
      </c>
      <c r="I83">
        <f>B83*I$28*(C83/N)*$C$24*$C$27</f>
        <v>15.050444446335661</v>
      </c>
      <c r="M83">
        <f>IF(C83&gt;M$20*N,1,0)</f>
        <v>0</v>
      </c>
    </row>
    <row r="84" spans="1:13" x14ac:dyDescent="0.35">
      <c r="A84">
        <f t="shared" si="2"/>
        <v>13.25</v>
      </c>
      <c r="B84">
        <f>N-C84-D84</f>
        <v>356902.14731294086</v>
      </c>
      <c r="C84">
        <f>H84+C83+I83*delta_t</f>
        <v>97.852687059142056</v>
      </c>
      <c r="G84">
        <f>A84</f>
        <v>13.25</v>
      </c>
      <c r="H84">
        <f>IF(A84&lt;=$G$28,IF(MOD(A84,1)=0,$G$27,0),0)</f>
        <v>0</v>
      </c>
      <c r="I84">
        <f>B84*I$28*(C84/N)*$C$24*$C$27</f>
        <v>15.652138546442137</v>
      </c>
      <c r="M84">
        <f>IF(C84&gt;M$20*N,1,0)</f>
        <v>0</v>
      </c>
    </row>
    <row r="85" spans="1:13" x14ac:dyDescent="0.35">
      <c r="A85">
        <f t="shared" si="2"/>
        <v>13.5</v>
      </c>
      <c r="B85">
        <f>N-C85-D85</f>
        <v>356898.23427830427</v>
      </c>
      <c r="C85">
        <f>H85+C84+I84*delta_t</f>
        <v>101.76572169575259</v>
      </c>
      <c r="G85">
        <f>A85</f>
        <v>13.5</v>
      </c>
      <c r="H85">
        <f>IF(A85&lt;=$G$28,IF(MOD(A85,1)=0,$G$27,0),0)</f>
        <v>0</v>
      </c>
      <c r="I85">
        <f>B85*I$28*(C85/N)*$C$24*$C$27</f>
        <v>16.277874009309318</v>
      </c>
      <c r="M85">
        <f>IF(C85&gt;M$20*N,1,0)</f>
        <v>0</v>
      </c>
    </row>
    <row r="86" spans="1:13" x14ac:dyDescent="0.35">
      <c r="A86">
        <f t="shared" si="2"/>
        <v>13.75</v>
      </c>
      <c r="B86">
        <f>N-C86-D86</f>
        <v>356894.16480980191</v>
      </c>
      <c r="C86">
        <f>H86+C85+I85*delta_t</f>
        <v>105.83519019807991</v>
      </c>
      <c r="G86">
        <f>A86</f>
        <v>13.75</v>
      </c>
      <c r="H86">
        <f>IF(A86&lt;=$G$28,IF(MOD(A86,1)=0,$G$27,0),0)</f>
        <v>0</v>
      </c>
      <c r="I86">
        <f>B86*I$28*(C86/N)*$C$24*$C$27</f>
        <v>16.928610336461745</v>
      </c>
      <c r="M86">
        <f>IF(C86&gt;M$20*N,1,0)</f>
        <v>0</v>
      </c>
    </row>
    <row r="87" spans="1:13" x14ac:dyDescent="0.35">
      <c r="A87">
        <f t="shared" si="2"/>
        <v>14</v>
      </c>
      <c r="B87">
        <f>N-C87-D87</f>
        <v>356887.93265721778</v>
      </c>
      <c r="C87">
        <f>H87+C86+I86*delta_t</f>
        <v>112.06734278219535</v>
      </c>
      <c r="G87">
        <f>A87</f>
        <v>14</v>
      </c>
      <c r="H87">
        <f>IF(A87&lt;=$G$28,IF(MOD(A87,1)=0,$G$27,0),0)</f>
        <v>2</v>
      </c>
      <c r="I87">
        <f>B87*I$28*(C87/N)*$C$24*$C$27</f>
        <v>17.925146121647273</v>
      </c>
      <c r="M87">
        <f>IF(C87&gt;M$20*N,1,0)</f>
        <v>0</v>
      </c>
    </row>
    <row r="88" spans="1:13" x14ac:dyDescent="0.35">
      <c r="A88">
        <f t="shared" si="2"/>
        <v>14.25</v>
      </c>
      <c r="B88">
        <f>N-C88-D88</f>
        <v>356883.4513706874</v>
      </c>
      <c r="C88">
        <f>H88+C87+I87*delta_t</f>
        <v>116.54862931260718</v>
      </c>
      <c r="G88">
        <f>A88</f>
        <v>14.25</v>
      </c>
      <c r="H88">
        <f>IF(A88&lt;=$G$28,IF(MOD(A88,1)=0,$G$27,0),0)</f>
        <v>0</v>
      </c>
      <c r="I88">
        <f>B88*I$28*(C88/N)*$C$24*$C$27</f>
        <v>18.641692809683413</v>
      </c>
      <c r="M88">
        <f>IF(C88&gt;M$20*N,1,0)</f>
        <v>0</v>
      </c>
    </row>
    <row r="89" spans="1:13" x14ac:dyDescent="0.35">
      <c r="A89">
        <f t="shared" si="2"/>
        <v>14.5</v>
      </c>
      <c r="B89">
        <f>N-C89-D89</f>
        <v>356878.79094748496</v>
      </c>
      <c r="C89">
        <f>H89+C88+I88*delta_t</f>
        <v>121.20905251502803</v>
      </c>
      <c r="G89">
        <f>A89</f>
        <v>14.5</v>
      </c>
      <c r="H89">
        <f>IF(A89&lt;=$G$28,IF(MOD(A89,1)=0,$G$27,0),0)</f>
        <v>0</v>
      </c>
      <c r="I89">
        <f>B89*I$28*(C89/N)*$C$24*$C$27</f>
        <v>19.38686391639369</v>
      </c>
      <c r="M89">
        <f>IF(C89&gt;M$20*N,1,0)</f>
        <v>0</v>
      </c>
    </row>
    <row r="90" spans="1:13" x14ac:dyDescent="0.35">
      <c r="A90">
        <f t="shared" si="2"/>
        <v>14.75</v>
      </c>
      <c r="B90">
        <f>N-C90-D90</f>
        <v>356873.94423150585</v>
      </c>
      <c r="C90">
        <f>H90+C89+I89*delta_t</f>
        <v>126.05576849412645</v>
      </c>
      <c r="G90">
        <f>A90</f>
        <v>14.75</v>
      </c>
      <c r="H90">
        <f>IF(A90&lt;=$G$28,IF(MOD(A90,1)=0,$G$27,0),0)</f>
        <v>0</v>
      </c>
      <c r="I90">
        <f>B90*I$28*(C90/N)*$C$24*$C$27</f>
        <v>20.161801364989355</v>
      </c>
      <c r="M90">
        <f>IF(C90&gt;M$20*N,1,0)</f>
        <v>0</v>
      </c>
    </row>
    <row r="91" spans="1:13" x14ac:dyDescent="0.35">
      <c r="A91">
        <f t="shared" si="2"/>
        <v>15</v>
      </c>
      <c r="B91">
        <f>N-C91-D91</f>
        <v>356866.90378116461</v>
      </c>
      <c r="C91">
        <f>H91+C90+I90*delta_t</f>
        <v>133.0962188353738</v>
      </c>
      <c r="G91">
        <f>A91</f>
        <v>15</v>
      </c>
      <c r="H91">
        <f>IF(A91&lt;=$G$28,IF(MOD(A91,1)=0,$G$27,0),0)</f>
        <v>2</v>
      </c>
      <c r="I91">
        <f>B91*I$28*(C91/N)*$C$24*$C$27</f>
        <v>21.287455695578789</v>
      </c>
      <c r="M91">
        <f>IF(C91&gt;M$20*N,1,0)</f>
        <v>0</v>
      </c>
    </row>
    <row r="92" spans="1:13" x14ac:dyDescent="0.35">
      <c r="A92">
        <f t="shared" si="2"/>
        <v>15.25</v>
      </c>
      <c r="B92">
        <f>N-C92-D92</f>
        <v>356861.58191724075</v>
      </c>
      <c r="C92">
        <f>H92+C91+I91*delta_t</f>
        <v>138.41808275926851</v>
      </c>
      <c r="G92">
        <f>A92</f>
        <v>15.25</v>
      </c>
      <c r="H92">
        <f>IF(A92&lt;=$G$28,IF(MOD(A92,1)=0,$G$27,0),0)</f>
        <v>0</v>
      </c>
      <c r="I92">
        <f>B92*I$28*(C92/N)*$C$24*$C$27</f>
        <v>22.138306321310523</v>
      </c>
      <c r="M92">
        <f>IF(C92&gt;M$20*N,1,0)</f>
        <v>0</v>
      </c>
    </row>
    <row r="93" spans="1:13" x14ac:dyDescent="0.35">
      <c r="A93">
        <f t="shared" si="2"/>
        <v>15.5</v>
      </c>
      <c r="B93">
        <f>N-C93-D93</f>
        <v>356856.04734066041</v>
      </c>
      <c r="C93">
        <f>H93+C92+I92*delta_t</f>
        <v>143.95265933959615</v>
      </c>
      <c r="G93">
        <f>A93</f>
        <v>15.5</v>
      </c>
      <c r="H93">
        <f>IF(A93&lt;=$G$28,IF(MOD(A93,1)=0,$G$27,0),0)</f>
        <v>0</v>
      </c>
      <c r="I93">
        <f>B93*I$28*(C93/N)*$C$24*$C$27</f>
        <v>23.023138158478382</v>
      </c>
      <c r="M93">
        <f>IF(C93&gt;M$20*N,1,0)</f>
        <v>0</v>
      </c>
    </row>
    <row r="94" spans="1:13" x14ac:dyDescent="0.35">
      <c r="A94">
        <f t="shared" si="2"/>
        <v>15.75</v>
      </c>
      <c r="B94">
        <f>N-C94-D94</f>
        <v>356850.29155612079</v>
      </c>
      <c r="C94">
        <f>H94+C93+I93*delta_t</f>
        <v>149.70844387921574</v>
      </c>
      <c r="G94">
        <f>A94</f>
        <v>15.75</v>
      </c>
      <c r="H94">
        <f>IF(A94&lt;=$G$28,IF(MOD(A94,1)=0,$G$27,0),0)</f>
        <v>0</v>
      </c>
      <c r="I94">
        <f>B94*I$28*(C94/N)*$C$24*$C$27</f>
        <v>23.943306149786572</v>
      </c>
      <c r="M94">
        <f>IF(C94&gt;M$20*N,1,0)</f>
        <v>0</v>
      </c>
    </row>
    <row r="95" spans="1:13" x14ac:dyDescent="0.35">
      <c r="A95">
        <f t="shared" si="2"/>
        <v>16</v>
      </c>
      <c r="B95">
        <f>N-C95-D95</f>
        <v>356842.30572958331</v>
      </c>
      <c r="C95">
        <f>H95+C94+I94*delta_t</f>
        <v>157.69427041666239</v>
      </c>
      <c r="G95">
        <f>A95</f>
        <v>16</v>
      </c>
      <c r="H95">
        <f>IF(A95&lt;=$G$28,IF(MOD(A95,1)=0,$G$27,0),0)</f>
        <v>2</v>
      </c>
      <c r="I95">
        <f>B95*I$28*(C95/N)*$C$24*$C$27</f>
        <v>25.219938176280664</v>
      </c>
      <c r="M95">
        <f>IF(C95&gt;M$20*N,1,0)</f>
        <v>0</v>
      </c>
    </row>
    <row r="96" spans="1:13" x14ac:dyDescent="0.35">
      <c r="A96">
        <f t="shared" ref="A96:A159" si="3">A95+delta_t</f>
        <v>16.25</v>
      </c>
      <c r="B96">
        <f>N-C96-D96</f>
        <v>356836.00074503926</v>
      </c>
      <c r="C96">
        <f>H96+C95+I95*delta_t</f>
        <v>163.99925496073257</v>
      </c>
      <c r="G96">
        <f>A96</f>
        <v>16.25</v>
      </c>
      <c r="H96">
        <f>IF(A96&lt;=$G$28,IF(MOD(A96,1)=0,$G$27,0),0)</f>
        <v>0</v>
      </c>
      <c r="I96">
        <f>B96*I$28*(C96/N)*$C$24*$C$27</f>
        <v>26.227826673547945</v>
      </c>
      <c r="M96">
        <f>IF(C96&gt;M$20*N,1,0)</f>
        <v>0</v>
      </c>
    </row>
    <row r="97" spans="1:13" x14ac:dyDescent="0.35">
      <c r="A97">
        <f t="shared" si="3"/>
        <v>16.5</v>
      </c>
      <c r="B97">
        <f>N-C97-D97</f>
        <v>356829.44378837087</v>
      </c>
      <c r="C97">
        <f>H97+C96+I96*delta_t</f>
        <v>170.55621162911956</v>
      </c>
      <c r="G97">
        <f>A97</f>
        <v>16.5</v>
      </c>
      <c r="H97">
        <f>IF(A97&lt;=$G$28,IF(MOD(A97,1)=0,$G$27,0),0)</f>
        <v>0</v>
      </c>
      <c r="I97">
        <f>B97*I$28*(C97/N)*$C$24*$C$27</f>
        <v>27.275956584995143</v>
      </c>
      <c r="M97">
        <f>IF(C97&gt;M$20*N,1,0)</f>
        <v>0</v>
      </c>
    </row>
    <row r="98" spans="1:13" x14ac:dyDescent="0.35">
      <c r="A98">
        <f t="shared" si="3"/>
        <v>16.75</v>
      </c>
      <c r="B98">
        <f>N-C98-D98</f>
        <v>356822.62479922461</v>
      </c>
      <c r="C98">
        <f>H98+C97+I97*delta_t</f>
        <v>177.37520077536834</v>
      </c>
      <c r="G98">
        <f>A98</f>
        <v>16.75</v>
      </c>
      <c r="H98">
        <f>IF(A98&lt;=$G$28,IF(MOD(A98,1)=0,$G$27,0),0)</f>
        <v>0</v>
      </c>
      <c r="I98">
        <f>B98*I$28*(C98/N)*$C$24*$C$27</f>
        <v>28.36593152491043</v>
      </c>
      <c r="M98">
        <f>IF(C98&gt;M$20*N,1,0)</f>
        <v>0</v>
      </c>
    </row>
    <row r="99" spans="1:13" x14ac:dyDescent="0.35">
      <c r="A99">
        <f t="shared" si="3"/>
        <v>17</v>
      </c>
      <c r="B99">
        <f>N-C99-D99</f>
        <v>356813.53331634338</v>
      </c>
      <c r="C99">
        <f>H99+C98+I98*delta_t</f>
        <v>186.46668365659596</v>
      </c>
      <c r="G99">
        <f>A99</f>
        <v>17</v>
      </c>
      <c r="H99">
        <f>IF(A99&lt;=$G$28,IF(MOD(A99,1)=0,$G$27,0),0)</f>
        <v>2</v>
      </c>
      <c r="I99">
        <f>B99*I$28*(C99/N)*$C$24*$C$27</f>
        <v>29.819086270606554</v>
      </c>
      <c r="M99">
        <f>IF(C99&gt;M$20*N,1,0)</f>
        <v>0</v>
      </c>
    </row>
    <row r="100" spans="1:13" x14ac:dyDescent="0.35">
      <c r="A100">
        <f t="shared" si="3"/>
        <v>17.25</v>
      </c>
      <c r="B100">
        <f>N-C100-D100</f>
        <v>356806.07854477578</v>
      </c>
      <c r="C100">
        <f>H100+C99+I99*delta_t</f>
        <v>193.92145522424761</v>
      </c>
      <c r="G100">
        <f>A100</f>
        <v>17.25</v>
      </c>
      <c r="H100">
        <f>IF(A100&lt;=$G$28,IF(MOD(A100,1)=0,$G$27,0),0)</f>
        <v>0</v>
      </c>
      <c r="I100">
        <f>B100*I$28*(C100/N)*$C$24*$C$27</f>
        <v>31.010578816475117</v>
      </c>
      <c r="M100">
        <f>IF(C100&gt;M$20*N,1,0)</f>
        <v>0</v>
      </c>
    </row>
    <row r="101" spans="1:13" x14ac:dyDescent="0.35">
      <c r="A101">
        <f t="shared" si="3"/>
        <v>17.5</v>
      </c>
      <c r="B101">
        <f>N-C101-D101</f>
        <v>356798.32590007165</v>
      </c>
      <c r="C101">
        <f>H101+C100+I100*delta_t</f>
        <v>201.67409992836639</v>
      </c>
      <c r="G101">
        <f>A101</f>
        <v>17.5</v>
      </c>
      <c r="H101">
        <f>IF(A101&lt;=$G$28,IF(MOD(A101,1)=0,$G$27,0),0)</f>
        <v>0</v>
      </c>
      <c r="I101">
        <f>B101*I$28*(C101/N)*$C$24*$C$27</f>
        <v>32.249627442843646</v>
      </c>
      <c r="M101">
        <f>IF(C101&gt;M$20*N,1,0)</f>
        <v>0</v>
      </c>
    </row>
    <row r="102" spans="1:13" x14ac:dyDescent="0.35">
      <c r="A102">
        <f t="shared" si="3"/>
        <v>17.75</v>
      </c>
      <c r="B102">
        <f>N-C102-D102</f>
        <v>356790.26349321095</v>
      </c>
      <c r="C102">
        <f>H102+C101+I101*delta_t</f>
        <v>209.73650678907731</v>
      </c>
      <c r="G102">
        <f>A102</f>
        <v>17.75</v>
      </c>
      <c r="H102">
        <f>IF(A102&lt;=$G$28,IF(MOD(A102,1)=0,$G$27,0),0)</f>
        <v>0</v>
      </c>
      <c r="I102">
        <f>B102*I$28*(C102/N)*$C$24*$C$27</f>
        <v>33.538125947975587</v>
      </c>
      <c r="M102">
        <f>IF(C102&gt;M$20*N,1,0)</f>
        <v>0</v>
      </c>
    </row>
    <row r="103" spans="1:13" x14ac:dyDescent="0.35">
      <c r="A103">
        <f t="shared" si="3"/>
        <v>18</v>
      </c>
      <c r="B103">
        <f>N-C103-D103</f>
        <v>356779.87896172394</v>
      </c>
      <c r="C103">
        <f>H103+C102+I102*delta_t</f>
        <v>220.1210382760712</v>
      </c>
      <c r="G103">
        <f>A103</f>
        <v>18</v>
      </c>
      <c r="H103">
        <f>IF(A103&lt;=$G$28,IF(MOD(A103,1)=0,$G$27,0),0)</f>
        <v>2</v>
      </c>
      <c r="I103">
        <f>B103*I$28*(C103/N)*$C$24*$C$27</f>
        <v>35.197650372242322</v>
      </c>
      <c r="M103">
        <f>IF(C103&gt;M$20*N,1,0)</f>
        <v>0</v>
      </c>
    </row>
    <row r="104" spans="1:13" x14ac:dyDescent="0.35">
      <c r="A104">
        <f t="shared" si="3"/>
        <v>18.25</v>
      </c>
      <c r="B104">
        <f>N-C104-D104</f>
        <v>356771.07954913087</v>
      </c>
      <c r="C104">
        <f>H104+C103+I103*delta_t</f>
        <v>228.9204508691318</v>
      </c>
      <c r="G104">
        <f>A104</f>
        <v>18.25</v>
      </c>
      <c r="H104">
        <f>IF(A104&lt;=$G$28,IF(MOD(A104,1)=0,$G$27,0),0)</f>
        <v>0</v>
      </c>
      <c r="I104">
        <f>B104*I$28*(C104/N)*$C$24*$C$27</f>
        <v>36.603785495777672</v>
      </c>
      <c r="M104">
        <f>IF(C104&gt;M$20*N,1,0)</f>
        <v>0</v>
      </c>
    </row>
    <row r="105" spans="1:13" x14ac:dyDescent="0.35">
      <c r="A105">
        <f t="shared" si="3"/>
        <v>18.5</v>
      </c>
      <c r="B105">
        <f>N-C105-D105</f>
        <v>356761.92860275693</v>
      </c>
      <c r="C105">
        <f>H105+C104+I104*delta_t</f>
        <v>238.07139724307621</v>
      </c>
      <c r="G105">
        <f>A105</f>
        <v>18.5</v>
      </c>
      <c r="H105">
        <f>IF(A105&lt;=$G$28,IF(MOD(A105,1)=0,$G$27,0),0)</f>
        <v>0</v>
      </c>
      <c r="I105">
        <f>B105*I$28*(C105/N)*$C$24*$C$27</f>
        <v>38.066021658529046</v>
      </c>
      <c r="M105">
        <f>IF(C105&gt;M$20*N,1,0)</f>
        <v>0</v>
      </c>
    </row>
    <row r="106" spans="1:13" x14ac:dyDescent="0.35">
      <c r="A106">
        <f t="shared" si="3"/>
        <v>18.75</v>
      </c>
      <c r="B106">
        <f>N-C106-D106</f>
        <v>356752.41209734231</v>
      </c>
      <c r="C106">
        <f>H106+C105+I105*delta_t</f>
        <v>247.58790265770847</v>
      </c>
      <c r="G106">
        <f>A106</f>
        <v>18.75</v>
      </c>
      <c r="H106">
        <f>IF(A106&lt;=$G$28,IF(MOD(A106,1)=0,$G$27,0),0)</f>
        <v>0</v>
      </c>
      <c r="I106">
        <f>B106*I$28*(C106/N)*$C$24*$C$27</f>
        <v>39.586591139163914</v>
      </c>
      <c r="M106">
        <f>IF(C106&gt;M$20*N,1,0)</f>
        <v>0</v>
      </c>
    </row>
    <row r="107" spans="1:13" x14ac:dyDescent="0.35">
      <c r="A107">
        <f t="shared" si="3"/>
        <v>19</v>
      </c>
      <c r="B107">
        <f>N-C107-D107</f>
        <v>356740.51544955751</v>
      </c>
      <c r="C107">
        <f>H107+C106+I106*delta_t</f>
        <v>259.48455044249943</v>
      </c>
      <c r="G107">
        <f>A107</f>
        <v>19</v>
      </c>
      <c r="H107">
        <f>IF(A107&lt;=$G$28,IF(MOD(A107,1)=0,$G$27,0),0)</f>
        <v>2</v>
      </c>
      <c r="I107">
        <f>B107*I$28*(C107/N)*$C$24*$C$27</f>
        <v>41.487351160136235</v>
      </c>
      <c r="M107">
        <f>IF(C107&gt;M$20*N,1,0)</f>
        <v>0</v>
      </c>
    </row>
    <row r="108" spans="1:13" x14ac:dyDescent="0.35">
      <c r="A108">
        <f t="shared" si="3"/>
        <v>19.25</v>
      </c>
      <c r="B108">
        <f>N-C108-D108</f>
        <v>356730.14361176745</v>
      </c>
      <c r="C108">
        <f>H108+C107+I107*delta_t</f>
        <v>269.8563882325335</v>
      </c>
      <c r="G108">
        <f>A108</f>
        <v>19.25</v>
      </c>
      <c r="H108">
        <f>IF(A108&lt;=$G$28,IF(MOD(A108,1)=0,$G$27,0),0)</f>
        <v>0</v>
      </c>
      <c r="I108">
        <f>B108*I$28*(C108/N)*$C$24*$C$27</f>
        <v>43.144384595515767</v>
      </c>
      <c r="M108">
        <f>IF(C108&gt;M$20*N,1,0)</f>
        <v>0</v>
      </c>
    </row>
    <row r="109" spans="1:13" x14ac:dyDescent="0.35">
      <c r="A109">
        <f t="shared" si="3"/>
        <v>19.5</v>
      </c>
      <c r="B109">
        <f>N-C109-D109</f>
        <v>356719.35751561861</v>
      </c>
      <c r="C109">
        <f>H109+C108+I108*delta_t</f>
        <v>280.64248438141243</v>
      </c>
      <c r="G109">
        <f>A109</f>
        <v>19.5</v>
      </c>
      <c r="H109">
        <f>IF(A109&lt;=$G$28,IF(MOD(A109,1)=0,$G$27,0),0)</f>
        <v>0</v>
      </c>
      <c r="I109">
        <f>B109*I$28*(C109/N)*$C$24*$C$27</f>
        <v>44.867498810139814</v>
      </c>
      <c r="M109">
        <f>IF(C109&gt;M$20*N,1,0)</f>
        <v>0</v>
      </c>
    </row>
    <row r="110" spans="1:13" x14ac:dyDescent="0.35">
      <c r="A110">
        <f t="shared" si="3"/>
        <v>19.75</v>
      </c>
      <c r="B110">
        <f>N-C110-D110</f>
        <v>356708.14064091607</v>
      </c>
      <c r="C110">
        <f>H110+C109+I109*delta_t</f>
        <v>291.85935908394737</v>
      </c>
      <c r="G110">
        <f>A110</f>
        <v>19.75</v>
      </c>
      <c r="H110">
        <f>IF(A110&lt;=$G$28,IF(MOD(A110,1)=0,$G$27,0),0)</f>
        <v>0</v>
      </c>
      <c r="I110">
        <f>B110*I$28*(C110/N)*$C$24*$C$27</f>
        <v>46.65932069803219</v>
      </c>
      <c r="M110">
        <f>IF(C110&gt;M$20*N,1,0)</f>
        <v>0</v>
      </c>
    </row>
    <row r="111" spans="1:13" x14ac:dyDescent="0.35">
      <c r="A111">
        <f t="shared" si="3"/>
        <v>20</v>
      </c>
      <c r="B111">
        <f>N-C111-D111</f>
        <v>356694.47581074154</v>
      </c>
      <c r="C111">
        <f>H111+C110+I110*delta_t</f>
        <v>305.52418925845541</v>
      </c>
      <c r="G111">
        <f>A111</f>
        <v>20</v>
      </c>
      <c r="H111">
        <f>IF(A111&lt;=$G$28,IF(MOD(A111,1)=0,$G$27,0),0)</f>
        <v>2</v>
      </c>
      <c r="I111">
        <f>B111*I$28*(C111/N)*$C$24*$C$27</f>
        <v>48.842034973690325</v>
      </c>
      <c r="M111">
        <f>IF(C111&gt;M$20*N,1,0)</f>
        <v>0</v>
      </c>
    </row>
    <row r="112" spans="1:13" x14ac:dyDescent="0.35">
      <c r="A112">
        <f t="shared" si="3"/>
        <v>20.25</v>
      </c>
      <c r="B112">
        <f>N-C112-D112</f>
        <v>356682.26530199812</v>
      </c>
      <c r="C112">
        <f>H112+C111+I111*delta_t</f>
        <v>317.73469800187797</v>
      </c>
      <c r="G112">
        <f>A112</f>
        <v>20.25</v>
      </c>
      <c r="H112">
        <f>IF(A112&lt;=$G$28,IF(MOD(A112,1)=0,$G$27,0),0)</f>
        <v>0</v>
      </c>
      <c r="I112">
        <f>B112*I$28*(C112/N)*$C$24*$C$27</f>
        <v>50.792305590299648</v>
      </c>
      <c r="M112">
        <f>IF(C112&gt;M$20*N,1,0)</f>
        <v>0</v>
      </c>
    </row>
    <row r="113" spans="1:13" x14ac:dyDescent="0.35">
      <c r="A113">
        <f t="shared" si="3"/>
        <v>20.5</v>
      </c>
      <c r="B113">
        <f>N-C113-D113</f>
        <v>356669.56722560053</v>
      </c>
      <c r="C113">
        <f>H113+C112+I112*delta_t</f>
        <v>330.43277439945291</v>
      </c>
      <c r="G113">
        <f>A113</f>
        <v>20.5</v>
      </c>
      <c r="H113">
        <f>IF(A113&lt;=$G$28,IF(MOD(A113,1)=0,$G$27,0),0)</f>
        <v>0</v>
      </c>
      <c r="I113">
        <f>B113*I$28*(C113/N)*$C$24*$C$27</f>
        <v>52.820309083342238</v>
      </c>
      <c r="M113">
        <f>IF(C113&gt;M$20*N,1,0)</f>
        <v>0</v>
      </c>
    </row>
    <row r="114" spans="1:13" x14ac:dyDescent="0.35">
      <c r="A114">
        <f t="shared" si="3"/>
        <v>20.75</v>
      </c>
      <c r="B114">
        <f>N-C114-D114</f>
        <v>356656.36214832973</v>
      </c>
      <c r="C114">
        <f>H114+C113+I113*delta_t</f>
        <v>343.63785167028846</v>
      </c>
      <c r="G114">
        <f>A114</f>
        <v>20.75</v>
      </c>
      <c r="H114">
        <f>IF(A114&lt;=$G$28,IF(MOD(A114,1)=0,$G$27,0),0)</f>
        <v>0</v>
      </c>
      <c r="I114">
        <f>B114*I$28*(C114/N)*$C$24*$C$27</f>
        <v>54.929132133643662</v>
      </c>
      <c r="M114">
        <f>IF(C114&gt;M$20*N,1,0)</f>
        <v>0</v>
      </c>
    </row>
    <row r="115" spans="1:13" x14ac:dyDescent="0.35">
      <c r="A115">
        <f t="shared" si="3"/>
        <v>21</v>
      </c>
      <c r="B115">
        <f>N-C115-D115</f>
        <v>356640.6298652963</v>
      </c>
      <c r="C115">
        <f>H115+C114+I114*delta_t</f>
        <v>359.37013470369936</v>
      </c>
      <c r="G115">
        <f>A115</f>
        <v>21</v>
      </c>
      <c r="H115">
        <f>IF(A115&lt;=$G$28,IF(MOD(A115,1)=0,$G$27,0),0)</f>
        <v>2</v>
      </c>
      <c r="I115">
        <f>B115*I$28*(C115/N)*$C$24*$C$27</f>
        <v>57.441340591822389</v>
      </c>
      <c r="M115">
        <f>IF(C115&gt;M$20*N,1,0)</f>
        <v>0</v>
      </c>
    </row>
    <row r="116" spans="1:13" x14ac:dyDescent="0.35">
      <c r="A116">
        <f t="shared" si="3"/>
        <v>21.25</v>
      </c>
      <c r="B116">
        <f>N-C116-D116</f>
        <v>356626.26953014836</v>
      </c>
      <c r="C116">
        <f>H116+C115+I115*delta_t</f>
        <v>373.73046985165496</v>
      </c>
      <c r="G116">
        <f>A116</f>
        <v>21.25</v>
      </c>
      <c r="H116">
        <f>IF(A116&lt;=$G$28,IF(MOD(A116,1)=0,$G$27,0),0)</f>
        <v>0</v>
      </c>
      <c r="I116">
        <f>B116*I$28*(C116/N)*$C$24*$C$27</f>
        <v>59.734275976670162</v>
      </c>
      <c r="M116">
        <f>IF(C116&gt;M$20*N,1,0)</f>
        <v>0</v>
      </c>
    </row>
    <row r="117" spans="1:13" x14ac:dyDescent="0.35">
      <c r="A117">
        <f t="shared" si="3"/>
        <v>21.5</v>
      </c>
      <c r="B117">
        <f>N-C117-D117</f>
        <v>356611.3359611542</v>
      </c>
      <c r="C117">
        <f>H117+C116+I116*delta_t</f>
        <v>388.66403884582252</v>
      </c>
      <c r="G117">
        <f>A117</f>
        <v>21.5</v>
      </c>
      <c r="H117">
        <f>IF(A117&lt;=$G$28,IF(MOD(A117,1)=0,$G$27,0),0)</f>
        <v>0</v>
      </c>
      <c r="I117">
        <f>B117*I$28*(C117/N)*$C$24*$C$27</f>
        <v>62.118544373273593</v>
      </c>
      <c r="M117">
        <f>IF(C117&gt;M$20*N,1,0)</f>
        <v>0</v>
      </c>
    </row>
    <row r="118" spans="1:13" x14ac:dyDescent="0.35">
      <c r="A118">
        <f t="shared" si="3"/>
        <v>21.75</v>
      </c>
      <c r="B118">
        <f>N-C118-D118</f>
        <v>356595.80632506084</v>
      </c>
      <c r="C118">
        <f>H118+C117+I117*delta_t</f>
        <v>404.19367493914092</v>
      </c>
      <c r="G118">
        <f>A118</f>
        <v>21.75</v>
      </c>
      <c r="H118">
        <f>IF(A118&lt;=$G$28,IF(MOD(A118,1)=0,$G$27,0),0)</f>
        <v>0</v>
      </c>
      <c r="I118">
        <f>B118*I$28*(C118/N)*$C$24*$C$27</f>
        <v>64.597767810156853</v>
      </c>
      <c r="M118">
        <f>IF(C118&gt;M$20*N,1,0)</f>
        <v>0</v>
      </c>
    </row>
    <row r="119" spans="1:13" x14ac:dyDescent="0.35">
      <c r="A119">
        <f t="shared" si="3"/>
        <v>22</v>
      </c>
      <c r="B119">
        <f>N-C119-D119</f>
        <v>356577.65688310831</v>
      </c>
      <c r="C119">
        <f>H119+C118+I118*delta_t</f>
        <v>422.34311689168015</v>
      </c>
      <c r="G119">
        <f>A119</f>
        <v>22</v>
      </c>
      <c r="H119">
        <f>IF(A119&lt;=$G$28,IF(MOD(A119,1)=0,$G$27,0),0)</f>
        <v>2</v>
      </c>
      <c r="I119">
        <f>B119*I$28*(C119/N)*$C$24*$C$27</f>
        <v>67.494955303952509</v>
      </c>
      <c r="M119">
        <f>IF(C119&gt;M$20*N,1,0)</f>
        <v>0</v>
      </c>
    </row>
    <row r="120" spans="1:13" x14ac:dyDescent="0.35">
      <c r="A120">
        <f t="shared" si="3"/>
        <v>22.25</v>
      </c>
      <c r="B120">
        <f>N-C120-D120</f>
        <v>356560.78314428235</v>
      </c>
      <c r="C120">
        <f>H120+C119+I119*delta_t</f>
        <v>439.2168557176683</v>
      </c>
      <c r="G120">
        <f>A120</f>
        <v>22.25</v>
      </c>
      <c r="H120">
        <f>IF(A120&lt;=$G$28,IF(MOD(A120,1)=0,$G$27,0),0)</f>
        <v>0</v>
      </c>
      <c r="I120">
        <f>B120*I$28*(C120/N)*$C$24*$C$27</f>
        <v>70.188238003299077</v>
      </c>
      <c r="M120">
        <f>IF(C120&gt;M$20*N,1,0)</f>
        <v>0</v>
      </c>
    </row>
    <row r="121" spans="1:13" x14ac:dyDescent="0.35">
      <c r="A121">
        <f t="shared" si="3"/>
        <v>22.5</v>
      </c>
      <c r="B121">
        <f>N-C121-D121</f>
        <v>356543.23608478153</v>
      </c>
      <c r="C121">
        <f>H121+C120+I120*delta_t</f>
        <v>456.76391521849308</v>
      </c>
      <c r="G121">
        <f>A121</f>
        <v>22.5</v>
      </c>
      <c r="H121">
        <f>IF(A121&lt;=$G$28,IF(MOD(A121,1)=0,$G$27,0),0)</f>
        <v>0</v>
      </c>
      <c r="I121">
        <f>B121*I$28*(C121/N)*$C$24*$C$27</f>
        <v>72.988721326053252</v>
      </c>
      <c r="M121">
        <f>IF(C121&gt;M$20*N,1,0)</f>
        <v>0</v>
      </c>
    </row>
    <row r="122" spans="1:13" x14ac:dyDescent="0.35">
      <c r="A122">
        <f t="shared" si="3"/>
        <v>22.75</v>
      </c>
      <c r="B122">
        <f>N-C122-D122</f>
        <v>356524.98890444997</v>
      </c>
      <c r="C122">
        <f>H122+C121+I121*delta_t</f>
        <v>475.01109555000642</v>
      </c>
      <c r="G122">
        <f>A122</f>
        <v>22.75</v>
      </c>
      <c r="H122">
        <f>IF(A122&lt;=$G$28,IF(MOD(A122,1)=0,$G$27,0),0)</f>
        <v>0</v>
      </c>
      <c r="I122">
        <f>B122*I$28*(C122/N)*$C$24*$C$27</f>
        <v>75.90065011561083</v>
      </c>
      <c r="M122">
        <f>IF(C122&gt;M$20*N,1,0)</f>
        <v>0</v>
      </c>
    </row>
    <row r="123" spans="1:13" x14ac:dyDescent="0.35">
      <c r="A123">
        <f t="shared" si="3"/>
        <v>23</v>
      </c>
      <c r="B123">
        <f>N-C123-D123</f>
        <v>356504.01374192111</v>
      </c>
      <c r="C123">
        <f>H123+C122+I122*delta_t</f>
        <v>495.98625807890915</v>
      </c>
      <c r="G123">
        <f>A123</f>
        <v>23</v>
      </c>
      <c r="H123">
        <f>IF(A123&lt;=$G$28,IF(MOD(A123,1)=0,$G$27,0),0)</f>
        <v>2</v>
      </c>
      <c r="I123">
        <f>B123*I$28*(C123/N)*$C$24*$C$27</f>
        <v>79.247548130405576</v>
      </c>
      <c r="M123">
        <f>IF(C123&gt;M$20*N,1,0)</f>
        <v>0</v>
      </c>
    </row>
    <row r="124" spans="1:13" x14ac:dyDescent="0.35">
      <c r="A124">
        <f t="shared" si="3"/>
        <v>23.25</v>
      </c>
      <c r="B124">
        <f>N-C124-D124</f>
        <v>356484.20185488847</v>
      </c>
      <c r="C124">
        <f>H124+C123+I123*delta_t</f>
        <v>515.79814511151051</v>
      </c>
      <c r="G124">
        <f>A124</f>
        <v>23.25</v>
      </c>
      <c r="H124">
        <f>IF(A124&lt;=$G$28,IF(MOD(A124,1)=0,$G$27,0),0)</f>
        <v>0</v>
      </c>
      <c r="I124">
        <f>B124*I$28*(C124/N)*$C$24*$C$27</f>
        <v>82.408466141538938</v>
      </c>
      <c r="M124">
        <f>IF(C124&gt;M$20*N,1,0)</f>
        <v>0</v>
      </c>
    </row>
    <row r="125" spans="1:13" x14ac:dyDescent="0.35">
      <c r="A125">
        <f t="shared" si="3"/>
        <v>23.5</v>
      </c>
      <c r="B125">
        <f>N-C125-D125</f>
        <v>356463.59973835311</v>
      </c>
      <c r="C125">
        <f>H125+C124+I124*delta_t</f>
        <v>536.40026164689527</v>
      </c>
      <c r="G125">
        <f>A125</f>
        <v>23.5</v>
      </c>
      <c r="H125">
        <f>IF(A125&lt;=$G$28,IF(MOD(A125,1)=0,$G$27,0),0)</f>
        <v>0</v>
      </c>
      <c r="I125">
        <f>B125*I$28*(C125/N)*$C$24*$C$27</f>
        <v>85.695089374676428</v>
      </c>
      <c r="M125">
        <f>IF(C125&gt;M$20*N,1,0)</f>
        <v>0</v>
      </c>
    </row>
    <row r="126" spans="1:13" x14ac:dyDescent="0.35">
      <c r="A126">
        <f t="shared" si="3"/>
        <v>23.75</v>
      </c>
      <c r="B126">
        <f>N-C126-D126</f>
        <v>356442.17596600944</v>
      </c>
      <c r="C126">
        <f>H126+C125+I125*delta_t</f>
        <v>557.82403399056443</v>
      </c>
      <c r="G126">
        <f>A126</f>
        <v>23.75</v>
      </c>
      <c r="H126">
        <f>IF(A126&lt;=$G$28,IF(MOD(A126,1)=0,$G$27,0),0)</f>
        <v>0</v>
      </c>
      <c r="I126">
        <f>B126*I$28*(C126/N)*$C$24*$C$27</f>
        <v>89.112386546435388</v>
      </c>
      <c r="M126">
        <f>IF(C126&gt;M$20*N,1,0)</f>
        <v>0</v>
      </c>
    </row>
    <row r="127" spans="1:13" x14ac:dyDescent="0.35">
      <c r="A127">
        <f t="shared" si="3"/>
        <v>24</v>
      </c>
      <c r="B127">
        <f>N-C127-D127</f>
        <v>356417.8978693728</v>
      </c>
      <c r="C127">
        <f>H127+C126+I126*delta_t</f>
        <v>582.10213062717332</v>
      </c>
      <c r="G127">
        <f>A127</f>
        <v>24</v>
      </c>
      <c r="H127">
        <f>IF(A127&lt;=$G$28,IF(MOD(A127,1)=0,$G$27,0),0)</f>
        <v>2</v>
      </c>
      <c r="I127">
        <f>B127*I$28*(C127/N)*$C$24*$C$27</f>
        <v>92.984478540468416</v>
      </c>
      <c r="M127">
        <f>IF(C127&gt;M$20*N,1,0)</f>
        <v>0</v>
      </c>
    </row>
    <row r="128" spans="1:13" x14ac:dyDescent="0.35">
      <c r="A128">
        <f t="shared" si="3"/>
        <v>24.25</v>
      </c>
      <c r="B128">
        <f>N-C128-D128</f>
        <v>356394.65174973774</v>
      </c>
      <c r="C128">
        <f>H128+C127+I127*delta_t</f>
        <v>605.34825026229043</v>
      </c>
      <c r="G128">
        <f>A128</f>
        <v>24.25</v>
      </c>
      <c r="H128">
        <f>IF(A128&lt;=$G$28,IF(MOD(A128,1)=0,$G$27,0),0)</f>
        <v>0</v>
      </c>
      <c r="I128">
        <f>B128*I$28*(C128/N)*$C$24*$C$27</f>
        <v>96.691486314640713</v>
      </c>
      <c r="M128">
        <f>IF(C128&gt;M$20*N,1,0)</f>
        <v>0</v>
      </c>
    </row>
    <row r="129" spans="1:13" x14ac:dyDescent="0.35">
      <c r="A129">
        <f t="shared" si="3"/>
        <v>24.5</v>
      </c>
      <c r="B129">
        <f>N-C129-D129</f>
        <v>356370.47887815908</v>
      </c>
      <c r="C129">
        <f>H129+C128+I128*delta_t</f>
        <v>629.52112184095063</v>
      </c>
      <c r="G129">
        <f>A129</f>
        <v>24.5</v>
      </c>
      <c r="H129">
        <f>IF(A129&lt;=$G$28,IF(MOD(A129,1)=0,$G$27,0),0)</f>
        <v>0</v>
      </c>
      <c r="I129">
        <f>B129*I$28*(C129/N)*$C$24*$C$27</f>
        <v>100.54576746414588</v>
      </c>
      <c r="M129">
        <f>IF(C129&gt;M$20*N,1,0)</f>
        <v>0</v>
      </c>
    </row>
    <row r="130" spans="1:13" x14ac:dyDescent="0.35">
      <c r="A130">
        <f t="shared" si="3"/>
        <v>24.75</v>
      </c>
      <c r="B130">
        <f>N-C130-D130</f>
        <v>356345.34243629302</v>
      </c>
      <c r="C130">
        <f>H130+C129+I129*delta_t</f>
        <v>654.65756370698705</v>
      </c>
      <c r="G130">
        <f>A130</f>
        <v>24.75</v>
      </c>
      <c r="H130">
        <f>IF(A130&lt;=$G$28,IF(MOD(A130,1)=0,$G$27,0),0)</f>
        <v>0</v>
      </c>
      <c r="I130">
        <f>B130*I$28*(C130/N)*$C$24*$C$27</f>
        <v>104.55313107794986</v>
      </c>
      <c r="M130">
        <f>IF(C130&gt;M$20*N,1,0)</f>
        <v>0</v>
      </c>
    </row>
    <row r="131" spans="1:13" x14ac:dyDescent="0.35">
      <c r="A131">
        <f t="shared" si="3"/>
        <v>25</v>
      </c>
      <c r="B131">
        <f>N-C131-D131</f>
        <v>356317.20415352355</v>
      </c>
      <c r="C131">
        <f>H131+C130+I130*delta_t</f>
        <v>682.79584647647448</v>
      </c>
      <c r="G131">
        <f>A131</f>
        <v>25</v>
      </c>
      <c r="H131">
        <f>IF(A131&lt;=$G$28,IF(MOD(A131,1)=0,$G$27,0),0)</f>
        <v>2</v>
      </c>
      <c r="I131">
        <f>B131*I$28*(C131/N)*$C$24*$C$27</f>
        <v>109.03838970269395</v>
      </c>
      <c r="M131">
        <f>IF(C131&gt;M$20*N,1,0)</f>
        <v>0</v>
      </c>
    </row>
    <row r="132" spans="1:13" x14ac:dyDescent="0.35">
      <c r="A132">
        <f t="shared" si="3"/>
        <v>25.25</v>
      </c>
      <c r="B132">
        <f>N-C132-D132</f>
        <v>356289.94455609785</v>
      </c>
      <c r="C132">
        <f>H132+C131+I131*delta_t</f>
        <v>710.055443902148</v>
      </c>
      <c r="G132">
        <f>A132</f>
        <v>25.25</v>
      </c>
      <c r="H132">
        <f>IF(A132&lt;=$G$28,IF(MOD(A132,1)=0,$G$27,0),0)</f>
        <v>0</v>
      </c>
      <c r="I132">
        <f>B132*I$28*(C132/N)*$C$24*$C$27</f>
        <v>113.3829085667907</v>
      </c>
      <c r="M132">
        <f>IF(C132&gt;M$20*N,1,0)</f>
        <v>0</v>
      </c>
    </row>
    <row r="133" spans="1:13" x14ac:dyDescent="0.35">
      <c r="A133">
        <f t="shared" si="3"/>
        <v>25.5</v>
      </c>
      <c r="B133">
        <f>N-C133-D133</f>
        <v>356261.59882895614</v>
      </c>
      <c r="C133">
        <f>H133+C132+I132*delta_t</f>
        <v>738.40117104384569</v>
      </c>
      <c r="G133">
        <f>A133</f>
        <v>25.5</v>
      </c>
      <c r="H133">
        <f>IF(A133&lt;=$G$28,IF(MOD(A133,1)=0,$G$27,0),0)</f>
        <v>0</v>
      </c>
      <c r="I133">
        <f>B133*I$28*(C133/N)*$C$24*$C$27</f>
        <v>117.89982376392337</v>
      </c>
      <c r="M133">
        <f>IF(C133&gt;M$20*N,1,0)</f>
        <v>0</v>
      </c>
    </row>
    <row r="134" spans="1:13" x14ac:dyDescent="0.35">
      <c r="A134">
        <f t="shared" si="3"/>
        <v>25.75</v>
      </c>
      <c r="B134">
        <f>N-C134-D134</f>
        <v>356232.12387301517</v>
      </c>
      <c r="C134">
        <f>H134+C133+I133*delta_t</f>
        <v>767.87612698482656</v>
      </c>
      <c r="G134">
        <f>A134</f>
        <v>25.75</v>
      </c>
      <c r="H134">
        <f>IF(A134&lt;=$G$28,IF(MOD(A134,1)=0,$G$27,0),0)</f>
        <v>0</v>
      </c>
      <c r="I134">
        <f>B134*I$28*(C134/N)*$C$24*$C$27</f>
        <v>122.59591869453887</v>
      </c>
      <c r="M134">
        <f>IF(C134&gt;M$20*N,1,0)</f>
        <v>0</v>
      </c>
    </row>
    <row r="135" spans="1:13" x14ac:dyDescent="0.35">
      <c r="A135">
        <f t="shared" si="3"/>
        <v>26</v>
      </c>
      <c r="B135">
        <f>N-C135-D135</f>
        <v>356199.47489334154</v>
      </c>
      <c r="C135">
        <f>H135+C134+I134*delta_t</f>
        <v>800.52510665846125</v>
      </c>
      <c r="G135">
        <f>A135</f>
        <v>26</v>
      </c>
      <c r="H135">
        <f>IF(A135&lt;=$G$28,IF(MOD(A135,1)=0,$G$27,0),0)</f>
        <v>2</v>
      </c>
      <c r="I135">
        <f>B135*I$28*(C135/N)*$C$24*$C$27</f>
        <v>127.79680566080903</v>
      </c>
      <c r="M135">
        <f>IF(C135&gt;M$20*N,1,0)</f>
        <v>0</v>
      </c>
    </row>
    <row r="136" spans="1:13" x14ac:dyDescent="0.35">
      <c r="A136">
        <f t="shared" si="3"/>
        <v>26.25</v>
      </c>
      <c r="B136">
        <f>N-C136-D136</f>
        <v>356167.52569192636</v>
      </c>
      <c r="C136">
        <f>H136+C135+I135*delta_t</f>
        <v>832.47430807366356</v>
      </c>
      <c r="G136">
        <f>A136</f>
        <v>26.25</v>
      </c>
      <c r="H136">
        <f>IF(A136&lt;=$G$28,IF(MOD(A136,1)=0,$G$27,0),0)</f>
        <v>0</v>
      </c>
      <c r="I136">
        <f>B136*I$28*(C136/N)*$C$24*$C$27</f>
        <v>132.88529501790262</v>
      </c>
      <c r="M136">
        <f>IF(C136&gt;M$20*N,1,0)</f>
        <v>1</v>
      </c>
    </row>
    <row r="137" spans="1:13" x14ac:dyDescent="0.35">
      <c r="A137">
        <f t="shared" si="3"/>
        <v>26.5</v>
      </c>
      <c r="B137">
        <f>N-C137-D137</f>
        <v>356134.30436817184</v>
      </c>
      <c r="C137">
        <f>H137+C136+I136*delta_t</f>
        <v>865.6956318281392</v>
      </c>
      <c r="G137">
        <f>A137</f>
        <v>26.5</v>
      </c>
      <c r="H137">
        <f>IF(A137&lt;=$G$28,IF(MOD(A137,1)=0,$G$27,0),0)</f>
        <v>0</v>
      </c>
      <c r="I137">
        <f>B137*I$28*(C137/N)*$C$24*$C$27</f>
        <v>138.17542258181709</v>
      </c>
      <c r="M137">
        <f>IF(C137&gt;M$20*N,1,0)</f>
        <v>1</v>
      </c>
    </row>
    <row r="138" spans="1:13" x14ac:dyDescent="0.35">
      <c r="A138">
        <f t="shared" si="3"/>
        <v>26.75</v>
      </c>
      <c r="B138">
        <f>N-C138-D138</f>
        <v>356099.76051252638</v>
      </c>
      <c r="C138">
        <f>H138+C137+I137*delta_t</f>
        <v>900.2394874735935</v>
      </c>
      <c r="G138">
        <f>A138</f>
        <v>26.75</v>
      </c>
      <c r="H138">
        <f>IF(A138&lt;=$G$28,IF(MOD(A138,1)=0,$G$27,0),0)</f>
        <v>0</v>
      </c>
      <c r="I138">
        <f>B138*I$28*(C138/N)*$C$24*$C$27</f>
        <v>143.67509956000725</v>
      </c>
      <c r="M138">
        <f>IF(C138&gt;M$20*N,1,0)</f>
        <v>1</v>
      </c>
    </row>
    <row r="139" spans="1:13" x14ac:dyDescent="0.35">
      <c r="A139">
        <f t="shared" si="3"/>
        <v>27</v>
      </c>
      <c r="B139">
        <f>N-C139-D139</f>
        <v>356061.84173763642</v>
      </c>
      <c r="C139">
        <f>H139+C138+I138*delta_t</f>
        <v>938.15826236359533</v>
      </c>
      <c r="G139">
        <f>A139</f>
        <v>27</v>
      </c>
      <c r="H139">
        <f>IF(A139&lt;=$G$28,IF(MOD(A139,1)=0,$G$27,0),0)</f>
        <v>2</v>
      </c>
      <c r="I139">
        <f>B139*I$28*(C139/N)*$C$24*$C$27</f>
        <v>149.7108610592997</v>
      </c>
      <c r="M139">
        <f>IF(C139&gt;M$20*N,1,0)</f>
        <v>1</v>
      </c>
    </row>
    <row r="140" spans="1:13" x14ac:dyDescent="0.35">
      <c r="A140">
        <f t="shared" si="3"/>
        <v>27.25</v>
      </c>
      <c r="B140">
        <f>N-C140-D140</f>
        <v>356024.41402237158</v>
      </c>
      <c r="C140">
        <f>H140+C139+I139*delta_t</f>
        <v>975.58597762842021</v>
      </c>
      <c r="G140">
        <f>A140</f>
        <v>27.25</v>
      </c>
      <c r="H140">
        <f>IF(A140&lt;=$G$28,IF(MOD(A140,1)=0,$G$27,0),0)</f>
        <v>0</v>
      </c>
      <c r="I140">
        <f>B140*I$28*(C140/N)*$C$24*$C$27</f>
        <v>155.6671937315858</v>
      </c>
      <c r="M140">
        <f>IF(C140&gt;M$20*N,1,0)</f>
        <v>1</v>
      </c>
    </row>
    <row r="141" spans="1:13" x14ac:dyDescent="0.35">
      <c r="A141">
        <f t="shared" si="3"/>
        <v>27.5</v>
      </c>
      <c r="B141">
        <f>N-C141-D141</f>
        <v>355985.4972239387</v>
      </c>
      <c r="C141">
        <f>H141+C140+I140*delta_t</f>
        <v>1014.5027760613167</v>
      </c>
      <c r="G141">
        <f>A141</f>
        <v>27.5</v>
      </c>
      <c r="H141">
        <f>IF(A141&lt;=$G$28,IF(MOD(A141,1)=0,$G$27,0),0)</f>
        <v>0</v>
      </c>
      <c r="I141">
        <f>B141*I$28*(C141/N)*$C$24*$C$27</f>
        <v>161.85917094509981</v>
      </c>
      <c r="M141">
        <f>IF(C141&gt;M$20*N,1,0)</f>
        <v>1</v>
      </c>
    </row>
    <row r="142" spans="1:13" x14ac:dyDescent="0.35">
      <c r="A142">
        <f t="shared" si="3"/>
        <v>27.75</v>
      </c>
      <c r="B142">
        <f>N-C142-D142</f>
        <v>355945.03243120242</v>
      </c>
      <c r="C142">
        <f>H142+C141+I141*delta_t</f>
        <v>1054.9675687975916</v>
      </c>
      <c r="G142">
        <f>A142</f>
        <v>27.75</v>
      </c>
      <c r="H142">
        <f>IF(A142&lt;=$G$28,IF(MOD(A142,1)=0,$G$27,0),0)</f>
        <v>0</v>
      </c>
      <c r="I142">
        <f>B142*I$28*(C142/N)*$C$24*$C$27</f>
        <v>168.29600694208429</v>
      </c>
      <c r="M142">
        <f>IF(C142&gt;M$20*N,1,0)</f>
        <v>1</v>
      </c>
    </row>
    <row r="143" spans="1:13" x14ac:dyDescent="0.35">
      <c r="A143">
        <f t="shared" si="3"/>
        <v>28</v>
      </c>
      <c r="B143">
        <f>N-C143-D143</f>
        <v>355900.95842946687</v>
      </c>
      <c r="C143">
        <f>H143+C142+I142*delta_t</f>
        <v>1099.0415705331127</v>
      </c>
      <c r="G143">
        <f>A143</f>
        <v>28</v>
      </c>
      <c r="H143">
        <f>IF(A143&lt;=$G$28,IF(MOD(A143,1)=0,$G$27,0),0)</f>
        <v>2</v>
      </c>
      <c r="I143">
        <f>B143*I$28*(C143/N)*$C$24*$C$27</f>
        <v>175.30529896092384</v>
      </c>
      <c r="M143">
        <f>IF(C143&gt;M$20*N,1,0)</f>
        <v>1</v>
      </c>
    </row>
    <row r="144" spans="1:13" x14ac:dyDescent="0.35">
      <c r="A144">
        <f t="shared" si="3"/>
        <v>28.25</v>
      </c>
      <c r="B144">
        <f>N-C144-D144</f>
        <v>355857.13210472668</v>
      </c>
      <c r="C144">
        <f>H144+C143+I143*delta_t</f>
        <v>1142.8678952733437</v>
      </c>
      <c r="G144">
        <f>A144</f>
        <v>28.25</v>
      </c>
      <c r="H144">
        <f>IF(A144&lt;=$G$28,IF(MOD(A144,1)=0,$G$27,0),0)</f>
        <v>0</v>
      </c>
      <c r="I144">
        <f>B144*I$28*(C144/N)*$C$24*$C$27</f>
        <v>182.27347522085699</v>
      </c>
      <c r="M144">
        <f>IF(C144&gt;M$20*N,1,0)</f>
        <v>1</v>
      </c>
    </row>
    <row r="145" spans="1:13" x14ac:dyDescent="0.35">
      <c r="A145">
        <f t="shared" si="3"/>
        <v>28.5</v>
      </c>
      <c r="B145">
        <f>N-C145-D145</f>
        <v>355811.56373592146</v>
      </c>
      <c r="C145">
        <f>H145+C144+I144*delta_t</f>
        <v>1188.436264078558</v>
      </c>
      <c r="G145">
        <f>A145</f>
        <v>28.5</v>
      </c>
      <c r="H145">
        <f>IF(A145&lt;=$G$28,IF(MOD(A145,1)=0,$G$27,0),0)</f>
        <v>0</v>
      </c>
      <c r="I145">
        <f>B145*I$28*(C145/N)*$C$24*$C$27</f>
        <v>189.51680247496614</v>
      </c>
      <c r="M145">
        <f>IF(C145&gt;M$20*N,1,0)</f>
        <v>1</v>
      </c>
    </row>
    <row r="146" spans="1:13" x14ac:dyDescent="0.35">
      <c r="A146">
        <f t="shared" si="3"/>
        <v>28.75</v>
      </c>
      <c r="B146">
        <f>N-C146-D146</f>
        <v>355764.18453530269</v>
      </c>
      <c r="C146">
        <f>H146+C145+I145*delta_t</f>
        <v>1235.8154646972996</v>
      </c>
      <c r="G146">
        <f>A146</f>
        <v>28.75</v>
      </c>
      <c r="H146">
        <f>IF(A146&lt;=$G$28,IF(MOD(A146,1)=0,$G$27,0),0)</f>
        <v>0</v>
      </c>
      <c r="I146">
        <f>B146*I$28*(C146/N)*$C$24*$C$27</f>
        <v>197.04599710214052</v>
      </c>
      <c r="M146">
        <f>IF(C146&gt;M$20*N,1,0)</f>
        <v>1</v>
      </c>
    </row>
    <row r="147" spans="1:13" x14ac:dyDescent="0.35">
      <c r="A147">
        <f t="shared" si="3"/>
        <v>29</v>
      </c>
      <c r="B147">
        <f>N-C147-D147</f>
        <v>355714.92303602718</v>
      </c>
      <c r="C147">
        <f>H147+C146+I146*delta_t</f>
        <v>1285.0769639728346</v>
      </c>
      <c r="G147">
        <f>A147</f>
        <v>29</v>
      </c>
      <c r="H147">
        <f>IF(A147&lt;=$G$28,IF(MOD(A147,1)=0,$G$27,0),0)</f>
        <v>0</v>
      </c>
      <c r="I147">
        <f>B147*I$28*(C147/N)*$C$24*$C$27</f>
        <v>204.87218076637237</v>
      </c>
      <c r="M147">
        <f>IF(C147&gt;M$20*N,1,0)</f>
        <v>1</v>
      </c>
    </row>
    <row r="148" spans="1:13" x14ac:dyDescent="0.35">
      <c r="A148">
        <f t="shared" si="3"/>
        <v>29.25</v>
      </c>
      <c r="B148">
        <f>N-C148-D148</f>
        <v>355663.70499083557</v>
      </c>
      <c r="C148">
        <f>H148+C147+I147*delta_t</f>
        <v>1336.2950091644277</v>
      </c>
      <c r="G148">
        <f>A148</f>
        <v>29.25</v>
      </c>
      <c r="H148">
        <f>IF(A148&lt;=$G$28,IF(MOD(A148,1)=0,$G$27,0),0)</f>
        <v>0</v>
      </c>
      <c r="I148">
        <f>B148*I$28*(C148/N)*$C$24*$C$27</f>
        <v>213.00689475414362</v>
      </c>
      <c r="M148">
        <f>IF(C148&gt;M$20*N,1,0)</f>
        <v>1</v>
      </c>
    </row>
    <row r="149" spans="1:13" x14ac:dyDescent="0.35">
      <c r="A149">
        <f t="shared" si="3"/>
        <v>29.5</v>
      </c>
      <c r="B149">
        <f>N-C149-D149</f>
        <v>355610.45326714701</v>
      </c>
      <c r="C149">
        <f>H149+C148+I148*delta_t</f>
        <v>1389.5467328529637</v>
      </c>
      <c r="G149">
        <f>A149</f>
        <v>29.5</v>
      </c>
      <c r="H149">
        <f>IF(A149&lt;=$G$28,IF(MOD(A149,1)=0,$G$27,0),0)</f>
        <v>0</v>
      </c>
      <c r="I149">
        <f>B149*I$28*(C149/N)*$C$24*$C$27</f>
        <v>221.46211473645971</v>
      </c>
      <c r="M149">
        <f>IF(C149&gt;M$20*N,1,0)</f>
        <v>1</v>
      </c>
    </row>
    <row r="150" spans="1:13" x14ac:dyDescent="0.35">
      <c r="A150">
        <f t="shared" si="3"/>
        <v>29.75</v>
      </c>
      <c r="B150">
        <f>N-C150-D150</f>
        <v>355555.0877384629</v>
      </c>
      <c r="C150">
        <f>H150+C149+I149*delta_t</f>
        <v>1444.9122615370786</v>
      </c>
      <c r="G150">
        <f>A150</f>
        <v>29.75</v>
      </c>
      <c r="H150">
        <f>IF(A150&lt;=$G$28,IF(MOD(A150,1)=0,$G$27,0),0)</f>
        <v>0</v>
      </c>
      <c r="I150">
        <f>B150*I$28*(C150/N)*$C$24*$C$27</f>
        <v>230.25026596087258</v>
      </c>
      <c r="M150">
        <f>IF(C150&gt;M$20*N,1,0)</f>
        <v>1</v>
      </c>
    </row>
    <row r="151" spans="1:13" x14ac:dyDescent="0.35">
      <c r="A151">
        <f t="shared" si="3"/>
        <v>30</v>
      </c>
      <c r="B151">
        <f>N-C151-D151</f>
        <v>355497.52517197269</v>
      </c>
      <c r="C151">
        <f>H151+C150+I150*delta_t</f>
        <v>1502.4748280272968</v>
      </c>
      <c r="G151">
        <f>A151</f>
        <v>30</v>
      </c>
      <c r="H151">
        <f>IF(A151&lt;=$G$28,IF(MOD(A151,1)=0,$G$27,0),0)</f>
        <v>0</v>
      </c>
      <c r="I151">
        <f>B151*I$28*(C151/N)*$C$24*$C$27</f>
        <v>239.38423887815767</v>
      </c>
      <c r="M151">
        <f>IF(C151&gt;M$20*N,1,0)</f>
        <v>1</v>
      </c>
    </row>
    <row r="152" spans="1:13" x14ac:dyDescent="0.35">
      <c r="A152">
        <f t="shared" si="3"/>
        <v>30.25</v>
      </c>
      <c r="B152">
        <f>N-C152-D152</f>
        <v>355437.67911225319</v>
      </c>
      <c r="C152">
        <f>H152+C151+I151*delta_t</f>
        <v>1562.3208877468362</v>
      </c>
      <c r="G152">
        <f>A152</f>
        <v>30.25</v>
      </c>
      <c r="H152">
        <f>IF(A152&lt;=$G$28,IF(MOD(A152,1)=0,$G$27,0),0)</f>
        <v>0</v>
      </c>
      <c r="I152">
        <f>B152*I$28*(C152/N)*$C$24*$C$27</f>
        <v>248.87740520754309</v>
      </c>
      <c r="M152">
        <f>IF(C152&gt;M$20*N,1,0)</f>
        <v>1</v>
      </c>
    </row>
    <row r="153" spans="1:13" x14ac:dyDescent="0.35">
      <c r="A153">
        <f t="shared" si="3"/>
        <v>30.5</v>
      </c>
      <c r="B153">
        <f>N-C153-D153</f>
        <v>355375.45976095129</v>
      </c>
      <c r="C153">
        <f>H153+C152+I152*delta_t</f>
        <v>1624.540239048722</v>
      </c>
      <c r="G153">
        <f>A153</f>
        <v>30.5</v>
      </c>
      <c r="H153">
        <f>IF(A153&lt;=$G$28,IF(MOD(A153,1)=0,$G$27,0),0)</f>
        <v>0</v>
      </c>
      <c r="I153">
        <f>B153*I$28*(C153/N)*$C$24*$C$27</f>
        <v>258.74363444352059</v>
      </c>
      <c r="M153">
        <f>IF(C153&gt;M$20*N,1,0)</f>
        <v>1</v>
      </c>
    </row>
    <row r="154" spans="1:13" x14ac:dyDescent="0.35">
      <c r="A154">
        <f t="shared" si="3"/>
        <v>30.75</v>
      </c>
      <c r="B154">
        <f>N-C154-D154</f>
        <v>355310.77385234041</v>
      </c>
      <c r="C154">
        <f>H154+C153+I153*delta_t</f>
        <v>1689.2261476596022</v>
      </c>
      <c r="G154">
        <f>A154</f>
        <v>30.75</v>
      </c>
      <c r="H154">
        <f>IF(A154&lt;=$G$28,IF(MOD(A154,1)=0,$G$27,0),0)</f>
        <v>0</v>
      </c>
      <c r="I154">
        <f>B154*I$28*(C154/N)*$C$24*$C$27</f>
        <v>268.99731080629294</v>
      </c>
      <c r="M154">
        <f>IF(C154&gt;M$20*N,1,0)</f>
        <v>1</v>
      </c>
    </row>
    <row r="155" spans="1:13" x14ac:dyDescent="0.35">
      <c r="A155">
        <f t="shared" si="3"/>
        <v>31</v>
      </c>
      <c r="B155">
        <f>N-C155-D155</f>
        <v>355243.52452463884</v>
      </c>
      <c r="C155">
        <f>H155+C154+I154*delta_t</f>
        <v>1756.4754753611755</v>
      </c>
      <c r="G155">
        <f>A155</f>
        <v>31</v>
      </c>
      <c r="H155">
        <f>IF(A155&lt;=$G$28,IF(MOD(A155,1)=0,$G$27,0),0)</f>
        <v>0</v>
      </c>
      <c r="I155">
        <f>B155*I$28*(C155/N)*$C$24*$C$27</f>
        <v>279.65335063681545</v>
      </c>
      <c r="M155">
        <f>IF(C155&gt;M$20*N,1,0)</f>
        <v>1</v>
      </c>
    </row>
    <row r="156" spans="1:13" x14ac:dyDescent="0.35">
      <c r="A156">
        <f t="shared" si="3"/>
        <v>31.25</v>
      </c>
      <c r="B156">
        <f>N-C156-D156</f>
        <v>355173.61118697963</v>
      </c>
      <c r="C156">
        <f>H156+C155+I155*delta_t</f>
        <v>1826.3888130203793</v>
      </c>
      <c r="G156">
        <f>A156</f>
        <v>31.25</v>
      </c>
      <c r="H156">
        <f>IF(A156&lt;=$G$28,IF(MOD(A156,1)=0,$G$27,0),0)</f>
        <v>0</v>
      </c>
      <c r="I156">
        <f>B156*I$28*(C156/N)*$C$24*$C$27</f>
        <v>290.7272202361678</v>
      </c>
      <c r="M156">
        <f>IF(C156&gt;M$20*N,1,0)</f>
        <v>1</v>
      </c>
    </row>
    <row r="157" spans="1:13" x14ac:dyDescent="0.35">
      <c r="A157">
        <f t="shared" si="3"/>
        <v>31.5</v>
      </c>
      <c r="B157">
        <f>N-C157-D157</f>
        <v>355100.92938192061</v>
      </c>
      <c r="C157">
        <f>H157+C156+I156*delta_t</f>
        <v>1899.0706180794214</v>
      </c>
      <c r="G157">
        <f>A157</f>
        <v>31.5</v>
      </c>
      <c r="H157">
        <f>IF(A157&lt;=$G$28,IF(MOD(A157,1)=0,$G$27,0),0)</f>
        <v>0</v>
      </c>
      <c r="I157">
        <f>B157*I$28*(C157/N)*$C$24*$C$27</f>
        <v>302.23495414763067</v>
      </c>
      <c r="M157">
        <f>IF(C157&gt;M$20*N,1,0)</f>
        <v>1</v>
      </c>
    </row>
    <row r="158" spans="1:13" x14ac:dyDescent="0.35">
      <c r="A158">
        <f t="shared" si="3"/>
        <v>31.75</v>
      </c>
      <c r="B158">
        <f>N-C158-D158</f>
        <v>355025.37064338365</v>
      </c>
      <c r="C158">
        <f>H158+C157+I157*delta_t</f>
        <v>1974.629356616329</v>
      </c>
      <c r="G158">
        <f>A158</f>
        <v>31.75</v>
      </c>
      <c r="H158">
        <f>IF(A158&lt;=$G$28,IF(MOD(A158,1)=0,$G$27,0),0)</f>
        <v>0</v>
      </c>
      <c r="I158">
        <f>B158*I$28*(C158/N)*$C$24*$C$27</f>
        <v>314.19317387832757</v>
      </c>
      <c r="M158">
        <f>IF(C158&gt;M$20*N,1,0)</f>
        <v>1</v>
      </c>
    </row>
    <row r="159" spans="1:13" x14ac:dyDescent="0.35">
      <c r="A159">
        <f t="shared" si="3"/>
        <v>32</v>
      </c>
      <c r="B159">
        <f>N-C159-D159</f>
        <v>354946.82234991412</v>
      </c>
      <c r="C159">
        <f>H159+C158+I158*delta_t</f>
        <v>2053.177650085911</v>
      </c>
      <c r="G159">
        <f>A159</f>
        <v>32</v>
      </c>
      <c r="H159">
        <f>IF(A159&lt;=$G$28,IF(MOD(A159,1)=0,$G$27,0),0)</f>
        <v>0</v>
      </c>
      <c r="I159">
        <f>B159*I$28*(C159/N)*$C$24*$C$27</f>
        <v>326.61910705562264</v>
      </c>
      <c r="M159">
        <f>IF(C159&gt;M$20*N,1,0)</f>
        <v>1</v>
      </c>
    </row>
    <row r="160" spans="1:13" x14ac:dyDescent="0.35">
      <c r="A160">
        <f t="shared" ref="A160:A223" si="4">A159+delta_t</f>
        <v>32.25</v>
      </c>
      <c r="B160">
        <f>N-C160-D160</f>
        <v>354865.16757315019</v>
      </c>
      <c r="C160">
        <f>H160+C159+I159*delta_t</f>
        <v>2134.8324268498168</v>
      </c>
      <c r="G160">
        <f>A160</f>
        <v>32.25</v>
      </c>
      <c r="H160">
        <f>IF(A160&lt;=$G$28,IF(MOD(A160,1)=0,$G$27,0),0)</f>
        <v>0</v>
      </c>
      <c r="I160">
        <f>B160*I$28*(C160/N)*$C$24*$C$27</f>
        <v>339.53060701161019</v>
      </c>
      <c r="M160">
        <f>IF(C160&gt;M$20*N,1,0)</f>
        <v>1</v>
      </c>
    </row>
    <row r="161" spans="1:13" x14ac:dyDescent="0.35">
      <c r="A161">
        <f t="shared" si="4"/>
        <v>32.5</v>
      </c>
      <c r="B161">
        <f>N-C161-D161</f>
        <v>354780.28492139728</v>
      </c>
      <c r="C161">
        <f>H161+C160+I160*delta_t</f>
        <v>2219.7150786027191</v>
      </c>
      <c r="G161">
        <f>A161</f>
        <v>32.5</v>
      </c>
      <c r="H161">
        <f>IF(A161&lt;=$G$28,IF(MOD(A161,1)=0,$G$27,0),0)</f>
        <v>0</v>
      </c>
      <c r="I161">
        <f>B161*I$28*(C161/N)*$C$24*$C$27</f>
        <v>352.94617278700031</v>
      </c>
      <c r="M161">
        <f>IF(C161&gt;M$20*N,1,0)</f>
        <v>1</v>
      </c>
    </row>
    <row r="162" spans="1:13" x14ac:dyDescent="0.35">
      <c r="A162">
        <f t="shared" si="4"/>
        <v>32.75</v>
      </c>
      <c r="B162">
        <f>N-C162-D162</f>
        <v>354692.0483782005</v>
      </c>
      <c r="C162">
        <f>H162+C161+I161*delta_t</f>
        <v>2307.9516217994692</v>
      </c>
      <c r="G162">
        <f>A162</f>
        <v>32.75</v>
      </c>
      <c r="H162">
        <f>IF(A162&lt;=$G$28,IF(MOD(A162,1)=0,$G$27,0),0)</f>
        <v>0</v>
      </c>
      <c r="I162">
        <f>B162*I$28*(C162/N)*$C$24*$C$27</f>
        <v>366.88496954345931</v>
      </c>
      <c r="M162">
        <f>IF(C162&gt;M$20*N,1,0)</f>
        <v>1</v>
      </c>
    </row>
    <row r="163" spans="1:13" x14ac:dyDescent="0.35">
      <c r="A163">
        <f t="shared" si="4"/>
        <v>33</v>
      </c>
      <c r="B163">
        <f>N-C163-D163</f>
        <v>354600.32713581464</v>
      </c>
      <c r="C163">
        <f>H163+C162+I162*delta_t</f>
        <v>2399.6728641853342</v>
      </c>
      <c r="G163">
        <f>A163</f>
        <v>33</v>
      </c>
      <c r="H163">
        <f>IF(A163&lt;=$G$28,IF(MOD(A163,1)=0,$G$27,0),0)</f>
        <v>0</v>
      </c>
      <c r="I163">
        <f>B163*I$28*(C163/N)*$C$24*$C$27</f>
        <v>381.36684937100591</v>
      </c>
      <c r="M163">
        <f>IF(C163&gt;M$20*N,1,0)</f>
        <v>1</v>
      </c>
    </row>
    <row r="164" spans="1:13" x14ac:dyDescent="0.35">
      <c r="A164">
        <f t="shared" si="4"/>
        <v>33.25</v>
      </c>
      <c r="B164">
        <f>N-C164-D164</f>
        <v>354504.9854234719</v>
      </c>
      <c r="C164">
        <f>H164+C163+I163*delta_t</f>
        <v>2495.0145765280859</v>
      </c>
      <c r="G164">
        <f>A164</f>
        <v>33.25</v>
      </c>
      <c r="H164">
        <f>IF(A164&lt;=$G$28,IF(MOD(A164,1)=0,$G$27,0),0)</f>
        <v>0</v>
      </c>
      <c r="I164">
        <f>B164*I$28*(C164/N)*$C$24*$C$27</f>
        <v>396.41237247437044</v>
      </c>
      <c r="M164">
        <f>IF(C164&gt;M$20*N,1,0)</f>
        <v>1</v>
      </c>
    </row>
    <row r="165" spans="1:13" x14ac:dyDescent="0.35">
      <c r="A165">
        <f t="shared" si="4"/>
        <v>33.5</v>
      </c>
      <c r="B165">
        <f>N-C165-D165</f>
        <v>354405.88233035331</v>
      </c>
      <c r="C165">
        <f>H165+C164+I164*delta_t</f>
        <v>2594.1176696466787</v>
      </c>
      <c r="G165">
        <f>A165</f>
        <v>33.5</v>
      </c>
      <c r="H165">
        <f>IF(A165&lt;=$G$28,IF(MOD(A165,1)=0,$G$27,0),0)</f>
        <v>0</v>
      </c>
      <c r="I165">
        <f>B165*I$28*(C165/N)*$C$24*$C$27</f>
        <v>412.04282871927893</v>
      </c>
      <c r="M165">
        <f>IF(C165&gt;M$20*N,1,0)</f>
        <v>1</v>
      </c>
    </row>
    <row r="166" spans="1:13" x14ac:dyDescent="0.35">
      <c r="A166">
        <f t="shared" si="4"/>
        <v>33.75</v>
      </c>
      <c r="B166">
        <f>N-C166-D166</f>
        <v>354302.87162317347</v>
      </c>
      <c r="C166">
        <f>H166+C165+I165*delta_t</f>
        <v>2697.1283768264984</v>
      </c>
      <c r="G166">
        <f>A166</f>
        <v>33.75</v>
      </c>
      <c r="H166">
        <f>IF(A166&lt;=$G$28,IF(MOD(A166,1)=0,$G$27,0),0)</f>
        <v>0</v>
      </c>
      <c r="I166">
        <f>B166*I$28*(C166/N)*$C$24*$C$27</f>
        <v>428.28025951640433</v>
      </c>
      <c r="M166">
        <f>IF(C166&gt;M$20*N,1,0)</f>
        <v>1</v>
      </c>
    </row>
    <row r="167" spans="1:13" x14ac:dyDescent="0.35">
      <c r="A167">
        <f t="shared" si="4"/>
        <v>34</v>
      </c>
      <c r="B167">
        <f>N-C167-D167</f>
        <v>354195.80155829439</v>
      </c>
      <c r="C167">
        <f>H167+C166+I166*delta_t</f>
        <v>2804.1984417055996</v>
      </c>
      <c r="G167">
        <f>A167</f>
        <v>34</v>
      </c>
      <c r="H167">
        <f>IF(A167&lt;=$G$28,IF(MOD(A167,1)=0,$G$27,0),0)</f>
        <v>0</v>
      </c>
      <c r="I167">
        <f>B167*I$28*(C167/N)*$C$24*$C$27</f>
        <v>445.14748001722575</v>
      </c>
      <c r="M167">
        <f>IF(C167&gt;M$20*N,1,0)</f>
        <v>1</v>
      </c>
    </row>
    <row r="168" spans="1:13" x14ac:dyDescent="0.35">
      <c r="A168">
        <f t="shared" si="4"/>
        <v>34.25</v>
      </c>
      <c r="B168">
        <f>N-C168-D168</f>
        <v>354084.51468829007</v>
      </c>
      <c r="C168">
        <f>H168+C167+I167*delta_t</f>
        <v>2915.485311709906</v>
      </c>
      <c r="G168">
        <f>A168</f>
        <v>34.25</v>
      </c>
      <c r="H168">
        <f>IF(A168&lt;=$G$28,IF(MOD(A168,1)=0,$G$27,0),0)</f>
        <v>0</v>
      </c>
      <c r="I168">
        <f>B168*I$28*(C168/N)*$C$24*$C$27</f>
        <v>462.66810159221967</v>
      </c>
      <c r="M168">
        <f>IF(C168&gt;M$20*N,1,0)</f>
        <v>1</v>
      </c>
    </row>
    <row r="169" spans="1:13" x14ac:dyDescent="0.35">
      <c r="A169">
        <f t="shared" si="4"/>
        <v>34.5</v>
      </c>
      <c r="B169">
        <f>N-C169-D169</f>
        <v>353968.84766289202</v>
      </c>
      <c r="C169">
        <f>H169+C168+I168*delta_t</f>
        <v>3031.1523371079611</v>
      </c>
      <c r="G169">
        <f>A169</f>
        <v>34.5</v>
      </c>
      <c r="H169">
        <f>IF(A169&lt;=$G$28,IF(MOD(A169,1)=0,$G$27,0),0)</f>
        <v>0</v>
      </c>
      <c r="I169">
        <f>B169*I$28*(C169/N)*$C$24*$C$27</f>
        <v>480.86655455766362</v>
      </c>
      <c r="M169">
        <f>IF(C169&gt;M$20*N,1,0)</f>
        <v>1</v>
      </c>
    </row>
    <row r="170" spans="1:13" x14ac:dyDescent="0.35">
      <c r="A170">
        <f t="shared" si="4"/>
        <v>34.75</v>
      </c>
      <c r="B170">
        <f>N-C170-D170</f>
        <v>353848.63102425262</v>
      </c>
      <c r="C170">
        <f>H170+C169+I169*delta_t</f>
        <v>3151.3689757473771</v>
      </c>
      <c r="G170">
        <f>A170</f>
        <v>34.75</v>
      </c>
      <c r="H170">
        <f>IF(A170&lt;=$G$28,IF(MOD(A170,1)=0,$G$27,0),0)</f>
        <v>0</v>
      </c>
      <c r="I170">
        <f>B170*I$28*(C170/N)*$C$24*$C$27</f>
        <v>499.76811111283388</v>
      </c>
      <c r="M170">
        <f>IF(C170&gt;M$20*N,1,0)</f>
        <v>1</v>
      </c>
    </row>
    <row r="171" spans="1:13" x14ac:dyDescent="0.35">
      <c r="A171">
        <f t="shared" si="4"/>
        <v>35</v>
      </c>
      <c r="B171">
        <f>N-C171-D171</f>
        <v>353723.68899647443</v>
      </c>
      <c r="C171">
        <f>H171+C170+I170*delta_t</f>
        <v>3276.3110035255854</v>
      </c>
      <c r="G171">
        <f>A171</f>
        <v>35</v>
      </c>
      <c r="H171">
        <f>IF(A171&lt;=$G$28,IF(MOD(A171,1)=0,$G$27,0),0)</f>
        <v>0</v>
      </c>
      <c r="I171">
        <f>B171*I$28*(C171/N)*$C$24*$C$27</f>
        <v>519.39890844450929</v>
      </c>
      <c r="M171">
        <f>IF(C171&gt;M$20*N,1,0)</f>
        <v>1</v>
      </c>
    </row>
    <row r="172" spans="1:13" x14ac:dyDescent="0.35">
      <c r="A172">
        <f t="shared" si="4"/>
        <v>35.25</v>
      </c>
      <c r="B172">
        <f>N-C172-D172</f>
        <v>353593.83926936326</v>
      </c>
      <c r="C172">
        <f>H172+C171+I171*delta_t</f>
        <v>3406.1607306367127</v>
      </c>
      <c r="G172">
        <f>A172</f>
        <v>35.25</v>
      </c>
      <c r="H172">
        <f>IF(A172&lt;=$G$28,IF(MOD(A172,1)=0,$G$27,0),0)</f>
        <v>0</v>
      </c>
      <c r="I172">
        <f>B172*I$28*(C172/N)*$C$24*$C$27</f>
        <v>539.78597195042005</v>
      </c>
      <c r="M172">
        <f>IF(C172&gt;M$20*N,1,0)</f>
        <v>1</v>
      </c>
    </row>
    <row r="173" spans="1:13" x14ac:dyDescent="0.35">
      <c r="A173">
        <f t="shared" si="4"/>
        <v>35.5</v>
      </c>
      <c r="B173">
        <f>N-C173-D173</f>
        <v>353458.89277637569</v>
      </c>
      <c r="C173">
        <f>H173+C172+I172*delta_t</f>
        <v>3541.1072236243176</v>
      </c>
      <c r="G173">
        <f>A173</f>
        <v>35.5</v>
      </c>
      <c r="H173">
        <f>IF(A173&lt;=$G$28,IF(MOD(A173,1)=0,$G$27,0),0)</f>
        <v>0</v>
      </c>
      <c r="I173">
        <f>B173*I$28*(C173/N)*$C$24*$C$27</f>
        <v>560.95723852758636</v>
      </c>
      <c r="M173">
        <f>IF(C173&gt;M$20*N,1,0)</f>
        <v>1</v>
      </c>
    </row>
    <row r="174" spans="1:13" x14ac:dyDescent="0.35">
      <c r="A174">
        <f t="shared" si="4"/>
        <v>35.75</v>
      </c>
      <c r="B174">
        <f>N-C174-D174</f>
        <v>353318.65346674377</v>
      </c>
      <c r="C174">
        <f>H174+C173+I173*delta_t</f>
        <v>3681.3465332562141</v>
      </c>
      <c r="G174">
        <f>A174</f>
        <v>35.75</v>
      </c>
      <c r="H174">
        <f>IF(A174&lt;=$G$28,IF(MOD(A174,1)=0,$G$27,0),0)</f>
        <v>0</v>
      </c>
      <c r="I174">
        <f>B174*I$28*(C174/N)*$C$24*$C$27</f>
        <v>582.94157986534492</v>
      </c>
      <c r="M174">
        <f>IF(C174&gt;M$20*N,1,0)</f>
        <v>1</v>
      </c>
    </row>
    <row r="175" spans="1:13" x14ac:dyDescent="0.35">
      <c r="A175">
        <f t="shared" si="4"/>
        <v>36</v>
      </c>
      <c r="B175">
        <f>N-C175-D175</f>
        <v>353172.91807177744</v>
      </c>
      <c r="C175">
        <f>H175+C174+I174*delta_t</f>
        <v>3827.0819282225502</v>
      </c>
      <c r="G175">
        <f>A175</f>
        <v>36</v>
      </c>
      <c r="H175">
        <f>IF(A175&lt;=$G$28,IF(MOD(A175,1)=0,$G$27,0),0)</f>
        <v>0</v>
      </c>
      <c r="I175">
        <f>B175*I$28*(C175/N)*$C$24*$C$27</f>
        <v>605.76882567624546</v>
      </c>
      <c r="M175">
        <f>IF(C175&gt;M$20*N,1,0)</f>
        <v>1</v>
      </c>
    </row>
    <row r="176" spans="1:13" x14ac:dyDescent="0.35">
      <c r="A176">
        <f t="shared" si="4"/>
        <v>36.25</v>
      </c>
      <c r="B176">
        <f>N-C176-D176</f>
        <v>353021.47586535837</v>
      </c>
      <c r="C176">
        <f>H176+C175+I175*delta_t</f>
        <v>3978.5241346416115</v>
      </c>
      <c r="G176">
        <f>A176</f>
        <v>36.25</v>
      </c>
      <c r="H176">
        <f>IF(A176&lt;=$G$28,IF(MOD(A176,1)=0,$G$27,0),0)</f>
        <v>0</v>
      </c>
      <c r="I176">
        <f>B176*I$28*(C176/N)*$C$24*$C$27</f>
        <v>629.46978679087033</v>
      </c>
      <c r="M176">
        <f>IF(C176&gt;M$20*N,1,0)</f>
        <v>1</v>
      </c>
    </row>
    <row r="177" spans="1:13" x14ac:dyDescent="0.35">
      <c r="A177">
        <f t="shared" si="4"/>
        <v>36.5</v>
      </c>
      <c r="B177">
        <f>N-C177-D177</f>
        <v>352864.10841866065</v>
      </c>
      <c r="C177">
        <f>H177+C176+I176*delta_t</f>
        <v>4135.8915813393287</v>
      </c>
      <c r="G177">
        <f>A177</f>
        <v>36.5</v>
      </c>
      <c r="H177">
        <f>IF(A177&lt;=$G$28,IF(MOD(A177,1)=0,$G$27,0),0)</f>
        <v>0</v>
      </c>
      <c r="I177">
        <f>B177*I$28*(C177/N)*$C$24*$C$27</f>
        <v>654.07627803497894</v>
      </c>
      <c r="M177">
        <f>IF(C177&gt;M$20*N,1,0)</f>
        <v>1</v>
      </c>
    </row>
    <row r="178" spans="1:13" x14ac:dyDescent="0.35">
      <c r="A178">
        <f t="shared" si="4"/>
        <v>36.75</v>
      </c>
      <c r="B178">
        <f>N-C178-D178</f>
        <v>352700.58934915194</v>
      </c>
      <c r="C178">
        <f>H178+C177+I177*delta_t</f>
        <v>4299.4106508480736</v>
      </c>
      <c r="G178">
        <f>A178</f>
        <v>36.75</v>
      </c>
      <c r="H178">
        <f>IF(A178&lt;=$G$28,IF(MOD(A178,1)=0,$G$27,0),0)</f>
        <v>0</v>
      </c>
      <c r="I178">
        <f>B178*I$28*(C178/N)*$C$24*$C$27</f>
        <v>679.62114079916489</v>
      </c>
      <c r="M178">
        <f>IF(C178&gt;M$20*N,1,0)</f>
        <v>1</v>
      </c>
    </row>
    <row r="179" spans="1:13" x14ac:dyDescent="0.35">
      <c r="A179">
        <f t="shared" si="4"/>
        <v>37</v>
      </c>
      <c r="B179">
        <f>N-C179-D179</f>
        <v>352530.68406395213</v>
      </c>
      <c r="C179">
        <f>H179+C178+I178*delta_t</f>
        <v>4469.3159360478649</v>
      </c>
      <c r="G179">
        <f>A179</f>
        <v>37</v>
      </c>
      <c r="H179">
        <f>IF(A179&lt;=$G$28,IF(MOD(A179,1)=0,$G$27,0),0)</f>
        <v>0</v>
      </c>
      <c r="I179">
        <f>B179*I$28*(C179/N)*$C$24*$C$27</f>
        <v>706.13826520240957</v>
      </c>
      <c r="M179">
        <f>IF(C179&gt;M$20*N,1,0)</f>
        <v>1</v>
      </c>
    </row>
    <row r="180" spans="1:13" x14ac:dyDescent="0.35">
      <c r="A180">
        <f t="shared" si="4"/>
        <v>37.25</v>
      </c>
      <c r="B180">
        <f>N-C180-D180</f>
        <v>352354.14949765155</v>
      </c>
      <c r="C180">
        <f>H180+C179+I179*delta_t</f>
        <v>4645.8505023484677</v>
      </c>
      <c r="G180">
        <f>A180</f>
        <v>37.25</v>
      </c>
      <c r="H180">
        <f>IF(A180&lt;=$G$28,IF(MOD(A180,1)=0,$G$27,0),0)</f>
        <v>0</v>
      </c>
      <c r="I180">
        <f>B180*I$28*(C180/N)*$C$24*$C$27</f>
        <v>733.66261174150441</v>
      </c>
      <c r="M180">
        <f>IF(C180&gt;M$20*N,1,0)</f>
        <v>1</v>
      </c>
    </row>
    <row r="181" spans="1:13" x14ac:dyDescent="0.35">
      <c r="A181">
        <f t="shared" si="4"/>
        <v>37.5</v>
      </c>
      <c r="B181">
        <f>N-C181-D181</f>
        <v>352170.73384471616</v>
      </c>
      <c r="C181">
        <f>H181+C180+I180*delta_t</f>
        <v>4829.2661552838435</v>
      </c>
      <c r="G181">
        <f>A181</f>
        <v>37.5</v>
      </c>
      <c r="H181">
        <f>IF(A181&lt;=$G$28,IF(MOD(A181,1)=0,$G$27,0),0)</f>
        <v>0</v>
      </c>
      <c r="I181">
        <f>B181*I$28*(C181/N)*$C$24*$C$27</f>
        <v>762.23023230824083</v>
      </c>
      <c r="M181">
        <f>IF(C181&gt;M$20*N,1,0)</f>
        <v>1</v>
      </c>
    </row>
    <row r="182" spans="1:13" x14ac:dyDescent="0.35">
      <c r="A182">
        <f t="shared" si="4"/>
        <v>37.75</v>
      </c>
      <c r="B182">
        <f>N-C182-D182</f>
        <v>351980.17628663912</v>
      </c>
      <c r="C182">
        <f>H182+C181+I181*delta_t</f>
        <v>5019.8237133609036</v>
      </c>
      <c r="G182">
        <f>A182</f>
        <v>37.75</v>
      </c>
      <c r="H182">
        <f>IF(A182&lt;=$G$28,IF(MOD(A182,1)=0,$G$27,0),0)</f>
        <v>0</v>
      </c>
      <c r="I182">
        <f>B182*I$28*(C182/N)*$C$24*$C$27</f>
        <v>791.87829044554496</v>
      </c>
      <c r="M182">
        <f>IF(C182&gt;M$20*N,1,0)</f>
        <v>1</v>
      </c>
    </row>
    <row r="183" spans="1:13" x14ac:dyDescent="0.35">
      <c r="A183">
        <f t="shared" si="4"/>
        <v>38</v>
      </c>
      <c r="B183">
        <f>N-C183-D183</f>
        <v>351782.20671402774</v>
      </c>
      <c r="C183">
        <f>H183+C182+I182*delta_t</f>
        <v>5217.7932859722896</v>
      </c>
      <c r="G183">
        <f>A183</f>
        <v>38</v>
      </c>
      <c r="H183">
        <f>IF(A183&lt;=$G$28,IF(MOD(A183,1)=0,$G$27,0),0)</f>
        <v>0</v>
      </c>
      <c r="I183">
        <f>B183*I$28*(C183/N)*$C$24*$C$27</f>
        <v>822.64508070228351</v>
      </c>
      <c r="M183">
        <f>IF(C183&gt;M$20*N,1,0)</f>
        <v>1</v>
      </c>
    </row>
    <row r="184" spans="1:13" x14ac:dyDescent="0.35">
      <c r="A184">
        <f t="shared" si="4"/>
        <v>38.25</v>
      </c>
      <c r="B184">
        <f>N-C184-D184</f>
        <v>351576.54544385214</v>
      </c>
      <c r="C184">
        <f>H184+C183+I183*delta_t</f>
        <v>5423.4545561478608</v>
      </c>
      <c r="G184">
        <f>A184</f>
        <v>38.25</v>
      </c>
      <c r="H184">
        <f>IF(A184&lt;=$G$28,IF(MOD(A184,1)=0,$G$27,0),0)</f>
        <v>0</v>
      </c>
      <c r="I184">
        <f>B184*I$28*(C184/N)*$C$24*$C$27</f>
        <v>854.5700469343127</v>
      </c>
      <c r="M184">
        <f>IF(C184&gt;M$20*N,1,0)</f>
        <v>1</v>
      </c>
    </row>
    <row r="185" spans="1:13" x14ac:dyDescent="0.35">
      <c r="A185">
        <f t="shared" si="4"/>
        <v>38.5</v>
      </c>
      <c r="B185">
        <f>N-C185-D185</f>
        <v>351362.90293211857</v>
      </c>
      <c r="C185">
        <f>H185+C184+I184*delta_t</f>
        <v>5637.0970678814392</v>
      </c>
      <c r="G185">
        <f>A185</f>
        <v>38.5</v>
      </c>
      <c r="H185">
        <f>IF(A185&lt;=$G$28,IF(MOD(A185,1)=0,$G$27,0),0)</f>
        <v>0</v>
      </c>
      <c r="I185">
        <f>B185*I$28*(C185/N)*$C$24*$C$27</f>
        <v>887.69379938642305</v>
      </c>
      <c r="M185">
        <f>IF(C185&gt;M$20*N,1,0)</f>
        <v>1</v>
      </c>
    </row>
    <row r="186" spans="1:13" x14ac:dyDescent="0.35">
      <c r="A186">
        <f t="shared" si="4"/>
        <v>38.75</v>
      </c>
      <c r="B186">
        <f>N-C186-D186</f>
        <v>351140.97948227194</v>
      </c>
      <c r="C186">
        <f>H186+C185+I185*delta_t</f>
        <v>5859.020517728045</v>
      </c>
      <c r="G186">
        <f>A186</f>
        <v>38.75</v>
      </c>
      <c r="H186">
        <f>IF(A186&lt;=$G$28,IF(MOD(A186,1)=0,$G$27,0),0)</f>
        <v>0</v>
      </c>
      <c r="I186">
        <f>B186*I$28*(C186/N)*$C$24*$C$27</f>
        <v>922.05813037613609</v>
      </c>
      <c r="M186">
        <f>IF(C186&gt;M$20*N,1,0)</f>
        <v>1</v>
      </c>
    </row>
    <row r="187" spans="1:13" x14ac:dyDescent="0.35">
      <c r="A187">
        <f t="shared" si="4"/>
        <v>39</v>
      </c>
      <c r="B187">
        <f>N-C187-D187</f>
        <v>350910.46494967793</v>
      </c>
      <c r="C187">
        <f>H187+C186+I186*delta_t</f>
        <v>6089.5350503220789</v>
      </c>
      <c r="G187">
        <f>A187</f>
        <v>39</v>
      </c>
      <c r="H187">
        <f>IF(A187&lt;=$G$28,IF(MOD(A187,1)=0,$G$27,0),0)</f>
        <v>0</v>
      </c>
      <c r="I187">
        <f>B187*I$28*(C187/N)*$C$24*$C$27</f>
        <v>957.70602838582897</v>
      </c>
      <c r="M187">
        <f>IF(C187&gt;M$20*N,1,0)</f>
        <v>1</v>
      </c>
    </row>
    <row r="188" spans="1:13" x14ac:dyDescent="0.35">
      <c r="A188">
        <f t="shared" si="4"/>
        <v>39.25</v>
      </c>
      <c r="B188">
        <f>N-C188-D188</f>
        <v>350671.03844258148</v>
      </c>
      <c r="C188">
        <f>H188+C187+I187*delta_t</f>
        <v>6328.9615574185364</v>
      </c>
      <c r="G188">
        <f>A188</f>
        <v>39.25</v>
      </c>
      <c r="H188">
        <f>IF(A188&lt;=$G$28,IF(MOD(A188,1)=0,$G$27,0),0)</f>
        <v>0</v>
      </c>
      <c r="I188">
        <f>B188*I$28*(C188/N)*$C$24*$C$27</f>
        <v>994.68169035434687</v>
      </c>
      <c r="M188">
        <f>IF(C188&gt;M$20*N,1,0)</f>
        <v>1</v>
      </c>
    </row>
    <row r="189" spans="1:13" x14ac:dyDescent="0.35">
      <c r="A189">
        <f t="shared" si="4"/>
        <v>39.5</v>
      </c>
      <c r="B189">
        <f>N-C189-D189</f>
        <v>350422.36801999289</v>
      </c>
      <c r="C189">
        <f>H189+C188+I188*delta_t</f>
        <v>6577.6319800071233</v>
      </c>
      <c r="G189">
        <f>A189</f>
        <v>39.5</v>
      </c>
      <c r="H189">
        <f>IF(A189&lt;=$G$28,IF(MOD(A189,1)=0,$G$27,0),0)</f>
        <v>0</v>
      </c>
      <c r="I189">
        <f>B189*I$28*(C189/N)*$C$24*$C$27</f>
        <v>1033.0305319431397</v>
      </c>
      <c r="M189">
        <f>IF(C189&gt;M$20*N,1,0)</f>
        <v>1</v>
      </c>
    </row>
    <row r="190" spans="1:13" x14ac:dyDescent="0.35">
      <c r="A190">
        <f t="shared" si="4"/>
        <v>39.75</v>
      </c>
      <c r="B190">
        <f>N-C190-D190</f>
        <v>350164.11038700707</v>
      </c>
      <c r="C190">
        <f>H190+C189+I189*delta_t</f>
        <v>6835.889612992908</v>
      </c>
      <c r="G190">
        <f>A190</f>
        <v>39.75</v>
      </c>
      <c r="H190">
        <f>IF(A190&lt;=$G$28,IF(MOD(A190,1)=0,$G$27,0),0)</f>
        <v>0</v>
      </c>
      <c r="I190">
        <f>B190*I$28*(C190/N)*$C$24*$C$27</f>
        <v>1072.7991955349887</v>
      </c>
      <c r="M190">
        <f>IF(C190&gt;M$20*N,1,0)</f>
        <v>1</v>
      </c>
    </row>
    <row r="191" spans="1:13" x14ac:dyDescent="0.35">
      <c r="A191">
        <f t="shared" si="4"/>
        <v>40</v>
      </c>
      <c r="B191">
        <f>N-C191-D191</f>
        <v>349895.91058812337</v>
      </c>
      <c r="C191">
        <f>H191+C190+I190*delta_t</f>
        <v>7104.0894118766555</v>
      </c>
      <c r="G191">
        <f>A191</f>
        <v>40</v>
      </c>
      <c r="H191">
        <f>IF(A191&lt;=$G$28,IF(MOD(A191,1)=0,$G$27,0),0)</f>
        <v>0</v>
      </c>
      <c r="I191">
        <f>B191*I$28*(C191/N)*$C$24*$C$27</f>
        <v>1114.0355557055589</v>
      </c>
      <c r="M191">
        <f>IF(C191&gt;M$20*N,1,0)</f>
        <v>1</v>
      </c>
    </row>
    <row r="192" spans="1:13" x14ac:dyDescent="0.35">
      <c r="A192">
        <f t="shared" si="4"/>
        <v>40.25</v>
      </c>
      <c r="B192">
        <f>N-C192-D192</f>
        <v>349617.40169919695</v>
      </c>
      <c r="C192">
        <f>H192+C191+I191*delta_t</f>
        <v>7382.5983008030453</v>
      </c>
      <c r="G192">
        <f>A192</f>
        <v>40.25</v>
      </c>
      <c r="H192">
        <f>IF(A192&lt;=$G$28,IF(MOD(A192,1)=0,$G$27,0),0)</f>
        <v>0</v>
      </c>
      <c r="I192">
        <f>B192*I$28*(C192/N)*$C$24*$C$27</f>
        <v>1156.7887218893745</v>
      </c>
      <c r="M192">
        <f>IF(C192&gt;M$20*N,1,0)</f>
        <v>1</v>
      </c>
    </row>
    <row r="193" spans="1:13" x14ac:dyDescent="0.35">
      <c r="A193">
        <f t="shared" si="4"/>
        <v>40.5</v>
      </c>
      <c r="B193">
        <f>N-C193-D193</f>
        <v>349328.20451872458</v>
      </c>
      <c r="C193">
        <f>H193+C192+I192*delta_t</f>
        <v>7671.7954812753887</v>
      </c>
      <c r="G193">
        <f>A193</f>
        <v>40.5</v>
      </c>
      <c r="H193">
        <f>IF(A193&lt;=$G$28,IF(MOD(A193,1)=0,$G$27,0),0)</f>
        <v>0</v>
      </c>
      <c r="I193">
        <f>B193*I$28*(C193/N)*$C$24*$C$27</f>
        <v>1201.1090379423176</v>
      </c>
      <c r="M193">
        <f>IF(C193&gt;M$20*N,1,0)</f>
        <v>1</v>
      </c>
    </row>
    <row r="194" spans="1:13" x14ac:dyDescent="0.35">
      <c r="A194">
        <f t="shared" si="4"/>
        <v>40.75</v>
      </c>
      <c r="B194">
        <f>N-C194-D194</f>
        <v>349027.92725923902</v>
      </c>
      <c r="C194">
        <f>H194+C193+I193*delta_t</f>
        <v>7972.0727407609684</v>
      </c>
      <c r="G194">
        <f>A194</f>
        <v>40.75</v>
      </c>
      <c r="H194">
        <f>IF(A194&lt;=$G$28,IF(MOD(A194,1)=0,$G$27,0),0)</f>
        <v>0</v>
      </c>
      <c r="I194">
        <f>B194*I$28*(C194/N)*$C$24*$C$27</f>
        <v>1247.0480782824341</v>
      </c>
      <c r="M194">
        <f>IF(C194&gt;M$20*N,1,0)</f>
        <v>1</v>
      </c>
    </row>
    <row r="195" spans="1:13" x14ac:dyDescent="0.35">
      <c r="A195">
        <f t="shared" si="4"/>
        <v>41</v>
      </c>
      <c r="B195">
        <f>N-C195-D195</f>
        <v>348716.16523966845</v>
      </c>
      <c r="C195">
        <f>H195+C194+I194*delta_t</f>
        <v>8283.834760331576</v>
      </c>
      <c r="G195">
        <f>A195</f>
        <v>41</v>
      </c>
      <c r="H195">
        <f>IF(A195&lt;=$G$28,IF(MOD(A195,1)=0,$G$27,0),0)</f>
        <v>0</v>
      </c>
      <c r="I195">
        <f>B195*I$28*(C195/N)*$C$24*$C$27</f>
        <v>1294.6586402697569</v>
      </c>
      <c r="M195">
        <f>IF(C195&gt;M$20*N,1,0)</f>
        <v>1</v>
      </c>
    </row>
    <row r="196" spans="1:13" x14ac:dyDescent="0.35">
      <c r="A196">
        <f t="shared" si="4"/>
        <v>41.25</v>
      </c>
      <c r="B196">
        <f>N-C196-D196</f>
        <v>348392.50057960098</v>
      </c>
      <c r="C196">
        <f>H196+C195+I195*delta_t</f>
        <v>8607.4994203990154</v>
      </c>
      <c r="G196">
        <f>A196</f>
        <v>41.25</v>
      </c>
      <c r="H196">
        <f>IF(A196&lt;=$G$28,IF(MOD(A196,1)=0,$G$27,0),0)</f>
        <v>0</v>
      </c>
      <c r="I196">
        <f>B196*I$28*(C196/N)*$C$24*$C$27</f>
        <v>1343.9947324639904</v>
      </c>
      <c r="M196">
        <f>IF(C196&gt;M$20*N,1,0)</f>
        <v>1</v>
      </c>
    </row>
    <row r="197" spans="1:13" x14ac:dyDescent="0.35">
      <c r="A197">
        <f t="shared" si="4"/>
        <v>41.5</v>
      </c>
      <c r="B197">
        <f>N-C197-D197</f>
        <v>348056.50189648499</v>
      </c>
      <c r="C197">
        <f>H197+C196+I196*delta_t</f>
        <v>8943.4981035150122</v>
      </c>
      <c r="G197">
        <f>A197</f>
        <v>41.5</v>
      </c>
      <c r="H197">
        <f>IF(A197&lt;=$G$28,IF(MOD(A197,1)=0,$G$27,0),0)</f>
        <v>0</v>
      </c>
      <c r="I197">
        <f>B197*I$28*(C197/N)*$C$24*$C$27</f>
        <v>1395.1115583763731</v>
      </c>
      <c r="M197">
        <f>IF(C197&gt;M$20*N,1,0)</f>
        <v>1</v>
      </c>
    </row>
    <row r="198" spans="1:13" x14ac:dyDescent="0.35">
      <c r="A198">
        <f t="shared" si="4"/>
        <v>41.75</v>
      </c>
      <c r="B198">
        <f>N-C198-D198</f>
        <v>347707.7240068909</v>
      </c>
      <c r="C198">
        <f>H198+C197+I197*delta_t</f>
        <v>9292.2759931091059</v>
      </c>
      <c r="G198">
        <f>A198</f>
        <v>41.75</v>
      </c>
      <c r="H198">
        <f>IF(A198&lt;=$G$28,IF(MOD(A198,1)=0,$G$27,0),0)</f>
        <v>0</v>
      </c>
      <c r="I198">
        <f>B198*I$28*(C198/N)*$C$24*$C$27</f>
        <v>1448.0654953088356</v>
      </c>
      <c r="M198">
        <f>IF(C198&gt;M$20*N,1,0)</f>
        <v>1</v>
      </c>
    </row>
    <row r="199" spans="1:13" x14ac:dyDescent="0.35">
      <c r="A199">
        <f t="shared" si="4"/>
        <v>42</v>
      </c>
      <c r="B199">
        <f>N-C199-D199</f>
        <v>347345.70763306366</v>
      </c>
      <c r="C199">
        <f>H199+C198+I198*delta_t</f>
        <v>9654.2923669363154</v>
      </c>
      <c r="G199">
        <f>A199</f>
        <v>42</v>
      </c>
      <c r="H199">
        <f>IF(A199&lt;=$G$28,IF(MOD(A199,1)=0,$G$27,0),0)</f>
        <v>0</v>
      </c>
      <c r="I199">
        <f>B199*I$28*(C199/N)*$C$24*$C$27</f>
        <v>1502.9140678498507</v>
      </c>
      <c r="M199">
        <f>IF(C199&gt;M$20*N,1,0)</f>
        <v>1</v>
      </c>
    </row>
    <row r="200" spans="1:13" x14ac:dyDescent="0.35">
      <c r="A200">
        <f t="shared" si="4"/>
        <v>42.25</v>
      </c>
      <c r="B200">
        <f>N-C200-D200</f>
        <v>346969.97911610123</v>
      </c>
      <c r="C200">
        <f>H200+C199+I199*delta_t</f>
        <v>10030.020883898778</v>
      </c>
      <c r="G200">
        <f>A200</f>
        <v>42.25</v>
      </c>
      <c r="H200">
        <f>IF(A200&lt;=$G$28,IF(MOD(A200,1)=0,$G$27,0),0)</f>
        <v>0</v>
      </c>
      <c r="I200">
        <f>B200*I$28*(C200/N)*$C$24*$C$27</f>
        <v>1559.7159155721763</v>
      </c>
      <c r="M200">
        <f>IF(C200&gt;M$20*N,1,0)</f>
        <v>1</v>
      </c>
    </row>
    <row r="201" spans="1:13" x14ac:dyDescent="0.35">
      <c r="A201">
        <f t="shared" si="4"/>
        <v>42.5</v>
      </c>
      <c r="B201">
        <f>N-C201-D201</f>
        <v>346580.05013720819</v>
      </c>
      <c r="C201">
        <f>H201+C200+I200*delta_t</f>
        <v>10419.949862791822</v>
      </c>
      <c r="G201">
        <f>A201</f>
        <v>42.5</v>
      </c>
      <c r="H201">
        <f>IF(A201&lt;=$G$28,IF(MOD(A201,1)=0,$G$27,0),0)</f>
        <v>0</v>
      </c>
      <c r="I201">
        <f>B201*I$28*(C201/N)*$C$24*$C$27</f>
        <v>1618.5307544531472</v>
      </c>
      <c r="M201">
        <f>IF(C201&gt;M$20*N,1,0)</f>
        <v>1</v>
      </c>
    </row>
    <row r="202" spans="1:13" x14ac:dyDescent="0.35">
      <c r="A202">
        <f t="shared" si="4"/>
        <v>42.75</v>
      </c>
      <c r="B202">
        <f>N-C202-D202</f>
        <v>346175.41744859488</v>
      </c>
      <c r="C202">
        <f>H202+C201+I201*delta_t</f>
        <v>10824.582551405108</v>
      </c>
      <c r="G202">
        <f>A202</f>
        <v>42.75</v>
      </c>
      <c r="H202">
        <f>IF(A202&lt;=$G$28,IF(MOD(A202,1)=0,$G$27,0),0)</f>
        <v>0</v>
      </c>
      <c r="I202">
        <f>B202*I$28*(C202/N)*$C$24*$C$27</f>
        <v>1679.4193315134742</v>
      </c>
      <c r="M202">
        <f>IF(C202&gt;M$20*N,1,0)</f>
        <v>1</v>
      </c>
    </row>
    <row r="203" spans="1:13" x14ac:dyDescent="0.35">
      <c r="A203">
        <f t="shared" si="4"/>
        <v>43</v>
      </c>
      <c r="B203">
        <f>N-C203-D203</f>
        <v>345755.56261571654</v>
      </c>
      <c r="C203">
        <f>H203+C202+I202*delta_t</f>
        <v>11244.437384283478</v>
      </c>
      <c r="G203">
        <f>A203</f>
        <v>43</v>
      </c>
      <c r="H203">
        <f>IF(A203&lt;=$G$28,IF(MOD(A203,1)=0,$G$27,0),0)</f>
        <v>0</v>
      </c>
      <c r="I203">
        <f>B203*I$28*(C203/N)*$C$24*$C$27</f>
        <v>1742.4433721457167</v>
      </c>
      <c r="M203">
        <f>IF(C203&gt;M$20*N,1,0)</f>
        <v>1</v>
      </c>
    </row>
    <row r="204" spans="1:13" x14ac:dyDescent="0.35">
      <c r="A204">
        <f t="shared" si="4"/>
        <v>43.25</v>
      </c>
      <c r="B204">
        <f>N-C204-D204</f>
        <v>345319.9517726801</v>
      </c>
      <c r="C204">
        <f>H204+C203+I203*delta_t</f>
        <v>11680.048227319907</v>
      </c>
      <c r="G204">
        <f>A204</f>
        <v>43.25</v>
      </c>
      <c r="H204">
        <f>IF(A204&lt;=$G$28,IF(MOD(A204,1)=0,$G$27,0),0)</f>
        <v>0</v>
      </c>
      <c r="I204">
        <f>B204*I$28*(C204/N)*$C$24*$C$27</f>
        <v>1807.6655195790202</v>
      </c>
      <c r="M204">
        <f>IF(C204&gt;M$20*N,1,0)</f>
        <v>1</v>
      </c>
    </row>
    <row r="205" spans="1:13" x14ac:dyDescent="0.35">
      <c r="A205">
        <f t="shared" si="4"/>
        <v>43.5</v>
      </c>
      <c r="B205">
        <f>N-C205-D205</f>
        <v>344868.03539278533</v>
      </c>
      <c r="C205">
        <f>H205+C204+I204*delta_t</f>
        <v>12131.964607214662</v>
      </c>
      <c r="G205">
        <f>A205</f>
        <v>43.5</v>
      </c>
      <c r="H205">
        <f>IF(A205&lt;=$G$28,IF(MOD(A205,1)=0,$G$27,0),0)</f>
        <v>0</v>
      </c>
      <c r="I205">
        <f>B205*I$28*(C205/N)*$C$24*$C$27</f>
        <v>1875.1492659024875</v>
      </c>
      <c r="M205">
        <f>IF(C205&gt;M$20*N,1,0)</f>
        <v>1</v>
      </c>
    </row>
    <row r="206" spans="1:13" x14ac:dyDescent="0.35">
      <c r="A206">
        <f t="shared" si="4"/>
        <v>43.75</v>
      </c>
      <c r="B206">
        <f>N-C206-D206</f>
        <v>344399.24807630974</v>
      </c>
      <c r="C206">
        <f>H206+C205+I205*delta_t</f>
        <v>12600.751923690284</v>
      </c>
      <c r="G206">
        <f>A206</f>
        <v>43.75</v>
      </c>
      <c r="H206">
        <f>IF(A206&lt;=$G$28,IF(MOD(A206,1)=0,$G$27,0),0)</f>
        <v>0</v>
      </c>
      <c r="I206">
        <f>B206*I$28*(C206/N)*$C$24*$C$27</f>
        <v>1944.9588740459596</v>
      </c>
      <c r="M206">
        <f>IF(C206&gt;M$20*N,1,0)</f>
        <v>1</v>
      </c>
    </row>
    <row r="207" spans="1:13" x14ac:dyDescent="0.35">
      <c r="A207">
        <f t="shared" si="4"/>
        <v>44</v>
      </c>
      <c r="B207">
        <f>N-C207-D207</f>
        <v>343913.00835779822</v>
      </c>
      <c r="C207">
        <f>H207+C206+I206*delta_t</f>
        <v>13086.991642201774</v>
      </c>
      <c r="G207">
        <f>A207</f>
        <v>44</v>
      </c>
      <c r="H207">
        <f>IF(A207&lt;=$G$28,IF(MOD(A207,1)=0,$G$27,0),0)</f>
        <v>0</v>
      </c>
      <c r="I207">
        <f>B207*I$28*(C207/N)*$C$24*$C$27</f>
        <v>2017.1592900943303</v>
      </c>
      <c r="M207">
        <f>IF(C207&gt;M$20*N,1,0)</f>
        <v>1</v>
      </c>
    </row>
    <row r="208" spans="1:13" x14ac:dyDescent="0.35">
      <c r="A208">
        <f t="shared" si="4"/>
        <v>44.25</v>
      </c>
      <c r="B208">
        <f>N-C208-D208</f>
        <v>343408.71853527462</v>
      </c>
      <c r="C208">
        <f>H208+C207+I207*delta_t</f>
        <v>13591.281464725356</v>
      </c>
      <c r="G208">
        <f>A208</f>
        <v>44.25</v>
      </c>
      <c r="H208">
        <f>IF(A208&lt;=$G$28,IF(MOD(A208,1)=0,$G$27,0),0)</f>
        <v>0</v>
      </c>
      <c r="I208">
        <f>B208*I$28*(C208/N)*$C$24*$C$27</f>
        <v>2091.8160452901134</v>
      </c>
      <c r="M208">
        <f>IF(C208&gt;M$20*N,1,0)</f>
        <v>1</v>
      </c>
    </row>
    <row r="209" spans="1:13" x14ac:dyDescent="0.35">
      <c r="A209">
        <f t="shared" si="4"/>
        <v>44.5</v>
      </c>
      <c r="B209">
        <f>N-C209-D209</f>
        <v>342885.76452395209</v>
      </c>
      <c r="C209">
        <f>H209+C208+I208*delta_t</f>
        <v>14114.235476047885</v>
      </c>
      <c r="G209">
        <f>A209</f>
        <v>44.5</v>
      </c>
      <c r="H209">
        <f>IF(A209&lt;=$G$28,IF(MOD(A209,1)=0,$G$27,0),0)</f>
        <v>0</v>
      </c>
      <c r="I209">
        <f>B209*I$28*(C209/N)*$C$24*$C$27</f>
        <v>2168.9951470591668</v>
      </c>
      <c r="M209">
        <f>IF(C209&gt;M$20*N,1,0)</f>
        <v>1</v>
      </c>
    </row>
    <row r="210" spans="1:13" x14ac:dyDescent="0.35">
      <c r="A210">
        <f t="shared" si="4"/>
        <v>44.75</v>
      </c>
      <c r="B210">
        <f>N-C210-D210</f>
        <v>342343.51573718735</v>
      </c>
      <c r="C210">
        <f>H210+C209+I209*delta_t</f>
        <v>14656.484262812677</v>
      </c>
      <c r="G210">
        <f>A210</f>
        <v>44.75</v>
      </c>
      <c r="H210">
        <f>IF(A210&lt;=$G$28,IF(MOD(A210,1)=0,$G$27,0),0)</f>
        <v>0</v>
      </c>
      <c r="I210">
        <f>B210*I$28*(C210/N)*$C$24*$C$27</f>
        <v>2248.7629583767175</v>
      </c>
      <c r="M210">
        <f>IF(C210&gt;M$20*N,1,0)</f>
        <v>1</v>
      </c>
    </row>
    <row r="211" spans="1:13" x14ac:dyDescent="0.35">
      <c r="A211">
        <f t="shared" si="4"/>
        <v>45</v>
      </c>
      <c r="B211">
        <f>N-C211-D211</f>
        <v>341781.32499759312</v>
      </c>
      <c r="C211">
        <f>H211+C210+I210*delta_t</f>
        <v>15218.675002406857</v>
      </c>
      <c r="G211">
        <f>A211</f>
        <v>45</v>
      </c>
      <c r="H211">
        <f>IF(A211&lt;=$G$28,IF(MOD(A211,1)=0,$G$27,0),0)</f>
        <v>0</v>
      </c>
      <c r="I211">
        <f>B211*I$28*(C211/N)*$C$24*$C$27</f>
        <v>2331.1860647755138</v>
      </c>
      <c r="M211">
        <f>IF(C211&gt;M$20*N,1,0)</f>
        <v>1</v>
      </c>
    </row>
    <row r="212" spans="1:13" x14ac:dyDescent="0.35">
      <c r="A212">
        <f t="shared" si="4"/>
        <v>45.25</v>
      </c>
      <c r="B212">
        <f>N-C212-D212</f>
        <v>341198.52848139929</v>
      </c>
      <c r="C212">
        <f>H212+C211+I211*delta_t</f>
        <v>15801.471518600736</v>
      </c>
      <c r="G212">
        <f>A212</f>
        <v>45.25</v>
      </c>
      <c r="H212">
        <f>IF(A212&lt;=$G$28,IF(MOD(A212,1)=0,$G$27,0),0)</f>
        <v>0</v>
      </c>
      <c r="I212">
        <f>B212*I$28*(C212/N)*$C$24*$C$27</f>
        <v>2416.3311282856307</v>
      </c>
      <c r="M212">
        <f>IF(C212&gt;M$20*N,1,0)</f>
        <v>1</v>
      </c>
    </row>
    <row r="213" spans="1:13" x14ac:dyDescent="0.35">
      <c r="A213">
        <f t="shared" si="4"/>
        <v>45.5</v>
      </c>
      <c r="B213">
        <f>N-C213-D213</f>
        <v>340594.44569932786</v>
      </c>
      <c r="C213">
        <f>H213+C212+I212*delta_t</f>
        <v>16405.554300672145</v>
      </c>
      <c r="G213">
        <f>A213</f>
        <v>45.5</v>
      </c>
      <c r="H213">
        <f>IF(A213&lt;=$G$28,IF(MOD(A213,1)=0,$G$27,0),0)</f>
        <v>0</v>
      </c>
      <c r="I213">
        <f>B213*I$28*(C213/N)*$C$24*$C$27</f>
        <v>2504.2647275866234</v>
      </c>
      <c r="M213">
        <f>IF(C213&gt;M$20*N,1,0)</f>
        <v>1</v>
      </c>
    </row>
    <row r="214" spans="1:13" x14ac:dyDescent="0.35">
      <c r="A214">
        <f t="shared" si="4"/>
        <v>45.75</v>
      </c>
      <c r="B214">
        <f>N-C214-D214</f>
        <v>339968.3795174312</v>
      </c>
      <c r="C214">
        <f>H214+C213+I213*delta_t</f>
        <v>17031.6204825688</v>
      </c>
      <c r="G214">
        <f>A214</f>
        <v>45.75</v>
      </c>
      <c r="H214">
        <f>IF(A214&lt;=$G$28,IF(MOD(A214,1)=0,$G$27,0),0)</f>
        <v>0</v>
      </c>
      <c r="I214">
        <f>B214*I$28*(C214/N)*$C$24*$C$27</f>
        <v>2595.0531836480918</v>
      </c>
      <c r="M214">
        <f>IF(C214&gt;M$20*N,1,0)</f>
        <v>1</v>
      </c>
    </row>
    <row r="215" spans="1:13" x14ac:dyDescent="0.35">
      <c r="A215">
        <f t="shared" si="4"/>
        <v>46</v>
      </c>
      <c r="B215">
        <f>N-C215-D215</f>
        <v>339319.61622151919</v>
      </c>
      <c r="C215">
        <f>H215+C214+I214*delta_t</f>
        <v>17680.383778480824</v>
      </c>
      <c r="G215">
        <f>A215</f>
        <v>46</v>
      </c>
      <c r="H215">
        <f>IF(A215&lt;=$G$28,IF(MOD(A215,1)=0,$G$27,0),0)</f>
        <v>0</v>
      </c>
      <c r="I215">
        <f>B215*I$28*(C215/N)*$C$24*$C$27</f>
        <v>2688.7623701348061</v>
      </c>
      <c r="M215">
        <f>IF(C215&gt;M$20*N,1,0)</f>
        <v>1</v>
      </c>
    </row>
    <row r="216" spans="1:13" x14ac:dyDescent="0.35">
      <c r="A216">
        <f t="shared" si="4"/>
        <v>46.25</v>
      </c>
      <c r="B216">
        <f>N-C216-D216</f>
        <v>338647.42562898545</v>
      </c>
      <c r="C216">
        <f>H216+C215+I215*delta_t</f>
        <v>18352.574371014525</v>
      </c>
      <c r="G216">
        <f>A216</f>
        <v>46.25</v>
      </c>
      <c r="H216">
        <f>IF(A216&lt;=$G$28,IF(MOD(A216,1)=0,$G$27,0),0)</f>
        <v>0</v>
      </c>
      <c r="I216">
        <f>B216*I$28*(C216/N)*$C$24*$C$27</f>
        <v>2785.4575078581811</v>
      </c>
      <c r="M216">
        <f>IF(C216&gt;M$20*N,1,0)</f>
        <v>1</v>
      </c>
    </row>
    <row r="217" spans="1:13" x14ac:dyDescent="0.35">
      <c r="A217">
        <f t="shared" si="4"/>
        <v>46.5</v>
      </c>
      <c r="B217">
        <f>N-C217-D217</f>
        <v>337951.06125202094</v>
      </c>
      <c r="C217">
        <f>H217+C216+I216*delta_t</f>
        <v>19048.938747979071</v>
      </c>
      <c r="G217">
        <f>A217</f>
        <v>46.5</v>
      </c>
      <c r="H217">
        <f>IF(A217&lt;=$G$28,IF(MOD(A217,1)=0,$G$27,0),0)</f>
        <v>0</v>
      </c>
      <c r="I217">
        <f>B217*I$28*(C217/N)*$C$24*$C$27</f>
        <v>2885.2029425677401</v>
      </c>
      <c r="M217">
        <f>IF(C217&gt;M$20*N,1,0)</f>
        <v>1</v>
      </c>
    </row>
    <row r="218" spans="1:13" x14ac:dyDescent="0.35">
      <c r="A218">
        <f t="shared" si="4"/>
        <v>46.75</v>
      </c>
      <c r="B218">
        <f>N-C218-D218</f>
        <v>337229.76051637897</v>
      </c>
      <c r="C218">
        <f>H218+C217+I217*delta_t</f>
        <v>19770.239483621008</v>
      </c>
      <c r="G218">
        <f>A218</f>
        <v>46.75</v>
      </c>
      <c r="H218">
        <f>IF(A218&lt;=$G$28,IF(MOD(A218,1)=0,$G$27,0),0)</f>
        <v>0</v>
      </c>
      <c r="I218">
        <f>B218*I$28*(C218/N)*$C$24*$C$27</f>
        <v>2988.06190539517</v>
      </c>
      <c r="M218">
        <f>IF(C218&gt;M$20*N,1,0)</f>
        <v>1</v>
      </c>
    </row>
    <row r="219" spans="1:13" x14ac:dyDescent="0.35">
      <c r="A219">
        <f t="shared" si="4"/>
        <v>47</v>
      </c>
      <c r="B219">
        <f>N-C219-D219</f>
        <v>336482.74504003022</v>
      </c>
      <c r="C219">
        <f>H219+C218+I218*delta_t</f>
        <v>20517.2549599698</v>
      </c>
      <c r="G219">
        <f>A219</f>
        <v>47</v>
      </c>
      <c r="H219">
        <f>IF(A219&lt;=$G$28,IF(MOD(A219,1)=0,$G$27,0),0)</f>
        <v>0</v>
      </c>
      <c r="I219">
        <f>B219*I$28*(C219/N)*$C$24*$C$27</f>
        <v>3094.0962552904484</v>
      </c>
      <c r="M219">
        <f>IF(C219&gt;M$20*N,1,0)</f>
        <v>1</v>
      </c>
    </row>
    <row r="220" spans="1:13" x14ac:dyDescent="0.35">
      <c r="A220">
        <f t="shared" si="4"/>
        <v>47.25</v>
      </c>
      <c r="B220">
        <f>N-C220-D220</f>
        <v>335709.22097620758</v>
      </c>
      <c r="C220">
        <f>H220+C219+I219*delta_t</f>
        <v>21290.779023792413</v>
      </c>
      <c r="G220">
        <f>A220</f>
        <v>47.25</v>
      </c>
      <c r="H220">
        <f>IF(A220&lt;=$G$28,IF(MOD(A220,1)=0,$G$27,0),0)</f>
        <v>0</v>
      </c>
      <c r="I220">
        <f>B220*I$28*(C220/N)*$C$24*$C$27</f>
        <v>3203.366202825292</v>
      </c>
      <c r="M220">
        <f>IF(C220&gt;M$20*N,1,0)</f>
        <v>1</v>
      </c>
    </row>
    <row r="221" spans="1:13" x14ac:dyDescent="0.35">
      <c r="A221">
        <f t="shared" si="4"/>
        <v>47.5</v>
      </c>
      <c r="B221">
        <f>N-C221-D221</f>
        <v>334908.37942550128</v>
      </c>
      <c r="C221">
        <f>H221+C220+I220*delta_t</f>
        <v>22091.620574498735</v>
      </c>
      <c r="G221">
        <f>A221</f>
        <v>47.5</v>
      </c>
      <c r="H221">
        <f>IF(A221&lt;=$G$28,IF(MOD(A221,1)=0,$G$27,0),0)</f>
        <v>0</v>
      </c>
      <c r="I221">
        <f>B221*I$28*(C221/N)*$C$24*$C$27</f>
        <v>3315.9300147847316</v>
      </c>
      <c r="M221">
        <f>IF(C221&gt;M$20*N,1,0)</f>
        <v>1</v>
      </c>
    </row>
    <row r="222" spans="1:13" x14ac:dyDescent="0.35">
      <c r="A222">
        <f t="shared" si="4"/>
        <v>47.75</v>
      </c>
      <c r="B222">
        <f>N-C222-D222</f>
        <v>334079.39692180511</v>
      </c>
      <c r="C222">
        <f>H222+C221+I221*delta_t</f>
        <v>22920.603078194916</v>
      </c>
      <c r="G222">
        <f>A222</f>
        <v>47.75</v>
      </c>
      <c r="H222">
        <f>IF(A222&lt;=$G$28,IF(MOD(A222,1)=0,$G$27,0),0)</f>
        <v>0</v>
      </c>
      <c r="I222">
        <f>B222*I$28*(C222/N)*$C$24*$C$27</f>
        <v>3431.8436990240566</v>
      </c>
      <c r="M222">
        <f>IF(C222&gt;M$20*N,1,0)</f>
        <v>1</v>
      </c>
    </row>
    <row r="223" spans="1:13" x14ac:dyDescent="0.35">
      <c r="A223">
        <f t="shared" si="4"/>
        <v>48</v>
      </c>
      <c r="B223">
        <f>N-C223-D223</f>
        <v>333221.43599704909</v>
      </c>
      <c r="C223">
        <f>H223+C222+I222*delta_t</f>
        <v>23778.56400295093</v>
      </c>
      <c r="G223">
        <f>A223</f>
        <v>48</v>
      </c>
      <c r="H223">
        <f>IF(A223&lt;=$G$28,IF(MOD(A223,1)=0,$G$27,0),0)</f>
        <v>0</v>
      </c>
      <c r="I223">
        <f>B223*I$28*(C223/N)*$C$24*$C$27</f>
        <v>3551.1606691366046</v>
      </c>
      <c r="M223">
        <f>IF(C223&gt;M$20*N,1,0)</f>
        <v>1</v>
      </c>
    </row>
    <row r="224" spans="1:13" x14ac:dyDescent="0.35">
      <c r="A224">
        <f t="shared" ref="A224:A287" si="5">A223+delta_t</f>
        <v>48.25</v>
      </c>
      <c r="B224">
        <f>N-C224-D224</f>
        <v>332333.64582976489</v>
      </c>
      <c r="C224">
        <f>H224+C223+I223*delta_t</f>
        <v>24666.354170235081</v>
      </c>
      <c r="G224">
        <f>A224</f>
        <v>48.25</v>
      </c>
      <c r="H224">
        <f>IF(A224&lt;=$G$28,IF(MOD(A224,1)=0,$G$27,0),0)</f>
        <v>0</v>
      </c>
      <c r="I224">
        <f>B224*I$28*(C224/N)*$C$24*$C$27</f>
        <v>3673.9313885590809</v>
      </c>
      <c r="M224">
        <f>IF(C224&gt;M$20*N,1,0)</f>
        <v>1</v>
      </c>
    </row>
    <row r="225" spans="1:13" x14ac:dyDescent="0.35">
      <c r="A225">
        <f t="shared" si="5"/>
        <v>48.5</v>
      </c>
      <c r="B225">
        <f>N-C225-D225</f>
        <v>331415.16298262513</v>
      </c>
      <c r="C225">
        <f>H225+C224+I224*delta_t</f>
        <v>25584.837017374852</v>
      </c>
      <c r="G225">
        <f>A225</f>
        <v>48.5</v>
      </c>
      <c r="H225">
        <f>IF(A225&lt;=$G$28,IF(MOD(A225,1)=0,$G$27,0),0)</f>
        <v>0</v>
      </c>
      <c r="I225">
        <f>B225*I$28*(C225/N)*$C$24*$C$27</f>
        <v>3800.2029938362743</v>
      </c>
      <c r="M225">
        <f>IF(C225&gt;M$20*N,1,0)</f>
        <v>1</v>
      </c>
    </row>
    <row r="226" spans="1:13" x14ac:dyDescent="0.35">
      <c r="A226">
        <f t="shared" si="5"/>
        <v>48.75</v>
      </c>
      <c r="B226">
        <f>N-C226-D226</f>
        <v>330465.11223416607</v>
      </c>
      <c r="C226">
        <f>H226+C225+I225*delta_t</f>
        <v>26534.887765833919</v>
      </c>
      <c r="G226">
        <f>A226</f>
        <v>48.75</v>
      </c>
      <c r="H226">
        <f>IF(A226&lt;=$G$28,IF(MOD(A226,1)=0,$G$27,0),0)</f>
        <v>0</v>
      </c>
      <c r="I226">
        <f>B226*I$28*(C226/N)*$C$24*$C$27</f>
        <v>3930.0188968772236</v>
      </c>
      <c r="M226">
        <f>IF(C226&gt;M$20*N,1,0)</f>
        <v>1</v>
      </c>
    </row>
    <row r="227" spans="1:13" x14ac:dyDescent="0.35">
      <c r="A227">
        <f t="shared" si="5"/>
        <v>49</v>
      </c>
      <c r="B227">
        <f>N-C227-D227</f>
        <v>329482.6075099468</v>
      </c>
      <c r="C227">
        <f>H227+C226+I226*delta_t</f>
        <v>27517.392490053226</v>
      </c>
      <c r="G227">
        <f>A227</f>
        <v>49</v>
      </c>
      <c r="H227">
        <f>IF(A227&lt;=$G$28,IF(MOD(A227,1)=0,$G$27,0),0)</f>
        <v>0</v>
      </c>
      <c r="I227">
        <f>B227*I$28*(C227/N)*$C$24*$C$27</f>
        <v>4063.4183661612842</v>
      </c>
      <c r="M227">
        <f>IF(C227&gt;M$20*N,1,0)</f>
        <v>1</v>
      </c>
    </row>
    <row r="228" spans="1:13" x14ac:dyDescent="0.35">
      <c r="A228">
        <f t="shared" si="5"/>
        <v>49.25</v>
      </c>
      <c r="B228">
        <f>N-C228-D228</f>
        <v>328466.75291840645</v>
      </c>
      <c r="C228">
        <f>H228+C227+I227*delta_t</f>
        <v>28533.247081593545</v>
      </c>
      <c r="G228">
        <f>A228</f>
        <v>49.25</v>
      </c>
      <c r="H228">
        <f>IF(A228&lt;=$G$28,IF(MOD(A228,1)=0,$G$27,0),0)</f>
        <v>0</v>
      </c>
      <c r="I228">
        <f>B228*I$28*(C228/N)*$C$24*$C$27</f>
        <v>4200.4360869959119</v>
      </c>
      <c r="M228">
        <f>IF(C228&gt;M$20*N,1,0)</f>
        <v>1</v>
      </c>
    </row>
    <row r="229" spans="1:13" x14ac:dyDescent="0.35">
      <c r="A229">
        <f t="shared" si="5"/>
        <v>49.5</v>
      </c>
      <c r="B229">
        <f>N-C229-D229</f>
        <v>327416.64389665751</v>
      </c>
      <c r="C229">
        <f>H229+C228+I228*delta_t</f>
        <v>29583.356103342521</v>
      </c>
      <c r="G229">
        <f>A229</f>
        <v>49.5</v>
      </c>
      <c r="H229">
        <f>IF(A229&lt;=$G$28,IF(MOD(A229,1)=0,$G$27,0),0)</f>
        <v>0</v>
      </c>
      <c r="I229">
        <f>B229*I$28*(C229/N)*$C$24*$C$27</f>
        <v>4341.1017010895721</v>
      </c>
      <c r="M229">
        <f>IF(C229&gt;M$20*N,1,0)</f>
        <v>1</v>
      </c>
    </row>
    <row r="230" spans="1:13" x14ac:dyDescent="0.35">
      <c r="A230">
        <f t="shared" si="5"/>
        <v>49.75</v>
      </c>
      <c r="B230">
        <f>N-C230-D230</f>
        <v>326331.3684713851</v>
      </c>
      <c r="C230">
        <f>H230+C229+I229*delta_t</f>
        <v>30668.631528614915</v>
      </c>
      <c r="G230">
        <f>A230</f>
        <v>49.75</v>
      </c>
      <c r="H230">
        <f>IF(A230&lt;=$G$28,IF(MOD(A230,1)=0,$G$27,0),0)</f>
        <v>0</v>
      </c>
      <c r="I230">
        <f>B230*I$28*(C230/N)*$C$24*$C$27</f>
        <v>4485.4393258835053</v>
      </c>
      <c r="M230">
        <f>IF(C230&gt;M$20*N,1,0)</f>
        <v>1</v>
      </c>
    </row>
    <row r="231" spans="1:13" x14ac:dyDescent="0.35">
      <c r="A231">
        <f t="shared" si="5"/>
        <v>50</v>
      </c>
      <c r="B231">
        <f>N-C231-D231</f>
        <v>325210.00863991422</v>
      </c>
      <c r="C231">
        <f>H231+C230+I230*delta_t</f>
        <v>31789.991360085791</v>
      </c>
      <c r="G231">
        <f>A231</f>
        <v>50</v>
      </c>
      <c r="H231">
        <f>IF(A231&lt;=$G$28,IF(MOD(A231,1)=0,$G$27,0),0)</f>
        <v>0</v>
      </c>
      <c r="I231">
        <f>B231*I$28*(C231/N)*$C$24*$C$27</f>
        <v>4633.4670542862968</v>
      </c>
      <c r="M231">
        <f>IF(C231&gt;M$20*N,1,0)</f>
        <v>1</v>
      </c>
    </row>
    <row r="232" spans="1:13" x14ac:dyDescent="0.35">
      <c r="A232">
        <f t="shared" si="5"/>
        <v>50.25</v>
      </c>
      <c r="B232">
        <f>N-C232-D232</f>
        <v>324051.64187634265</v>
      </c>
      <c r="C232">
        <f>H232+C231+I231*delta_t</f>
        <v>32948.358123657366</v>
      </c>
      <c r="G232">
        <f>A232</f>
        <v>50.25</v>
      </c>
      <c r="H232">
        <f>IF(A232&lt;=$G$28,IF(MOD(A232,1)=0,$G$27,0),0)</f>
        <v>0</v>
      </c>
      <c r="I232">
        <f>B232*I$28*(C232/N)*$C$24*$C$27</f>
        <v>4785.1964356754743</v>
      </c>
      <c r="M232">
        <f>IF(C232&gt;M$20*N,1,0)</f>
        <v>1</v>
      </c>
    </row>
    <row r="233" spans="1:13" x14ac:dyDescent="0.35">
      <c r="A233">
        <f t="shared" si="5"/>
        <v>50.5</v>
      </c>
      <c r="B233">
        <f>N-C233-D233</f>
        <v>322855.34276742378</v>
      </c>
      <c r="C233">
        <f>H233+C232+I232*delta_t</f>
        <v>34144.657232576232</v>
      </c>
      <c r="G233">
        <f>A233</f>
        <v>50.5</v>
      </c>
      <c r="H233">
        <f>IF(A233&lt;=$G$28,IF(MOD(A233,1)=0,$G$27,0),0)</f>
        <v>0</v>
      </c>
      <c r="I233">
        <f>B233*I$28*(C233/N)*$C$24*$C$27</f>
        <v>4940.6319392715277</v>
      </c>
      <c r="M233">
        <f>IF(C233&gt;M$20*N,1,0)</f>
        <v>1</v>
      </c>
    </row>
    <row r="234" spans="1:13" x14ac:dyDescent="0.35">
      <c r="A234">
        <f t="shared" si="5"/>
        <v>50.75</v>
      </c>
      <c r="B234">
        <f>N-C234-D234</f>
        <v>321620.18478260591</v>
      </c>
      <c r="C234">
        <f>H234+C233+I233*delta_t</f>
        <v>35379.815217394113</v>
      </c>
      <c r="G234">
        <f>A234</f>
        <v>50.75</v>
      </c>
      <c r="H234">
        <f>IF(A234&lt;=$G$28,IF(MOD(A234,1)=0,$G$27,0),0)</f>
        <v>0</v>
      </c>
      <c r="I234">
        <f>B234*I$28*(C234/N)*$C$24*$C$27</f>
        <v>5099.7704012516506</v>
      </c>
      <c r="M234">
        <f>IF(C234&gt;M$20*N,1,0)</f>
        <v>1</v>
      </c>
    </row>
    <row r="235" spans="1:13" x14ac:dyDescent="0.35">
      <c r="A235">
        <f t="shared" si="5"/>
        <v>51</v>
      </c>
      <c r="B235">
        <f>N-C235-D235</f>
        <v>320345.24218229298</v>
      </c>
      <c r="C235">
        <f>H235+C234+I234*delta_t</f>
        <v>36654.757817707025</v>
      </c>
      <c r="G235">
        <f>A235</f>
        <v>51</v>
      </c>
      <c r="H235">
        <f>IF(A235&lt;=$G$28,IF(MOD(A235,1)=0,$G$27,0),0)</f>
        <v>0</v>
      </c>
      <c r="I235">
        <f>B235*I$28*(C235/N)*$C$24*$C$27</f>
        <v>5262.600457253403</v>
      </c>
      <c r="M235">
        <f>IF(C235&gt;M$20*N,1,0)</f>
        <v>1</v>
      </c>
    </row>
    <row r="236" spans="1:13" x14ac:dyDescent="0.35">
      <c r="A236">
        <f t="shared" si="5"/>
        <v>51.25</v>
      </c>
      <c r="B236">
        <f>N-C236-D236</f>
        <v>319029.59206797963</v>
      </c>
      <c r="C236">
        <f>H236+C235+I235*delta_t</f>
        <v>37970.407932020375</v>
      </c>
      <c r="G236">
        <f>A236</f>
        <v>51.25</v>
      </c>
      <c r="H236">
        <f>IF(A236&lt;=$G$28,IF(MOD(A236,1)=0,$G$27,0),0)</f>
        <v>0</v>
      </c>
      <c r="I236">
        <f>B236*I$28*(C236/N)*$C$24*$C$27</f>
        <v>5429.1019622217318</v>
      </c>
      <c r="M236">
        <f>IF(C236&gt;M$20*N,1,0)</f>
        <v>1</v>
      </c>
    </row>
    <row r="237" spans="1:13" x14ac:dyDescent="0.35">
      <c r="A237">
        <f t="shared" si="5"/>
        <v>51.5</v>
      </c>
      <c r="B237">
        <f>N-C237-D237</f>
        <v>317672.31657742418</v>
      </c>
      <c r="C237">
        <f>H237+C236+I236*delta_t</f>
        <v>39327.683422575807</v>
      </c>
      <c r="G237">
        <f>A237</f>
        <v>51.5</v>
      </c>
      <c r="H237">
        <f>IF(A237&lt;=$G$28,IF(MOD(A237,1)=0,$G$27,0),0)</f>
        <v>0</v>
      </c>
      <c r="I237">
        <f>B237*I$28*(C237/N)*$C$24*$C$27</f>
        <v>5599.245399875952</v>
      </c>
      <c r="M237">
        <f>IF(C237&gt;M$20*N,1,0)</f>
        <v>1</v>
      </c>
    </row>
    <row r="238" spans="1:13" x14ac:dyDescent="0.35">
      <c r="A238">
        <f t="shared" si="5"/>
        <v>51.75</v>
      </c>
      <c r="B238">
        <f>N-C238-D238</f>
        <v>316272.50522745523</v>
      </c>
      <c r="C238">
        <f>H238+C237+I237*delta_t</f>
        <v>40727.494772544793</v>
      </c>
      <c r="G238">
        <f>A238</f>
        <v>51.75</v>
      </c>
      <c r="H238">
        <f>IF(A238&lt;=$G$28,IF(MOD(A238,1)=0,$G$27,0),0)</f>
        <v>0</v>
      </c>
      <c r="I238">
        <f>B238*I$28*(C238/N)*$C$24*$C$27</f>
        <v>5772.9912844149376</v>
      </c>
      <c r="M238">
        <f>IF(C238&gt;M$20*N,1,0)</f>
        <v>1</v>
      </c>
    </row>
    <row r="239" spans="1:13" x14ac:dyDescent="0.35">
      <c r="A239">
        <f t="shared" si="5"/>
        <v>52</v>
      </c>
      <c r="B239">
        <f>N-C239-D239</f>
        <v>314829.25740635145</v>
      </c>
      <c r="C239">
        <f>H239+C238+I238*delta_t</f>
        <v>42170.742593648531</v>
      </c>
      <c r="G239">
        <f>A239</f>
        <v>52</v>
      </c>
      <c r="H239">
        <f>IF(A239&lt;=$G$28,IF(MOD(A239,1)=0,$G$27,0),0)</f>
        <v>0</v>
      </c>
      <c r="I239">
        <f>B239*I$28*(C239/N)*$C$24*$C$27</f>
        <v>5950.2895574376525</v>
      </c>
      <c r="M239">
        <f>IF(C239&gt;M$20*N,1,0)</f>
        <v>1</v>
      </c>
    </row>
    <row r="240" spans="1:13" x14ac:dyDescent="0.35">
      <c r="A240">
        <f t="shared" si="5"/>
        <v>52.25</v>
      </c>
      <c r="B240">
        <f>N-C240-D240</f>
        <v>313341.68501699204</v>
      </c>
      <c r="C240">
        <f>H240+C239+I239*delta_t</f>
        <v>43658.314983007942</v>
      </c>
      <c r="G240">
        <f>A240</f>
        <v>52.25</v>
      </c>
      <c r="H240">
        <f>IF(A240&lt;=$G$28,IF(MOD(A240,1)=0,$G$27,0),0)</f>
        <v>0</v>
      </c>
      <c r="I240">
        <f>B240*I$28*(C240/N)*$C$24*$C$27</f>
        <v>6131.0789834300504</v>
      </c>
      <c r="M240">
        <f>IF(C240&gt;M$20*N,1,0)</f>
        <v>1</v>
      </c>
    </row>
    <row r="241" spans="1:13" x14ac:dyDescent="0.35">
      <c r="A241">
        <f t="shared" si="5"/>
        <v>52.5</v>
      </c>
      <c r="B241">
        <f>N-C241-D241</f>
        <v>311808.91527113452</v>
      </c>
      <c r="C241">
        <f>H241+C240+I240*delta_t</f>
        <v>45191.084728865455</v>
      </c>
      <c r="G241">
        <f>A241</f>
        <v>52.5</v>
      </c>
      <c r="H241">
        <f>IF(A241&lt;=$G$28,IF(MOD(A241,1)=0,$G$27,0),0)</f>
        <v>0</v>
      </c>
      <c r="I241">
        <f>B241*I$28*(C241/N)*$C$24*$C$27</f>
        <v>6315.2865475556164</v>
      </c>
      <c r="M241">
        <f>IF(C241&gt;M$20*N,1,0)</f>
        <v>1</v>
      </c>
    </row>
    <row r="242" spans="1:13" x14ac:dyDescent="0.35">
      <c r="A242">
        <f t="shared" si="5"/>
        <v>52.75</v>
      </c>
      <c r="B242">
        <f>N-C242-D242</f>
        <v>310230.09363424563</v>
      </c>
      <c r="C242">
        <f>H242+C241+I241*delta_t</f>
        <v>46769.906365754359</v>
      </c>
      <c r="G242">
        <f>A242</f>
        <v>52.75</v>
      </c>
      <c r="H242">
        <f>IF(A242&lt;=$G$28,IF(MOD(A242,1)=0,$G$27,0),0)</f>
        <v>0</v>
      </c>
      <c r="I242">
        <f>B242*I$28*(C242/N)*$C$24*$C$27</f>
        <v>6502.8268598825216</v>
      </c>
      <c r="M242">
        <f>IF(C242&gt;M$20*N,1,0)</f>
        <v>1</v>
      </c>
    </row>
    <row r="243" spans="1:13" x14ac:dyDescent="0.35">
      <c r="A243">
        <f t="shared" si="5"/>
        <v>53</v>
      </c>
      <c r="B243">
        <f>N-C243-D243</f>
        <v>308604.38691927504</v>
      </c>
      <c r="C243">
        <f>H243+C242+I242*delta_t</f>
        <v>48395.613080724987</v>
      </c>
      <c r="G243">
        <f>A243</f>
        <v>53</v>
      </c>
      <c r="H243">
        <f>IF(A243&lt;=$G$28,IF(MOD(A243,1)=0,$G$27,0),0)</f>
        <v>0</v>
      </c>
      <c r="I243">
        <f>B243*I$28*(C243/N)*$C$24*$C$27</f>
        <v>6693.6015705813261</v>
      </c>
      <c r="M243">
        <f>IF(C243&gt;M$20*N,1,0)</f>
        <v>1</v>
      </c>
    </row>
    <row r="244" spans="1:13" x14ac:dyDescent="0.35">
      <c r="A244">
        <f t="shared" si="5"/>
        <v>53.25</v>
      </c>
      <c r="B244">
        <f>N-C244-D244</f>
        <v>306930.98652662965</v>
      </c>
      <c r="C244">
        <f>H244+C243+I243*delta_t</f>
        <v>50069.013473370316</v>
      </c>
      <c r="G244">
        <f>A244</f>
        <v>53.25</v>
      </c>
      <c r="H244">
        <f>IF(A244&lt;=$G$28,IF(MOD(A244,1)=0,$G$27,0),0)</f>
        <v>0</v>
      </c>
      <c r="I244">
        <f>B244*I$28*(C244/N)*$C$24*$C$27</f>
        <v>6887.4988010293173</v>
      </c>
      <c r="M244">
        <f>IF(C244&gt;M$20*N,1,0)</f>
        <v>1</v>
      </c>
    </row>
    <row r="245" spans="1:13" x14ac:dyDescent="0.35">
      <c r="A245">
        <f t="shared" si="5"/>
        <v>53.5</v>
      </c>
      <c r="B245">
        <f>N-C245-D245</f>
        <v>305209.11182637233</v>
      </c>
      <c r="C245">
        <f>H245+C244+I244*delta_t</f>
        <v>51790.888173627645</v>
      </c>
      <c r="G245">
        <f>A245</f>
        <v>53.5</v>
      </c>
      <c r="H245">
        <f>IF(A245&lt;=$G$28,IF(MOD(A245,1)=0,$G$27,0),0)</f>
        <v>0</v>
      </c>
      <c r="I245">
        <f>B245*I$28*(C245/N)*$C$24*$C$27</f>
        <v>7084.3925961554578</v>
      </c>
      <c r="M245">
        <f>IF(C245&gt;M$20*N,1,0)</f>
        <v>1</v>
      </c>
    </row>
    <row r="246" spans="1:13" x14ac:dyDescent="0.35">
      <c r="A246">
        <f t="shared" si="5"/>
        <v>53.75</v>
      </c>
      <c r="B246">
        <f>N-C246-D246</f>
        <v>303438.01367733348</v>
      </c>
      <c r="C246">
        <f>H246+C245+I245*delta_t</f>
        <v>53561.986322666511</v>
      </c>
      <c r="G246">
        <f>A246</f>
        <v>53.75</v>
      </c>
      <c r="H246">
        <f>IF(A246&lt;=$G$28,IF(MOD(A246,1)=0,$G$27,0),0)</f>
        <v>0</v>
      </c>
      <c r="I246">
        <f>B246*I$28*(C246/N)*$C$24*$C$27</f>
        <v>7284.1424037478682</v>
      </c>
      <c r="M246">
        <f>IF(C246&gt;M$20*N,1,0)</f>
        <v>1</v>
      </c>
    </row>
    <row r="247" spans="1:13" x14ac:dyDescent="0.35">
      <c r="A247">
        <f t="shared" si="5"/>
        <v>54</v>
      </c>
      <c r="B247">
        <f>N-C247-D247</f>
        <v>301616.97807639651</v>
      </c>
      <c r="C247">
        <f>H247+C246+I246*delta_t</f>
        <v>55383.021923603475</v>
      </c>
      <c r="G247">
        <f>A247</f>
        <v>54</v>
      </c>
      <c r="H247">
        <f>IF(A247&lt;=$G$28,IF(MOD(A247,1)=0,$G$27,0),0)</f>
        <v>0</v>
      </c>
      <c r="I247">
        <f>B247*I$28*(C247/N)*$C$24*$C$27</f>
        <v>7486.5925868172981</v>
      </c>
      <c r="M247">
        <f>IF(C247&gt;M$20*N,1,0)</f>
        <v>1</v>
      </c>
    </row>
    <row r="248" spans="1:13" x14ac:dyDescent="0.35">
      <c r="A248">
        <f t="shared" si="5"/>
        <v>54.25</v>
      </c>
      <c r="B248">
        <f>N-C248-D248</f>
        <v>299745.32992969221</v>
      </c>
      <c r="C248">
        <f>H248+C247+I247*delta_t</f>
        <v>57254.670070307802</v>
      </c>
      <c r="G248">
        <f>A248</f>
        <v>54.25</v>
      </c>
      <c r="H248">
        <f>IF(A248&lt;=$G$28,IF(MOD(A248,1)=0,$G$27,0),0)</f>
        <v>0</v>
      </c>
      <c r="I248">
        <f>B248*I$28*(C248/N)*$C$24*$C$27</f>
        <v>7691.5719754577422</v>
      </c>
      <c r="M248">
        <f>IF(C248&gt;M$20*N,1,0)</f>
        <v>1</v>
      </c>
    </row>
    <row r="249" spans="1:13" x14ac:dyDescent="0.35">
      <c r="A249">
        <f t="shared" si="5"/>
        <v>54.5</v>
      </c>
      <c r="B249">
        <f>N-C249-D249</f>
        <v>297822.43693582778</v>
      </c>
      <c r="C249">
        <f>H249+C248+I248*delta_t</f>
        <v>59177.563064172238</v>
      </c>
      <c r="G249">
        <f>A249</f>
        <v>54.5</v>
      </c>
      <c r="H249">
        <f>IF(A249&lt;=$G$28,IF(MOD(A249,1)=0,$G$27,0),0)</f>
        <v>0</v>
      </c>
      <c r="I249">
        <f>B249*I$28*(C249/N)*$C$24*$C$27</f>
        <v>7898.8934649615267</v>
      </c>
      <c r="M249">
        <f>IF(C249&gt;M$20*N,1,0)</f>
        <v>1</v>
      </c>
    </row>
    <row r="250" spans="1:13" x14ac:dyDescent="0.35">
      <c r="A250">
        <f t="shared" si="5"/>
        <v>54.75</v>
      </c>
      <c r="B250">
        <f>N-C250-D250</f>
        <v>295847.71356958739</v>
      </c>
      <c r="C250">
        <f>H250+C249+I249*delta_t</f>
        <v>61152.28643041262</v>
      </c>
      <c r="G250">
        <f>A250</f>
        <v>54.75</v>
      </c>
      <c r="H250">
        <f>IF(A250&lt;=$G$28,IF(MOD(A250,1)=0,$G$27,0),0)</f>
        <v>0</v>
      </c>
      <c r="I250">
        <f>B250*I$28*(C250/N)*$C$24*$C$27</f>
        <v>8108.3536672224436</v>
      </c>
      <c r="M250">
        <f>IF(C250&gt;M$20*N,1,0)</f>
        <v>1</v>
      </c>
    </row>
    <row r="251" spans="1:13" x14ac:dyDescent="0.35">
      <c r="A251">
        <f t="shared" si="5"/>
        <v>55</v>
      </c>
      <c r="B251">
        <f>N-C251-D251</f>
        <v>293820.62515278178</v>
      </c>
      <c r="C251">
        <f>H251+C250+I250*delta_t</f>
        <v>63179.374847218234</v>
      </c>
      <c r="G251">
        <f>A251</f>
        <v>55</v>
      </c>
      <c r="H251">
        <f>IF(A251&lt;=$G$28,IF(MOD(A251,1)=0,$G$27,0),0)</f>
        <v>0</v>
      </c>
      <c r="I251">
        <f>B251*I$28*(C251/N)*$C$24*$C$27</f>
        <v>8319.7326226875502</v>
      </c>
      <c r="M251">
        <f>IF(C251&gt;M$20*N,1,0)</f>
        <v>1</v>
      </c>
    </row>
    <row r="252" spans="1:13" x14ac:dyDescent="0.35">
      <c r="A252">
        <f t="shared" si="5"/>
        <v>55.25</v>
      </c>
      <c r="B252">
        <f>N-C252-D252</f>
        <v>291740.69199710985</v>
      </c>
      <c r="C252">
        <f>H252+C251+I251*delta_t</f>
        <v>65259.308002890124</v>
      </c>
      <c r="G252">
        <f>A252</f>
        <v>55.25</v>
      </c>
      <c r="H252">
        <f>IF(A252&lt;=$G$28,IF(MOD(A252,1)=0,$G$27,0),0)</f>
        <v>0</v>
      </c>
      <c r="I252">
        <f>B252*I$28*(C252/N)*$C$24*$C$27</f>
        <v>8532.7935802871452</v>
      </c>
      <c r="M252">
        <f>IF(C252&gt;M$20*N,1,0)</f>
        <v>1</v>
      </c>
    </row>
    <row r="253" spans="1:13" x14ac:dyDescent="0.35">
      <c r="A253">
        <f t="shared" si="5"/>
        <v>55.5</v>
      </c>
      <c r="B253">
        <f>N-C253-D253</f>
        <v>289607.49360203807</v>
      </c>
      <c r="C253">
        <f>H253+C252+I252*delta_t</f>
        <v>67392.506397961915</v>
      </c>
      <c r="G253">
        <f>A253</f>
        <v>55.5</v>
      </c>
      <c r="H253">
        <f>IF(A253&lt;=$G$28,IF(MOD(A253,1)=0,$G$27,0),0)</f>
        <v>0</v>
      </c>
      <c r="I253">
        <f>B253*I$28*(C253/N)*$C$24*$C$27</f>
        <v>8747.2828528730824</v>
      </c>
      <c r="M253">
        <f>IF(C253&gt;M$20*N,1,0)</f>
        <v>1</v>
      </c>
    </row>
    <row r="254" spans="1:13" x14ac:dyDescent="0.35">
      <c r="A254">
        <f t="shared" si="5"/>
        <v>55.75</v>
      </c>
      <c r="B254">
        <f>N-C254-D254</f>
        <v>287420.67288881983</v>
      </c>
      <c r="C254">
        <f>H254+C253+I253*delta_t</f>
        <v>69579.327111180188</v>
      </c>
      <c r="G254">
        <f>A254</f>
        <v>55.75</v>
      </c>
      <c r="H254">
        <f>IF(A254&lt;=$G$28,IF(MOD(A254,1)=0,$G$27,0),0)</f>
        <v>0</v>
      </c>
      <c r="I254">
        <f>B254*I$28*(C254/N)*$C$24*$C$27</f>
        <v>8962.9297557184163</v>
      </c>
      <c r="M254">
        <f>IF(C254&gt;M$20*N,1,0)</f>
        <v>1</v>
      </c>
    </row>
    <row r="255" spans="1:13" x14ac:dyDescent="0.35">
      <c r="A255">
        <f t="shared" si="5"/>
        <v>56</v>
      </c>
      <c r="B255">
        <f>N-C255-D255</f>
        <v>285179.94044989021</v>
      </c>
      <c r="C255">
        <f>H255+C254+I254*delta_t</f>
        <v>71820.059550109785</v>
      </c>
      <c r="G255">
        <f>A255</f>
        <v>56</v>
      </c>
      <c r="H255">
        <f>IF(A255&lt;=$G$28,IF(MOD(A255,1)=0,$G$27,0),0)</f>
        <v>0</v>
      </c>
      <c r="I255">
        <f>B255*I$28*(C255/N)*$C$24*$C$27</f>
        <v>9179.4466355665572</v>
      </c>
      <c r="M255">
        <f>IF(C255&gt;M$20*N,1,0)</f>
        <v>1</v>
      </c>
    </row>
    <row r="256" spans="1:13" x14ac:dyDescent="0.35">
      <c r="A256">
        <f t="shared" si="5"/>
        <v>56.25</v>
      </c>
      <c r="B256">
        <f>N-C256-D256</f>
        <v>282885.07879099855</v>
      </c>
      <c r="C256">
        <f>H256+C255+I255*delta_t</f>
        <v>74114.921209001419</v>
      </c>
      <c r="G256">
        <f>A256</f>
        <v>56.25</v>
      </c>
      <c r="H256">
        <f>IF(A256&lt;=$G$28,IF(MOD(A256,1)=0,$G$27,0),0)</f>
        <v>0</v>
      </c>
      <c r="I256">
        <f>B256*I$28*(C256/N)*$C$24*$C$27</f>
        <v>9396.5289975560863</v>
      </c>
      <c r="M256">
        <f>IF(C256&gt;M$20*N,1,0)</f>
        <v>1</v>
      </c>
    </row>
    <row r="257" spans="1:13" x14ac:dyDescent="0.35">
      <c r="A257">
        <f t="shared" si="5"/>
        <v>56.5</v>
      </c>
      <c r="B257">
        <f>N-C257-D257</f>
        <v>280535.94654160959</v>
      </c>
      <c r="C257">
        <f>H257+C256+I256*delta_t</f>
        <v>76464.053458390437</v>
      </c>
      <c r="G257">
        <f>A257</f>
        <v>56.5</v>
      </c>
      <c r="H257">
        <f>IF(A257&lt;=$G$28,IF(MOD(A257,1)=0,$G$27,0),0)</f>
        <v>0</v>
      </c>
      <c r="I257">
        <f>B257*I$28*(C257/N)*$C$24*$C$27</f>
        <v>9613.8557370791241</v>
      </c>
      <c r="M257">
        <f>IF(C257&gt;M$20*N,1,0)</f>
        <v>1</v>
      </c>
    </row>
    <row r="258" spans="1:13" x14ac:dyDescent="0.35">
      <c r="A258">
        <f t="shared" si="5"/>
        <v>56.75</v>
      </c>
      <c r="B258">
        <f>N-C258-D258</f>
        <v>278132.4826073398</v>
      </c>
      <c r="C258">
        <f>H258+C257+I257*delta_t</f>
        <v>78867.517392660215</v>
      </c>
      <c r="G258">
        <f>A258</f>
        <v>56.75</v>
      </c>
      <c r="H258">
        <f>IF(A258&lt;=$G$28,IF(MOD(A258,1)=0,$G$27,0),0)</f>
        <v>0</v>
      </c>
      <c r="I258">
        <f>B258*I$28*(C258/N)*$C$24*$C$27</f>
        <v>9831.0894832484646</v>
      </c>
      <c r="M258">
        <f>IF(C258&gt;M$20*N,1,0)</f>
        <v>1</v>
      </c>
    </row>
    <row r="259" spans="1:13" x14ac:dyDescent="0.35">
      <c r="A259">
        <f t="shared" si="5"/>
        <v>57</v>
      </c>
      <c r="B259">
        <f>N-C259-D259</f>
        <v>275674.71023652767</v>
      </c>
      <c r="C259">
        <f>H259+C258+I258*delta_t</f>
        <v>81325.289763472334</v>
      </c>
      <c r="G259">
        <f>A259</f>
        <v>57</v>
      </c>
      <c r="H259">
        <f>IF(A259&lt;=$G$28,IF(MOD(A259,1)=0,$G$27,0),0)</f>
        <v>0</v>
      </c>
      <c r="I259">
        <f>B259*I$28*(C259/N)*$C$24*$C$27</f>
        <v>10047.877060144263</v>
      </c>
      <c r="M259">
        <f>IF(C259&gt;M$20*N,1,0)</f>
        <v>1</v>
      </c>
    </row>
    <row r="260" spans="1:13" x14ac:dyDescent="0.35">
      <c r="A260">
        <f t="shared" si="5"/>
        <v>57.25</v>
      </c>
      <c r="B260">
        <f>N-C260-D260</f>
        <v>273162.74097149161</v>
      </c>
      <c r="C260">
        <f>H260+C259+I259*delta_t</f>
        <v>83837.259028508401</v>
      </c>
      <c r="G260">
        <f>A260</f>
        <v>57.25</v>
      </c>
      <c r="H260">
        <f>IF(A260&lt;=$G$28,IF(MOD(A260,1)=0,$G$27,0),0)</f>
        <v>0</v>
      </c>
      <c r="I260">
        <f>B260*I$28*(C260/N)*$C$24*$C$27</f>
        <v>10263.850071378953</v>
      </c>
      <c r="M260">
        <f>IF(C260&gt;M$20*N,1,0)</f>
        <v>1</v>
      </c>
    </row>
    <row r="261" spans="1:13" x14ac:dyDescent="0.35">
      <c r="A261">
        <f t="shared" si="5"/>
        <v>57.5</v>
      </c>
      <c r="B261">
        <f>N-C261-D261</f>
        <v>270596.77845364687</v>
      </c>
      <c r="C261">
        <f>H261+C260+I260*delta_t</f>
        <v>86403.221546353132</v>
      </c>
      <c r="G261">
        <f>A261</f>
        <v>57.5</v>
      </c>
      <c r="H261">
        <f>IF(A261&lt;=$G$28,IF(MOD(A261,1)=0,$G$27,0),0)</f>
        <v>0</v>
      </c>
      <c r="I261">
        <f>B261*I$28*(C261/N)*$C$24*$C$27</f>
        <v>10478.625612755131</v>
      </c>
      <c r="M261">
        <f>IF(C261&gt;M$20*N,1,0)</f>
        <v>1</v>
      </c>
    </row>
    <row r="262" spans="1:13" x14ac:dyDescent="0.35">
      <c r="A262">
        <f t="shared" si="5"/>
        <v>57.75</v>
      </c>
      <c r="B262">
        <f>N-C262-D262</f>
        <v>267977.1220504581</v>
      </c>
      <c r="C262">
        <f>H262+C261+I261*delta_t</f>
        <v>89022.877949541915</v>
      </c>
      <c r="G262">
        <f>A262</f>
        <v>57.75</v>
      </c>
      <c r="H262">
        <f>IF(A262&lt;=$G$28,IF(MOD(A262,1)=0,$G$27,0),0)</f>
        <v>0</v>
      </c>
      <c r="I262">
        <f>B262*I$28*(C262/N)*$C$24*$C$27</f>
        <v>10691.807116892967</v>
      </c>
      <c r="M262">
        <f>IF(C262&gt;M$20*N,1,0)</f>
        <v>1</v>
      </c>
    </row>
    <row r="263" spans="1:13" x14ac:dyDescent="0.35">
      <c r="A263">
        <f t="shared" si="5"/>
        <v>58</v>
      </c>
      <c r="B263">
        <f>N-C263-D263</f>
        <v>265304.17027123482</v>
      </c>
      <c r="C263">
        <f>H263+C262+I262*delta_t</f>
        <v>91695.829728765151</v>
      </c>
      <c r="G263">
        <f>A263</f>
        <v>58</v>
      </c>
      <c r="H263">
        <f>IF(A263&lt;=$G$28,IF(MOD(A263,1)=0,$G$27,0),0)</f>
        <v>0</v>
      </c>
      <c r="I263">
        <f>B263*I$28*(C263/N)*$C$24*$C$27</f>
        <v>10902.985332671135</v>
      </c>
      <c r="M263">
        <f>IF(C263&gt;M$20*N,1,0)</f>
        <v>1</v>
      </c>
    </row>
    <row r="264" spans="1:13" x14ac:dyDescent="0.35">
      <c r="A264">
        <f t="shared" si="5"/>
        <v>58.25</v>
      </c>
      <c r="B264">
        <f>N-C264-D264</f>
        <v>262578.42393806705</v>
      </c>
      <c r="C264">
        <f>H264+C263+I263*delta_t</f>
        <v>94421.576061932938</v>
      </c>
      <c r="G264">
        <f>A264</f>
        <v>58.25</v>
      </c>
      <c r="H264">
        <f>IF(A264&lt;=$G$28,IF(MOD(A264,1)=0,$G$27,0),0)</f>
        <v>0</v>
      </c>
      <c r="I264">
        <f>B264*I$28*(C264/N)*$C$24*$C$27</f>
        <v>11111.739441161086</v>
      </c>
      <c r="M264">
        <f>IF(C264&gt;M$20*N,1,0)</f>
        <v>1</v>
      </c>
    </row>
    <row r="265" spans="1:13" x14ac:dyDescent="0.35">
      <c r="A265">
        <f t="shared" si="5"/>
        <v>58.5</v>
      </c>
      <c r="B265">
        <f>N-C265-D265</f>
        <v>259800.48907777679</v>
      </c>
      <c r="C265">
        <f>H265+C264+I264*delta_t</f>
        <v>97199.510922223213</v>
      </c>
      <c r="G265">
        <f>A265</f>
        <v>58.5</v>
      </c>
      <c r="H265">
        <f>IF(A265&lt;=$G$28,IF(MOD(A265,1)=0,$G$27,0),0)</f>
        <v>0</v>
      </c>
      <c r="I265">
        <f>B265*I$28*(C265/N)*$C$24*$C$27</f>
        <v>11317.638308443384</v>
      </c>
      <c r="M265">
        <f>IF(C265&gt;M$20*N,1,0)</f>
        <v>1</v>
      </c>
    </row>
    <row r="266" spans="1:13" x14ac:dyDescent="0.35">
      <c r="A266">
        <f t="shared" si="5"/>
        <v>58.75</v>
      </c>
      <c r="B266">
        <f>N-C266-D266</f>
        <v>256971.07950066595</v>
      </c>
      <c r="C266">
        <f>H266+C265+I265*delta_t</f>
        <v>100028.92049933405</v>
      </c>
      <c r="G266">
        <f>A266</f>
        <v>58.75</v>
      </c>
      <c r="H266">
        <f>IF(A266&lt;=$G$28,IF(MOD(A266,1)=0,$G$27,0),0)</f>
        <v>0</v>
      </c>
      <c r="I266">
        <f>B266*I$28*(C266/N)*$C$24*$C$27</f>
        <v>11520.241874285788</v>
      </c>
      <c r="M266">
        <f>IF(C266&gt;M$20*N,1,0)</f>
        <v>1</v>
      </c>
    </row>
    <row r="267" spans="1:13" x14ac:dyDescent="0.35">
      <c r="A267">
        <f t="shared" si="5"/>
        <v>59</v>
      </c>
      <c r="B267">
        <f>N-C267-D267</f>
        <v>254091.01903209451</v>
      </c>
      <c r="C267">
        <f>H267+C266+I266*delta_t</f>
        <v>102908.9809679055</v>
      </c>
      <c r="G267">
        <f>A267</f>
        <v>59</v>
      </c>
      <c r="H267">
        <f>IF(A267&lt;=$G$28,IF(MOD(A267,1)=0,$G$27,0),0)</f>
        <v>0</v>
      </c>
      <c r="I267">
        <f>B267*I$28*(C267/N)*$C$24*$C$27</f>
        <v>11719.10267414657</v>
      </c>
      <c r="M267">
        <f>IF(C267&gt;M$20*N,1,0)</f>
        <v>1</v>
      </c>
    </row>
    <row r="268" spans="1:13" x14ac:dyDescent="0.35">
      <c r="A268">
        <f t="shared" si="5"/>
        <v>59.25</v>
      </c>
      <c r="B268">
        <f>N-C268-D268</f>
        <v>251161.24336355785</v>
      </c>
      <c r="C268">
        <f>H268+C267+I267*delta_t</f>
        <v>105838.75663644215</v>
      </c>
      <c r="G268">
        <f>A268</f>
        <v>59.25</v>
      </c>
      <c r="H268">
        <f>IF(A268&lt;=$G$28,IF(MOD(A268,1)=0,$G$27,0),0)</f>
        <v>0</v>
      </c>
      <c r="I268">
        <f>B268*I$28*(C268/N)*$C$24*$C$27</f>
        <v>11913.767490358241</v>
      </c>
      <c r="M268">
        <f>IF(C268&gt;M$20*N,1,0)</f>
        <v>1</v>
      </c>
    </row>
    <row r="269" spans="1:13" x14ac:dyDescent="0.35">
      <c r="A269">
        <f t="shared" si="5"/>
        <v>59.5</v>
      </c>
      <c r="B269">
        <f>N-C269-D269</f>
        <v>248182.80149096827</v>
      </c>
      <c r="C269">
        <f>H269+C268+I268*delta_t</f>
        <v>108817.19850903172</v>
      </c>
      <c r="G269">
        <f>A269</f>
        <v>59.5</v>
      </c>
      <c r="H269">
        <f>IF(A269&lt;=$G$28,IF(MOD(A269,1)=0,$G$27,0),0)</f>
        <v>0</v>
      </c>
      <c r="I269">
        <f>B269*I$28*(C269/N)*$C$24*$C$27</f>
        <v>12103.779126664564</v>
      </c>
      <c r="M269">
        <f>IF(C269&gt;M$20*N,1,0)</f>
        <v>1</v>
      </c>
    </row>
    <row r="270" spans="1:13" x14ac:dyDescent="0.35">
      <c r="A270">
        <f t="shared" si="5"/>
        <v>59.75</v>
      </c>
      <c r="B270">
        <f>N-C270-D270</f>
        <v>245156.85670930214</v>
      </c>
      <c r="C270">
        <f>H270+C269+I269*delta_t</f>
        <v>111843.14329069786</v>
      </c>
      <c r="G270">
        <f>A270</f>
        <v>59.75</v>
      </c>
      <c r="H270">
        <f>IF(A270&lt;=$G$28,IF(MOD(A270,1)=0,$G$27,0),0)</f>
        <v>0</v>
      </c>
      <c r="I270">
        <f>B270*I$28*(C270/N)*$C$24*$C$27</f>
        <v>12288.678298548151</v>
      </c>
      <c r="M270">
        <f>IF(C270&gt;M$20*N,1,0)</f>
        <v>1</v>
      </c>
    </row>
    <row r="271" spans="1:13" x14ac:dyDescent="0.35">
      <c r="A271">
        <f t="shared" si="5"/>
        <v>60</v>
      </c>
      <c r="B271">
        <f>N-C271-D271</f>
        <v>242084.68713466509</v>
      </c>
      <c r="C271">
        <f>H271+C270+I270*delta_t</f>
        <v>114915.3128653349</v>
      </c>
      <c r="G271">
        <f>A271</f>
        <v>60</v>
      </c>
      <c r="H271">
        <f>IF(A271&lt;=$G$28,IF(MOD(A271,1)=0,$G$27,0),0)</f>
        <v>0</v>
      </c>
      <c r="I271">
        <f>B271*I$28*(C271/N)*$C$24*$C$27</f>
        <v>12468.005630022073</v>
      </c>
      <c r="M271">
        <f>IF(C271&gt;M$20*N,1,0)</f>
        <v>1</v>
      </c>
    </row>
    <row r="272" spans="1:13" x14ac:dyDescent="0.35">
      <c r="A272">
        <f t="shared" si="5"/>
        <v>60.25</v>
      </c>
      <c r="B272">
        <f>N-C272-D272</f>
        <v>238967.68572715958</v>
      </c>
      <c r="C272">
        <f>H272+C271+I271*delta_t</f>
        <v>118032.31427284042</v>
      </c>
      <c r="G272">
        <f>A272</f>
        <v>60.25</v>
      </c>
      <c r="H272">
        <f>IF(A272&lt;=$G$28,IF(MOD(A272,1)=0,$G$27,0),0)</f>
        <v>0</v>
      </c>
      <c r="I272">
        <f>B272*I$28*(C272/N)*$C$24*$C$27</f>
        <v>12641.303745793371</v>
      </c>
      <c r="M272">
        <f>IF(C272&gt;M$20*N,1,0)</f>
        <v>1</v>
      </c>
    </row>
    <row r="273" spans="1:13" x14ac:dyDescent="0.35">
      <c r="A273">
        <f t="shared" si="5"/>
        <v>60.5</v>
      </c>
      <c r="B273">
        <f>N-C273-D273</f>
        <v>235807.35979071126</v>
      </c>
      <c r="C273">
        <f>H273+C272+I272*delta_t</f>
        <v>121192.64020928876</v>
      </c>
      <c r="G273">
        <f>A273</f>
        <v>60.5</v>
      </c>
      <c r="H273">
        <f>IF(A273&lt;=$G$28,IF(MOD(A273,1)=0,$G$27,0),0)</f>
        <v>0</v>
      </c>
      <c r="I273">
        <f>B273*I$28*(C273/N)*$C$24*$C$27</f>
        <v>12808.119445968841</v>
      </c>
      <c r="M273">
        <f>IF(C273&gt;M$20*N,1,0)</f>
        <v>1</v>
      </c>
    </row>
    <row r="274" spans="1:13" x14ac:dyDescent="0.35">
      <c r="A274">
        <f t="shared" si="5"/>
        <v>60.75</v>
      </c>
      <c r="B274">
        <f>N-C274-D274</f>
        <v>232605.32992921903</v>
      </c>
      <c r="C274">
        <f>H274+C273+I273*delta_t</f>
        <v>124394.67007078097</v>
      </c>
      <c r="G274">
        <f>A274</f>
        <v>60.75</v>
      </c>
      <c r="H274">
        <f>IF(A274&lt;=$G$28,IF(MOD(A274,1)=0,$G$27,0),0)</f>
        <v>0</v>
      </c>
      <c r="I274">
        <f>B274*I$28*(C274/N)*$C$24*$C$27</f>
        <v>12968.005948795679</v>
      </c>
      <c r="M274">
        <f>IF(C274&gt;M$20*N,1,0)</f>
        <v>1</v>
      </c>
    </row>
    <row r="275" spans="1:13" x14ac:dyDescent="0.35">
      <c r="A275">
        <f t="shared" si="5"/>
        <v>61</v>
      </c>
      <c r="B275">
        <f>N-C275-D275</f>
        <v>229363.32844202011</v>
      </c>
      <c r="C275">
        <f>H275+C274+I274*delta_t</f>
        <v>127636.67155797989</v>
      </c>
      <c r="G275">
        <f>A275</f>
        <v>61</v>
      </c>
      <c r="H275">
        <f>IF(A275&lt;=$G$28,IF(MOD(A275,1)=0,$G$27,0),0)</f>
        <v>0</v>
      </c>
      <c r="I275">
        <f>B275*I$28*(C275/N)*$C$24*$C$27</f>
        <v>13120.525185344173</v>
      </c>
      <c r="M275">
        <f>IF(C275&gt;M$20*N,1,0)</f>
        <v>1</v>
      </c>
    </row>
    <row r="276" spans="1:13" x14ac:dyDescent="0.35">
      <c r="A276">
        <f t="shared" si="5"/>
        <v>61.25</v>
      </c>
      <c r="B276">
        <f>N-C276-D276</f>
        <v>226083.19714568407</v>
      </c>
      <c r="C276">
        <f>H276+C275+I275*delta_t</f>
        <v>130916.80285431593</v>
      </c>
      <c r="G276">
        <f>A276</f>
        <v>61.25</v>
      </c>
      <c r="H276">
        <f>IF(A276&lt;=$G$28,IF(MOD(A276,1)=0,$G$27,0),0)</f>
        <v>0</v>
      </c>
      <c r="I276">
        <f>B276*I$28*(C276/N)*$C$24*$C$27</f>
        <v>13265.250128580376</v>
      </c>
      <c r="M276">
        <f>IF(C276&gt;M$20*N,1,0)</f>
        <v>1</v>
      </c>
    </row>
    <row r="277" spans="1:13" x14ac:dyDescent="0.35">
      <c r="A277">
        <f t="shared" si="5"/>
        <v>61.5</v>
      </c>
      <c r="B277">
        <f>N-C277-D277</f>
        <v>222766.88461353898</v>
      </c>
      <c r="C277">
        <f>H277+C276+I276*delta_t</f>
        <v>134233.11538646102</v>
      </c>
      <c r="G277">
        <f>A277</f>
        <v>61.5</v>
      </c>
      <c r="H277">
        <f>IF(A277&lt;=$G$28,IF(MOD(A277,1)=0,$G$27,0),0)</f>
        <v>0</v>
      </c>
      <c r="I277">
        <f>B277*I$28*(C277/N)*$C$24*$C$27</f>
        <v>13401.7671379772</v>
      </c>
      <c r="M277">
        <f>IF(C277&gt;M$20*N,1,0)</f>
        <v>1</v>
      </c>
    </row>
    <row r="278" spans="1:13" x14ac:dyDescent="0.35">
      <c r="A278">
        <f t="shared" si="5"/>
        <v>61.75</v>
      </c>
      <c r="B278">
        <f>N-C278-D278</f>
        <v>219416.44282904468</v>
      </c>
      <c r="C278">
        <f>H278+C277+I277*delta_t</f>
        <v>137583.55717095532</v>
      </c>
      <c r="G278">
        <f>A278</f>
        <v>61.75</v>
      </c>
      <c r="H278">
        <f>IF(A278&lt;=$G$28,IF(MOD(A278,1)=0,$G$27,0),0)</f>
        <v>0</v>
      </c>
      <c r="I278">
        <f>B278*I$28*(C278/N)*$C$24*$C$27</f>
        <v>13529.678299705331</v>
      </c>
      <c r="M278">
        <f>IF(C278&gt;M$20*N,1,0)</f>
        <v>1</v>
      </c>
    </row>
    <row r="279" spans="1:13" x14ac:dyDescent="0.35">
      <c r="A279">
        <f t="shared" si="5"/>
        <v>62</v>
      </c>
      <c r="B279">
        <f>N-C279-D279</f>
        <v>216034.02325411834</v>
      </c>
      <c r="C279">
        <f>H279+C278+I278*delta_t</f>
        <v>140965.97674588166</v>
      </c>
      <c r="G279">
        <f>A279</f>
        <v>62</v>
      </c>
      <c r="H279">
        <f>IF(A279&lt;=$G$28,IF(MOD(A279,1)=0,$G$27,0),0)</f>
        <v>0</v>
      </c>
      <c r="I279">
        <f>B279*I$28*(C279/N)*$C$24*$C$27</f>
        <v>13648.603741561592</v>
      </c>
      <c r="M279">
        <f>IF(C279&gt;M$20*N,1,0)</f>
        <v>1</v>
      </c>
    </row>
    <row r="280" spans="1:13" x14ac:dyDescent="0.35">
      <c r="A280">
        <f t="shared" si="5"/>
        <v>62.25</v>
      </c>
      <c r="B280">
        <f>N-C280-D280</f>
        <v>212621.87231872792</v>
      </c>
      <c r="C280">
        <f>H280+C279+I279*delta_t</f>
        <v>144378.12768127208</v>
      </c>
      <c r="G280">
        <f>A280</f>
        <v>62.25</v>
      </c>
      <c r="H280">
        <f>IF(A280&lt;=$G$28,IF(MOD(A280,1)=0,$G$27,0),0)</f>
        <v>0</v>
      </c>
      <c r="I280">
        <f>B280*I$28*(C280/N)*$C$24*$C$27</f>
        <v>13758.18390116053</v>
      </c>
      <c r="M280">
        <f>IF(C280&gt;M$20*N,1,0)</f>
        <v>1</v>
      </c>
    </row>
    <row r="281" spans="1:13" x14ac:dyDescent="0.35">
      <c r="A281">
        <f t="shared" si="5"/>
        <v>62.5</v>
      </c>
      <c r="B281">
        <f>N-C281-D281</f>
        <v>209182.3263434378</v>
      </c>
      <c r="C281">
        <f>H281+C280+I280*delta_t</f>
        <v>147817.6736565622</v>
      </c>
      <c r="G281">
        <f>A281</f>
        <v>62.5</v>
      </c>
      <c r="H281">
        <f>IF(A281&lt;=$G$28,IF(MOD(A281,1)=0,$G$27,0),0)</f>
        <v>0</v>
      </c>
      <c r="I281">
        <f>B281*I$28*(C281/N)*$C$24*$C$27</f>
        <v>13858.081725559568</v>
      </c>
      <c r="M281">
        <f>IF(C281&gt;M$20*N,1,0)</f>
        <v>1</v>
      </c>
    </row>
    <row r="282" spans="1:13" x14ac:dyDescent="0.35">
      <c r="A282">
        <f t="shared" si="5"/>
        <v>62.75</v>
      </c>
      <c r="B282">
        <f>N-C282-D282</f>
        <v>205717.80591204792</v>
      </c>
      <c r="C282">
        <f>H282+C281+I281*delta_t</f>
        <v>151282.19408795208</v>
      </c>
      <c r="G282">
        <f>A282</f>
        <v>62.75</v>
      </c>
      <c r="H282">
        <f>IF(A282&lt;=$G$28,IF(MOD(A282,1)=0,$G$27,0),0)</f>
        <v>0</v>
      </c>
      <c r="I282">
        <f>B282*I$28*(C282/N)*$C$24*$C$27</f>
        <v>13947.984780429844</v>
      </c>
      <c r="M282">
        <f>IF(C282&gt;M$20*N,1,0)</f>
        <v>1</v>
      </c>
    </row>
    <row r="283" spans="1:13" x14ac:dyDescent="0.35">
      <c r="A283">
        <f t="shared" si="5"/>
        <v>63</v>
      </c>
      <c r="B283">
        <f>N-C283-D283</f>
        <v>202230.80971694045</v>
      </c>
      <c r="C283">
        <f>H283+C282+I282*delta_t</f>
        <v>154769.19028305955</v>
      </c>
      <c r="G283">
        <f>A283</f>
        <v>63</v>
      </c>
      <c r="H283">
        <f>IF(A283&lt;=$G$28,IF(MOD(A283,1)=0,$G$27,0),0)</f>
        <v>0</v>
      </c>
      <c r="I283">
        <f>B283*I$28*(C283/N)*$C$24*$C$27</f>
        <v>14027.607247138763</v>
      </c>
      <c r="M283">
        <f>IF(C283&gt;M$20*N,1,0)</f>
        <v>1</v>
      </c>
    </row>
    <row r="284" spans="1:13" x14ac:dyDescent="0.35">
      <c r="A284">
        <f t="shared" si="5"/>
        <v>63.25</v>
      </c>
      <c r="B284">
        <f>N-C284-D284</f>
        <v>198723.90790515576</v>
      </c>
      <c r="C284">
        <f>H284+C283+I283*delta_t</f>
        <v>158276.09209484424</v>
      </c>
      <c r="G284">
        <f>A284</f>
        <v>63.25</v>
      </c>
      <c r="H284">
        <f>IF(A284&lt;=$G$28,IF(MOD(A284,1)=0,$G$27,0),0)</f>
        <v>0</v>
      </c>
      <c r="I284">
        <f>B284*I$28*(C284/N)*$C$24*$C$27</f>
        <v>14096.691786686288</v>
      </c>
      <c r="M284">
        <f>IF(C284&gt;M$20*N,1,0)</f>
        <v>1</v>
      </c>
    </row>
    <row r="285" spans="1:13" x14ac:dyDescent="0.35">
      <c r="A285">
        <f t="shared" si="5"/>
        <v>63.5</v>
      </c>
      <c r="B285">
        <f>N-C285-D285</f>
        <v>195199.73495848419</v>
      </c>
      <c r="C285">
        <f>H285+C284+I284*delta_t</f>
        <v>161800.26504151581</v>
      </c>
      <c r="G285">
        <f>A285</f>
        <v>63.5</v>
      </c>
      <c r="H285">
        <f>IF(A285&lt;=$G$28,IF(MOD(A285,1)=0,$G$27,0),0)</f>
        <v>0</v>
      </c>
      <c r="I285">
        <f>B285*I$28*(C285/N)*$C$24*$C$27</f>
        <v>14155.011250337875</v>
      </c>
      <c r="M285">
        <f>IF(C285&gt;M$20*N,1,0)</f>
        <v>1</v>
      </c>
    </row>
    <row r="286" spans="1:13" x14ac:dyDescent="0.35">
      <c r="A286">
        <f t="shared" si="5"/>
        <v>63.75</v>
      </c>
      <c r="B286">
        <f>N-C286-D286</f>
        <v>191660.98214589973</v>
      </c>
      <c r="C286">
        <f>H286+C285+I285*delta_t</f>
        <v>165339.01785410027</v>
      </c>
      <c r="G286">
        <f>A286</f>
        <v>63.75</v>
      </c>
      <c r="H286">
        <f>IF(A286&lt;=$G$28,IF(MOD(A286,1)=0,$G$27,0),0)</f>
        <v>0</v>
      </c>
      <c r="I286">
        <f>B286*I$28*(C286/N)*$C$24*$C$27</f>
        <v>14202.370218019189</v>
      </c>
      <c r="M286">
        <f>IF(C286&gt;M$20*N,1,0)</f>
        <v>1</v>
      </c>
    </row>
    <row r="287" spans="1:13" x14ac:dyDescent="0.35">
      <c r="A287">
        <f t="shared" si="5"/>
        <v>64</v>
      </c>
      <c r="B287">
        <f>N-C287-D287</f>
        <v>188110.38959139492</v>
      </c>
      <c r="C287">
        <f>H287+C286+I286*delta_t</f>
        <v>168889.61040860508</v>
      </c>
      <c r="G287">
        <f>A287</f>
        <v>64</v>
      </c>
      <c r="H287">
        <f>IF(A287&lt;=$G$28,IF(MOD(A287,1)=0,$G$27,0),0)</f>
        <v>0</v>
      </c>
      <c r="I287">
        <f>B287*I$28*(C287/N)*$C$24*$C$27</f>
        <v>14238.606347070749</v>
      </c>
      <c r="M287">
        <f>IF(C287&gt;M$20*N,1,0)</f>
        <v>1</v>
      </c>
    </row>
    <row r="288" spans="1:13" x14ac:dyDescent="0.35">
      <c r="A288">
        <f t="shared" ref="A288:A351" si="6">A287+delta_t</f>
        <v>64.25</v>
      </c>
      <c r="B288">
        <f>N-C288-D288</f>
        <v>184550.73800462723</v>
      </c>
      <c r="C288">
        <f>H288+C287+I287*delta_t</f>
        <v>172449.26199537277</v>
      </c>
      <c r="G288">
        <f>A288</f>
        <v>64.25</v>
      </c>
      <c r="H288">
        <f>IF(A288&lt;=$G$28,IF(MOD(A288,1)=0,$G$27,0),0)</f>
        <v>0</v>
      </c>
      <c r="I288">
        <f>B288*I$28*(C288/N)*$C$24*$C$27</f>
        <v>14263.591515786828</v>
      </c>
      <c r="M288">
        <f>IF(C288&gt;M$20*N,1,0)</f>
        <v>1</v>
      </c>
    </row>
    <row r="289" spans="1:13" x14ac:dyDescent="0.35">
      <c r="A289">
        <f t="shared" si="6"/>
        <v>64.5</v>
      </c>
      <c r="B289">
        <f>N-C289-D289</f>
        <v>180984.84012568052</v>
      </c>
      <c r="C289">
        <f>H289+C288+I288*delta_t</f>
        <v>176015.15987431948</v>
      </c>
      <c r="G289">
        <f>A289</f>
        <v>64.5</v>
      </c>
      <c r="H289">
        <f>IF(A289&lt;=$G$28,IF(MOD(A289,1)=0,$G$27,0),0)</f>
        <v>0</v>
      </c>
      <c r="I289">
        <f>B289*I$28*(C289/N)*$C$24*$C$27</f>
        <v>14277.232748257617</v>
      </c>
      <c r="M289">
        <f>IF(C289&gt;M$20*N,1,0)</f>
        <v>1</v>
      </c>
    </row>
    <row r="290" spans="1:13" x14ac:dyDescent="0.35">
      <c r="A290">
        <f t="shared" si="6"/>
        <v>64.75</v>
      </c>
      <c r="B290">
        <f>N-C290-D290</f>
        <v>177415.53193861613</v>
      </c>
      <c r="C290">
        <f>H290+C289+I289*delta_t</f>
        <v>179584.46806138387</v>
      </c>
      <c r="G290">
        <f>A290</f>
        <v>64.75</v>
      </c>
      <c r="H290">
        <f>IF(A290&lt;=$G$28,IF(MOD(A290,1)=0,$G$27,0),0)</f>
        <v>0</v>
      </c>
      <c r="I290">
        <f>B290*I$28*(C290/N)*$C$24*$C$27</f>
        <v>14279.472909366426</v>
      </c>
      <c r="M290">
        <f>IF(C290&gt;M$20*N,1,0)</f>
        <v>1</v>
      </c>
    </row>
    <row r="291" spans="1:13" x14ac:dyDescent="0.35">
      <c r="A291">
        <f t="shared" si="6"/>
        <v>65</v>
      </c>
      <c r="B291">
        <f>N-C291-D291</f>
        <v>173845.66371127451</v>
      </c>
      <c r="C291">
        <f>H291+C290+I290*delta_t</f>
        <v>183154.33628872549</v>
      </c>
      <c r="G291">
        <f>A291</f>
        <v>65</v>
      </c>
      <c r="H291">
        <f>IF(A291&lt;=$G$28,IF(MOD(A291,1)=0,$G$27,0),0)</f>
        <v>0</v>
      </c>
      <c r="I291">
        <f>B291*I$28*(C291/N)*$C$24*$C$27</f>
        <v>14270.291161327263</v>
      </c>
      <c r="M291">
        <f>IF(C291&gt;M$20*N,1,0)</f>
        <v>1</v>
      </c>
    </row>
    <row r="292" spans="1:13" x14ac:dyDescent="0.35">
      <c r="A292">
        <f t="shared" si="6"/>
        <v>65.25</v>
      </c>
      <c r="B292">
        <f>N-C292-D292</f>
        <v>170278.09092094269</v>
      </c>
      <c r="C292">
        <f>H292+C291+I291*delta_t</f>
        <v>186721.90907905731</v>
      </c>
      <c r="G292">
        <f>A292</f>
        <v>65.25</v>
      </c>
      <c r="H292">
        <f>IF(A292&lt;=$G$28,IF(MOD(A292,1)=0,$G$27,0),0)</f>
        <v>0</v>
      </c>
      <c r="I292">
        <f>B292*I$28*(C292/N)*$C$24*$C$27</f>
        <v>14249.703175841216</v>
      </c>
      <c r="M292">
        <f>IF(C292&gt;M$20*N,1,0)</f>
        <v>1</v>
      </c>
    </row>
    <row r="293" spans="1:13" x14ac:dyDescent="0.35">
      <c r="A293">
        <f t="shared" si="6"/>
        <v>65.5</v>
      </c>
      <c r="B293">
        <f>N-C293-D293</f>
        <v>166715.66512698238</v>
      </c>
      <c r="C293">
        <f>H293+C292+I292*delta_t</f>
        <v>190284.33487301762</v>
      </c>
      <c r="G293">
        <f>A293</f>
        <v>65.5</v>
      </c>
      <c r="H293">
        <f>IF(A293&lt;=$G$28,IF(MOD(A293,1)=0,$G$27,0),0)</f>
        <v>0</v>
      </c>
      <c r="I293">
        <f>B293*I$28*(C293/N)*$C$24*$C$27</f>
        <v>14217.761098756562</v>
      </c>
      <c r="M293">
        <f>IF(C293&gt;M$20*N,1,0)</f>
        <v>1</v>
      </c>
    </row>
    <row r="294" spans="1:13" x14ac:dyDescent="0.35">
      <c r="A294">
        <f t="shared" si="6"/>
        <v>65.75</v>
      </c>
      <c r="B294">
        <f>N-C294-D294</f>
        <v>163161.22485229324</v>
      </c>
      <c r="C294">
        <f>H294+C293+I293*delta_t</f>
        <v>193838.77514770676</v>
      </c>
      <c r="G294">
        <f>A294</f>
        <v>65.75</v>
      </c>
      <c r="H294">
        <f>IF(A294&lt;=$G$28,IF(MOD(A294,1)=0,$G$27,0),0)</f>
        <v>0</v>
      </c>
      <c r="I294">
        <f>B294*I$28*(C294/N)*$C$24*$C$27</f>
        <v>14174.553266988501</v>
      </c>
      <c r="M294">
        <f>IF(C294&gt;M$20*N,1,0)</f>
        <v>1</v>
      </c>
    </row>
    <row r="295" spans="1:13" x14ac:dyDescent="0.35">
      <c r="A295">
        <f t="shared" si="6"/>
        <v>66</v>
      </c>
      <c r="B295">
        <f>N-C295-D295</f>
        <v>159617.58653554611</v>
      </c>
      <c r="C295">
        <f>H295+C294+I294*delta_t</f>
        <v>197382.41346445389</v>
      </c>
      <c r="G295">
        <f>A295</f>
        <v>66</v>
      </c>
      <c r="H295">
        <f>IF(A295&lt;=$G$28,IF(MOD(A295,1)=0,$G$27,0),0)</f>
        <v>0</v>
      </c>
      <c r="I295">
        <f>B295*I$28*(C295/N)*$C$24*$C$27</f>
        <v>14120.203680339457</v>
      </c>
      <c r="M295">
        <f>IF(C295&gt;M$20*N,1,0)</f>
        <v>1</v>
      </c>
    </row>
    <row r="296" spans="1:13" x14ac:dyDescent="0.35">
      <c r="A296">
        <f t="shared" si="6"/>
        <v>66.25</v>
      </c>
      <c r="B296">
        <f>N-C296-D296</f>
        <v>156087.53561546124</v>
      </c>
      <c r="C296">
        <f>H296+C295+I295*delta_t</f>
        <v>200912.46438453876</v>
      </c>
      <c r="G296">
        <f>A296</f>
        <v>66.25</v>
      </c>
      <c r="H296">
        <f>IF(A296&lt;=$G$28,IF(MOD(A296,1)=0,$G$27,0),0)</f>
        <v>0</v>
      </c>
      <c r="I296">
        <f>B296*I$28*(C296/N)*$C$24*$C$27</f>
        <v>14054.871233708363</v>
      </c>
      <c r="M296">
        <f>IF(C296&gt;M$20*N,1,0)</f>
        <v>1</v>
      </c>
    </row>
    <row r="297" spans="1:13" x14ac:dyDescent="0.35">
      <c r="A297">
        <f t="shared" si="6"/>
        <v>66.5</v>
      </c>
      <c r="B297">
        <f>N-C297-D297</f>
        <v>152573.81780703415</v>
      </c>
      <c r="C297">
        <f>H297+C296+I296*delta_t</f>
        <v>204426.18219296585</v>
      </c>
      <c r="G297">
        <f>A297</f>
        <v>66.5</v>
      </c>
      <c r="H297">
        <f>IF(A297&lt;=$G$28,IF(MOD(A297,1)=0,$G$27,0),0)</f>
        <v>0</v>
      </c>
      <c r="I297">
        <f>B297*I$28*(C297/N)*$C$24*$C$27</f>
        <v>13978.748717937095</v>
      </c>
      <c r="M297">
        <f>IF(C297&gt;M$20*N,1,0)</f>
        <v>1</v>
      </c>
    </row>
    <row r="298" spans="1:13" x14ac:dyDescent="0.35">
      <c r="A298">
        <f t="shared" si="6"/>
        <v>66.75</v>
      </c>
      <c r="B298">
        <f>N-C298-D298</f>
        <v>149079.13062754989</v>
      </c>
      <c r="C298">
        <f>H298+C297+I297*delta_t</f>
        <v>207920.86937245011</v>
      </c>
      <c r="G298">
        <f>A298</f>
        <v>66.75</v>
      </c>
      <c r="H298">
        <f>IF(A298&lt;=$G$28,IF(MOD(A298,1)=0,$G$27,0),0)</f>
        <v>0</v>
      </c>
      <c r="I298">
        <f>B298*I$28*(C298/N)*$C$24*$C$27</f>
        <v>13892.06160016548</v>
      </c>
      <c r="M298">
        <f>IF(C298&gt;M$20*N,1,0)</f>
        <v>1</v>
      </c>
    </row>
    <row r="299" spans="1:13" x14ac:dyDescent="0.35">
      <c r="A299">
        <f t="shared" si="6"/>
        <v>67</v>
      </c>
      <c r="B299">
        <f>N-C299-D299</f>
        <v>145606.11522750853</v>
      </c>
      <c r="C299">
        <f>H299+C298+I298*delta_t</f>
        <v>211393.88477249147</v>
      </c>
      <c r="G299">
        <f>A299</f>
        <v>67</v>
      </c>
      <c r="H299">
        <f>IF(A299&lt;=$G$28,IF(MOD(A299,1)=0,$G$27,0),0)</f>
        <v>0</v>
      </c>
      <c r="I299">
        <f>B299*I$28*(C299/N)*$C$24*$C$27</f>
        <v>13795.066597007981</v>
      </c>
      <c r="M299">
        <f>IF(C299&gt;M$20*N,1,0)</f>
        <v>1</v>
      </c>
    </row>
    <row r="300" spans="1:13" x14ac:dyDescent="0.35">
      <c r="A300">
        <f t="shared" si="6"/>
        <v>67.25</v>
      </c>
      <c r="B300">
        <f>N-C300-D300</f>
        <v>142157.34857825653</v>
      </c>
      <c r="C300">
        <f>H300+C299+I299*delta_t</f>
        <v>214842.65142174347</v>
      </c>
      <c r="G300">
        <f>A300</f>
        <v>67.25</v>
      </c>
      <c r="H300">
        <f>IF(A300&lt;=$G$28,IF(MOD(A300,1)=0,$G$27,0),0)</f>
        <v>0</v>
      </c>
      <c r="I300">
        <f>B300*I$28*(C300/N)*$C$24*$C$27</f>
        <v>13688.050056084099</v>
      </c>
      <c r="M300">
        <f>IF(C300&gt;M$20*N,1,0)</f>
        <v>1</v>
      </c>
    </row>
    <row r="301" spans="1:13" x14ac:dyDescent="0.35">
      <c r="A301">
        <f t="shared" si="6"/>
        <v>67.5</v>
      </c>
      <c r="B301">
        <f>N-C301-D301</f>
        <v>138735.33606423551</v>
      </c>
      <c r="C301">
        <f>H301+C300+I300*delta_t</f>
        <v>218264.66393576449</v>
      </c>
      <c r="G301">
        <f>A301</f>
        <v>67.5</v>
      </c>
      <c r="H301">
        <f>IF(A301&lt;=$G$28,IF(MOD(A301,1)=0,$G$27,0),0)</f>
        <v>0</v>
      </c>
      <c r="I301">
        <f>B301*I$28*(C301/N)*$C$24*$C$27</f>
        <v>13571.326163395275</v>
      </c>
      <c r="M301">
        <f>IF(C301&gt;M$20*N,1,0)</f>
        <v>1</v>
      </c>
    </row>
    <row r="302" spans="1:13" x14ac:dyDescent="0.35">
      <c r="A302">
        <f t="shared" si="6"/>
        <v>67.75</v>
      </c>
      <c r="B302">
        <f>N-C302-D302</f>
        <v>135342.50452338668</v>
      </c>
      <c r="C302">
        <f>H302+C301+I301*delta_t</f>
        <v>221657.49547661332</v>
      </c>
      <c r="G302">
        <f>A302</f>
        <v>67.75</v>
      </c>
      <c r="H302">
        <f>IF(A302&lt;=$G$28,IF(MOD(A302,1)=0,$G$27,0),0)</f>
        <v>0</v>
      </c>
      <c r="I302">
        <f>B302*I$28*(C302/N)*$C$24*$C$27</f>
        <v>13445.234995713661</v>
      </c>
      <c r="M302">
        <f>IF(C302&gt;M$20*N,1,0)</f>
        <v>1</v>
      </c>
    </row>
    <row r="303" spans="1:13" x14ac:dyDescent="0.35">
      <c r="A303">
        <f t="shared" si="6"/>
        <v>68</v>
      </c>
      <c r="B303">
        <f>N-C303-D303</f>
        <v>131981.19577445826</v>
      </c>
      <c r="C303">
        <f>H303+C302+I302*delta_t</f>
        <v>225018.80422554174</v>
      </c>
      <c r="G303">
        <f>A303</f>
        <v>68</v>
      </c>
      <c r="H303">
        <f>IF(A303&lt;=$G$28,IF(MOD(A303,1)=0,$G$27,0),0)</f>
        <v>0</v>
      </c>
      <c r="I303">
        <f>B303*I$28*(C303/N)*$C$24*$C$27</f>
        <v>13310.140438510127</v>
      </c>
      <c r="M303">
        <f>IF(C303&gt;M$20*N,1,0)</f>
        <v>1</v>
      </c>
    </row>
    <row r="304" spans="1:13" x14ac:dyDescent="0.35">
      <c r="A304">
        <f t="shared" si="6"/>
        <v>68.25</v>
      </c>
      <c r="B304">
        <f>N-C304-D304</f>
        <v>128653.66066483074</v>
      </c>
      <c r="C304">
        <f>H304+C303+I303*delta_t</f>
        <v>228346.33933516926</v>
      </c>
      <c r="G304">
        <f>A304</f>
        <v>68.25</v>
      </c>
      <c r="H304">
        <f>IF(A304&lt;=$G$28,IF(MOD(A304,1)=0,$G$27,0),0)</f>
        <v>0</v>
      </c>
      <c r="I304">
        <f>B304*I$28*(C304/N)*$C$24*$C$27</f>
        <v>13166.427990984048</v>
      </c>
      <c r="M304">
        <f>IF(C304&gt;M$20*N,1,0)</f>
        <v>1</v>
      </c>
    </row>
    <row r="305" spans="1:13" x14ac:dyDescent="0.35">
      <c r="A305">
        <f t="shared" si="6"/>
        <v>68.5</v>
      </c>
      <c r="B305">
        <f>N-C305-D305</f>
        <v>125362.05366708472</v>
      </c>
      <c r="C305">
        <f>H305+C304+I304*delta_t</f>
        <v>231637.94633291528</v>
      </c>
      <c r="G305">
        <f>A305</f>
        <v>68.5</v>
      </c>
      <c r="H305">
        <f>IF(A305&lt;=$G$28,IF(MOD(A305,1)=0,$G$27,0),0)</f>
        <v>0</v>
      </c>
      <c r="I305">
        <f>B305*I$28*(C305/N)*$C$24*$C$27</f>
        <v>13014.502480457239</v>
      </c>
      <c r="M305">
        <f>IF(C305&gt;M$20*N,1,0)</f>
        <v>1</v>
      </c>
    </row>
    <row r="306" spans="1:13" x14ac:dyDescent="0.35">
      <c r="A306">
        <f t="shared" si="6"/>
        <v>68.75</v>
      </c>
      <c r="B306">
        <f>N-C306-D306</f>
        <v>122108.42804697042</v>
      </c>
      <c r="C306">
        <f>H306+C305+I305*delta_t</f>
        <v>234891.57195302958</v>
      </c>
      <c r="G306">
        <f>A306</f>
        <v>68.75</v>
      </c>
      <c r="H306">
        <f>IF(A306&lt;=$G$28,IF(MOD(A306,1)=0,$G$27,0),0)</f>
        <v>0</v>
      </c>
      <c r="I306">
        <f>B306*I$28*(C306/N)*$C$24*$C$27</f>
        <v>12854.785708758003</v>
      </c>
      <c r="M306">
        <f>IF(C306&gt;M$20*N,1,0)</f>
        <v>1</v>
      </c>
    </row>
    <row r="307" spans="1:13" x14ac:dyDescent="0.35">
      <c r="A307">
        <f t="shared" si="6"/>
        <v>69</v>
      </c>
      <c r="B307">
        <f>N-C307-D307</f>
        <v>118894.73161978091</v>
      </c>
      <c r="C307">
        <f>H307+C306+I306*delta_t</f>
        <v>238105.26838021909</v>
      </c>
      <c r="G307">
        <f>A307</f>
        <v>69</v>
      </c>
      <c r="H307">
        <f>IF(A307&lt;=$G$28,IF(MOD(A307,1)=0,$G$27,0),0)</f>
        <v>0</v>
      </c>
      <c r="I307">
        <f>B307*I$28*(C307/N)*$C$24*$C$27</f>
        <v>12687.714053253583</v>
      </c>
      <c r="M307">
        <f>IF(C307&gt;M$20*N,1,0)</f>
        <v>1</v>
      </c>
    </row>
    <row r="308" spans="1:13" x14ac:dyDescent="0.35">
      <c r="A308">
        <f t="shared" si="6"/>
        <v>69.25</v>
      </c>
      <c r="B308">
        <f>N-C308-D308</f>
        <v>115722.80310646753</v>
      </c>
      <c r="C308">
        <f>H308+C307+I307*delta_t</f>
        <v>241277.19689353247</v>
      </c>
      <c r="G308">
        <f>A308</f>
        <v>69.25</v>
      </c>
      <c r="H308">
        <f>IF(A308&lt;=$G$28,IF(MOD(A308,1)=0,$G$27,0),0)</f>
        <v>0</v>
      </c>
      <c r="I308">
        <f>B308*I$28*(C308/N)*$C$24*$C$27</f>
        <v>12513.736044903375</v>
      </c>
      <c r="M308">
        <f>IF(C308&gt;M$20*N,1,0)</f>
        <v>1</v>
      </c>
    </row>
    <row r="309" spans="1:13" x14ac:dyDescent="0.35">
      <c r="A309">
        <f t="shared" si="6"/>
        <v>69.5</v>
      </c>
      <c r="B309">
        <f>N-C309-D309</f>
        <v>112594.36909524168</v>
      </c>
      <c r="C309">
        <f>H309+C308+I308*delta_t</f>
        <v>244405.63090475832</v>
      </c>
      <c r="G309">
        <f>A309</f>
        <v>69.5</v>
      </c>
      <c r="H309">
        <f>IF(A309&lt;=$G$28,IF(MOD(A309,1)=0,$G$27,0),0)</f>
        <v>0</v>
      </c>
      <c r="I309">
        <f>B309*I$28*(C309/N)*$C$24*$C$27</f>
        <v>12333.309945118552</v>
      </c>
      <c r="M309">
        <f>IF(C309&gt;M$20*N,1,0)</f>
        <v>1</v>
      </c>
    </row>
    <row r="310" spans="1:13" x14ac:dyDescent="0.35">
      <c r="A310">
        <f t="shared" si="6"/>
        <v>69.75</v>
      </c>
      <c r="B310">
        <f>N-C310-D310</f>
        <v>109511.04160896206</v>
      </c>
      <c r="C310">
        <f>H310+C309+I309*delta_t</f>
        <v>247488.95839103794</v>
      </c>
      <c r="G310">
        <f>A310</f>
        <v>69.75</v>
      </c>
      <c r="H310">
        <f>IF(A310&lt;=$G$28,IF(MOD(A310,1)=0,$G$27,0),0)</f>
        <v>0</v>
      </c>
      <c r="I310">
        <f>B310*I$28*(C310/N)*$C$24*$C$27</f>
        <v>12146.901342350538</v>
      </c>
      <c r="M310">
        <f>IF(C310&gt;M$20*N,1,0)</f>
        <v>1</v>
      </c>
    </row>
    <row r="311" spans="1:13" x14ac:dyDescent="0.35">
      <c r="A311">
        <f t="shared" si="6"/>
        <v>70</v>
      </c>
      <c r="B311">
        <f>N-C311-D311</f>
        <v>106474.31627337442</v>
      </c>
      <c r="C311">
        <f>H311+C310+I310*delta_t</f>
        <v>250525.68372662558</v>
      </c>
      <c r="G311">
        <f>A311</f>
        <v>70</v>
      </c>
      <c r="H311">
        <f>IF(A311&lt;=$G$28,IF(MOD(A311,1)=0,$G$27,0),0)</f>
        <v>0</v>
      </c>
      <c r="I311">
        <f>B311*I$28*(C311/N)*$C$24*$C$27</f>
        <v>11954.980788218309</v>
      </c>
      <c r="M311">
        <f>IF(C311&gt;M$20*N,1,0)</f>
        <v>1</v>
      </c>
    </row>
    <row r="312" spans="1:13" x14ac:dyDescent="0.35">
      <c r="A312">
        <f t="shared" si="6"/>
        <v>70.25</v>
      </c>
      <c r="B312">
        <f>N-C312-D312</f>
        <v>103485.57107631984</v>
      </c>
      <c r="C312">
        <f>H312+C311+I311*delta_t</f>
        <v>253514.42892368016</v>
      </c>
      <c r="G312">
        <f>A312</f>
        <v>70.25</v>
      </c>
      <c r="H312">
        <f>IF(A312&lt;=$G$28,IF(MOD(A312,1)=0,$G$27,0),0)</f>
        <v>0</v>
      </c>
      <c r="I312">
        <f>B312*I$28*(C312/N)*$C$24*$C$27</f>
        <v>11758.021491654516</v>
      </c>
      <c r="M312">
        <f>IF(C312&gt;M$20*N,1,0)</f>
        <v>1</v>
      </c>
    </row>
    <row r="313" spans="1:13" x14ac:dyDescent="0.35">
      <c r="A313">
        <f t="shared" si="6"/>
        <v>70.5</v>
      </c>
      <c r="B313">
        <f>N-C313-D313</f>
        <v>100546.0657034062</v>
      </c>
      <c r="C313">
        <f>H313+C312+I312*delta_t</f>
        <v>256453.9342965938</v>
      </c>
      <c r="G313">
        <f>A313</f>
        <v>70.5</v>
      </c>
      <c r="H313">
        <f>IF(A313&lt;=$G$28,IF(MOD(A313,1)=0,$G$27,0),0)</f>
        <v>0</v>
      </c>
      <c r="I313">
        <f>B313*I$28*(C313/N)*$C$24*$C$27</f>
        <v>11556.497088036904</v>
      </c>
      <c r="M313">
        <f>IF(C313&gt;M$20*N,1,0)</f>
        <v>1</v>
      </c>
    </row>
    <row r="314" spans="1:13" x14ac:dyDescent="0.35">
      <c r="A314">
        <f t="shared" si="6"/>
        <v>70.75</v>
      </c>
      <c r="B314">
        <f>N-C314-D314</f>
        <v>97656.94143139699</v>
      </c>
      <c r="C314">
        <f>H314+C313+I313*delta_t</f>
        <v>259343.05856860301</v>
      </c>
      <c r="G314">
        <f>A314</f>
        <v>70.75</v>
      </c>
      <c r="H314">
        <f>IF(A314&lt;=$G$28,IF(MOD(A314,1)=0,$G$27,0),0)</f>
        <v>0</v>
      </c>
      <c r="I314">
        <f>B314*I$28*(C314/N)*$C$24*$C$27</f>
        <v>11350.879498609938</v>
      </c>
      <c r="M314">
        <f>IF(C314&gt;M$20*N,1,0)</f>
        <v>1</v>
      </c>
    </row>
    <row r="315" spans="1:13" x14ac:dyDescent="0.35">
      <c r="A315">
        <f t="shared" si="6"/>
        <v>71</v>
      </c>
      <c r="B315">
        <f>N-C315-D315</f>
        <v>94819.22155674448</v>
      </c>
      <c r="C315">
        <f>H315+C314+I314*delta_t</f>
        <v>262180.77844325552</v>
      </c>
      <c r="G315">
        <f>A315</f>
        <v>71</v>
      </c>
      <c r="H315">
        <f>IF(A315&lt;=$G$28,IF(MOD(A315,1)=0,$G$27,0),0)</f>
        <v>0</v>
      </c>
      <c r="I315">
        <f>B315*I$28*(C315/N)*$C$24*$C$27</f>
        <v>11141.636893728082</v>
      </c>
      <c r="M315">
        <f>IF(C315&gt;M$20*N,1,0)</f>
        <v>1</v>
      </c>
    </row>
    <row r="316" spans="1:13" x14ac:dyDescent="0.35">
      <c r="A316">
        <f t="shared" si="6"/>
        <v>71.25</v>
      </c>
      <c r="B316">
        <f>N-C316-D316</f>
        <v>92033.812333312468</v>
      </c>
      <c r="C316">
        <f>H316+C315+I315*delta_t</f>
        <v>264966.18766668753</v>
      </c>
      <c r="G316">
        <f>A316</f>
        <v>71.25</v>
      </c>
      <c r="H316">
        <f>IF(A316&lt;=$G$28,IF(MOD(A316,1)=0,$G$27,0),0)</f>
        <v>0</v>
      </c>
      <c r="I316">
        <f>B316*I$28*(C316/N)*$C$24*$C$27</f>
        <v>10929.231771602992</v>
      </c>
      <c r="M316">
        <f>IF(C316&gt;M$20*N,1,0)</f>
        <v>1</v>
      </c>
    </row>
    <row r="317" spans="1:13" x14ac:dyDescent="0.35">
      <c r="A317">
        <f t="shared" si="6"/>
        <v>71.5</v>
      </c>
      <c r="B317">
        <f>N-C317-D317</f>
        <v>89301.504390411719</v>
      </c>
      <c r="C317">
        <f>H317+C316+I316*delta_t</f>
        <v>267698.49560958828</v>
      </c>
      <c r="G317">
        <f>A317</f>
        <v>71.5</v>
      </c>
      <c r="H317">
        <f>IF(A317&lt;=$G$28,IF(MOD(A317,1)=0,$G$27,0),0)</f>
        <v>0</v>
      </c>
      <c r="I317">
        <f>B317*I$28*(C317/N)*$C$24*$C$27</f>
        <v>10714.119162346784</v>
      </c>
      <c r="M317">
        <f>IF(C317&gt;M$20*N,1,0)</f>
        <v>1</v>
      </c>
    </row>
    <row r="318" spans="1:13" x14ac:dyDescent="0.35">
      <c r="A318">
        <f t="shared" si="6"/>
        <v>71.75</v>
      </c>
      <c r="B318">
        <f>N-C318-D318</f>
        <v>86622.974599825044</v>
      </c>
      <c r="C318">
        <f>H318+C317+I317*delta_t</f>
        <v>270377.02540017496</v>
      </c>
      <c r="G318">
        <f>A318</f>
        <v>71.75</v>
      </c>
      <c r="H318">
        <f>IF(A318&lt;=$G$28,IF(MOD(A318,1)=0,$G$27,0),0)</f>
        <v>0</v>
      </c>
      <c r="I318">
        <f>B318*I$28*(C318/N)*$C$24*$C$27</f>
        <v>10496.744965205873</v>
      </c>
      <c r="M318">
        <f>IF(C318&gt;M$20*N,1,0)</f>
        <v>1</v>
      </c>
    </row>
    <row r="319" spans="1:13" x14ac:dyDescent="0.35">
      <c r="A319">
        <f t="shared" si="6"/>
        <v>72</v>
      </c>
      <c r="B319">
        <f>N-C319-D319</f>
        <v>83998.788358523569</v>
      </c>
      <c r="C319">
        <f>H319+C318+I318*delta_t</f>
        <v>273001.21164147643</v>
      </c>
      <c r="G319">
        <f>A319</f>
        <v>72</v>
      </c>
      <c r="H319">
        <f>IF(A319&lt;=$G$28,IF(MOD(A319,1)=0,$G$27,0),0)</f>
        <v>0</v>
      </c>
      <c r="I319">
        <f>B319*I$28*(C319/N)*$C$24*$C$27</f>
        <v>10277.544425005211</v>
      </c>
      <c r="M319">
        <f>IF(C319&gt;M$20*N,1,0)</f>
        <v>1</v>
      </c>
    </row>
    <row r="320" spans="1:13" x14ac:dyDescent="0.35">
      <c r="A320">
        <f t="shared" si="6"/>
        <v>72.25</v>
      </c>
      <c r="B320">
        <f>N-C320-D320</f>
        <v>81429.402252272237</v>
      </c>
      <c r="C320">
        <f>H320+C319+I319*delta_t</f>
        <v>275570.59774772776</v>
      </c>
      <c r="G320">
        <f>A320</f>
        <v>72.25</v>
      </c>
      <c r="H320">
        <f>IF(A320&lt;=$G$28,IF(MOD(A320,1)=0,$G$27,0),0)</f>
        <v>0</v>
      </c>
      <c r="I320">
        <f>B320*I$28*(C320/N)*$C$24*$C$27</f>
        <v>10056.940751999477</v>
      </c>
      <c r="M320">
        <f>IF(C320&gt;M$20*N,1,0)</f>
        <v>1</v>
      </c>
    </row>
    <row r="321" spans="1:13" x14ac:dyDescent="0.35">
      <c r="A321">
        <f t="shared" si="6"/>
        <v>72.5</v>
      </c>
      <c r="B321">
        <f>N-C321-D321</f>
        <v>78915.167064272391</v>
      </c>
      <c r="C321">
        <f>H321+C320+I320*delta_t</f>
        <v>278084.83293572761</v>
      </c>
      <c r="G321">
        <f>A321</f>
        <v>72.5</v>
      </c>
      <c r="H321">
        <f>IF(A321&lt;=$G$28,IF(MOD(A321,1)=0,$G$27,0),0)</f>
        <v>0</v>
      </c>
      <c r="I321">
        <f>B321*I$28*(C321/N)*$C$24*$C$27</f>
        <v>9835.3438875801567</v>
      </c>
      <c r="M321">
        <f>IF(C321&gt;M$20*N,1,0)</f>
        <v>1</v>
      </c>
    </row>
    <row r="322" spans="1:13" x14ac:dyDescent="0.35">
      <c r="A322">
        <f t="shared" si="6"/>
        <v>72.75</v>
      </c>
      <c r="B322">
        <f>N-C322-D322</f>
        <v>76456.331092377368</v>
      </c>
      <c r="C322">
        <f>H322+C321+I321*delta_t</f>
        <v>280543.66890762263</v>
      </c>
      <c r="G322">
        <f>A322</f>
        <v>72.75</v>
      </c>
      <c r="H322">
        <f>IF(A322&lt;=$G$28,IF(MOD(A322,1)=0,$G$27,0),0)</f>
        <v>0</v>
      </c>
      <c r="I322">
        <f>B322*I$28*(C322/N)*$C$24*$C$27</f>
        <v>9613.1494166370812</v>
      </c>
      <c r="M322">
        <f>IF(C322&gt;M$20*N,1,0)</f>
        <v>1</v>
      </c>
    </row>
    <row r="323" spans="1:13" x14ac:dyDescent="0.35">
      <c r="A323">
        <f t="shared" si="6"/>
        <v>73</v>
      </c>
      <c r="B323">
        <f>N-C323-D323</f>
        <v>74053.043738218083</v>
      </c>
      <c r="C323">
        <f>H323+C322+I322*delta_t</f>
        <v>282946.95626178192</v>
      </c>
      <c r="G323">
        <f>A323</f>
        <v>73</v>
      </c>
      <c r="H323">
        <f>IF(A323&lt;=$G$28,IF(MOD(A323,1)=0,$G$27,0),0)</f>
        <v>0</v>
      </c>
      <c r="I323">
        <f>B323*I$28*(C323/N)*$C$24*$C$27</f>
        <v>9390.7376258372733</v>
      </c>
      <c r="M323">
        <f>IF(C323&gt;M$20*N,1,0)</f>
        <v>1</v>
      </c>
    </row>
    <row r="324" spans="1:13" x14ac:dyDescent="0.35">
      <c r="A324">
        <f t="shared" si="6"/>
        <v>73.25</v>
      </c>
      <c r="B324">
        <f>N-C324-D324</f>
        <v>71705.359331758751</v>
      </c>
      <c r="C324">
        <f>H324+C323+I323*delta_t</f>
        <v>285294.64066824125</v>
      </c>
      <c r="G324">
        <f>A324</f>
        <v>73.25</v>
      </c>
      <c r="H324">
        <f>IF(A324&lt;=$G$28,IF(MOD(A324,1)=0,$G$27,0),0)</f>
        <v>0</v>
      </c>
      <c r="I324">
        <f>B324*I$28*(C324/N)*$C$24*$C$27</f>
        <v>9168.4727056767424</v>
      </c>
      <c r="M324">
        <f>IF(C324&gt;M$20*N,1,0)</f>
        <v>1</v>
      </c>
    </row>
    <row r="325" spans="1:13" x14ac:dyDescent="0.35">
      <c r="A325">
        <f t="shared" si="6"/>
        <v>73.5</v>
      </c>
      <c r="B325">
        <f>N-C325-D325</f>
        <v>69413.24115533958</v>
      </c>
      <c r="C325">
        <f>H325+C324+I324*delta_t</f>
        <v>287586.75884466042</v>
      </c>
      <c r="G325">
        <f>A325</f>
        <v>73.5</v>
      </c>
      <c r="H325">
        <f>IF(A325&lt;=$G$28,IF(MOD(A325,1)=0,$G$27,0),0)</f>
        <v>0</v>
      </c>
      <c r="I325">
        <f>B325*I$28*(C325/N)*$C$24*$C$27</f>
        <v>8946.7020928927304</v>
      </c>
      <c r="M325">
        <f>IF(C325&gt;M$20*N,1,0)</f>
        <v>1</v>
      </c>
    </row>
    <row r="326" spans="1:13" x14ac:dyDescent="0.35">
      <c r="A326">
        <f t="shared" si="6"/>
        <v>73.75</v>
      </c>
      <c r="B326">
        <f>N-C326-D326</f>
        <v>67176.565632116399</v>
      </c>
      <c r="C326">
        <f>H326+C325+I325*delta_t</f>
        <v>289823.4343678836</v>
      </c>
      <c r="G326">
        <f>A326</f>
        <v>73.75</v>
      </c>
      <c r="H326">
        <f>IF(A326&lt;=$G$28,IF(MOD(A326,1)=0,$G$27,0),0)</f>
        <v>0</v>
      </c>
      <c r="I326">
        <f>B326*I$28*(C326/N)*$C$24*$C$27</f>
        <v>8725.7559487011822</v>
      </c>
      <c r="M326">
        <f>IF(C326&gt;M$20*N,1,0)</f>
        <v>1</v>
      </c>
    </row>
    <row r="327" spans="1:13" x14ac:dyDescent="0.35">
      <c r="A327">
        <f t="shared" si="6"/>
        <v>74</v>
      </c>
      <c r="B327">
        <f>N-C327-D327</f>
        <v>64995.126644941105</v>
      </c>
      <c r="C327">
        <f>H327+C326+I326*delta_t</f>
        <v>292004.87335505889</v>
      </c>
      <c r="G327">
        <f>A327</f>
        <v>74</v>
      </c>
      <c r="H327">
        <f>IF(A327&lt;=$G$28,IF(MOD(A327,1)=0,$G$27,0),0)</f>
        <v>0</v>
      </c>
      <c r="I327">
        <f>B327*I$28*(C327/N)*$C$24*$C$27</f>
        <v>8505.9467673510553</v>
      </c>
      <c r="M327">
        <f>IF(C327&gt;M$20*N,1,0)</f>
        <v>1</v>
      </c>
    </row>
    <row r="328" spans="1:13" x14ac:dyDescent="0.35">
      <c r="A328">
        <f t="shared" si="6"/>
        <v>74.25</v>
      </c>
      <c r="B328">
        <f>N-C328-D328</f>
        <v>62868.639953103324</v>
      </c>
      <c r="C328">
        <f>H328+C327+I327*delta_t</f>
        <v>294131.36004689668</v>
      </c>
      <c r="G328">
        <f>A328</f>
        <v>74.25</v>
      </c>
      <c r="H328">
        <f>IF(A328&lt;=$G$28,IF(MOD(A328,1)=0,$G$27,0),0)</f>
        <v>0</v>
      </c>
      <c r="I328">
        <f>B328*I$28*(C328/N)*$C$24*$C$27</f>
        <v>8287.5691086632814</v>
      </c>
      <c r="M328">
        <f>IF(C328&gt;M$20*N,1,0)</f>
        <v>1</v>
      </c>
    </row>
    <row r="329" spans="1:13" x14ac:dyDescent="0.35">
      <c r="A329">
        <f t="shared" si="6"/>
        <v>74.5</v>
      </c>
      <c r="B329">
        <f>N-C329-D329</f>
        <v>60796.747675937484</v>
      </c>
      <c r="C329">
        <f>H329+C328+I328*delta_t</f>
        <v>296203.25232406252</v>
      </c>
      <c r="G329">
        <f>A329</f>
        <v>74.5</v>
      </c>
      <c r="H329">
        <f>IF(A329&lt;=$G$28,IF(MOD(A329,1)=0,$G$27,0),0)</f>
        <v>0</v>
      </c>
      <c r="I329">
        <f>B329*I$28*(C329/N)*$C$24*$C$27</f>
        <v>8070.8994475464742</v>
      </c>
      <c r="M329">
        <f>IF(C329&gt;M$20*N,1,0)</f>
        <v>1</v>
      </c>
    </row>
    <row r="330" spans="1:13" x14ac:dyDescent="0.35">
      <c r="A330">
        <f t="shared" si="6"/>
        <v>74.75</v>
      </c>
      <c r="B330">
        <f>N-C330-D330</f>
        <v>58779.022814050841</v>
      </c>
      <c r="C330">
        <f>H330+C329+I329*delta_t</f>
        <v>298220.97718594916</v>
      </c>
      <c r="G330">
        <f>A330</f>
        <v>74.75</v>
      </c>
      <c r="H330">
        <f>IF(A330&lt;=$G$28,IF(MOD(A330,1)=0,$G$27,0),0)</f>
        <v>0</v>
      </c>
      <c r="I330">
        <f>B330*I$28*(C330/N)*$C$24*$C$27</f>
        <v>7856.1961329485457</v>
      </c>
      <c r="M330">
        <f>IF(C330&gt;M$20*N,1,0)</f>
        <v>1</v>
      </c>
    </row>
    <row r="331" spans="1:13" x14ac:dyDescent="0.35">
      <c r="A331">
        <f t="shared" si="6"/>
        <v>75</v>
      </c>
      <c r="B331">
        <f>N-C331-D331</f>
        <v>56814.973780813685</v>
      </c>
      <c r="C331">
        <f>H331+C330+I330*delta_t</f>
        <v>300185.02621918631</v>
      </c>
      <c r="G331">
        <f>A331</f>
        <v>75</v>
      </c>
      <c r="H331">
        <f>IF(A331&lt;=$G$28,IF(MOD(A331,1)=0,$G$27,0),0)</f>
        <v>0</v>
      </c>
      <c r="I331">
        <f>B331*I$28*(C331/N)*$C$24*$C$27</f>
        <v>7643.6994483074241</v>
      </c>
      <c r="M331">
        <f>IF(C331&gt;M$20*N,1,0)</f>
        <v>1</v>
      </c>
    </row>
    <row r="332" spans="1:13" x14ac:dyDescent="0.35">
      <c r="A332">
        <f t="shared" si="6"/>
        <v>75.25</v>
      </c>
      <c r="B332">
        <f>N-C332-D332</f>
        <v>54904.048918736808</v>
      </c>
      <c r="C332">
        <f>H332+C331+I331*delta_t</f>
        <v>302095.95108126319</v>
      </c>
      <c r="G332">
        <f>A332</f>
        <v>75.25</v>
      </c>
      <c r="H332">
        <f>IF(A332&lt;=$G$28,IF(MOD(A332,1)=0,$G$27,0),0)</f>
        <v>0</v>
      </c>
      <c r="I332">
        <f>B332*I$28*(C332/N)*$C$24*$C$27</f>
        <v>7433.6317652965809</v>
      </c>
      <c r="M332">
        <f>IF(C332&gt;M$20*N,1,0)</f>
        <v>1</v>
      </c>
    </row>
    <row r="333" spans="1:13" x14ac:dyDescent="0.35">
      <c r="A333">
        <f t="shared" si="6"/>
        <v>75.5</v>
      </c>
      <c r="B333">
        <f>N-C333-D333</f>
        <v>53045.640977412637</v>
      </c>
      <c r="C333">
        <f>H333+C332+I332*delta_t</f>
        <v>303954.35902258736</v>
      </c>
      <c r="G333">
        <f>A333</f>
        <v>75.5</v>
      </c>
      <c r="H333">
        <f>IF(A333&lt;=$G$28,IF(MOD(A333,1)=0,$G$27,0),0)</f>
        <v>0</v>
      </c>
      <c r="I333">
        <f>B333*I$28*(C333/N)*$C$24*$C$27</f>
        <v>7226.1977825128297</v>
      </c>
      <c r="M333">
        <f>IF(C333&gt;M$20*N,1,0)</f>
        <v>1</v>
      </c>
    </row>
    <row r="334" spans="1:13" x14ac:dyDescent="0.35">
      <c r="A334">
        <f t="shared" si="6"/>
        <v>75.75</v>
      </c>
      <c r="B334">
        <f>N-C334-D334</f>
        <v>51239.091531784448</v>
      </c>
      <c r="C334">
        <f>H334+C333+I333*delta_t</f>
        <v>305760.90846821555</v>
      </c>
      <c r="G334">
        <f>A334</f>
        <v>75.75</v>
      </c>
      <c r="H334">
        <f>IF(A334&lt;=$G$28,IF(MOD(A334,1)=0,$G$27,0),0)</f>
        <v>0</v>
      </c>
      <c r="I334">
        <f>B334*I$28*(C334/N)*$C$24*$C$27</f>
        <v>7021.5848407146059</v>
      </c>
      <c r="M334">
        <f>IF(C334&gt;M$20*N,1,0)</f>
        <v>1</v>
      </c>
    </row>
    <row r="335" spans="1:13" x14ac:dyDescent="0.35">
      <c r="A335">
        <f t="shared" si="6"/>
        <v>76</v>
      </c>
      <c r="B335">
        <f>N-C335-D335</f>
        <v>49483.695321605774</v>
      </c>
      <c r="C335">
        <f>H335+C334+I334*delta_t</f>
        <v>307516.30467839423</v>
      </c>
      <c r="G335">
        <f>A335</f>
        <v>76</v>
      </c>
      <c r="H335">
        <f>IF(A335&lt;=$G$28,IF(MOD(A335,1)=0,$G$27,0),0)</f>
        <v>0</v>
      </c>
      <c r="I335">
        <f>B335*I$28*(C335/N)*$C$24*$C$27</f>
        <v>6819.9633062775365</v>
      </c>
      <c r="M335">
        <f>IF(C335&gt;M$20*N,1,0)</f>
        <v>1</v>
      </c>
    </row>
    <row r="336" spans="1:13" x14ac:dyDescent="0.35">
      <c r="A336">
        <f t="shared" si="6"/>
        <v>76.25</v>
      </c>
      <c r="B336">
        <f>N-C336-D336</f>
        <v>47778.704495036392</v>
      </c>
      <c r="C336">
        <f>H336+C335+I335*delta_t</f>
        <v>309221.29550496361</v>
      </c>
      <c r="G336">
        <f>A336</f>
        <v>76.25</v>
      </c>
      <c r="H336">
        <f>IF(A336&lt;=$G$28,IF(MOD(A336,1)=0,$G$27,0),0)</f>
        <v>0</v>
      </c>
      <c r="I336">
        <f>B336*I$28*(C336/N)*$C$24*$C$27</f>
        <v>6621.4870146796566</v>
      </c>
      <c r="M336">
        <f>IF(C336&gt;M$20*N,1,0)</f>
        <v>1</v>
      </c>
    </row>
    <row r="337" spans="1:13" x14ac:dyDescent="0.35">
      <c r="A337">
        <f t="shared" si="6"/>
        <v>76.5</v>
      </c>
      <c r="B337">
        <f>N-C337-D337</f>
        <v>46123.332741366467</v>
      </c>
      <c r="C337">
        <f>H337+C336+I336*delta_t</f>
        <v>310876.66725863353</v>
      </c>
      <c r="G337">
        <f>A337</f>
        <v>76.5</v>
      </c>
      <c r="H337">
        <f>IF(A337&lt;=$G$28,IF(MOD(A337,1)=0,$G$27,0),0)</f>
        <v>0</v>
      </c>
      <c r="I337">
        <f>B337*I$28*(C337/N)*$C$24*$C$27</f>
        <v>6426.2937660490852</v>
      </c>
      <c r="M337">
        <f>IF(C337&gt;M$20*N,1,0)</f>
        <v>1</v>
      </c>
    </row>
    <row r="338" spans="1:13" x14ac:dyDescent="0.35">
      <c r="A338">
        <f t="shared" si="6"/>
        <v>76.75</v>
      </c>
      <c r="B338">
        <f>N-C338-D338</f>
        <v>44516.759299854224</v>
      </c>
      <c r="C338">
        <f>H338+C337+I337*delta_t</f>
        <v>312483.24070014578</v>
      </c>
      <c r="G338">
        <f>A338</f>
        <v>76.75</v>
      </c>
      <c r="H338">
        <f>IF(A338&lt;=$G$28,IF(MOD(A338,1)=0,$G$27,0),0)</f>
        <v>0</v>
      </c>
      <c r="I338">
        <f>B338*I$28*(C338/N)*$C$24*$C$27</f>
        <v>6234.5058650921228</v>
      </c>
      <c r="M338">
        <f>IF(C338&gt;M$20*N,1,0)</f>
        <v>1</v>
      </c>
    </row>
    <row r="339" spans="1:13" x14ac:dyDescent="0.35">
      <c r="A339">
        <f t="shared" si="6"/>
        <v>77</v>
      </c>
      <c r="B339">
        <f>N-C339-D339</f>
        <v>42958.132833581185</v>
      </c>
      <c r="C339">
        <f>H339+C338+I338*delta_t</f>
        <v>314041.86716641882</v>
      </c>
      <c r="G339">
        <f>A339</f>
        <v>77</v>
      </c>
      <c r="H339">
        <f>IF(A339&lt;=$G$28,IF(MOD(A339,1)=0,$G$27,0),0)</f>
        <v>0</v>
      </c>
      <c r="I339">
        <f>B339*I$28*(C339/N)*$C$24*$C$27</f>
        <v>6046.2306980575358</v>
      </c>
      <c r="M339">
        <f>IF(C339&gt;M$20*N,1,0)</f>
        <v>1</v>
      </c>
    </row>
    <row r="340" spans="1:13" x14ac:dyDescent="0.35">
      <c r="A340">
        <f t="shared" si="6"/>
        <v>77.25</v>
      </c>
      <c r="B340">
        <f>N-C340-D340</f>
        <v>41446.575159066822</v>
      </c>
      <c r="C340">
        <f>H340+C339+I339*delta_t</f>
        <v>315553.42484093318</v>
      </c>
      <c r="G340">
        <f>A340</f>
        <v>77.25</v>
      </c>
      <c r="H340">
        <f>IF(A340&lt;=$G$28,IF(MOD(A340,1)=0,$G$27,0),0)</f>
        <v>0</v>
      </c>
      <c r="I340">
        <f>B340*I$28*(C340/N)*$C$24*$C$27</f>
        <v>5861.5613397739744</v>
      </c>
      <c r="M340">
        <f>IF(C340&gt;M$20*N,1,0)</f>
        <v>1</v>
      </c>
    </row>
    <row r="341" spans="1:13" x14ac:dyDescent="0.35">
      <c r="A341">
        <f t="shared" si="6"/>
        <v>77.5</v>
      </c>
      <c r="B341">
        <f>N-C341-D341</f>
        <v>39981.184824123338</v>
      </c>
      <c r="C341">
        <f>H341+C340+I340*delta_t</f>
        <v>317018.81517587666</v>
      </c>
      <c r="G341">
        <f>A341</f>
        <v>77.5</v>
      </c>
      <c r="H341">
        <f>IF(A341&lt;=$G$28,IF(MOD(A341,1)=0,$G$27,0),0)</f>
        <v>0</v>
      </c>
      <c r="I341">
        <f>B341*I$28*(C341/N)*$C$24*$C$27</f>
        <v>5680.5771842112363</v>
      </c>
      <c r="M341">
        <f>IF(C341&gt;M$20*N,1,0)</f>
        <v>1</v>
      </c>
    </row>
    <row r="342" spans="1:13" x14ac:dyDescent="0.35">
      <c r="A342">
        <f t="shared" si="6"/>
        <v>77.75</v>
      </c>
      <c r="B342">
        <f>N-C342-D342</f>
        <v>38561.040528070531</v>
      </c>
      <c r="C342">
        <f>H342+C341+I341*delta_t</f>
        <v>318438.95947192947</v>
      </c>
      <c r="G342">
        <f>A342</f>
        <v>77.75</v>
      </c>
      <c r="H342">
        <f>IF(A342&lt;=$G$28,IF(MOD(A342,1)=0,$G$27,0),0)</f>
        <v>0</v>
      </c>
      <c r="I342">
        <f>B342*I$28*(C342/N)*$C$24*$C$27</f>
        <v>5503.3445924543112</v>
      </c>
      <c r="M342">
        <f>IF(C342&gt;M$20*N,1,0)</f>
        <v>1</v>
      </c>
    </row>
    <row r="343" spans="1:13" x14ac:dyDescent="0.35">
      <c r="A343">
        <f t="shared" si="6"/>
        <v>78</v>
      </c>
      <c r="B343">
        <f>N-C343-D343</f>
        <v>37185.204379956936</v>
      </c>
      <c r="C343">
        <f>H343+C342+I342*delta_t</f>
        <v>319814.79562004306</v>
      </c>
      <c r="G343">
        <f>A343</f>
        <v>78</v>
      </c>
      <c r="H343">
        <f>IF(A343&lt;=$G$28,IF(MOD(A343,1)=0,$G$27,0),0)</f>
        <v>0</v>
      </c>
      <c r="I343">
        <f>B343*I$28*(C343/N)*$C$24*$C$27</f>
        <v>5329.9175524326984</v>
      </c>
      <c r="M343">
        <f>IF(C343&gt;M$20*N,1,0)</f>
        <v>1</v>
      </c>
    </row>
    <row r="344" spans="1:13" x14ac:dyDescent="0.35">
      <c r="A344">
        <f t="shared" si="6"/>
        <v>78.25</v>
      </c>
      <c r="B344">
        <f>N-C344-D344</f>
        <v>35852.724991848751</v>
      </c>
      <c r="C344">
        <f>H344+C343+I343*delta_t</f>
        <v>321147.27500815125</v>
      </c>
      <c r="G344">
        <f>A344</f>
        <v>78.25</v>
      </c>
      <c r="H344">
        <f>IF(A344&lt;=$G$28,IF(MOD(A344,1)=0,$G$27,0),0)</f>
        <v>0</v>
      </c>
      <c r="I344">
        <f>B344*I$28*(C344/N)*$C$24*$C$27</f>
        <v>5160.3383452095768</v>
      </c>
      <c r="M344">
        <f>IF(C344&gt;M$20*N,1,0)</f>
        <v>1</v>
      </c>
    </row>
    <row r="345" spans="1:13" x14ac:dyDescent="0.35">
      <c r="A345">
        <f t="shared" si="6"/>
        <v>78.5</v>
      </c>
      <c r="B345">
        <f>N-C345-D345</f>
        <v>34562.64040554635</v>
      </c>
      <c r="C345">
        <f>H345+C344+I344*delta_t</f>
        <v>322437.35959445365</v>
      </c>
      <c r="G345">
        <f>A345</f>
        <v>78.5</v>
      </c>
      <c r="H345">
        <f>IF(A345&lt;=$G$28,IF(MOD(A345,1)=0,$G$27,0),0)</f>
        <v>0</v>
      </c>
      <c r="I345">
        <f>B345*I$28*(C345/N)*$C$24*$C$27</f>
        <v>4994.6382130989095</v>
      </c>
      <c r="M345">
        <f>IF(C345&gt;M$20*N,1,0)</f>
        <v>1</v>
      </c>
    </row>
    <row r="346" spans="1:13" x14ac:dyDescent="0.35">
      <c r="A346">
        <f t="shared" si="6"/>
        <v>78.75</v>
      </c>
      <c r="B346">
        <f>N-C346-D346</f>
        <v>33313.980852271605</v>
      </c>
      <c r="C346">
        <f>H346+C345+I345*delta_t</f>
        <v>323686.0191477284</v>
      </c>
      <c r="G346">
        <f>A346</f>
        <v>78.75</v>
      </c>
      <c r="H346">
        <f>IF(A346&lt;=$G$28,IF(MOD(A346,1)=0,$G$27,0),0)</f>
        <v>0</v>
      </c>
      <c r="I346">
        <f>B346*I$28*(C346/N)*$C$24*$C$27</f>
        <v>4832.8380253380146</v>
      </c>
      <c r="M346">
        <f>IF(C346&gt;M$20*N,1,0)</f>
        <v>1</v>
      </c>
    </row>
    <row r="347" spans="1:13" x14ac:dyDescent="0.35">
      <c r="A347">
        <f t="shared" si="6"/>
        <v>79</v>
      </c>
      <c r="B347">
        <f>N-C347-D347</f>
        <v>32105.771345937101</v>
      </c>
      <c r="C347">
        <f>H347+C346+I346*delta_t</f>
        <v>324894.2286540629</v>
      </c>
      <c r="G347">
        <f>A347</f>
        <v>79</v>
      </c>
      <c r="H347">
        <f>IF(A347&lt;=$G$28,IF(MOD(A347,1)=0,$G$27,0),0)</f>
        <v>0</v>
      </c>
      <c r="I347">
        <f>B347*I$28*(C347/N)*$C$24*$C$27</f>
        <v>4674.948937493311</v>
      </c>
      <c r="M347">
        <f>IF(C347&gt;M$20*N,1,0)</f>
        <v>1</v>
      </c>
    </row>
    <row r="348" spans="1:13" x14ac:dyDescent="0.35">
      <c r="A348">
        <f t="shared" si="6"/>
        <v>79.25</v>
      </c>
      <c r="B348">
        <f>N-C348-D348</f>
        <v>30937.034111563757</v>
      </c>
      <c r="C348">
        <f>H348+C347+I347*delta_t</f>
        <v>326062.96588843624</v>
      </c>
      <c r="G348">
        <f>A348</f>
        <v>79.25</v>
      </c>
      <c r="H348">
        <f>IF(A348&lt;=$G$28,IF(MOD(A348,1)=0,$G$27,0),0)</f>
        <v>0</v>
      </c>
      <c r="I348">
        <f>B348*I$28*(C348/N)*$C$24*$C$27</f>
        <v>4520.9730412137606</v>
      </c>
      <c r="M348">
        <f>IF(C348&gt;M$20*N,1,0)</f>
        <v>1</v>
      </c>
    </row>
    <row r="349" spans="1:13" x14ac:dyDescent="0.35">
      <c r="A349">
        <f t="shared" si="6"/>
        <v>79.5</v>
      </c>
      <c r="B349">
        <f>N-C349-D349</f>
        <v>29806.790851260303</v>
      </c>
      <c r="C349">
        <f>H349+C348+I348*delta_t</f>
        <v>327193.2091487397</v>
      </c>
      <c r="G349">
        <f>A349</f>
        <v>79.5</v>
      </c>
      <c r="H349">
        <f>IF(A349&lt;=$G$28,IF(MOD(A349,1)=0,$G$27,0),0)</f>
        <v>0</v>
      </c>
      <c r="I349">
        <f>B349*I$28*(C349/N)*$C$24*$C$27</f>
        <v>4370.9040013665672</v>
      </c>
      <c r="M349">
        <f>IF(C349&gt;M$20*N,1,0)</f>
        <v>1</v>
      </c>
    </row>
    <row r="350" spans="1:13" x14ac:dyDescent="0.35">
      <c r="A350">
        <f t="shared" si="6"/>
        <v>79.75</v>
      </c>
      <c r="B350">
        <f>N-C350-D350</f>
        <v>28714.064850918658</v>
      </c>
      <c r="C350">
        <f>H350+C349+I349*delta_t</f>
        <v>328285.93514908134</v>
      </c>
      <c r="G350">
        <f>A350</f>
        <v>79.75</v>
      </c>
      <c r="H350">
        <f>IF(A350&lt;=$G$28,IF(MOD(A350,1)=0,$G$27,0),0)</f>
        <v>0</v>
      </c>
      <c r="I350">
        <f>B350*I$28*(C350/N)*$C$24*$C$27</f>
        <v>4224.7276779900048</v>
      </c>
      <c r="M350">
        <f>IF(C350&gt;M$20*N,1,0)</f>
        <v>1</v>
      </c>
    </row>
    <row r="351" spans="1:13" x14ac:dyDescent="0.35">
      <c r="A351">
        <f t="shared" si="6"/>
        <v>80</v>
      </c>
      <c r="B351">
        <f>N-C351-D351</f>
        <v>27657.882931421162</v>
      </c>
      <c r="C351">
        <f>H351+C350+I350*delta_t</f>
        <v>329342.11706857884</v>
      </c>
      <c r="G351">
        <f>A351</f>
        <v>80</v>
      </c>
      <c r="H351">
        <f>IF(A351&lt;=$G$28,IF(MOD(A351,1)=0,$G$27,0),0)</f>
        <v>0</v>
      </c>
      <c r="I351">
        <f>B351*I$28*(C351/N)*$C$24*$C$27</f>
        <v>4082.4227308769332</v>
      </c>
      <c r="M351">
        <f>IF(C351&gt;M$20*N,1,0)</f>
        <v>1</v>
      </c>
    </row>
    <row r="352" spans="1:13" x14ac:dyDescent="0.35">
      <c r="A352">
        <f t="shared" ref="A352:A415" si="7">A351+delta_t</f>
        <v>80.25</v>
      </c>
      <c r="B352">
        <f>N-C352-D352</f>
        <v>26637.277248701954</v>
      </c>
      <c r="C352">
        <f>H352+C351+I351*delta_t</f>
        <v>330362.72275129805</v>
      </c>
      <c r="G352">
        <f>A352</f>
        <v>80.25</v>
      </c>
      <c r="H352">
        <f>IF(A352&lt;=$G$28,IF(MOD(A352,1)=0,$G$27,0),0)</f>
        <v>0</v>
      </c>
      <c r="I352">
        <f>B352*I$28*(C352/N)*$C$24*$C$27</f>
        <v>3943.9612049579305</v>
      </c>
      <c r="M352">
        <f>IF(C352&gt;M$20*N,1,0)</f>
        <v>1</v>
      </c>
    </row>
    <row r="353" spans="1:13" x14ac:dyDescent="0.35">
      <c r="A353">
        <f t="shared" si="7"/>
        <v>80.5</v>
      </c>
      <c r="B353">
        <f>N-C353-D353</f>
        <v>25651.286947462475</v>
      </c>
      <c r="C353">
        <f>H353+C352+I352*delta_t</f>
        <v>331348.71305253753</v>
      </c>
      <c r="G353">
        <f>A353</f>
        <v>80.5</v>
      </c>
      <c r="H353">
        <f>IF(A353&lt;=$G$28,IF(MOD(A353,1)=0,$G$27,0),0)</f>
        <v>0</v>
      </c>
      <c r="I353">
        <f>B353*I$28*(C353/N)*$C$24*$C$27</f>
        <v>3809.3090949839975</v>
      </c>
      <c r="M353">
        <f>IF(C353&gt;M$20*N,1,0)</f>
        <v>1</v>
      </c>
    </row>
    <row r="354" spans="1:13" x14ac:dyDescent="0.35">
      <c r="A354">
        <f t="shared" si="7"/>
        <v>80.75</v>
      </c>
      <c r="B354">
        <f>N-C354-D354</f>
        <v>24698.959673716454</v>
      </c>
      <c r="C354">
        <f>H354+C353+I353*delta_t</f>
        <v>332301.04032628355</v>
      </c>
      <c r="G354">
        <f>A354</f>
        <v>80.75</v>
      </c>
      <c r="H354">
        <f>IF(A354&lt;=$G$28,IF(MOD(A354,1)=0,$G$27,0),0)</f>
        <v>0</v>
      </c>
      <c r="I354">
        <f>B354*I$28*(C354/N)*$C$24*$C$27</f>
        <v>3678.4268883150262</v>
      </c>
      <c r="M354">
        <f>IF(C354&gt;M$20*N,1,0)</f>
        <v>1</v>
      </c>
    </row>
    <row r="355" spans="1:13" x14ac:dyDescent="0.35">
      <c r="A355">
        <f t="shared" si="7"/>
        <v>81</v>
      </c>
      <c r="B355">
        <f>N-C355-D355</f>
        <v>23779.352951637702</v>
      </c>
      <c r="C355">
        <f>H355+C354+I354*delta_t</f>
        <v>333220.6470483623</v>
      </c>
      <c r="G355">
        <f>A355</f>
        <v>81</v>
      </c>
      <c r="H355">
        <f>IF(A355&lt;=$G$28,IF(MOD(A355,1)=0,$G$27,0),0)</f>
        <v>0</v>
      </c>
      <c r="I355">
        <f>B355*I$28*(C355/N)*$C$24*$C$27</f>
        <v>3551.2700849013327</v>
      </c>
      <c r="M355">
        <f>IF(C355&gt;M$20*N,1,0)</f>
        <v>1</v>
      </c>
    </row>
    <row r="356" spans="1:13" x14ac:dyDescent="0.35">
      <c r="A356">
        <f t="shared" si="7"/>
        <v>81.25</v>
      </c>
      <c r="B356">
        <f>N-C356-D356</f>
        <v>22891.53543041239</v>
      </c>
      <c r="C356">
        <f>H356+C355+I355*delta_t</f>
        <v>334108.46456958761</v>
      </c>
      <c r="G356">
        <f>A356</f>
        <v>81.25</v>
      </c>
      <c r="H356">
        <f>IF(A356&lt;=$G$28,IF(MOD(A356,1)=0,$G$27,0),0)</f>
        <v>0</v>
      </c>
      <c r="I356">
        <f>B356*I$28*(C356/N)*$C$24*$C$27</f>
        <v>3427.7896938018589</v>
      </c>
      <c r="M356">
        <f>IF(C356&gt;M$20*N,1,0)</f>
        <v>1</v>
      </c>
    </row>
    <row r="357" spans="1:13" x14ac:dyDescent="0.35">
      <c r="A357">
        <f t="shared" si="7"/>
        <v>81.5</v>
      </c>
      <c r="B357">
        <f>N-C357-D357</f>
        <v>22034.588006961916</v>
      </c>
      <c r="C357">
        <f>H357+C356+I356*delta_t</f>
        <v>334965.41199303808</v>
      </c>
      <c r="G357">
        <f>A357</f>
        <v>81.5</v>
      </c>
      <c r="H357">
        <f>IF(A357&lt;=$G$28,IF(MOD(A357,1)=0,$G$27,0),0)</f>
        <v>0</v>
      </c>
      <c r="I357">
        <f>B357*I$28*(C357/N)*$C$24*$C$27</f>
        <v>3307.9327058146127</v>
      </c>
      <c r="M357">
        <f>IF(C357&gt;M$20*N,1,0)</f>
        <v>1</v>
      </c>
    </row>
    <row r="358" spans="1:13" x14ac:dyDescent="0.35">
      <c r="A358">
        <f t="shared" si="7"/>
        <v>81.75</v>
      </c>
      <c r="B358">
        <f>N-C358-D358</f>
        <v>21207.604830508237</v>
      </c>
      <c r="C358">
        <f>H358+C357+I357*delta_t</f>
        <v>335792.39516949176</v>
      </c>
      <c r="G358">
        <f>A358</f>
        <v>81.75</v>
      </c>
      <c r="H358">
        <f>IF(A358&lt;=$G$28,IF(MOD(A358,1)=0,$G$27,0),0)</f>
        <v>0</v>
      </c>
      <c r="I358">
        <f>B358*I$28*(C358/N)*$C$24*$C$27</f>
        <v>3191.6425420031128</v>
      </c>
      <c r="M358">
        <f>IF(C358&gt;M$20*N,1,0)</f>
        <v>1</v>
      </c>
    </row>
    <row r="359" spans="1:13" x14ac:dyDescent="0.35">
      <c r="A359">
        <f t="shared" si="7"/>
        <v>82</v>
      </c>
      <c r="B359">
        <f>N-C359-D359</f>
        <v>20409.69419500744</v>
      </c>
      <c r="C359">
        <f>H359+C358+I358*delta_t</f>
        <v>336590.30580499256</v>
      </c>
      <c r="G359">
        <f>A359</f>
        <v>82</v>
      </c>
      <c r="H359">
        <f>IF(A359&lt;=$G$28,IF(MOD(A359,1)=0,$G$27,0),0)</f>
        <v>0</v>
      </c>
      <c r="I359">
        <f>B359*I$28*(C359/N)*$C$24*$C$27</f>
        <v>3078.859478088038</v>
      </c>
      <c r="M359">
        <f>IF(C359&gt;M$20*N,1,0)</f>
        <v>1</v>
      </c>
    </row>
    <row r="360" spans="1:13" x14ac:dyDescent="0.35">
      <c r="A360">
        <f t="shared" si="7"/>
        <v>82.25</v>
      </c>
      <c r="B360">
        <f>N-C360-D360</f>
        <v>19639.979325485416</v>
      </c>
      <c r="C360">
        <f>H360+C359+I359*delta_t</f>
        <v>337360.02067451458</v>
      </c>
      <c r="G360">
        <f>A360</f>
        <v>82.25</v>
      </c>
      <c r="H360">
        <f>IF(A360&lt;=$G$28,IF(MOD(A360,1)=0,$G$27,0),0)</f>
        <v>0</v>
      </c>
      <c r="I360">
        <f>B360*I$28*(C360/N)*$C$24*$C$27</f>
        <v>2969.521044837109</v>
      </c>
      <c r="M360">
        <f>IF(C360&gt;M$20*N,1,0)</f>
        <v>1</v>
      </c>
    </row>
    <row r="361" spans="1:13" x14ac:dyDescent="0.35">
      <c r="A361">
        <f t="shared" si="7"/>
        <v>82.5</v>
      </c>
      <c r="B361">
        <f>N-C361-D361</f>
        <v>18897.599064276146</v>
      </c>
      <c r="C361">
        <f>H361+C360+I360*delta_t</f>
        <v>338102.40093572385</v>
      </c>
      <c r="G361">
        <f>A361</f>
        <v>82.5</v>
      </c>
      <c r="H361">
        <f>IF(A361&lt;=$G$28,IF(MOD(A361,1)=0,$G$27,0),0)</f>
        <v>0</v>
      </c>
      <c r="I361">
        <f>B361*I$28*(C361/N)*$C$24*$C$27</f>
        <v>2863.5624047293909</v>
      </c>
      <c r="M361">
        <f>IF(C361&gt;M$20*N,1,0)</f>
        <v>1</v>
      </c>
    </row>
    <row r="362" spans="1:13" x14ac:dyDescent="0.35">
      <c r="A362">
        <f t="shared" si="7"/>
        <v>82.75</v>
      </c>
      <c r="B362">
        <f>N-C362-D362</f>
        <v>18181.70846309379</v>
      </c>
      <c r="C362">
        <f>H362+C361+I361*delta_t</f>
        <v>338818.29153690621</v>
      </c>
      <c r="G362">
        <f>A362</f>
        <v>82.75</v>
      </c>
      <c r="H362">
        <f>IF(A362&lt;=$G$28,IF(MOD(A362,1)=0,$G$27,0),0)</f>
        <v>0</v>
      </c>
      <c r="I362">
        <f>B362*I$28*(C362/N)*$C$24*$C$27</f>
        <v>2760.9167052941384</v>
      </c>
      <c r="M362">
        <f>IF(C362&gt;M$20*N,1,0)</f>
        <v>1</v>
      </c>
    </row>
    <row r="363" spans="1:13" x14ac:dyDescent="0.35">
      <c r="A363">
        <f t="shared" si="7"/>
        <v>83</v>
      </c>
      <c r="B363">
        <f>N-C363-D363</f>
        <v>17491.479286770278</v>
      </c>
      <c r="C363">
        <f>H363+C362+I362*delta_t</f>
        <v>339508.52071322972</v>
      </c>
      <c r="G363">
        <f>A363</f>
        <v>83</v>
      </c>
      <c r="H363">
        <f>IF(A363&lt;=$G$28,IF(MOD(A363,1)=0,$G$27,0),0)</f>
        <v>0</v>
      </c>
      <c r="I363">
        <f>B363*I$28*(C363/N)*$C$24*$C$27</f>
        <v>2661.5154096302413</v>
      </c>
      <c r="M363">
        <f>IF(C363&gt;M$20*N,1,0)</f>
        <v>1</v>
      </c>
    </row>
    <row r="364" spans="1:13" x14ac:dyDescent="0.35">
      <c r="A364">
        <f t="shared" si="7"/>
        <v>83.25</v>
      </c>
      <c r="B364">
        <f>N-C364-D364</f>
        <v>16826.100434362714</v>
      </c>
      <c r="C364">
        <f>H364+C363+I363*delta_t</f>
        <v>340173.89956563729</v>
      </c>
      <c r="G364">
        <f>A364</f>
        <v>83.25</v>
      </c>
      <c r="H364">
        <f>IF(A364&lt;=$G$28,IF(MOD(A364,1)=0,$G$27,0),0)</f>
        <v>0</v>
      </c>
      <c r="I364">
        <f>B364*I$28*(C364/N)*$C$24*$C$27</f>
        <v>2565.2886047015027</v>
      </c>
      <c r="M364">
        <f>IF(C364&gt;M$20*N,1,0)</f>
        <v>1</v>
      </c>
    </row>
    <row r="365" spans="1:13" x14ac:dyDescent="0.35">
      <c r="A365">
        <f t="shared" si="7"/>
        <v>83.5</v>
      </c>
      <c r="B365">
        <f>N-C365-D365</f>
        <v>16184.778283187363</v>
      </c>
      <c r="C365">
        <f>H365+C364+I364*delta_t</f>
        <v>340815.22171681264</v>
      </c>
      <c r="G365">
        <f>A365</f>
        <v>83.5</v>
      </c>
      <c r="H365">
        <f>IF(A365&lt;=$G$28,IF(MOD(A365,1)=0,$G$27,0),0)</f>
        <v>0</v>
      </c>
      <c r="I365">
        <f>B365*I$28*(C365/N)*$C$24*$C$27</f>
        <v>2472.1652880770671</v>
      </c>
      <c r="M365">
        <f>IF(C365&gt;M$20*N,1,0)</f>
        <v>1</v>
      </c>
    </row>
    <row r="366" spans="1:13" x14ac:dyDescent="0.35">
      <c r="A366">
        <f t="shared" si="7"/>
        <v>83.75</v>
      </c>
      <c r="B366">
        <f>N-C366-D366</f>
        <v>15566.736961168121</v>
      </c>
      <c r="C366">
        <f>H366+C365+I365*delta_t</f>
        <v>341433.26303883188</v>
      </c>
      <c r="G366">
        <f>A366</f>
        <v>83.75</v>
      </c>
      <c r="H366">
        <f>IF(A366&lt;=$G$28,IF(MOD(A366,1)=0,$G$27,0),0)</f>
        <v>0</v>
      </c>
      <c r="I366">
        <f>B366*I$28*(C366/N)*$C$24*$C$27</f>
        <v>2382.0736338459706</v>
      </c>
      <c r="M366">
        <f>IF(C366&gt;M$20*N,1,0)</f>
        <v>1</v>
      </c>
    </row>
    <row r="367" spans="1:13" x14ac:dyDescent="0.35">
      <c r="A367">
        <f t="shared" si="7"/>
        <v>84</v>
      </c>
      <c r="B367">
        <f>N-C367-D367</f>
        <v>14971.218552706647</v>
      </c>
      <c r="C367">
        <f>H367+C366+I366*delta_t</f>
        <v>342028.78144729335</v>
      </c>
      <c r="G367">
        <f>A367</f>
        <v>84</v>
      </c>
      <c r="H367">
        <f>IF(A367&lt;=$G$28,IF(MOD(A367,1)=0,$G$27,0),0)</f>
        <v>0</v>
      </c>
      <c r="I367">
        <f>B367*I$28*(C367/N)*$C$24*$C$27</f>
        <v>2294.9412384821803</v>
      </c>
      <c r="M367">
        <f>IF(C367&gt;M$20*N,1,0)</f>
        <v>1</v>
      </c>
    </row>
    <row r="368" spans="1:13" x14ac:dyDescent="0.35">
      <c r="A368">
        <f t="shared" si="7"/>
        <v>84.25</v>
      </c>
      <c r="B368">
        <f>N-C368-D368</f>
        <v>14397.483243086084</v>
      </c>
      <c r="C368">
        <f>H368+C367+I367*delta_t</f>
        <v>342602.51675691392</v>
      </c>
      <c r="G368">
        <f>A368</f>
        <v>84.25</v>
      </c>
      <c r="H368">
        <f>IF(A368&lt;=$G$28,IF(MOD(A368,1)=0,$G$27,0),0)</f>
        <v>0</v>
      </c>
      <c r="I368">
        <f>B368*I$28*(C368/N)*$C$24*$C$27</f>
        <v>2210.6953474719494</v>
      </c>
      <c r="M368">
        <f>IF(C368&gt;M$20*N,1,0)</f>
        <v>1</v>
      </c>
    </row>
    <row r="369" spans="1:13" x14ac:dyDescent="0.35">
      <c r="A369">
        <f t="shared" si="7"/>
        <v>84.5</v>
      </c>
      <c r="B369">
        <f>N-C369-D369</f>
        <v>13844.809406218119</v>
      </c>
      <c r="C369">
        <f>H369+C368+I368*delta_t</f>
        <v>343155.19059378188</v>
      </c>
      <c r="G369">
        <f>A369</f>
        <v>84.5</v>
      </c>
      <c r="H369">
        <f>IF(A369&lt;=$G$28,IF(MOD(A369,1)=0,$G$27,0),0)</f>
        <v>0</v>
      </c>
      <c r="I369">
        <f>B369*I$28*(C369/N)*$C$24*$C$27</f>
        <v>2129.2630635407791</v>
      </c>
      <c r="M369">
        <f>IF(C369&gt;M$20*N,1,0)</f>
        <v>1</v>
      </c>
    </row>
    <row r="370" spans="1:13" x14ac:dyDescent="0.35">
      <c r="A370">
        <f t="shared" si="7"/>
        <v>84.75</v>
      </c>
      <c r="B370">
        <f>N-C370-D370</f>
        <v>13312.493640332948</v>
      </c>
      <c r="C370">
        <f>H370+C369+I369*delta_t</f>
        <v>343687.50635966705</v>
      </c>
      <c r="G370">
        <f>A370</f>
        <v>84.75</v>
      </c>
      <c r="H370">
        <f>IF(A370&lt;=$G$28,IF(MOD(A370,1)=0,$G$27,0),0)</f>
        <v>0</v>
      </c>
      <c r="I370">
        <f>B370*I$28*(C370/N)*$C$24*$C$27</f>
        <v>2050.5715373333146</v>
      </c>
      <c r="M370">
        <f>IF(C370&gt;M$20*N,1,0)</f>
        <v>1</v>
      </c>
    </row>
    <row r="371" spans="1:13" x14ac:dyDescent="0.35">
      <c r="A371">
        <f t="shared" si="7"/>
        <v>85</v>
      </c>
      <c r="B371">
        <f>N-C371-D371</f>
        <v>12799.850755999621</v>
      </c>
      <c r="C371">
        <f>H371+C370+I370*delta_t</f>
        <v>344200.14924400038</v>
      </c>
      <c r="G371">
        <f>A371</f>
        <v>85</v>
      </c>
      <c r="H371">
        <f>IF(A371&lt;=$G$28,IF(MOD(A371,1)=0,$G$27,0),0)</f>
        <v>0</v>
      </c>
      <c r="I371">
        <f>B371*I$28*(C371/N)*$C$24*$C$27</f>
        <v>1974.5481414077315</v>
      </c>
      <c r="M371">
        <f>IF(C371&gt;M$20*N,1,0)</f>
        <v>1</v>
      </c>
    </row>
    <row r="372" spans="1:13" x14ac:dyDescent="0.35">
      <c r="A372">
        <f t="shared" si="7"/>
        <v>85.25</v>
      </c>
      <c r="B372">
        <f>N-C372-D372</f>
        <v>12306.213720647676</v>
      </c>
      <c r="C372">
        <f>H372+C371+I371*delta_t</f>
        <v>344693.78627935232</v>
      </c>
      <c r="G372">
        <f>A372</f>
        <v>85.25</v>
      </c>
      <c r="H372">
        <f>IF(A372&lt;=$G$28,IF(MOD(A372,1)=0,$G$27,0),0)</f>
        <v>0</v>
      </c>
      <c r="I372">
        <f>B372*I$28*(C372/N)*$C$24*$C$27</f>
        <v>1901.1206284069303</v>
      </c>
      <c r="M372">
        <f>IF(C372&gt;M$20*N,1,0)</f>
        <v>1</v>
      </c>
    </row>
    <row r="373" spans="1:13" x14ac:dyDescent="0.35">
      <c r="A373">
        <f t="shared" si="7"/>
        <v>85.5</v>
      </c>
      <c r="B373">
        <f>N-C373-D373</f>
        <v>11830.933563545928</v>
      </c>
      <c r="C373">
        <f>H373+C372+I372*delta_t</f>
        <v>345169.06643645407</v>
      </c>
      <c r="G373">
        <f>A373</f>
        <v>85.5</v>
      </c>
      <c r="H373">
        <f>IF(A373&lt;=$G$28,IF(MOD(A373,1)=0,$G$27,0),0)</f>
        <v>0</v>
      </c>
      <c r="I373">
        <f>B373*I$28*(C373/N)*$C$24*$C$27</f>
        <v>1830.2172742636901</v>
      </c>
      <c r="M373">
        <f>IF(C373&gt;M$20*N,1,0)</f>
        <v>1</v>
      </c>
    </row>
    <row r="374" spans="1:13" x14ac:dyDescent="0.35">
      <c r="A374">
        <f t="shared" si="7"/>
        <v>85.75</v>
      </c>
      <c r="B374">
        <f>N-C374-D374</f>
        <v>11373.379244979995</v>
      </c>
      <c r="C374">
        <f>H374+C373+I373*delta_t</f>
        <v>345626.62075502001</v>
      </c>
      <c r="G374">
        <f>A374</f>
        <v>85.75</v>
      </c>
      <c r="H374">
        <f>IF(A374&lt;=$G$28,IF(MOD(A374,1)=0,$G$27,0),0)</f>
        <v>0</v>
      </c>
      <c r="I374">
        <f>B374*I$28*(C374/N)*$C$24*$C$27</f>
        <v>1761.7670072863714</v>
      </c>
      <c r="M374">
        <f>IF(C374&gt;M$20*N,1,0)</f>
        <v>1</v>
      </c>
    </row>
    <row r="375" spans="1:13" x14ac:dyDescent="0.35">
      <c r="A375">
        <f t="shared" si="7"/>
        <v>86</v>
      </c>
      <c r="B375">
        <f>N-C375-D375</f>
        <v>10932.937493158388</v>
      </c>
      <c r="C375">
        <f>H375+C374+I374*delta_t</f>
        <v>346067.06250684161</v>
      </c>
      <c r="G375">
        <f>A375</f>
        <v>86</v>
      </c>
      <c r="H375">
        <f>IF(A375&lt;=$G$28,IF(MOD(A375,1)=0,$G$27,0),0)</f>
        <v>0</v>
      </c>
      <c r="I375">
        <f>B375*I$28*(C375/N)*$C$24*$C$27</f>
        <v>1695.6995239566324</v>
      </c>
      <c r="M375">
        <f>IF(C375&gt;M$20*N,1,0)</f>
        <v>1</v>
      </c>
    </row>
    <row r="376" spans="1:13" x14ac:dyDescent="0.35">
      <c r="A376">
        <f t="shared" si="7"/>
        <v>86.25</v>
      </c>
      <c r="B376">
        <f>N-C376-D376</f>
        <v>10509.012612169201</v>
      </c>
      <c r="C376">
        <f>H376+C375+I375*delta_t</f>
        <v>346490.9873878308</v>
      </c>
      <c r="G376">
        <f>A376</f>
        <v>86.25</v>
      </c>
      <c r="H376">
        <f>IF(A376&lt;=$G$28,IF(MOD(A376,1)=0,$G$27,0),0)</f>
        <v>0</v>
      </c>
      <c r="I376">
        <f>B376*I$28*(C376/N)*$C$24*$C$27</f>
        <v>1631.9453922517305</v>
      </c>
      <c r="M376">
        <f>IF(C376&gt;M$20*N,1,0)</f>
        <v>1</v>
      </c>
    </row>
    <row r="377" spans="1:13" x14ac:dyDescent="0.35">
      <c r="A377">
        <f t="shared" si="7"/>
        <v>86.5</v>
      </c>
      <c r="B377">
        <f>N-C377-D377</f>
        <v>10101.026264106273</v>
      </c>
      <c r="C377">
        <f>H377+C376+I376*delta_t</f>
        <v>346898.97373589373</v>
      </c>
      <c r="G377">
        <f>A377</f>
        <v>86.5</v>
      </c>
      <c r="H377">
        <f>IF(A377&lt;=$G$28,IF(MOD(A377,1)=0,$G$27,0),0)</f>
        <v>0</v>
      </c>
      <c r="I377">
        <f>B377*I$28*(C377/N)*$C$24*$C$27</f>
        <v>1570.436143281916</v>
      </c>
      <c r="M377">
        <f>IF(C377&gt;M$20*N,1,0)</f>
        <v>1</v>
      </c>
    </row>
    <row r="378" spans="1:13" x14ac:dyDescent="0.35">
      <c r="A378">
        <f t="shared" si="7"/>
        <v>86.75</v>
      </c>
      <c r="B378">
        <f>N-C378-D378</f>
        <v>9708.4172282858053</v>
      </c>
      <c r="C378">
        <f>H378+C377+I377*delta_t</f>
        <v>347291.58277171419</v>
      </c>
      <c r="G378">
        <f>A378</f>
        <v>86.75</v>
      </c>
      <c r="H378">
        <f>IF(A378&lt;=$G$28,IF(MOD(A378,1)=0,$G$27,0),0)</f>
        <v>0</v>
      </c>
      <c r="I378">
        <f>B378*I$28*(C378/N)*$C$24*$C$27</f>
        <v>1511.1043520087644</v>
      </c>
      <c r="M378">
        <f>IF(C378&gt;M$20*N,1,0)</f>
        <v>1</v>
      </c>
    </row>
    <row r="379" spans="1:13" x14ac:dyDescent="0.35">
      <c r="A379">
        <f t="shared" si="7"/>
        <v>87</v>
      </c>
      <c r="B379">
        <f>N-C379-D379</f>
        <v>9330.6411402836093</v>
      </c>
      <c r="C379">
        <f>H379+C378+I378*delta_t</f>
        <v>347669.35885971639</v>
      </c>
      <c r="G379">
        <f>A379</f>
        <v>87</v>
      </c>
      <c r="H379">
        <f>IF(A379&lt;=$G$28,IF(MOD(A379,1)=0,$G$27,0),0)</f>
        <v>0</v>
      </c>
      <c r="I379">
        <f>B379*I$28*(C379/N)*$C$24*$C$27</f>
        <v>1453.8837077837516</v>
      </c>
      <c r="M379">
        <f>IF(C379&gt;M$20*N,1,0)</f>
        <v>1</v>
      </c>
    </row>
    <row r="380" spans="1:13" x14ac:dyDescent="0.35">
      <c r="A380">
        <f t="shared" si="7"/>
        <v>87.25</v>
      </c>
      <c r="B380">
        <f>N-C380-D380</f>
        <v>8967.1702133376966</v>
      </c>
      <c r="C380">
        <f>H380+C379+I379*delta_t</f>
        <v>348032.8297866623</v>
      </c>
      <c r="G380">
        <f>A380</f>
        <v>87.25</v>
      </c>
      <c r="H380">
        <f>IF(A380&lt;=$G$28,IF(MOD(A380,1)=0,$G$27,0),0)</f>
        <v>0</v>
      </c>
      <c r="I380">
        <f>B380*I$28*(C380/N)*$C$24*$C$27</f>
        <v>1398.7090754180783</v>
      </c>
      <c r="M380">
        <f>IF(C380&gt;M$20*N,1,0)</f>
        <v>1</v>
      </c>
    </row>
    <row r="381" spans="1:13" x14ac:dyDescent="0.35">
      <c r="A381">
        <f t="shared" si="7"/>
        <v>87.5</v>
      </c>
      <c r="B381">
        <f>N-C381-D381</f>
        <v>8617.4929444831796</v>
      </c>
      <c r="C381">
        <f>H381+C380+I380*delta_t</f>
        <v>348382.50705551682</v>
      </c>
      <c r="G381">
        <f>A381</f>
        <v>87.5</v>
      </c>
      <c r="H381">
        <f>IF(A381&lt;=$G$28,IF(MOD(A381,1)=0,$G$27,0),0)</f>
        <v>0</v>
      </c>
      <c r="I381">
        <f>B381*I$28*(C381/N)*$C$24*$C$27</f>
        <v>1345.5165474654466</v>
      </c>
      <c r="M381">
        <f>IF(C381&gt;M$20*N,1,0)</f>
        <v>1</v>
      </c>
    </row>
    <row r="382" spans="1:13" x14ac:dyDescent="0.35">
      <c r="A382">
        <f t="shared" si="7"/>
        <v>87.75</v>
      </c>
      <c r="B382">
        <f>N-C382-D382</f>
        <v>8281.1138076168136</v>
      </c>
      <c r="C382">
        <f>H382+C381+I381*delta_t</f>
        <v>348718.88619238319</v>
      </c>
      <c r="G382">
        <f>A382</f>
        <v>87.75</v>
      </c>
      <c r="H382">
        <f>IF(A382&lt;=$G$28,IF(MOD(A382,1)=0,$G$27,0),0)</f>
        <v>0</v>
      </c>
      <c r="I382">
        <f>B382*I$28*(C382/N)*$C$24*$C$27</f>
        <v>1294.2434883695241</v>
      </c>
      <c r="M382">
        <f>IF(C382&gt;M$20*N,1,0)</f>
        <v>1</v>
      </c>
    </row>
    <row r="383" spans="1:13" x14ac:dyDescent="0.35">
      <c r="A383">
        <f t="shared" si="7"/>
        <v>88</v>
      </c>
      <c r="B383">
        <f>N-C383-D383</f>
        <v>7957.5529355244362</v>
      </c>
      <c r="C383">
        <f>H383+C382+I382*delta_t</f>
        <v>349042.44706447556</v>
      </c>
      <c r="G383">
        <f>A383</f>
        <v>88</v>
      </c>
      <c r="H383">
        <f>IF(A383&lt;=$G$28,IF(MOD(A383,1)=0,$G$27,0),0)</f>
        <v>0</v>
      </c>
      <c r="I383">
        <f>B383*I$28*(C383/N)*$C$24*$C$27</f>
        <v>1244.8285710971654</v>
      </c>
      <c r="M383">
        <f>IF(C383&gt;M$20*N,1,0)</f>
        <v>1</v>
      </c>
    </row>
    <row r="384" spans="1:13" x14ac:dyDescent="0.35">
      <c r="A384">
        <f t="shared" si="7"/>
        <v>88.25</v>
      </c>
      <c r="B384">
        <f>N-C384-D384</f>
        <v>7646.3457927501295</v>
      </c>
      <c r="C384">
        <f>H384+C383+I383*delta_t</f>
        <v>349353.65420724987</v>
      </c>
      <c r="G384">
        <f>A384</f>
        <v>88.25</v>
      </c>
      <c r="H384">
        <f>IF(A384&lt;=$G$28,IF(MOD(A384,1)=0,$G$27,0),0)</f>
        <v>0</v>
      </c>
      <c r="I384">
        <f>B384*I$28*(C384/N)*$C$24*$C$27</f>
        <v>1197.2118068479501</v>
      </c>
      <c r="M384">
        <f>IF(C384&gt;M$20*N,1,0)</f>
        <v>1</v>
      </c>
    </row>
    <row r="385" spans="1:13" x14ac:dyDescent="0.35">
      <c r="A385">
        <f t="shared" si="7"/>
        <v>88.5</v>
      </c>
      <c r="B385">
        <f>N-C385-D385</f>
        <v>7347.0428410381428</v>
      </c>
      <c r="C385">
        <f>H385+C384+I384*delta_t</f>
        <v>349652.95715896186</v>
      </c>
      <c r="G385">
        <f>A385</f>
        <v>88.5</v>
      </c>
      <c r="H385">
        <f>IF(A385&lt;=$G$28,IF(MOD(A385,1)=0,$G$27,0),0)</f>
        <v>0</v>
      </c>
      <c r="I385">
        <f>B385*I$28*(C385/N)*$C$24*$C$27</f>
        <v>1151.3345684000301</v>
      </c>
      <c r="M385">
        <f>IF(C385&gt;M$20*N,1,0)</f>
        <v>1</v>
      </c>
    </row>
    <row r="386" spans="1:13" x14ac:dyDescent="0.35">
      <c r="A386">
        <f t="shared" si="7"/>
        <v>88.75</v>
      </c>
      <c r="B386">
        <f>N-C386-D386</f>
        <v>7059.2091989381588</v>
      </c>
      <c r="C386">
        <f>H386+C385+I385*delta_t</f>
        <v>349940.79080106184</v>
      </c>
      <c r="G386">
        <f>A386</f>
        <v>88.75</v>
      </c>
      <c r="H386">
        <f>IF(A386&lt;=$G$28,IF(MOD(A386,1)=0,$G$27,0),0)</f>
        <v>0</v>
      </c>
      <c r="I386">
        <f>B386*I$28*(C386/N)*$C$24*$C$27</f>
        <v>1107.139607621983</v>
      </c>
      <c r="M386">
        <f>IF(C386&gt;M$20*N,1,0)</f>
        <v>1</v>
      </c>
    </row>
    <row r="387" spans="1:13" x14ac:dyDescent="0.35">
      <c r="A387">
        <f t="shared" si="7"/>
        <v>89</v>
      </c>
      <c r="B387">
        <f>N-C387-D387</f>
        <v>6782.424297032645</v>
      </c>
      <c r="C387">
        <f>H387+C386+I386*delta_t</f>
        <v>350217.57570296736</v>
      </c>
      <c r="G387">
        <f>A387</f>
        <v>89</v>
      </c>
      <c r="H387">
        <f>IF(A387&lt;=$G$28,IF(MOD(A387,1)=0,$G$27,0),0)</f>
        <v>0</v>
      </c>
      <c r="I387">
        <f>B387*I$28*(C387/N)*$C$24*$C$27</f>
        <v>1064.5710676507231</v>
      </c>
      <c r="M387">
        <f>IF(C387&gt;M$20*N,1,0)</f>
        <v>1</v>
      </c>
    </row>
    <row r="388" spans="1:13" x14ac:dyDescent="0.35">
      <c r="A388">
        <f t="shared" si="7"/>
        <v>89.25</v>
      </c>
      <c r="B388">
        <f>N-C388-D388</f>
        <v>6516.2815301199444</v>
      </c>
      <c r="C388">
        <f>H388+C387+I387*delta_t</f>
        <v>350483.71846988006</v>
      </c>
      <c r="G388">
        <f>A388</f>
        <v>89.25</v>
      </c>
      <c r="H388">
        <f>IF(A388&lt;=$G$28,IF(MOD(A388,1)=0,$G$27,0),0)</f>
        <v>0</v>
      </c>
      <c r="I388">
        <f>B388*I$28*(C388/N)*$C$24*$C$27</f>
        <v>1023.5744902064034</v>
      </c>
      <c r="M388">
        <f>IF(C388&gt;M$20*N,1,0)</f>
        <v>1</v>
      </c>
    </row>
    <row r="389" spans="1:13" x14ac:dyDescent="0.35">
      <c r="A389">
        <f t="shared" si="7"/>
        <v>89.5</v>
      </c>
      <c r="B389">
        <f>N-C389-D389</f>
        <v>6260.3879075683653</v>
      </c>
      <c r="C389">
        <f>H389+C388+I388*delta_t</f>
        <v>350739.61209243163</v>
      </c>
      <c r="G389">
        <f>A389</f>
        <v>89.5</v>
      </c>
      <c r="H389">
        <f>IF(A389&lt;=$G$28,IF(MOD(A389,1)=0,$G$27,0),0)</f>
        <v>0</v>
      </c>
      <c r="I389">
        <f>B389*I$28*(C389/N)*$C$24*$C$27</f>
        <v>984.0968184868027</v>
      </c>
      <c r="M389">
        <f>IF(C389&gt;M$20*N,1,0)</f>
        <v>1</v>
      </c>
    </row>
    <row r="390" spans="1:13" x14ac:dyDescent="0.35">
      <c r="A390">
        <f t="shared" si="7"/>
        <v>89.75</v>
      </c>
      <c r="B390">
        <f>N-C390-D390</f>
        <v>6014.3637029466918</v>
      </c>
      <c r="C390">
        <f>H390+C389+I389*delta_t</f>
        <v>350985.63629705331</v>
      </c>
      <c r="G390">
        <f>A390</f>
        <v>89.75</v>
      </c>
      <c r="H390">
        <f>IF(A390&lt;=$G$28,IF(MOD(A390,1)=0,$G$27,0),0)</f>
        <v>0</v>
      </c>
      <c r="I390">
        <f>B390*I$28*(C390/N)*$C$24*$C$27</f>
        <v>946.08639605631208</v>
      </c>
      <c r="M390">
        <f>IF(C390&gt;M$20*N,1,0)</f>
        <v>1</v>
      </c>
    </row>
    <row r="391" spans="1:13" x14ac:dyDescent="0.35">
      <c r="A391">
        <f t="shared" si="7"/>
        <v>90</v>
      </c>
      <c r="B391">
        <f>N-C391-D391</f>
        <v>5777.8421039326349</v>
      </c>
      <c r="C391">
        <f>H391+C390+I390*delta_t</f>
        <v>351222.15789606737</v>
      </c>
      <c r="G391">
        <f>A391</f>
        <v>90</v>
      </c>
      <c r="H391">
        <f>IF(A391&lt;=$G$28,IF(MOD(A391,1)=0,$G$27,0),0)</f>
        <v>0</v>
      </c>
      <c r="I391">
        <f>B391*I$28*(C391/N)*$C$24*$C$27</f>
        <v>909.4929621180836</v>
      </c>
      <c r="M391">
        <f>IF(C391&gt;M$20*N,1,0)</f>
        <v>1</v>
      </c>
    </row>
    <row r="392" spans="1:13" x14ac:dyDescent="0.35">
      <c r="A392">
        <f t="shared" si="7"/>
        <v>90.25</v>
      </c>
      <c r="B392">
        <f>N-C392-D392</f>
        <v>5550.4688634031336</v>
      </c>
      <c r="C392">
        <f>H392+C391+I391*delta_t</f>
        <v>351449.53113659687</v>
      </c>
      <c r="G392">
        <f>A392</f>
        <v>90.25</v>
      </c>
      <c r="H392">
        <f>IF(A392&lt;=$G$28,IF(MOD(A392,1)=0,$G$27,0),0)</f>
        <v>0</v>
      </c>
      <c r="I392">
        <f>B392*I$28*(C392/N)*$C$24*$C$27</f>
        <v>874.26764353224019</v>
      </c>
      <c r="M392">
        <f>IF(C392&gt;M$20*N,1,0)</f>
        <v>1</v>
      </c>
    </row>
    <row r="393" spans="1:13" x14ac:dyDescent="0.35">
      <c r="A393">
        <f t="shared" si="7"/>
        <v>90.5</v>
      </c>
      <c r="B393">
        <f>N-C393-D393</f>
        <v>5331.9019525200711</v>
      </c>
      <c r="C393">
        <f>H393+C392+I392*delta_t</f>
        <v>351668.09804747993</v>
      </c>
      <c r="G393">
        <f>A393</f>
        <v>90.5</v>
      </c>
      <c r="H393">
        <f>IF(A393&lt;=$G$28,IF(MOD(A393,1)=0,$G$27,0),0)</f>
        <v>0</v>
      </c>
      <c r="I393">
        <f>B393*I$28*(C393/N)*$C$24*$C$27</f>
        <v>840.36294391860076</v>
      </c>
      <c r="M393">
        <f>IF(C393&gt;M$20*N,1,0)</f>
        <v>1</v>
      </c>
    </row>
    <row r="394" spans="1:13" x14ac:dyDescent="0.35">
      <c r="A394">
        <f t="shared" si="7"/>
        <v>90.75</v>
      </c>
      <c r="B394">
        <f>N-C394-D394</f>
        <v>5121.8112165404018</v>
      </c>
      <c r="C394">
        <f>H394+C393+I393*delta_t</f>
        <v>351878.1887834596</v>
      </c>
      <c r="G394">
        <f>A394</f>
        <v>90.75</v>
      </c>
      <c r="H394">
        <f>IF(A394&lt;=$G$28,IF(MOD(A394,1)=0,$G$27,0),0)</f>
        <v>0</v>
      </c>
      <c r="I394">
        <f>B394*I$28*(C394/N)*$C$24*$C$27</f>
        <v>807.73273015889936</v>
      </c>
      <c r="M394">
        <f>IF(C394&gt;M$20*N,1,0)</f>
        <v>1</v>
      </c>
    </row>
    <row r="395" spans="1:13" x14ac:dyDescent="0.35">
      <c r="A395">
        <f t="shared" si="7"/>
        <v>91</v>
      </c>
      <c r="B395">
        <f>N-C395-D395</f>
        <v>4919.8780340006924</v>
      </c>
      <c r="C395">
        <f>H395+C394+I394*delta_t</f>
        <v>352080.12196599931</v>
      </c>
      <c r="G395">
        <f>A395</f>
        <v>91</v>
      </c>
      <c r="H395">
        <f>IF(A395&lt;=$G$28,IF(MOD(A395,1)=0,$G$27,0),0)</f>
        <v>0</v>
      </c>
      <c r="I395">
        <f>B395*I$28*(C395/N)*$C$24*$C$27</f>
        <v>776.33221659106107</v>
      </c>
      <c r="M395">
        <f>IF(C395&gt;M$20*N,1,0)</f>
        <v>1</v>
      </c>
    </row>
    <row r="396" spans="1:13" x14ac:dyDescent="0.35">
      <c r="A396">
        <f t="shared" si="7"/>
        <v>91.25</v>
      </c>
      <c r="B396">
        <f>N-C396-D396</f>
        <v>4725.7949798529153</v>
      </c>
      <c r="C396">
        <f>H396+C395+I395*delta_t</f>
        <v>352274.20502014708</v>
      </c>
      <c r="G396">
        <f>A396</f>
        <v>91.25</v>
      </c>
      <c r="H396">
        <f>IF(A396&lt;=$G$28,IF(MOD(A396,1)=0,$G$27,0),0)</f>
        <v>0</v>
      </c>
      <c r="I396">
        <f>B396*I$28*(C396/N)*$C$24*$C$27</f>
        <v>746.11794716678446</v>
      </c>
      <c r="M396">
        <f>IF(C396&gt;M$20*N,1,0)</f>
        <v>1</v>
      </c>
    </row>
    <row r="397" spans="1:13" x14ac:dyDescent="0.35">
      <c r="A397">
        <f t="shared" si="7"/>
        <v>91.5</v>
      </c>
      <c r="B397">
        <f>N-C397-D397</f>
        <v>4539.2654930612189</v>
      </c>
      <c r="C397">
        <f>H397+C396+I396*delta_t</f>
        <v>352460.73450693878</v>
      </c>
      <c r="G397">
        <f>A397</f>
        <v>91.5</v>
      </c>
      <c r="H397">
        <f>IF(A397&lt;=$G$28,IF(MOD(A397,1)=0,$G$27,0),0)</f>
        <v>0</v>
      </c>
      <c r="I397">
        <f>B397*I$28*(C397/N)*$C$24*$C$27</f>
        <v>717.04777582357815</v>
      </c>
      <c r="M397">
        <f>IF(C397&gt;M$20*N,1,0)</f>
        <v>1</v>
      </c>
    </row>
    <row r="398" spans="1:13" x14ac:dyDescent="0.35">
      <c r="A398">
        <f t="shared" si="7"/>
        <v>91.75</v>
      </c>
      <c r="B398">
        <f>N-C398-D398</f>
        <v>4360.0035491053131</v>
      </c>
      <c r="C398">
        <f>H398+C397+I397*delta_t</f>
        <v>352639.99645089469</v>
      </c>
      <c r="G398">
        <f>A398</f>
        <v>91.75</v>
      </c>
      <c r="H398">
        <f>IF(A398&lt;=$G$28,IF(MOD(A398,1)=0,$G$27,0),0)</f>
        <v>0</v>
      </c>
      <c r="I398">
        <f>B398*I$28*(C398/N)*$C$24*$C$27</f>
        <v>689.08084530303006</v>
      </c>
      <c r="M398">
        <f>IF(C398&gt;M$20*N,1,0)</f>
        <v>1</v>
      </c>
    </row>
    <row r="399" spans="1:13" x14ac:dyDescent="0.35">
      <c r="A399">
        <f t="shared" si="7"/>
        <v>92</v>
      </c>
      <c r="B399">
        <f>N-C399-D399</f>
        <v>4187.7333377795294</v>
      </c>
      <c r="C399">
        <f>H399+C398+I398*delta_t</f>
        <v>352812.26666222047</v>
      </c>
      <c r="G399">
        <f>A399</f>
        <v>92</v>
      </c>
      <c r="H399">
        <f>IF(A399&lt;=$G$28,IF(MOD(A399,1)=0,$G$27,0),0)</f>
        <v>0</v>
      </c>
      <c r="I399">
        <f>B399*I$28*(C399/N)*$C$24*$C$27</f>
        <v>662.17756462921773</v>
      </c>
      <c r="M399">
        <f>IF(C399&gt;M$20*N,1,0)</f>
        <v>1</v>
      </c>
    </row>
    <row r="400" spans="1:13" x14ac:dyDescent="0.35">
      <c r="A400">
        <f t="shared" si="7"/>
        <v>92.25</v>
      </c>
      <c r="B400">
        <f>N-C400-D400</f>
        <v>4022.1889466222492</v>
      </c>
      <c r="C400">
        <f>H400+C399+I399*delta_t</f>
        <v>352977.81105337775</v>
      </c>
      <c r="G400">
        <f>A400</f>
        <v>92.25</v>
      </c>
      <c r="H400">
        <f>IF(A400&lt;=$G$28,IF(MOD(A400,1)=0,$G$27,0),0)</f>
        <v>0</v>
      </c>
      <c r="I400">
        <f>B400*I$28*(C400/N)*$C$24*$C$27</f>
        <v>636.2995854439497</v>
      </c>
      <c r="M400">
        <f>IF(C400&gt;M$20*N,1,0)</f>
        <v>1</v>
      </c>
    </row>
    <row r="401" spans="1:13" x14ac:dyDescent="0.35">
      <c r="A401">
        <f t="shared" si="7"/>
        <v>92.5</v>
      </c>
      <c r="B401">
        <f>N-C401-D401</f>
        <v>3863.1140502612689</v>
      </c>
      <c r="C401">
        <f>H401+C400+I400*delta_t</f>
        <v>353136.88594973873</v>
      </c>
      <c r="G401">
        <f>A401</f>
        <v>92.5</v>
      </c>
      <c r="H401">
        <f>IF(A401&lt;=$G$28,IF(MOD(A401,1)=0,$G$27,0),0)</f>
        <v>0</v>
      </c>
      <c r="I401">
        <f>B401*I$28*(C401/N)*$C$24*$C$27</f>
        <v>611.40977737947196</v>
      </c>
      <c r="M401">
        <f>IF(C401&gt;M$20*N,1,0)</f>
        <v>1</v>
      </c>
    </row>
    <row r="402" spans="1:13" x14ac:dyDescent="0.35">
      <c r="A402">
        <f t="shared" si="7"/>
        <v>92.75</v>
      </c>
      <c r="B402">
        <f>N-C402-D402</f>
        <v>3710.2616059164284</v>
      </c>
      <c r="C402">
        <f>H402+C401+I401*delta_t</f>
        <v>353289.73839408357</v>
      </c>
      <c r="G402">
        <f>A402</f>
        <v>92.75</v>
      </c>
      <c r="H402">
        <f>IF(A402&lt;=$G$28,IF(MOD(A402,1)=0,$G$27,0),0)</f>
        <v>0</v>
      </c>
      <c r="I402">
        <f>B402*I$28*(C402/N)*$C$24*$C$27</f>
        <v>587.47220263432041</v>
      </c>
      <c r="M402">
        <f>IF(C402&gt;M$20*N,1,0)</f>
        <v>1</v>
      </c>
    </row>
    <row r="403" spans="1:13" x14ac:dyDescent="0.35">
      <c r="A403">
        <f t="shared" si="7"/>
        <v>93</v>
      </c>
      <c r="B403">
        <f>N-C403-D403</f>
        <v>3563.3935552578769</v>
      </c>
      <c r="C403">
        <f>H403+C402+I402*delta_t</f>
        <v>353436.60644474212</v>
      </c>
      <c r="G403">
        <f>A403</f>
        <v>93</v>
      </c>
      <c r="H403">
        <f>IF(A403&lt;=$G$28,IF(MOD(A403,1)=0,$G$27,0),0)</f>
        <v>0</v>
      </c>
      <c r="I403">
        <f>B403*I$28*(C403/N)*$C$24*$C$27</f>
        <v>564.45208990360061</v>
      </c>
      <c r="M403">
        <f>IF(C403&gt;M$20*N,1,0)</f>
        <v>1</v>
      </c>
    </row>
    <row r="404" spans="1:13" x14ac:dyDescent="0.35">
      <c r="A404">
        <f t="shared" si="7"/>
        <v>93.25</v>
      </c>
      <c r="B404">
        <f>N-C404-D404</f>
        <v>3422.280532781966</v>
      </c>
      <c r="C404">
        <f>H404+C403+I403*delta_t</f>
        <v>353577.71946721803</v>
      </c>
      <c r="G404">
        <f>A404</f>
        <v>93.25</v>
      </c>
      <c r="H404">
        <f>IF(A404&lt;=$G$28,IF(MOD(A404,1)=0,$G$27,0),0)</f>
        <v>0</v>
      </c>
      <c r="I404">
        <f>B404*I$28*(C404/N)*$C$24*$C$27</f>
        <v>542.31580780195122</v>
      </c>
      <c r="M404">
        <f>IF(C404&gt;M$20*N,1,0)</f>
        <v>1</v>
      </c>
    </row>
    <row r="405" spans="1:13" x14ac:dyDescent="0.35">
      <c r="A405">
        <f t="shared" si="7"/>
        <v>93.5</v>
      </c>
      <c r="B405">
        <f>N-C405-D405</f>
        <v>3286.70158083149</v>
      </c>
      <c r="C405">
        <f>H405+C404+I404*delta_t</f>
        <v>353713.29841916851</v>
      </c>
      <c r="G405">
        <f>A405</f>
        <v>93.5</v>
      </c>
      <c r="H405">
        <f>IF(A405&lt;=$G$28,IF(MOD(A405,1)=0,$G$27,0),0)</f>
        <v>0</v>
      </c>
      <c r="I405">
        <f>B405*I$28*(C405/N)*$C$24*$C$27</f>
        <v>521.0308379049419</v>
      </c>
      <c r="M405">
        <f>IF(C405&gt;M$20*N,1,0)</f>
        <v>1</v>
      </c>
    </row>
    <row r="406" spans="1:13" x14ac:dyDescent="0.35">
      <c r="A406">
        <f t="shared" si="7"/>
        <v>93.75</v>
      </c>
      <c r="B406">
        <f>N-C406-D406</f>
        <v>3156.4438713552663</v>
      </c>
      <c r="C406">
        <f>H406+C405+I405*delta_t</f>
        <v>353843.55612864473</v>
      </c>
      <c r="G406">
        <f>A406</f>
        <v>93.75</v>
      </c>
      <c r="H406">
        <f>IF(A406&lt;=$G$28,IF(MOD(A406,1)=0,$G$27,0),0)</f>
        <v>0</v>
      </c>
      <c r="I406">
        <f>B406*I$28*(C406/N)*$C$24*$C$27</f>
        <v>500.5657475230538</v>
      </c>
      <c r="M406">
        <f>IF(C406&gt;M$20*N,1,0)</f>
        <v>1</v>
      </c>
    </row>
    <row r="407" spans="1:13" x14ac:dyDescent="0.35">
      <c r="A407">
        <f t="shared" si="7"/>
        <v>94</v>
      </c>
      <c r="B407">
        <f>N-C407-D407</f>
        <v>3031.3024344745209</v>
      </c>
      <c r="C407">
        <f>H407+C406+I406*delta_t</f>
        <v>353968.69756552548</v>
      </c>
      <c r="G407">
        <f>A407</f>
        <v>94</v>
      </c>
      <c r="H407">
        <f>IF(A407&lt;=$G$28,IF(MOD(A407,1)=0,$G$27,0),0)</f>
        <v>0</v>
      </c>
      <c r="I407">
        <f>B407*I$28*(C407/N)*$C$24*$C$27</f>
        <v>480.8901623117772</v>
      </c>
      <c r="M407">
        <f>IF(C407&gt;M$20*N,1,0)</f>
        <v>1</v>
      </c>
    </row>
    <row r="408" spans="1:13" x14ac:dyDescent="0.35">
      <c r="A408">
        <f t="shared" si="7"/>
        <v>94.25</v>
      </c>
      <c r="B408">
        <f>N-C408-D408</f>
        <v>2911.0798938965891</v>
      </c>
      <c r="C408">
        <f>H408+C407+I407*delta_t</f>
        <v>354088.92010610341</v>
      </c>
      <c r="G408">
        <f>A408</f>
        <v>94.25</v>
      </c>
      <c r="H408">
        <f>IF(A408&lt;=$G$28,IF(MOD(A408,1)=0,$G$27,0),0)</f>
        <v>0</v>
      </c>
      <c r="I408">
        <f>B408*I$28*(C408/N)*$C$24*$C$27</f>
        <v>461.97473881117463</v>
      </c>
      <c r="M408">
        <f>IF(C408&gt;M$20*N,1,0)</f>
        <v>1</v>
      </c>
    </row>
    <row r="409" spans="1:13" x14ac:dyDescent="0.35">
      <c r="A409">
        <f t="shared" si="7"/>
        <v>94.5</v>
      </c>
      <c r="B409">
        <f>N-C409-D409</f>
        <v>2795.5862091938034</v>
      </c>
      <c r="C409">
        <f>H409+C408+I408*delta_t</f>
        <v>354204.4137908062</v>
      </c>
      <c r="G409">
        <f>A409</f>
        <v>94.5</v>
      </c>
      <c r="H409">
        <f>IF(A409&lt;=$G$28,IF(MOD(A409,1)=0,$G$27,0),0)</f>
        <v>0</v>
      </c>
      <c r="I409">
        <f>B409*I$28*(C409/N)*$C$24*$C$27</f>
        <v>443.79113699906026</v>
      </c>
      <c r="M409">
        <f>IF(C409&gt;M$20*N,1,0)</f>
        <v>1</v>
      </c>
    </row>
    <row r="410" spans="1:13" x14ac:dyDescent="0.35">
      <c r="A410">
        <f t="shared" si="7"/>
        <v>94.75</v>
      </c>
      <c r="B410">
        <f>N-C410-D410</f>
        <v>2684.6384249440162</v>
      </c>
      <c r="C410">
        <f>H410+C409+I409*delta_t</f>
        <v>354315.36157505598</v>
      </c>
      <c r="G410">
        <f>A410</f>
        <v>94.75</v>
      </c>
      <c r="H410">
        <f>IF(A410&lt;=$G$28,IF(MOD(A410,1)=0,$G$27,0),0)</f>
        <v>0</v>
      </c>
      <c r="I410">
        <f>B410*I$28*(C410/N)*$C$24*$C$27</f>
        <v>426.31199293325619</v>
      </c>
      <c r="M410">
        <f>IF(C410&gt;M$20*N,1,0)</f>
        <v>1</v>
      </c>
    </row>
    <row r="411" spans="1:13" x14ac:dyDescent="0.35">
      <c r="A411">
        <f t="shared" si="7"/>
        <v>95</v>
      </c>
      <c r="B411">
        <f>N-C411-D411</f>
        <v>2578.0604267106974</v>
      </c>
      <c r="C411">
        <f>H411+C410+I410*delta_t</f>
        <v>354421.9395732893</v>
      </c>
      <c r="G411">
        <f>A411</f>
        <v>95</v>
      </c>
      <c r="H411">
        <f>IF(A411&lt;=$G$28,IF(MOD(A411,1)=0,$G$27,0),0)</f>
        <v>0</v>
      </c>
      <c r="I411">
        <f>B411*I$28*(C411/N)*$C$24*$C$27</f>
        <v>409.51089155045258</v>
      </c>
      <c r="M411">
        <f>IF(C411&gt;M$20*N,1,0)</f>
        <v>1</v>
      </c>
    </row>
    <row r="412" spans="1:13" x14ac:dyDescent="0.35">
      <c r="A412">
        <f t="shared" si="7"/>
        <v>95.25</v>
      </c>
      <c r="B412">
        <f>N-C412-D412</f>
        <v>2475.682703823084</v>
      </c>
      <c r="C412">
        <f>H412+C411+I411*delta_t</f>
        <v>354524.31729617692</v>
      </c>
      <c r="G412">
        <f>A412</f>
        <v>95.25</v>
      </c>
      <c r="H412">
        <f>IF(A412&lt;=$G$28,IF(MOD(A412,1)=0,$G$27,0),0)</f>
        <v>0</v>
      </c>
      <c r="I412">
        <f>B412*I$28*(C412/N)*$C$24*$C$27</f>
        <v>393.36233968171751</v>
      </c>
      <c r="M412">
        <f>IF(C412&gt;M$20*N,1,0)</f>
        <v>1</v>
      </c>
    </row>
    <row r="413" spans="1:13" x14ac:dyDescent="0.35">
      <c r="A413">
        <f t="shared" si="7"/>
        <v>95.5</v>
      </c>
      <c r="B413">
        <f>N-C413-D413</f>
        <v>2377.3421189026558</v>
      </c>
      <c r="C413">
        <f>H413+C412+I412*delta_t</f>
        <v>354622.65788109734</v>
      </c>
      <c r="G413">
        <f>A413</f>
        <v>95.5</v>
      </c>
      <c r="H413">
        <f>IF(A413&lt;=$G$28,IF(MOD(A413,1)=0,$G$27,0),0)</f>
        <v>0</v>
      </c>
      <c r="I413">
        <f>B413*I$28*(C413/N)*$C$24*$C$27</f>
        <v>377.84173933801213</v>
      </c>
      <c r="M413">
        <f>IF(C413&gt;M$20*N,1,0)</f>
        <v>1</v>
      </c>
    </row>
    <row r="414" spans="1:13" x14ac:dyDescent="0.35">
      <c r="A414">
        <f t="shared" si="7"/>
        <v>95.75</v>
      </c>
      <c r="B414">
        <f>N-C414-D414</f>
        <v>2282.8816840681247</v>
      </c>
      <c r="C414">
        <f>H414+C413+I413*delta_t</f>
        <v>354717.11831593188</v>
      </c>
      <c r="G414">
        <f>A414</f>
        <v>95.75</v>
      </c>
      <c r="H414">
        <f>IF(A414&lt;=$G$28,IF(MOD(A414,1)=0,$G$27,0),0)</f>
        <v>0</v>
      </c>
      <c r="I414">
        <f>B414*I$28*(C414/N)*$C$24*$C$27</f>
        <v>362.9253613126574</v>
      </c>
      <c r="M414">
        <f>IF(C414&gt;M$20*N,1,0)</f>
        <v>1</v>
      </c>
    </row>
    <row r="415" spans="1:13" x14ac:dyDescent="0.35">
      <c r="A415">
        <f t="shared" si="7"/>
        <v>96</v>
      </c>
      <c r="B415">
        <f>N-C415-D415</f>
        <v>2192.1503437399515</v>
      </c>
      <c r="C415">
        <f>H415+C414+I414*delta_t</f>
        <v>354807.84965626005</v>
      </c>
      <c r="G415">
        <f>A415</f>
        <v>96</v>
      </c>
      <c r="H415">
        <f>IF(A415&lt;=$G$28,IF(MOD(A415,1)=0,$G$27,0),0)</f>
        <v>0</v>
      </c>
      <c r="I415">
        <f>B415*I$28*(C415/N)*$C$24*$C$27</f>
        <v>348.59031914200716</v>
      </c>
      <c r="M415">
        <f>IF(C415&gt;M$20*N,1,0)</f>
        <v>1</v>
      </c>
    </row>
    <row r="416" spans="1:13" x14ac:dyDescent="0.35">
      <c r="A416">
        <f t="shared" ref="A416:A479" si="8">A415+delta_t</f>
        <v>96.25</v>
      </c>
      <c r="B416">
        <f>N-C416-D416</f>
        <v>2105.0027639544569</v>
      </c>
      <c r="C416">
        <f>H416+C415+I415*delta_t</f>
        <v>354894.99723604554</v>
      </c>
      <c r="G416">
        <f>A416</f>
        <v>96.25</v>
      </c>
      <c r="H416">
        <f>IF(A416&lt;=$G$28,IF(MOD(A416,1)=0,$G$27,0),0)</f>
        <v>0</v>
      </c>
      <c r="I416">
        <f>B416*I$28*(C416/N)*$C$24*$C$27</f>
        <v>334.81454346016147</v>
      </c>
      <c r="M416">
        <f>IF(C416&gt;M$20*N,1,0)</f>
        <v>1</v>
      </c>
    </row>
    <row r="417" spans="1:13" x14ac:dyDescent="0.35">
      <c r="A417">
        <f t="shared" si="8"/>
        <v>96.5</v>
      </c>
      <c r="B417">
        <f>N-C417-D417</f>
        <v>2021.2991280893912</v>
      </c>
      <c r="C417">
        <f>H417+C416+I416*delta_t</f>
        <v>354978.70087191061</v>
      </c>
      <c r="G417">
        <f>A417</f>
        <v>96.5</v>
      </c>
      <c r="H417">
        <f>IF(A417&lt;=$G$28,IF(MOD(A417,1)=0,$G$27,0),0)</f>
        <v>0</v>
      </c>
      <c r="I417">
        <f>B417*I$28*(C417/N)*$C$24*$C$27</f>
        <v>321.57675677880013</v>
      </c>
      <c r="M417">
        <f>IF(C417&gt;M$20*N,1,0)</f>
        <v>1</v>
      </c>
    </row>
    <row r="418" spans="1:13" x14ac:dyDescent="0.35">
      <c r="A418">
        <f t="shared" si="8"/>
        <v>96.75</v>
      </c>
      <c r="B418">
        <f>N-C418-D418</f>
        <v>1940.9049388946733</v>
      </c>
      <c r="C418">
        <f>H418+C417+I417*delta_t</f>
        <v>355059.09506110533</v>
      </c>
      <c r="G418">
        <f>A418</f>
        <v>96.75</v>
      </c>
      <c r="H418">
        <f>IF(A418&lt;=$G$28,IF(MOD(A418,1)=0,$G$27,0),0)</f>
        <v>0</v>
      </c>
      <c r="I418">
        <f>B418*I$28*(C418/N)*$C$24*$C$27</f>
        <v>308.856448718688</v>
      </c>
      <c r="M418">
        <f>IF(C418&gt;M$20*N,1,0)</f>
        <v>1</v>
      </c>
    </row>
    <row r="419" spans="1:13" x14ac:dyDescent="0.35">
      <c r="A419">
        <f t="shared" si="8"/>
        <v>97</v>
      </c>
      <c r="B419">
        <f>N-C419-D419</f>
        <v>1863.6908267150284</v>
      </c>
      <c r="C419">
        <f>H419+C418+I418*delta_t</f>
        <v>355136.30917328497</v>
      </c>
      <c r="G419">
        <f>A419</f>
        <v>97</v>
      </c>
      <c r="H419">
        <f>IF(A419&lt;=$G$28,IF(MOD(A419,1)=0,$G$27,0),0)</f>
        <v>0</v>
      </c>
      <c r="I419">
        <f>B419*I$28*(C419/N)*$C$24*$C$27</f>
        <v>296.63385171526426</v>
      </c>
      <c r="M419">
        <f>IF(C419&gt;M$20*N,1,0)</f>
        <v>1</v>
      </c>
    </row>
    <row r="420" spans="1:13" x14ac:dyDescent="0.35">
      <c r="A420">
        <f t="shared" si="8"/>
        <v>97.25</v>
      </c>
      <c r="B420">
        <f>N-C420-D420</f>
        <v>1789.5323637861875</v>
      </c>
      <c r="C420">
        <f>H420+C419+I419*delta_t</f>
        <v>355210.46763621381</v>
      </c>
      <c r="G420">
        <f>A420</f>
        <v>97.25</v>
      </c>
      <c r="H420">
        <f>IF(A420&lt;=$G$28,IF(MOD(A420,1)=0,$G$27,0),0)</f>
        <v>0</v>
      </c>
      <c r="I420">
        <f>B420*I$28*(C420/N)*$C$24*$C$27</f>
        <v>284.88991721708942</v>
      </c>
      <c r="M420">
        <f>IF(C420&gt;M$20*N,1,0)</f>
        <v>1</v>
      </c>
    </row>
    <row r="421" spans="1:13" x14ac:dyDescent="0.35">
      <c r="A421">
        <f t="shared" si="8"/>
        <v>97.5</v>
      </c>
      <c r="B421">
        <f>N-C421-D421</f>
        <v>1718.3098844818887</v>
      </c>
      <c r="C421">
        <f>H421+C420+I420*delta_t</f>
        <v>355281.69011551811</v>
      </c>
      <c r="G421">
        <f>A421</f>
        <v>97.5</v>
      </c>
      <c r="H421">
        <f>IF(A421&lt;=$G$28,IF(MOD(A421,1)=0,$G$27,0),0)</f>
        <v>0</v>
      </c>
      <c r="I421">
        <f>B421*I$28*(C421/N)*$C$24*$C$27</f>
        <v>273.60629239257196</v>
      </c>
      <c r="M421">
        <f>IF(C421&gt;M$20*N,1,0)</f>
        <v>1</v>
      </c>
    </row>
    <row r="422" spans="1:13" x14ac:dyDescent="0.35">
      <c r="A422">
        <f t="shared" si="8"/>
        <v>97.75</v>
      </c>
      <c r="B422">
        <f>N-C422-D422</f>
        <v>1649.9083113837405</v>
      </c>
      <c r="C422">
        <f>H422+C421+I421*delta_t</f>
        <v>355350.09168861626</v>
      </c>
      <c r="G422">
        <f>A422</f>
        <v>97.75</v>
      </c>
      <c r="H422">
        <f>IF(A422&lt;=$G$28,IF(MOD(A422,1)=0,$G$27,0),0)</f>
        <v>0</v>
      </c>
      <c r="I422">
        <f>B422*I$28*(C422/N)*$C$24*$C$27</f>
        <v>262.76529735709681</v>
      </c>
      <c r="M422">
        <f>IF(C422&gt;M$20*N,1,0)</f>
        <v>1</v>
      </c>
    </row>
    <row r="423" spans="1:13" x14ac:dyDescent="0.35">
      <c r="A423">
        <f t="shared" si="8"/>
        <v>98</v>
      </c>
      <c r="B423">
        <f>N-C423-D423</f>
        <v>1584.2169870444923</v>
      </c>
      <c r="C423">
        <f>H423+C422+I422*delta_t</f>
        <v>355415.78301295551</v>
      </c>
      <c r="G423">
        <f>A423</f>
        <v>98</v>
      </c>
      <c r="H423">
        <f>IF(A423&lt;=$G$28,IF(MOD(A423,1)=0,$G$27,0),0)</f>
        <v>0</v>
      </c>
      <c r="I423">
        <f>B423*I$28*(C423/N)*$C$24*$C$27</f>
        <v>252.34990293012589</v>
      </c>
      <c r="M423">
        <f>IF(C423&gt;M$20*N,1,0)</f>
        <v>1</v>
      </c>
    </row>
    <row r="424" spans="1:13" x14ac:dyDescent="0.35">
      <c r="A424">
        <f t="shared" si="8"/>
        <v>98.25</v>
      </c>
      <c r="B424">
        <f>N-C424-D424</f>
        <v>1521.1295113119413</v>
      </c>
      <c r="C424">
        <f>H424+C423+I423*delta_t</f>
        <v>355478.87048868806</v>
      </c>
      <c r="G424">
        <f>A424</f>
        <v>98.25</v>
      </c>
      <c r="H424">
        <f>IF(A424&lt;=$G$28,IF(MOD(A424,1)=0,$G$27,0),0)</f>
        <v>0</v>
      </c>
      <c r="I424">
        <f>B424*I$28*(C424/N)*$C$24*$C$27</f>
        <v>242.34370892915584</v>
      </c>
      <c r="M424">
        <f>IF(C424&gt;M$20*N,1,0)</f>
        <v>1</v>
      </c>
    </row>
    <row r="425" spans="1:13" x14ac:dyDescent="0.35">
      <c r="A425">
        <f t="shared" si="8"/>
        <v>98.5</v>
      </c>
      <c r="B425">
        <f>N-C425-D425</f>
        <v>1460.5435840796563</v>
      </c>
      <c r="C425">
        <f>H425+C424+I424*delta_t</f>
        <v>355539.45641592034</v>
      </c>
      <c r="G425">
        <f>A425</f>
        <v>98.5</v>
      </c>
      <c r="H425">
        <f>IF(A425&lt;=$G$28,IF(MOD(A425,1)=0,$G$27,0),0)</f>
        <v>0</v>
      </c>
      <c r="I425">
        <f>B425*I$28*(C425/N)*$C$24*$C$27</f>
        <v>232.73092300523967</v>
      </c>
      <c r="M425">
        <f>IF(C425&gt;M$20*N,1,0)</f>
        <v>1</v>
      </c>
    </row>
    <row r="426" spans="1:13" x14ac:dyDescent="0.35">
      <c r="A426">
        <f t="shared" si="8"/>
        <v>98.75</v>
      </c>
      <c r="B426">
        <f>N-C426-D426</f>
        <v>1402.3608533283696</v>
      </c>
      <c r="C426">
        <f>H426+C425+I425*delta_t</f>
        <v>355597.63914667163</v>
      </c>
      <c r="G426">
        <f>A426</f>
        <v>98.75</v>
      </c>
      <c r="H426">
        <f>IF(A426&lt;=$G$28,IF(MOD(A426,1)=0,$G$27,0),0)</f>
        <v>0</v>
      </c>
      <c r="I426">
        <f>B426*I$28*(C426/N)*$C$24*$C$27</f>
        <v>223.49634002253447</v>
      </c>
      <c r="M426">
        <f>IF(C426&gt;M$20*N,1,0)</f>
        <v>1</v>
      </c>
    </row>
    <row r="427" spans="1:13" x14ac:dyDescent="0.35">
      <c r="A427">
        <f t="shared" si="8"/>
        <v>99</v>
      </c>
      <c r="B427">
        <f>N-C427-D427</f>
        <v>1346.486768322764</v>
      </c>
      <c r="C427">
        <f>H427+C426+I426*delta_t</f>
        <v>355653.51323167724</v>
      </c>
      <c r="G427">
        <f>A427</f>
        <v>99</v>
      </c>
      <c r="H427">
        <f>IF(A427&lt;=$G$28,IF(MOD(A427,1)=0,$G$27,0),0)</f>
        <v>0</v>
      </c>
      <c r="I427">
        <f>B427*I$28*(C427/N)*$C$24*$C$27</f>
        <v>214.62532198272649</v>
      </c>
      <c r="M427">
        <f>IF(C427&gt;M$20*N,1,0)</f>
        <v>1</v>
      </c>
    </row>
    <row r="428" spans="1:13" x14ac:dyDescent="0.35">
      <c r="A428">
        <f t="shared" si="8"/>
        <v>99.25</v>
      </c>
      <c r="B428">
        <f>N-C428-D428</f>
        <v>1292.8304378270986</v>
      </c>
      <c r="C428">
        <f>H428+C427+I427*delta_t</f>
        <v>355707.1695621729</v>
      </c>
      <c r="G428">
        <f>A428</f>
        <v>99.25</v>
      </c>
      <c r="H428">
        <f>IF(A428&lt;=$G$28,IF(MOD(A428,1)=0,$G$27,0),0)</f>
        <v>0</v>
      </c>
      <c r="I428">
        <f>B428*I$28*(C428/N)*$C$24*$C$27</f>
        <v>206.10377849335666</v>
      </c>
      <c r="M428">
        <f>IF(C428&gt;M$20*N,1,0)</f>
        <v>1</v>
      </c>
    </row>
    <row r="429" spans="1:13" x14ac:dyDescent="0.35">
      <c r="A429">
        <f t="shared" si="8"/>
        <v>99.5</v>
      </c>
      <c r="B429">
        <f>N-C429-D429</f>
        <v>1241.3044932037592</v>
      </c>
      <c r="C429">
        <f>H429+C428+I428*delta_t</f>
        <v>355758.69550679624</v>
      </c>
      <c r="G429">
        <f>A429</f>
        <v>99.5</v>
      </c>
      <c r="H429">
        <f>IF(A429&lt;=$G$28,IF(MOD(A429,1)=0,$G$27,0),0)</f>
        <v>0</v>
      </c>
      <c r="I429">
        <f>B429*I$28*(C429/N)*$C$24*$C$27</f>
        <v>197.91814777765566</v>
      </c>
      <c r="M429">
        <f>IF(C429&gt;M$20*N,1,0)</f>
        <v>1</v>
      </c>
    </row>
    <row r="430" spans="1:13" x14ac:dyDescent="0.35">
      <c r="A430">
        <f t="shared" si="8"/>
        <v>99.75</v>
      </c>
      <c r="B430">
        <f>N-C430-D430</f>
        <v>1191.824956259341</v>
      </c>
      <c r="C430">
        <f>H430+C429+I429*delta_t</f>
        <v>355808.17504374066</v>
      </c>
      <c r="G430">
        <f>A430</f>
        <v>99.75</v>
      </c>
      <c r="H430">
        <f>IF(A430&lt;=$G$28,IF(MOD(A430,1)=0,$G$27,0),0)</f>
        <v>0</v>
      </c>
      <c r="I430">
        <f>B430*I$28*(C430/N)*$C$24*$C$27</f>
        <v>190.05537822217241</v>
      </c>
      <c r="M430">
        <f>IF(C430&gt;M$20*N,1,0)</f>
        <v>1</v>
      </c>
    </row>
    <row r="431" spans="1:13" x14ac:dyDescent="0.35">
      <c r="A431">
        <f t="shared" si="8"/>
        <v>100</v>
      </c>
      <c r="B431">
        <f>N-C431-D431</f>
        <v>1144.3111117038061</v>
      </c>
      <c r="C431">
        <f>H431+C430+I430*delta_t</f>
        <v>355855.68888829619</v>
      </c>
      <c r="G431">
        <f>A431</f>
        <v>100</v>
      </c>
      <c r="H431">
        <f>IF(A431&lt;=$G$28,IF(MOD(A431,1)=0,$G$27,0),0)</f>
        <v>0</v>
      </c>
      <c r="I431">
        <f>B431*I$28*(C431/N)*$C$24*$C$27</f>
        <v>182.50291045731763</v>
      </c>
      <c r="M431">
        <f>IF(C431&gt;M$20*N,1,0)</f>
        <v>1</v>
      </c>
    </row>
    <row r="432" spans="1:13" x14ac:dyDescent="0.35">
      <c r="A432">
        <f t="shared" si="8"/>
        <v>100.25</v>
      </c>
      <c r="B432">
        <f>N-C432-D432</f>
        <v>1098.6853840894764</v>
      </c>
      <c r="C432">
        <f>H432+C431+I431*delta_t</f>
        <v>355901.31461591052</v>
      </c>
      <c r="G432">
        <f>A432</f>
        <v>100.25</v>
      </c>
      <c r="H432">
        <f>IF(A432&lt;=$G$28,IF(MOD(A432,1)=0,$G$27,0),0)</f>
        <v>0</v>
      </c>
      <c r="I432">
        <f>B432*I$28*(C432/N)*$C$24*$C$27</f>
        <v>175.24865996492159</v>
      </c>
      <c r="M432">
        <f>IF(C432&gt;M$20*N,1,0)</f>
        <v>1</v>
      </c>
    </row>
    <row r="433" spans="1:13" x14ac:dyDescent="0.35">
      <c r="A433">
        <f t="shared" si="8"/>
        <v>100.5</v>
      </c>
      <c r="B433">
        <f>N-C433-D433</f>
        <v>1054.8732190982555</v>
      </c>
      <c r="C433">
        <f>H433+C432+I432*delta_t</f>
        <v>355945.12678090174</v>
      </c>
      <c r="G433">
        <f>A433</f>
        <v>100.5</v>
      </c>
      <c r="H433">
        <f>IF(A433&lt;=$G$28,IF(MOD(A433,1)=0,$G$27,0),0)</f>
        <v>0</v>
      </c>
      <c r="I433">
        <f>B433*I$28*(C433/N)*$C$24*$C$27</f>
        <v>168.28100020603091</v>
      </c>
      <c r="M433">
        <f>IF(C433&gt;M$20*N,1,0)</f>
        <v>1</v>
      </c>
    </row>
    <row r="434" spans="1:13" x14ac:dyDescent="0.35">
      <c r="A434">
        <f t="shared" si="8"/>
        <v>100.75</v>
      </c>
      <c r="B434">
        <f>N-C434-D434</f>
        <v>1012.802969046752</v>
      </c>
      <c r="C434">
        <f>H434+C433+I433*delta_t</f>
        <v>355987.19703095325</v>
      </c>
      <c r="G434">
        <f>A434</f>
        <v>100.75</v>
      </c>
      <c r="H434">
        <f>IF(A434&lt;=$G$28,IF(MOD(A434,1)=0,$G$27,0),0)</f>
        <v>0</v>
      </c>
      <c r="I434">
        <f>B434*I$28*(C434/N)*$C$24*$C$27</f>
        <v>161.58874626132462</v>
      </c>
      <c r="M434">
        <f>IF(C434&gt;M$20*N,1,0)</f>
        <v>1</v>
      </c>
    </row>
    <row r="435" spans="1:13" x14ac:dyDescent="0.35">
      <c r="A435">
        <f t="shared" si="8"/>
        <v>101</v>
      </c>
      <c r="B435">
        <f>N-C435-D435</f>
        <v>972.40578248142265</v>
      </c>
      <c r="C435">
        <f>H435+C434+I434*delta_t</f>
        <v>356027.59421751858</v>
      </c>
      <c r="G435">
        <f>A435</f>
        <v>101</v>
      </c>
      <c r="H435">
        <f>IF(A435&lt;=$G$28,IF(MOD(A435,1)=0,$G$27,0),0)</f>
        <v>0</v>
      </c>
      <c r="I435">
        <f>B435*I$28*(C435/N)*$C$24*$C$27</f>
        <v>155.16113897593931</v>
      </c>
      <c r="M435">
        <f>IF(C435&gt;M$20*N,1,0)</f>
        <v>1</v>
      </c>
    </row>
    <row r="436" spans="1:13" x14ac:dyDescent="0.35">
      <c r="A436">
        <f t="shared" si="8"/>
        <v>101.25</v>
      </c>
      <c r="B436">
        <f>N-C436-D436</f>
        <v>933.61549773742445</v>
      </c>
      <c r="C436">
        <f>H436+C435+I435*delta_t</f>
        <v>356066.38450226258</v>
      </c>
      <c r="G436">
        <f>A436</f>
        <v>101.25</v>
      </c>
      <c r="H436">
        <f>IF(A436&lt;=$G$28,IF(MOD(A436,1)=0,$G$27,0),0)</f>
        <v>0</v>
      </c>
      <c r="I436">
        <f>B436*I$28*(C436/N)*$C$24*$C$27</f>
        <v>148.98782959984092</v>
      </c>
      <c r="M436">
        <f>IF(C436&gt;M$20*N,1,0)</f>
        <v>1</v>
      </c>
    </row>
    <row r="437" spans="1:13" x14ac:dyDescent="0.35">
      <c r="A437">
        <f t="shared" si="8"/>
        <v>101.5</v>
      </c>
      <c r="B437">
        <f>N-C437-D437</f>
        <v>896.36854033748386</v>
      </c>
      <c r="C437">
        <f>H437+C436+I436*delta_t</f>
        <v>356103.63145966252</v>
      </c>
      <c r="G437">
        <f>A437</f>
        <v>101.5</v>
      </c>
      <c r="H437">
        <f>IF(A437&lt;=$G$28,IF(MOD(A437,1)=0,$G$27,0),0)</f>
        <v>0</v>
      </c>
      <c r="I437">
        <f>B437*I$28*(C437/N)*$C$24*$C$27</f>
        <v>143.05886491445378</v>
      </c>
      <c r="M437">
        <f>IF(C437&gt;M$20*N,1,0)</f>
        <v>1</v>
      </c>
    </row>
    <row r="438" spans="1:13" x14ac:dyDescent="0.35">
      <c r="A438">
        <f t="shared" si="8"/>
        <v>101.75</v>
      </c>
      <c r="B438">
        <f>N-C438-D438</f>
        <v>860.60382410889724</v>
      </c>
      <c r="C438">
        <f>H438+C437+I437*delta_t</f>
        <v>356139.3961758911</v>
      </c>
      <c r="G438">
        <f>A438</f>
        <v>101.75</v>
      </c>
      <c r="H438">
        <f>IF(A438&lt;=$G$28,IF(MOD(A438,1)=0,$G$27,0),0)</f>
        <v>0</v>
      </c>
      <c r="I438">
        <f>B438*I$28*(C438/N)*$C$24*$C$27</f>
        <v>137.36467283576715</v>
      </c>
      <c r="M438">
        <f>IF(C438&gt;M$20*N,1,0)</f>
        <v>1</v>
      </c>
    </row>
    <row r="439" spans="1:13" x14ac:dyDescent="0.35">
      <c r="A439">
        <f t="shared" si="8"/>
        <v>102</v>
      </c>
      <c r="B439">
        <f>N-C439-D439</f>
        <v>826.26265589997638</v>
      </c>
      <c r="C439">
        <f>H439+C438+I438*delta_t</f>
        <v>356173.73734410002</v>
      </c>
      <c r="G439">
        <f>A439</f>
        <v>102</v>
      </c>
      <c r="H439">
        <f>IF(A439&lt;=$G$28,IF(MOD(A439,1)=0,$G$27,0),0)</f>
        <v>0</v>
      </c>
      <c r="I439">
        <f>B439*I$28*(C439/N)*$C$24*$C$27</f>
        <v>131.89604848392457</v>
      </c>
      <c r="M439">
        <f>IF(C439&gt;M$20*N,1,0)</f>
        <v>1</v>
      </c>
    </row>
    <row r="440" spans="1:13" x14ac:dyDescent="0.35">
      <c r="A440">
        <f t="shared" si="8"/>
        <v>102.25</v>
      </c>
      <c r="B440">
        <f>N-C440-D440</f>
        <v>793.28864377900027</v>
      </c>
      <c r="C440">
        <f>H440+C439+I439*delta_t</f>
        <v>356206.711356221</v>
      </c>
      <c r="G440">
        <f>A440</f>
        <v>102.25</v>
      </c>
      <c r="H440">
        <f>IF(A440&lt;=$G$28,IF(MOD(A440,1)=0,$G$27,0),0)</f>
        <v>0</v>
      </c>
      <c r="I440">
        <f>B440*I$28*(C440/N)*$C$24*$C$27</f>
        <v>126.64414070890953</v>
      </c>
      <c r="M440">
        <f>IF(C440&gt;M$20*N,1,0)</f>
        <v>1</v>
      </c>
    </row>
    <row r="441" spans="1:13" x14ac:dyDescent="0.35">
      <c r="A441">
        <f t="shared" si="8"/>
        <v>102.5</v>
      </c>
      <c r="B441">
        <f>N-C441-D441</f>
        <v>761.62760860176058</v>
      </c>
      <c r="C441">
        <f>H441+C440+I440*delta_t</f>
        <v>356238.37239139824</v>
      </c>
      <c r="G441">
        <f>A441</f>
        <v>102.5</v>
      </c>
      <c r="H441">
        <f>IF(A441&lt;=$G$28,IF(MOD(A441,1)=0,$G$27,0),0)</f>
        <v>0</v>
      </c>
      <c r="I441">
        <f>B441*I$28*(C441/N)*$C$24*$C$27</f>
        <v>121.60043906180128</v>
      </c>
      <c r="M441">
        <f>IF(C441&gt;M$20*N,1,0)</f>
        <v>1</v>
      </c>
    </row>
    <row r="442" spans="1:13" x14ac:dyDescent="0.35">
      <c r="A442">
        <f t="shared" si="8"/>
        <v>102.75</v>
      </c>
      <c r="B442">
        <f>N-C442-D442</f>
        <v>731.22749883629149</v>
      </c>
      <c r="C442">
        <f>H442+C441+I441*delta_t</f>
        <v>356268.77250116371</v>
      </c>
      <c r="G442">
        <f>A442</f>
        <v>102.75</v>
      </c>
      <c r="H442">
        <f>IF(A442&lt;=$G$28,IF(MOD(A442,1)=0,$G$27,0),0)</f>
        <v>0</v>
      </c>
      <c r="I442">
        <f>B442*I$28*(C442/N)*$C$24*$C$27</f>
        <v>116.75676120089712</v>
      </c>
      <c r="M442">
        <f>IF(C442&gt;M$20*N,1,0)</f>
        <v>1</v>
      </c>
    </row>
    <row r="443" spans="1:13" x14ac:dyDescent="0.35">
      <c r="A443">
        <f t="shared" si="8"/>
        <v>103</v>
      </c>
      <c r="B443">
        <f>N-C443-D443</f>
        <v>702.03830853605177</v>
      </c>
      <c r="C443">
        <f>H443+C442+I442*delta_t</f>
        <v>356297.96169146395</v>
      </c>
      <c r="G443">
        <f>A443</f>
        <v>103</v>
      </c>
      <c r="H443">
        <f>IF(A443&lt;=$G$28,IF(MOD(A443,1)=0,$G$27,0),0)</f>
        <v>0</v>
      </c>
      <c r="I443">
        <f>B443*I$28*(C443/N)*$C$24*$C$27</f>
        <v>112.10524072189057</v>
      </c>
      <c r="M443">
        <f>IF(C443&gt;M$20*N,1,0)</f>
        <v>1</v>
      </c>
    </row>
    <row r="444" spans="1:13" x14ac:dyDescent="0.35">
      <c r="A444">
        <f t="shared" si="8"/>
        <v>103.25</v>
      </c>
      <c r="B444">
        <f>N-C444-D444</f>
        <v>674.01199835556326</v>
      </c>
      <c r="C444">
        <f>H444+C443+I443*delta_t</f>
        <v>356325.98800164444</v>
      </c>
      <c r="G444">
        <f>A444</f>
        <v>103.25</v>
      </c>
      <c r="H444">
        <f>IF(A444&lt;=$G$28,IF(MOD(A444,1)=0,$G$27,0),0)</f>
        <v>0</v>
      </c>
      <c r="I444">
        <f>B444*I$28*(C444/N)*$C$24*$C$27</f>
        <v>107.63831540123645</v>
      </c>
      <c r="M444">
        <f>IF(C444&gt;M$20*N,1,0)</f>
        <v>1</v>
      </c>
    </row>
    <row r="445" spans="1:13" x14ac:dyDescent="0.35">
      <c r="A445">
        <f t="shared" si="8"/>
        <v>103.5</v>
      </c>
      <c r="B445">
        <f>N-C445-D445</f>
        <v>647.10241950524505</v>
      </c>
      <c r="C445">
        <f>H445+C444+I444*delta_t</f>
        <v>356352.89758049475</v>
      </c>
      <c r="G445">
        <f>A445</f>
        <v>103.5</v>
      </c>
      <c r="H445">
        <f>IF(A445&lt;=$G$28,IF(MOD(A445,1)=0,$G$27,0),0)</f>
        <v>0</v>
      </c>
      <c r="I445">
        <f>B445*I$28*(C445/N)*$C$24*$C$27</f>
        <v>103.34871584181195</v>
      </c>
      <c r="M445">
        <f>IF(C445&gt;M$20*N,1,0)</f>
        <v>1</v>
      </c>
    </row>
    <row r="446" spans="1:13" x14ac:dyDescent="0.35">
      <c r="A446">
        <f t="shared" si="8"/>
        <v>103.75</v>
      </c>
      <c r="B446">
        <f>N-C446-D446</f>
        <v>621.26524054480251</v>
      </c>
      <c r="C446">
        <f>H446+C445+I445*delta_t</f>
        <v>356378.7347594552</v>
      </c>
      <c r="G446">
        <f>A446</f>
        <v>103.75</v>
      </c>
      <c r="H446">
        <f>IF(A446&lt;=$G$28,IF(MOD(A446,1)=0,$G$27,0),0)</f>
        <v>0</v>
      </c>
      <c r="I446">
        <f>B446*I$28*(C446/N)*$C$24*$C$27</f>
        <v>99.229454509976605</v>
      </c>
      <c r="M446">
        <f>IF(C446&gt;M$20*N,1,0)</f>
        <v>1</v>
      </c>
    </row>
    <row r="447" spans="1:13" x14ac:dyDescent="0.35">
      <c r="A447">
        <f t="shared" si="8"/>
        <v>104</v>
      </c>
      <c r="B447">
        <f>N-C447-D447</f>
        <v>596.45787691732403</v>
      </c>
      <c r="C447">
        <f>H447+C446+I446*delta_t</f>
        <v>356403.54212308268</v>
      </c>
      <c r="G447">
        <f>A447</f>
        <v>104</v>
      </c>
      <c r="H447">
        <f>IF(A447&lt;=$G$28,IF(MOD(A447,1)=0,$G$27,0),0)</f>
        <v>0</v>
      </c>
      <c r="I447">
        <f>B447*I$28*(C447/N)*$C$24*$C$27</f>
        <v>95.273815153186774</v>
      </c>
      <c r="M447">
        <f>IF(C447&gt;M$20*N,1,0)</f>
        <v>1</v>
      </c>
    </row>
    <row r="448" spans="1:13" x14ac:dyDescent="0.35">
      <c r="A448">
        <f t="shared" si="8"/>
        <v>104.25</v>
      </c>
      <c r="B448">
        <f>N-C448-D448</f>
        <v>572.63942312903237</v>
      </c>
      <c r="C448">
        <f>H448+C447+I447*delta_t</f>
        <v>356427.36057687097</v>
      </c>
      <c r="G448">
        <f>A448</f>
        <v>104.25</v>
      </c>
      <c r="H448">
        <f>IF(A448&lt;=$G$28,IF(MOD(A448,1)=0,$G$27,0),0)</f>
        <v>0</v>
      </c>
      <c r="I448">
        <f>B448*I$28*(C448/N)*$C$24*$C$27</f>
        <v>91.475342587403034</v>
      </c>
      <c r="M448">
        <f>IF(C448&gt;M$20*N,1,0)</f>
        <v>1</v>
      </c>
    </row>
    <row r="449" spans="1:13" x14ac:dyDescent="0.35">
      <c r="A449">
        <f t="shared" si="8"/>
        <v>104.5</v>
      </c>
      <c r="B449">
        <f>N-C449-D449</f>
        <v>549.77058748219861</v>
      </c>
      <c r="C449">
        <f>H449+C448+I448*delta_t</f>
        <v>356450.2294125178</v>
      </c>
      <c r="G449">
        <f>A449</f>
        <v>104.5</v>
      </c>
      <c r="H449">
        <f>IF(A449&lt;=$G$28,IF(MOD(A449,1)=0,$G$27,0),0)</f>
        <v>0</v>
      </c>
      <c r="I449">
        <f>B449*I$28*(C449/N)*$C$24*$C$27</f>
        <v>87.827832843600845</v>
      </c>
      <c r="M449">
        <f>IF(C449&gt;M$20*N,1,0)</f>
        <v>1</v>
      </c>
    </row>
    <row r="450" spans="1:13" x14ac:dyDescent="0.35">
      <c r="A450">
        <f t="shared" si="8"/>
        <v>104.75</v>
      </c>
      <c r="B450">
        <f>N-C450-D450</f>
        <v>527.81362927128794</v>
      </c>
      <c r="C450">
        <f>H450+C449+I449*delta_t</f>
        <v>356472.18637072871</v>
      </c>
      <c r="G450">
        <f>A450</f>
        <v>104.75</v>
      </c>
      <c r="H450">
        <f>IF(A450&lt;=$G$28,IF(MOD(A450,1)=0,$G$27,0),0)</f>
        <v>0</v>
      </c>
      <c r="I450">
        <f>B450*I$28*(C450/N)*$C$24*$C$27</f>
        <v>84.325323662792272</v>
      </c>
      <c r="M450">
        <f>IF(C450&gt;M$20*N,1,0)</f>
        <v>1</v>
      </c>
    </row>
    <row r="451" spans="1:13" x14ac:dyDescent="0.35">
      <c r="A451">
        <f t="shared" si="8"/>
        <v>105</v>
      </c>
      <c r="B451">
        <f>N-C451-D451</f>
        <v>506.73229835560778</v>
      </c>
      <c r="C451">
        <f>H451+C450+I450*delta_t</f>
        <v>356493.26770164439</v>
      </c>
      <c r="G451">
        <f>A451</f>
        <v>105</v>
      </c>
      <c r="H451">
        <f>IF(A451&lt;=$G$28,IF(MOD(A451,1)=0,$G$27,0),0)</f>
        <v>0</v>
      </c>
      <c r="I451">
        <f>B451*I$28*(C451/N)*$C$24*$C$27</f>
        <v>80.962085329190018</v>
      </c>
      <c r="M451">
        <f>IF(C451&gt;M$20*N,1,0)</f>
        <v>1</v>
      </c>
    </row>
    <row r="452" spans="1:13" x14ac:dyDescent="0.35">
      <c r="A452">
        <f t="shared" si="8"/>
        <v>105.25</v>
      </c>
      <c r="B452">
        <f>N-C452-D452</f>
        <v>486.49177702330053</v>
      </c>
      <c r="C452">
        <f>H452+C451+I451*delta_t</f>
        <v>356513.5082229767</v>
      </c>
      <c r="G452">
        <f>A452</f>
        <v>105.25</v>
      </c>
      <c r="H452">
        <f>IF(A452&lt;=$G$28,IF(MOD(A452,1)=0,$G$27,0),0)</f>
        <v>0</v>
      </c>
      <c r="I452">
        <f>B452*I$28*(C452/N)*$C$24*$C$27</f>
        <v>77.732611831129191</v>
      </c>
      <c r="M452">
        <f>IF(C452&gt;M$20*N,1,0)</f>
        <v>1</v>
      </c>
    </row>
    <row r="453" spans="1:13" x14ac:dyDescent="0.35">
      <c r="A453">
        <f t="shared" si="8"/>
        <v>105.5</v>
      </c>
      <c r="B453">
        <f>N-C453-D453</f>
        <v>467.05862406553933</v>
      </c>
      <c r="C453">
        <f>H453+C452+I452*delta_t</f>
        <v>356532.94137593446</v>
      </c>
      <c r="G453">
        <f>A453</f>
        <v>105.5</v>
      </c>
      <c r="H453">
        <f>IF(A453&lt;=$G$28,IF(MOD(A453,1)=0,$G$27,0),0)</f>
        <v>0</v>
      </c>
      <c r="I453">
        <f>B453*I$28*(C453/N)*$C$24*$C$27</f>
        <v>74.631612339757325</v>
      </c>
      <c r="M453">
        <f>IF(C453&gt;M$20*N,1,0)</f>
        <v>1</v>
      </c>
    </row>
    <row r="454" spans="1:13" x14ac:dyDescent="0.35">
      <c r="A454">
        <f t="shared" si="8"/>
        <v>105.75</v>
      </c>
      <c r="B454">
        <f>N-C454-D454</f>
        <v>448.40072098060045</v>
      </c>
      <c r="C454">
        <f>H454+C453+I453*delta_t</f>
        <v>356551.5992790194</v>
      </c>
      <c r="G454">
        <f>A454</f>
        <v>105.75</v>
      </c>
      <c r="H454">
        <f>IF(A454&lt;=$G$28,IF(MOD(A454,1)=0,$G$27,0),0)</f>
        <v>0</v>
      </c>
      <c r="I454">
        <f>B454*I$28*(C454/N)*$C$24*$C$27</f>
        <v>71.654002995405463</v>
      </c>
      <c r="M454">
        <f>IF(C454&gt;M$20*N,1,0)</f>
        <v>1</v>
      </c>
    </row>
    <row r="455" spans="1:13" x14ac:dyDescent="0.35">
      <c r="A455">
        <f t="shared" si="8"/>
        <v>106</v>
      </c>
      <c r="B455">
        <f>N-C455-D455</f>
        <v>430.48722023173468</v>
      </c>
      <c r="C455">
        <f>H455+C454+I454*delta_t</f>
        <v>356569.51277976827</v>
      </c>
      <c r="G455">
        <f>A455</f>
        <v>106</v>
      </c>
      <c r="H455">
        <f>IF(A455&lt;=$G$28,IF(MOD(A455,1)=0,$G$27,0),0)</f>
        <v>0</v>
      </c>
      <c r="I455">
        <f>B455*I$28*(C455/N)*$C$24*$C$27</f>
        <v>68.794898992020805</v>
      </c>
      <c r="M455">
        <f>IF(C455&gt;M$20*N,1,0)</f>
        <v>1</v>
      </c>
    </row>
    <row r="456" spans="1:13" x14ac:dyDescent="0.35">
      <c r="A456">
        <f t="shared" si="8"/>
        <v>106.25</v>
      </c>
      <c r="B456">
        <f>N-C456-D456</f>
        <v>413.28849548375001</v>
      </c>
      <c r="C456">
        <f>H456+C455+I455*delta_t</f>
        <v>356586.71150451625</v>
      </c>
      <c r="G456">
        <f>A456</f>
        <v>106.25</v>
      </c>
      <c r="H456">
        <f>IF(A456&lt;=$G$28,IF(MOD(A456,1)=0,$G$27,0),0)</f>
        <v>0</v>
      </c>
      <c r="I456">
        <f>B456*I$28*(C456/N)*$C$24*$C$27</f>
        <v>66.049606950005398</v>
      </c>
      <c r="M456">
        <f>IF(C456&gt;M$20*N,1,0)</f>
        <v>1</v>
      </c>
    </row>
    <row r="457" spans="1:13" x14ac:dyDescent="0.35">
      <c r="A457">
        <f t="shared" si="8"/>
        <v>106.5</v>
      </c>
      <c r="B457">
        <f>N-C457-D457</f>
        <v>396.77609374624444</v>
      </c>
      <c r="C457">
        <f>H457+C456+I456*delta_t</f>
        <v>356603.22390625376</v>
      </c>
      <c r="G457">
        <f>A457</f>
        <v>106.5</v>
      </c>
      <c r="H457">
        <f>IF(A457&lt;=$G$28,IF(MOD(A457,1)=0,$G$27,0),0)</f>
        <v>0</v>
      </c>
      <c r="I457">
        <f>B457*I$28*(C457/N)*$C$24*$C$27</f>
        <v>63.413617568107895</v>
      </c>
      <c r="M457">
        <f>IF(C457&gt;M$20*N,1,0)</f>
        <v>1</v>
      </c>
    </row>
    <row r="458" spans="1:13" x14ac:dyDescent="0.35">
      <c r="A458">
        <f t="shared" si="8"/>
        <v>106.75</v>
      </c>
      <c r="B458">
        <f>N-C458-D458</f>
        <v>380.9226893542218</v>
      </c>
      <c r="C458">
        <f>H458+C457+I457*delta_t</f>
        <v>356619.07731064578</v>
      </c>
      <c r="G458">
        <f>A458</f>
        <v>106.75</v>
      </c>
      <c r="H458">
        <f>IF(A458&lt;=$G$28,IF(MOD(A458,1)=0,$G$27,0),0)</f>
        <v>0</v>
      </c>
      <c r="I458">
        <f>B458*I$28*(C458/N)*$C$24*$C$27</f>
        <v>60.88259854529629</v>
      </c>
      <c r="M458">
        <f>IF(C458&gt;M$20*N,1,0)</f>
        <v>1</v>
      </c>
    </row>
    <row r="459" spans="1:13" x14ac:dyDescent="0.35">
      <c r="A459">
        <f t="shared" si="8"/>
        <v>107</v>
      </c>
      <c r="B459">
        <f>N-C459-D459</f>
        <v>365.70203971787123</v>
      </c>
      <c r="C459">
        <f>H459+C458+I458*delta_t</f>
        <v>356634.29796028213</v>
      </c>
      <c r="G459">
        <f>A459</f>
        <v>107</v>
      </c>
      <c r="H459">
        <f>IF(A459&lt;=$G$28,IF(MOD(A459,1)=0,$G$27,0),0)</f>
        <v>0</v>
      </c>
      <c r="I459">
        <f>B459*I$28*(C459/N)*$C$24*$C$27</f>
        <v>58.452387763552373</v>
      </c>
      <c r="M459">
        <f>IF(C459&gt;M$20*N,1,0)</f>
        <v>1</v>
      </c>
    </row>
    <row r="460" spans="1:13" x14ac:dyDescent="0.35">
      <c r="A460">
        <f t="shared" si="8"/>
        <v>107.25</v>
      </c>
      <c r="B460">
        <f>N-C460-D460</f>
        <v>351.08894277695799</v>
      </c>
      <c r="C460">
        <f>H460+C459+I459*delta_t</f>
        <v>356648.91105722304</v>
      </c>
      <c r="G460">
        <f>A460</f>
        <v>107.25</v>
      </c>
      <c r="H460">
        <f>IF(A460&lt;=$G$28,IF(MOD(A460,1)=0,$G$27,0),0)</f>
        <v>0</v>
      </c>
      <c r="I460">
        <f>B460*I$28*(C460/N)*$C$24*$C$27</f>
        <v>56.118986722973112</v>
      </c>
      <c r="M460">
        <f>IF(C460&gt;M$20*N,1,0)</f>
        <v>1</v>
      </c>
    </row>
    <row r="461" spans="1:13" x14ac:dyDescent="0.35">
      <c r="A461">
        <f t="shared" si="8"/>
        <v>107.5</v>
      </c>
      <c r="B461">
        <f>N-C461-D461</f>
        <v>337.05919609620469</v>
      </c>
      <c r="C461">
        <f>H461+C460+I460*delta_t</f>
        <v>356662.9408039038</v>
      </c>
      <c r="G461">
        <f>A461</f>
        <v>107.5</v>
      </c>
      <c r="H461">
        <f>IF(A461&lt;=$G$28,IF(MOD(A461,1)=0,$G$27,0),0)</f>
        <v>0</v>
      </c>
      <c r="I461">
        <f>B461*I$28*(C461/N)*$C$24*$C$27</f>
        <v>53.878554220581321</v>
      </c>
      <c r="M461">
        <f>IF(C461&gt;M$20*N,1,0)</f>
        <v>1</v>
      </c>
    </row>
    <row r="462" spans="1:13" x14ac:dyDescent="0.35">
      <c r="A462">
        <f t="shared" si="8"/>
        <v>107.75</v>
      </c>
      <c r="B462">
        <f>N-C462-D462</f>
        <v>323.58955754106864</v>
      </c>
      <c r="C462">
        <f>H462+C461+I461*delta_t</f>
        <v>356676.41044245893</v>
      </c>
      <c r="G462">
        <f>A462</f>
        <v>107.75</v>
      </c>
      <c r="H462">
        <f>IF(A462&lt;=$G$28,IF(MOD(A462,1)=0,$G$27,0),0)</f>
        <v>0</v>
      </c>
      <c r="I462">
        <f>B462*I$28*(C462/N)*$C$24*$C$27</f>
        <v>51.727400264610367</v>
      </c>
      <c r="M462">
        <f>IF(C462&gt;M$20*N,1,0)</f>
        <v>1</v>
      </c>
    </row>
    <row r="463" spans="1:13" x14ac:dyDescent="0.35">
      <c r="A463">
        <f t="shared" si="8"/>
        <v>108</v>
      </c>
      <c r="B463">
        <f>N-C463-D463</f>
        <v>310.65770747489296</v>
      </c>
      <c r="C463">
        <f>H463+C462+I462*delta_t</f>
        <v>356689.34229252511</v>
      </c>
      <c r="G463">
        <f>A463</f>
        <v>108</v>
      </c>
      <c r="H463">
        <f>IF(A463&lt;=$G$28,IF(MOD(A463,1)=0,$G$27,0),0)</f>
        <v>0</v>
      </c>
      <c r="I463">
        <f>B463*I$28*(C463/N)*$C$24*$C$27</f>
        <v>49.661980216167279</v>
      </c>
      <c r="M463">
        <f>IF(C463&gt;M$20*N,1,0)</f>
        <v>1</v>
      </c>
    </row>
    <row r="464" spans="1:13" x14ac:dyDescent="0.35">
      <c r="A464">
        <f t="shared" si="8"/>
        <v>108.25</v>
      </c>
      <c r="B464">
        <f>N-C464-D464</f>
        <v>298.24221242085332</v>
      </c>
      <c r="C464">
        <f>H464+C463+I463*delta_t</f>
        <v>356701.75778757915</v>
      </c>
      <c r="G464">
        <f>A464</f>
        <v>108.25</v>
      </c>
      <c r="H464">
        <f>IF(A464&lt;=$G$28,IF(MOD(A464,1)=0,$G$27,0),0)</f>
        <v>0</v>
      </c>
      <c r="I464">
        <f>B464*I$28*(C464/N)*$C$24*$C$27</f>
        <v>47.678889150464968</v>
      </c>
      <c r="M464">
        <f>IF(C464&gt;M$20*N,1,0)</f>
        <v>1</v>
      </c>
    </row>
    <row r="465" spans="1:13" x14ac:dyDescent="0.35">
      <c r="A465">
        <f t="shared" si="8"/>
        <v>108.5</v>
      </c>
      <c r="B465">
        <f>N-C465-D465</f>
        <v>286.32249013322871</v>
      </c>
      <c r="C465">
        <f>H465+C464+I464*delta_t</f>
        <v>356713.67750986677</v>
      </c>
      <c r="G465">
        <f>A465</f>
        <v>108.5</v>
      </c>
      <c r="H465">
        <f>IF(A465&lt;=$G$28,IF(MOD(A465,1)=0,$G$27,0),0)</f>
        <v>0</v>
      </c>
      <c r="I465">
        <f>B465*I$28*(C465/N)*$C$24*$C$27</f>
        <v>45.774856429896502</v>
      </c>
      <c r="M465">
        <f>IF(C465&gt;M$20*N,1,0)</f>
        <v>1</v>
      </c>
    </row>
    <row r="466" spans="1:13" x14ac:dyDescent="0.35">
      <c r="A466">
        <f t="shared" si="8"/>
        <v>108.75</v>
      </c>
      <c r="B466">
        <f>N-C466-D466</f>
        <v>274.87877602572553</v>
      </c>
      <c r="C466">
        <f>H466+C465+I465*delta_t</f>
        <v>356725.12122397427</v>
      </c>
      <c r="G466">
        <f>A466</f>
        <v>108.75</v>
      </c>
      <c r="H466">
        <f>IF(A466&lt;=$G$28,IF(MOD(A466,1)=0,$G$27,0),0)</f>
        <v>0</v>
      </c>
      <c r="I466">
        <f>B466*I$28*(C466/N)*$C$24*$C$27</f>
        <v>43.946740481646884</v>
      </c>
      <c r="M466">
        <f>IF(C466&gt;M$20*N,1,0)</f>
        <v>1</v>
      </c>
    </row>
    <row r="467" spans="1:13" x14ac:dyDescent="0.35">
      <c r="A467">
        <f t="shared" si="8"/>
        <v>109</v>
      </c>
      <c r="B467">
        <f>N-C467-D467</f>
        <v>263.89209090534132</v>
      </c>
      <c r="C467">
        <f>H467+C466+I466*delta_t</f>
        <v>356736.10790909466</v>
      </c>
      <c r="G467">
        <f>A467</f>
        <v>109</v>
      </c>
      <c r="H467">
        <f>IF(A467&lt;=$G$28,IF(MOD(A467,1)=0,$G$27,0),0)</f>
        <v>0</v>
      </c>
      <c r="I467">
        <f>B467*I$28*(C467/N)*$C$24*$C$27</f>
        <v>42.191523772577909</v>
      </c>
      <c r="M467">
        <f>IF(C467&gt;M$20*N,1,0)</f>
        <v>1</v>
      </c>
    </row>
    <row r="468" spans="1:13" x14ac:dyDescent="0.35">
      <c r="A468">
        <f t="shared" si="8"/>
        <v>109.25</v>
      </c>
      <c r="B468">
        <f>N-C468-D468</f>
        <v>253.34420996217523</v>
      </c>
      <c r="C468">
        <f>H468+C467+I467*delta_t</f>
        <v>356746.65579003782</v>
      </c>
      <c r="G468">
        <f>A468</f>
        <v>109.25</v>
      </c>
      <c r="H468">
        <f>IF(A468&lt;=$G$28,IF(MOD(A468,1)=0,$G$27,0),0)</f>
        <v>0</v>
      </c>
      <c r="I468">
        <f>B468*I$28*(C468/N)*$C$24*$C$27</f>
        <v>40.506307974353028</v>
      </c>
      <c r="M468">
        <f>IF(C468&gt;M$20*N,1,0)</f>
        <v>1</v>
      </c>
    </row>
    <row r="469" spans="1:13" x14ac:dyDescent="0.35">
      <c r="A469">
        <f t="shared" si="8"/>
        <v>109.5</v>
      </c>
      <c r="B469">
        <f>N-C469-D469</f>
        <v>243.21763296856079</v>
      </c>
      <c r="C469">
        <f>H469+C468+I468*delta_t</f>
        <v>356756.78236703144</v>
      </c>
      <c r="G469">
        <f>A469</f>
        <v>109.5</v>
      </c>
      <c r="H469">
        <f>IF(A469&lt;=$G$28,IF(MOD(A469,1)=0,$G$27,0),0)</f>
        <v>0</v>
      </c>
      <c r="I469">
        <f>B469*I$28*(C469/N)*$C$24*$C$27</f>
        <v>38.888309312174513</v>
      </c>
      <c r="M469">
        <f>IF(C469&gt;M$20*N,1,0)</f>
        <v>1</v>
      </c>
    </row>
    <row r="470" spans="1:13" x14ac:dyDescent="0.35">
      <c r="A470">
        <f t="shared" si="8"/>
        <v>109.75</v>
      </c>
      <c r="B470">
        <f>N-C470-D470</f>
        <v>233.49555564048933</v>
      </c>
      <c r="C470">
        <f>H470+C469+I469*delta_t</f>
        <v>356766.50444435951</v>
      </c>
      <c r="G470">
        <f>A470</f>
        <v>109.75</v>
      </c>
      <c r="H470">
        <f>IF(A470&lt;=$G$28,IF(MOD(A470,1)=0,$G$27,0),0)</f>
        <v>0</v>
      </c>
      <c r="I470">
        <f>B470*I$28*(C470/N)*$C$24*$C$27</f>
        <v>37.334854090375728</v>
      </c>
      <c r="M470">
        <f>IF(C470&gt;M$20*N,1,0)</f>
        <v>1</v>
      </c>
    </row>
    <row r="471" spans="1:13" x14ac:dyDescent="0.35">
      <c r="A471">
        <f t="shared" si="8"/>
        <v>110</v>
      </c>
      <c r="B471">
        <f>N-C471-D471</f>
        <v>224.16184211790096</v>
      </c>
      <c r="C471">
        <f>H471+C470+I470*delta_t</f>
        <v>356775.8381578821</v>
      </c>
      <c r="G471">
        <f>A471</f>
        <v>110</v>
      </c>
      <c r="H471">
        <f>IF(A471&lt;=$G$28,IF(MOD(A471,1)=0,$G$27,0),0)</f>
        <v>0</v>
      </c>
      <c r="I471">
        <f>B471*I$28*(C471/N)*$C$24*$C$27</f>
        <v>35.843374388629222</v>
      </c>
      <c r="M471">
        <f>IF(C471&gt;M$20*N,1,0)</f>
        <v>1</v>
      </c>
    </row>
    <row r="472" spans="1:13" x14ac:dyDescent="0.35">
      <c r="A472">
        <f t="shared" si="8"/>
        <v>110.25</v>
      </c>
      <c r="B472">
        <f>N-C472-D472</f>
        <v>215.20099852076964</v>
      </c>
      <c r="C472">
        <f>H472+C471+I471*delta_t</f>
        <v>356784.79900147923</v>
      </c>
      <c r="G472">
        <f>A472</f>
        <v>110.25</v>
      </c>
      <c r="H472">
        <f>IF(A472&lt;=$G$28,IF(MOD(A472,1)=0,$G$27,0),0)</f>
        <v>0</v>
      </c>
      <c r="I472">
        <f>B472*I$28*(C472/N)*$C$24*$C$27</f>
        <v>34.411403922532408</v>
      </c>
      <c r="M472">
        <f>IF(C472&gt;M$20*N,1,0)</f>
        <v>1</v>
      </c>
    </row>
    <row r="473" spans="1:13" x14ac:dyDescent="0.35">
      <c r="A473">
        <f t="shared" si="8"/>
        <v>110.5</v>
      </c>
      <c r="B473">
        <f>N-C473-D473</f>
        <v>206.59814754012041</v>
      </c>
      <c r="C473">
        <f>H473+C472+I472*delta_t</f>
        <v>356793.40185245988</v>
      </c>
      <c r="G473">
        <f>A473</f>
        <v>110.5</v>
      </c>
      <c r="H473">
        <f>IF(A473&lt;=$G$28,IF(MOD(A473,1)=0,$G$27,0),0)</f>
        <v>0</v>
      </c>
      <c r="I473">
        <f>B473*I$28*(C473/N)*$C$24*$C$27</f>
        <v>33.036574062635729</v>
      </c>
      <c r="M473">
        <f>IF(C473&gt;M$20*N,1,0)</f>
        <v>1</v>
      </c>
    </row>
    <row r="474" spans="1:13" x14ac:dyDescent="0.35">
      <c r="A474">
        <f t="shared" si="8"/>
        <v>110.75</v>
      </c>
      <c r="B474">
        <f>N-C474-D474</f>
        <v>198.33900402445579</v>
      </c>
      <c r="C474">
        <f>H474+C473+I473*delta_t</f>
        <v>356801.66099597554</v>
      </c>
      <c r="G474">
        <f>A474</f>
        <v>110.75</v>
      </c>
      <c r="H474">
        <f>IF(A474&lt;=$G$28,IF(MOD(A474,1)=0,$G$27,0),0)</f>
        <v>0</v>
      </c>
      <c r="I474">
        <f>B474*I$28*(C474/N)*$C$24*$C$27</f>
        <v>31.71661000614602</v>
      </c>
      <c r="M474">
        <f>IF(C474&gt;M$20*N,1,0)</f>
        <v>1</v>
      </c>
    </row>
    <row r="475" spans="1:13" x14ac:dyDescent="0.35">
      <c r="A475">
        <f t="shared" si="8"/>
        <v>111</v>
      </c>
      <c r="B475">
        <f>N-C475-D475</f>
        <v>190.40985152294161</v>
      </c>
      <c r="C475">
        <f>H475+C474+I474*delta_t</f>
        <v>356809.59014847706</v>
      </c>
      <c r="G475">
        <f>A475</f>
        <v>111</v>
      </c>
      <c r="H475">
        <f>IF(A475&lt;=$G$28,IF(MOD(A475,1)=0,$G$27,0),0)</f>
        <v>0</v>
      </c>
      <c r="I475">
        <f>B475*I$28*(C475/N)*$C$24*$C$27</f>
        <v>30.449327095633912</v>
      </c>
      <c r="M475">
        <f>IF(C475&gt;M$20*N,1,0)</f>
        <v>1</v>
      </c>
    </row>
    <row r="476" spans="1:13" x14ac:dyDescent="0.35">
      <c r="A476">
        <f t="shared" si="8"/>
        <v>111.25</v>
      </c>
      <c r="B476">
        <f>N-C476-D476</f>
        <v>182.79751974903047</v>
      </c>
      <c r="C476">
        <f>H476+C475+I475*delta_t</f>
        <v>356817.20248025097</v>
      </c>
      <c r="G476">
        <f>A476</f>
        <v>111.25</v>
      </c>
      <c r="H476">
        <f>IF(A476&lt;=$G$28,IF(MOD(A476,1)=0,$G$27,0),0)</f>
        <v>0</v>
      </c>
      <c r="I476">
        <f>B476*I$28*(C476/N)*$C$24*$C$27</f>
        <v>29.232627279407275</v>
      </c>
      <c r="M476">
        <f>IF(C476&gt;M$20*N,1,0)</f>
        <v>1</v>
      </c>
    </row>
    <row r="477" spans="1:13" x14ac:dyDescent="0.35">
      <c r="A477">
        <f t="shared" si="8"/>
        <v>111.5</v>
      </c>
      <c r="B477">
        <f>N-C477-D477</f>
        <v>175.48936292919097</v>
      </c>
      <c r="C477">
        <f>H477+C476+I476*delta_t</f>
        <v>356824.51063707081</v>
      </c>
      <c r="G477">
        <f>A477</f>
        <v>111.5</v>
      </c>
      <c r="H477">
        <f>IF(A477&lt;=$G$28,IF(MOD(A477,1)=0,$G$27,0),0)</f>
        <v>0</v>
      </c>
      <c r="I477">
        <f>B477*I$28*(C477/N)*$C$24*$C$27</f>
        <v>28.064495708333844</v>
      </c>
      <c r="M477">
        <f>IF(C477&gt;M$20*N,1,0)</f>
        <v>1</v>
      </c>
    </row>
    <row r="478" spans="1:13" x14ac:dyDescent="0.35">
      <c r="A478">
        <f t="shared" si="8"/>
        <v>111.75</v>
      </c>
      <c r="B478">
        <f>N-C478-D478</f>
        <v>168.47323900210904</v>
      </c>
      <c r="C478">
        <f>H478+C477+I477*delta_t</f>
        <v>356831.52676099789</v>
      </c>
      <c r="G478">
        <f>A478</f>
        <v>111.75</v>
      </c>
      <c r="H478">
        <f>IF(A478&lt;=$G$28,IF(MOD(A478,1)=0,$G$27,0),0)</f>
        <v>0</v>
      </c>
      <c r="I478">
        <f>B478*I$28*(C478/N)*$C$24*$C$27</f>
        <v>26.942997463974486</v>
      </c>
      <c r="M478">
        <f>IF(C478&gt;M$20*N,1,0)</f>
        <v>1</v>
      </c>
    </row>
    <row r="479" spans="1:13" x14ac:dyDescent="0.35">
      <c r="A479">
        <f t="shared" si="8"/>
        <v>112</v>
      </c>
      <c r="B479">
        <f>N-C479-D479</f>
        <v>161.73748963611433</v>
      </c>
      <c r="C479">
        <f>H479+C478+I478*delta_t</f>
        <v>356838.26251036389</v>
      </c>
      <c r="G479">
        <f>A479</f>
        <v>112</v>
      </c>
      <c r="H479">
        <f>IF(A479&lt;=$G$28,IF(MOD(A479,1)=0,$G$27,0),0)</f>
        <v>0</v>
      </c>
      <c r="I479">
        <f>B479*I$28*(C479/N)*$C$24*$C$27</f>
        <v>25.866274413238781</v>
      </c>
      <c r="M479">
        <f>IF(C479&gt;M$20*N,1,0)</f>
        <v>1</v>
      </c>
    </row>
    <row r="480" spans="1:13" x14ac:dyDescent="0.35">
      <c r="A480">
        <f t="shared" ref="A480:A543" si="9">A479+delta_t</f>
        <v>112.25</v>
      </c>
      <c r="B480">
        <f>N-C480-D480</f>
        <v>155.27092103281757</v>
      </c>
      <c r="C480">
        <f>H480+C479+I479*delta_t</f>
        <v>356844.72907896718</v>
      </c>
      <c r="G480">
        <f>A480</f>
        <v>112.25</v>
      </c>
      <c r="H480">
        <f>IF(A480&lt;=$G$28,IF(MOD(A480,1)=0,$G$27,0),0)</f>
        <v>0</v>
      </c>
      <c r="I480">
        <f>B480*I$28*(C480/N)*$C$24*$C$27</f>
        <v>24.832542184783193</v>
      </c>
      <c r="M480">
        <f>IF(C480&gt;M$20*N,1,0)</f>
        <v>1</v>
      </c>
    </row>
    <row r="481" spans="1:13" x14ac:dyDescent="0.35">
      <c r="A481">
        <f t="shared" si="9"/>
        <v>112.5</v>
      </c>
      <c r="B481">
        <f>N-C481-D481</f>
        <v>149.06278548663249</v>
      </c>
      <c r="C481">
        <f>H481+C480+I480*delta_t</f>
        <v>356850.93721451337</v>
      </c>
      <c r="G481">
        <f>A481</f>
        <v>112.5</v>
      </c>
      <c r="H481">
        <f>IF(A481&lt;=$G$28,IF(MOD(A481,1)=0,$G$27,0),0)</f>
        <v>0</v>
      </c>
      <c r="I481">
        <f>B481*I$28*(C481/N)*$C$24*$C$27</f>
        <v>23.840087262615469</v>
      </c>
      <c r="M481">
        <f>IF(C481&gt;M$20*N,1,0)</f>
        <v>1</v>
      </c>
    </row>
    <row r="482" spans="1:13" x14ac:dyDescent="0.35">
      <c r="A482">
        <f t="shared" si="9"/>
        <v>112.75</v>
      </c>
      <c r="B482">
        <f>N-C482-D482</f>
        <v>143.1027636709623</v>
      </c>
      <c r="C482">
        <f>H482+C481+I481*delta_t</f>
        <v>356856.89723632904</v>
      </c>
      <c r="G482">
        <f>A482</f>
        <v>112.75</v>
      </c>
      <c r="H482">
        <f>IF(A482&lt;=$G$28,IF(MOD(A482,1)=0,$G$27,0),0)</f>
        <v>0</v>
      </c>
      <c r="I482">
        <f>B482*I$28*(C482/N)*$C$24*$C$27</f>
        <v>22.887264192521357</v>
      </c>
      <c r="M482">
        <f>IF(C482&gt;M$20*N,1,0)</f>
        <v>1</v>
      </c>
    </row>
    <row r="483" spans="1:13" x14ac:dyDescent="0.35">
      <c r="A483">
        <f t="shared" si="9"/>
        <v>113</v>
      </c>
      <c r="B483">
        <f>N-C483-D483</f>
        <v>137.3809476228198</v>
      </c>
      <c r="C483">
        <f>H483+C482+I482*delta_t</f>
        <v>356862.61905237718</v>
      </c>
      <c r="G483">
        <f>A483</f>
        <v>113</v>
      </c>
      <c r="H483">
        <f>IF(A483&lt;=$G$28,IF(MOD(A483,1)=0,$G$27,0),0)</f>
        <v>0</v>
      </c>
      <c r="I483">
        <f>B483*I$28*(C483/N)*$C$24*$C$27</f>
        <v>21.97249289706529</v>
      </c>
      <c r="M483">
        <f>IF(C483&gt;M$20*N,1,0)</f>
        <v>1</v>
      </c>
    </row>
    <row r="484" spans="1:13" x14ac:dyDescent="0.35">
      <c r="A484">
        <f t="shared" si="9"/>
        <v>113.25</v>
      </c>
      <c r="B484">
        <f>N-C484-D484</f>
        <v>131.88782439858187</v>
      </c>
      <c r="C484">
        <f>H484+C483+I483*delta_t</f>
        <v>356868.11217560142</v>
      </c>
      <c r="G484">
        <f>A484</f>
        <v>113.25</v>
      </c>
      <c r="H484">
        <f>IF(A484&lt;=$G$28,IF(MOD(A484,1)=0,$G$27,0),0)</f>
        <v>0</v>
      </c>
      <c r="I484">
        <f>B484*I$28*(C484/N)*$C$24*$C$27</f>
        <v>21.09425609504499</v>
      </c>
      <c r="M484">
        <f>IF(C484&gt;M$20*N,1,0)</f>
        <v>1</v>
      </c>
    </row>
    <row r="485" spans="1:13" x14ac:dyDescent="0.35">
      <c r="A485">
        <f t="shared" si="9"/>
        <v>113.5</v>
      </c>
      <c r="B485">
        <f>N-C485-D485</f>
        <v>126.61426037480123</v>
      </c>
      <c r="C485">
        <f>H485+C484+I484*delta_t</f>
        <v>356873.3857396252</v>
      </c>
      <c r="G485">
        <f>A485</f>
        <v>113.5</v>
      </c>
      <c r="H485">
        <f>IF(A485&lt;=$G$28,IF(MOD(A485,1)=0,$G$27,0),0)</f>
        <v>0</v>
      </c>
      <c r="I485">
        <f>B485*I$28*(C485/N)*$C$24*$C$27</f>
        <v>20.251096821456034</v>
      </c>
      <c r="M485">
        <f>IF(C485&gt;M$20*N,1,0)</f>
        <v>1</v>
      </c>
    </row>
    <row r="486" spans="1:13" x14ac:dyDescent="0.35">
      <c r="A486">
        <f t="shared" si="9"/>
        <v>113.75</v>
      </c>
      <c r="B486">
        <f>N-C486-D486</f>
        <v>121.55148616945371</v>
      </c>
      <c r="C486">
        <f>H486+C485+I485*delta_t</f>
        <v>356878.44851383055</v>
      </c>
      <c r="G486">
        <f>A486</f>
        <v>113.75</v>
      </c>
      <c r="H486">
        <f>IF(A486&lt;=$G$28,IF(MOD(A486,1)=0,$G$27,0),0)</f>
        <v>0</v>
      </c>
      <c r="I486">
        <f>B486*I$28*(C486/N)*$C$24*$C$27</f>
        <v>19.441616044237524</v>
      </c>
      <c r="M486">
        <f>IF(C486&gt;M$20*N,1,0)</f>
        <v>1</v>
      </c>
    </row>
    <row r="487" spans="1:13" x14ac:dyDescent="0.35">
      <c r="A487">
        <f t="shared" si="9"/>
        <v>114</v>
      </c>
      <c r="B487">
        <f>N-C487-D487</f>
        <v>116.69108215841698</v>
      </c>
      <c r="C487">
        <f>H487+C486+I486*delta_t</f>
        <v>356883.30891784158</v>
      </c>
      <c r="G487">
        <f>A487</f>
        <v>114</v>
      </c>
      <c r="H487">
        <f>IF(A487&lt;=$G$28,IF(MOD(A487,1)=0,$G$27,0),0)</f>
        <v>0</v>
      </c>
      <c r="I487">
        <f>B487*I$28*(C487/N)*$C$24*$C$27</f>
        <v>18.664470373960587</v>
      </c>
      <c r="M487">
        <f>IF(C487&gt;M$20*N,1,0)</f>
        <v>1</v>
      </c>
    </row>
    <row r="488" spans="1:13" x14ac:dyDescent="0.35">
      <c r="A488">
        <f t="shared" si="9"/>
        <v>114.25</v>
      </c>
      <c r="B488">
        <f>N-C488-D488</f>
        <v>112.02496456494555</v>
      </c>
      <c r="C488">
        <f>H488+C487+I487*delta_t</f>
        <v>356887.97503543505</v>
      </c>
      <c r="G488">
        <f>A488</f>
        <v>114.25</v>
      </c>
      <c r="H488">
        <f>IF(A488&lt;=$G$28,IF(MOD(A488,1)=0,$G$27,0),0)</f>
        <v>0</v>
      </c>
      <c r="I488">
        <f>B488*I$28*(C488/N)*$C$24*$C$27</f>
        <v>17.918369863081136</v>
      </c>
      <c r="M488">
        <f>IF(C488&gt;M$20*N,1,0)</f>
        <v>1</v>
      </c>
    </row>
    <row r="489" spans="1:13" x14ac:dyDescent="0.35">
      <c r="A489">
        <f t="shared" si="9"/>
        <v>114.5</v>
      </c>
      <c r="B489">
        <f>N-C489-D489</f>
        <v>107.54537209914997</v>
      </c>
      <c r="C489">
        <f>H489+C488+I488*delta_t</f>
        <v>356892.45462790085</v>
      </c>
      <c r="G489">
        <f>A489</f>
        <v>114.5</v>
      </c>
      <c r="H489">
        <f>IF(A489&lt;=$G$28,IF(MOD(A489,1)=0,$G$27,0),0)</f>
        <v>0</v>
      </c>
      <c r="I489">
        <f>B489*I$28*(C489/N)*$C$24*$C$27</f>
        <v>17.202075891243293</v>
      </c>
      <c r="M489">
        <f>IF(C489&gt;M$20*N,1,0)</f>
        <v>1</v>
      </c>
    </row>
    <row r="490" spans="1:13" x14ac:dyDescent="0.35">
      <c r="A490">
        <f t="shared" si="9"/>
        <v>114.75</v>
      </c>
      <c r="B490">
        <f>N-C490-D490</f>
        <v>103.24485312635079</v>
      </c>
      <c r="C490">
        <f>H490+C489+I489*delta_t</f>
        <v>356896.75514687365</v>
      </c>
      <c r="G490">
        <f>A490</f>
        <v>114.75</v>
      </c>
      <c r="H490">
        <f>IF(A490&lt;=$G$28,IF(MOD(A490,1)=0,$G$27,0),0)</f>
        <v>0</v>
      </c>
      <c r="I490">
        <f>B490*I$28*(C490/N)*$C$24*$C$27</f>
        <v>16.51439913340511</v>
      </c>
      <c r="M490">
        <f>IF(C490&gt;M$20*N,1,0)</f>
        <v>1</v>
      </c>
    </row>
    <row r="491" spans="1:13" x14ac:dyDescent="0.35">
      <c r="A491">
        <f t="shared" si="9"/>
        <v>115</v>
      </c>
      <c r="B491">
        <f>N-C491-D491</f>
        <v>99.116253343003336</v>
      </c>
      <c r="C491">
        <f>H491+C490+I490*delta_t</f>
        <v>356900.883746657</v>
      </c>
      <c r="G491">
        <f>A491</f>
        <v>115</v>
      </c>
      <c r="H491">
        <f>IF(A491&lt;=$G$28,IF(MOD(A491,1)=0,$G$27,0),0)</f>
        <v>0</v>
      </c>
      <c r="I491">
        <f>B491*I$28*(C491/N)*$C$24*$C$27</f>
        <v>15.854197607518403</v>
      </c>
      <c r="M491">
        <f>IF(C491&gt;M$20*N,1,0)</f>
        <v>1</v>
      </c>
    </row>
    <row r="492" spans="1:13" x14ac:dyDescent="0.35">
      <c r="A492">
        <f t="shared" si="9"/>
        <v>115.25</v>
      </c>
      <c r="B492">
        <f>N-C492-D492</f>
        <v>95.152703941101208</v>
      </c>
      <c r="C492">
        <f>H492+C491+I491*delta_t</f>
        <v>356904.8472960589</v>
      </c>
      <c r="G492">
        <f>A492</f>
        <v>115.25</v>
      </c>
      <c r="H492">
        <f>IF(A492&lt;=$G$28,IF(MOD(A492,1)=0,$G$27,0),0)</f>
        <v>0</v>
      </c>
      <c r="I492">
        <f>B492*I$28*(C492/N)*$C$24*$C$27</f>
        <v>15.220374798837344</v>
      </c>
      <c r="M492">
        <f>IF(C492&gt;M$20*N,1,0)</f>
        <v>1</v>
      </c>
    </row>
    <row r="493" spans="1:13" x14ac:dyDescent="0.35">
      <c r="A493">
        <f t="shared" si="9"/>
        <v>115.5</v>
      </c>
      <c r="B493">
        <f>N-C493-D493</f>
        <v>91.347610241384245</v>
      </c>
      <c r="C493">
        <f>H493+C492+I492*delta_t</f>
        <v>356908.65238975862</v>
      </c>
      <c r="G493">
        <f>A493</f>
        <v>115.5</v>
      </c>
      <c r="H493">
        <f>IF(A493&lt;=$G$28,IF(MOD(A493,1)=0,$G$27,0),0)</f>
        <v>0</v>
      </c>
      <c r="I493">
        <f>B493*I$28*(C493/N)*$C$24*$C$27</f>
        <v>14.611877857827389</v>
      </c>
      <c r="M493">
        <f>IF(C493&gt;M$20*N,1,0)</f>
        <v>1</v>
      </c>
    </row>
    <row r="494" spans="1:13" x14ac:dyDescent="0.35">
      <c r="A494">
        <f t="shared" si="9"/>
        <v>115.75</v>
      </c>
      <c r="B494">
        <f>N-C494-D494</f>
        <v>87.694640776899178</v>
      </c>
      <c r="C494">
        <f>H494+C493+I493*delta_t</f>
        <v>356912.3053592231</v>
      </c>
      <c r="G494">
        <f>A494</f>
        <v>115.75</v>
      </c>
      <c r="H494">
        <f>IF(A494&lt;=$G$28,IF(MOD(A494,1)=0,$G$27,0),0)</f>
        <v>0</v>
      </c>
      <c r="I494">
        <f>B494*I$28*(C494/N)*$C$24*$C$27</f>
        <v>14.027695868832277</v>
      </c>
      <c r="M494">
        <f>IF(C494&gt;M$20*N,1,0)</f>
        <v>1</v>
      </c>
    </row>
    <row r="495" spans="1:13" x14ac:dyDescent="0.35">
      <c r="A495">
        <f t="shared" si="9"/>
        <v>116</v>
      </c>
      <c r="B495">
        <f>N-C495-D495</f>
        <v>84.187716809683479</v>
      </c>
      <c r="C495">
        <f>H495+C494+I494*delta_t</f>
        <v>356915.81228319032</v>
      </c>
      <c r="G495">
        <f>A495</f>
        <v>116</v>
      </c>
      <c r="H495">
        <f>IF(A495&lt;=$G$28,IF(MOD(A495,1)=0,$G$27,0),0)</f>
        <v>0</v>
      </c>
      <c r="I495">
        <f>B495*I$28*(C495/N)*$C$24*$C$27</f>
        <v>13.466858186843865</v>
      </c>
      <c r="M495">
        <f>IF(C495&gt;M$20*N,1,0)</f>
        <v>1</v>
      </c>
    </row>
    <row r="496" spans="1:13" x14ac:dyDescent="0.35">
      <c r="A496">
        <f t="shared" si="9"/>
        <v>116.25</v>
      </c>
      <c r="B496">
        <f>N-C496-D496</f>
        <v>80.821002262993716</v>
      </c>
      <c r="C496">
        <f>H496+C495+I495*delta_t</f>
        <v>356919.17899773701</v>
      </c>
      <c r="G496">
        <f>A496</f>
        <v>116.25</v>
      </c>
      <c r="H496">
        <f>IF(A496&lt;=$G$28,IF(MOD(A496,1)=0,$G$27,0),0)</f>
        <v>0</v>
      </c>
      <c r="I496">
        <f>B496*I$28*(C496/N)*$C$24*$C$27</f>
        <v>12.928432839655782</v>
      </c>
      <c r="M496">
        <f>IF(C496&gt;M$20*N,1,0)</f>
        <v>1</v>
      </c>
    </row>
    <row r="497" spans="1:13" x14ac:dyDescent="0.35">
      <c r="A497">
        <f t="shared" si="9"/>
        <v>116.5</v>
      </c>
      <c r="B497">
        <f>N-C497-D497</f>
        <v>77.588894053071272</v>
      </c>
      <c r="C497">
        <f>H497+C496+I496*delta_t</f>
        <v>356922.41110594693</v>
      </c>
      <c r="G497">
        <f>A497</f>
        <v>116.5</v>
      </c>
      <c r="H497">
        <f>IF(A497&lt;=$G$28,IF(MOD(A497,1)=0,$G$27,0),0)</f>
        <v>0</v>
      </c>
      <c r="I497">
        <f>B497*I$28*(C497/N)*$C$24*$C$27</f>
        <v>12.411524992925967</v>
      </c>
      <c r="M497">
        <f>IF(C497&gt;M$20*N,1,0)</f>
        <v>1</v>
      </c>
    </row>
    <row r="498" spans="1:13" x14ac:dyDescent="0.35">
      <c r="A498">
        <f t="shared" si="9"/>
        <v>116.75</v>
      </c>
      <c r="B498">
        <f>N-C498-D498</f>
        <v>74.486012804845814</v>
      </c>
      <c r="C498">
        <f>H498+C497+I497*delta_t</f>
        <v>356925.51398719515</v>
      </c>
      <c r="G498">
        <f>A498</f>
        <v>116.75</v>
      </c>
      <c r="H498">
        <f>IF(A498&lt;=$G$28,IF(MOD(A498,1)=0,$G$27,0),0)</f>
        <v>0</v>
      </c>
      <c r="I498">
        <f>B498*I$28*(C498/N)*$C$24*$C$27</f>
        <v>11.915275475731717</v>
      </c>
      <c r="M498">
        <f>IF(C498&gt;M$20*N,1,0)</f>
        <v>1</v>
      </c>
    </row>
    <row r="499" spans="1:13" x14ac:dyDescent="0.35">
      <c r="A499">
        <f t="shared" si="9"/>
        <v>117</v>
      </c>
      <c r="B499">
        <f>N-C499-D499</f>
        <v>71.507193935918622</v>
      </c>
      <c r="C499">
        <f>H499+C498+I498*delta_t</f>
        <v>356928.49280606408</v>
      </c>
      <c r="G499">
        <f>A499</f>
        <v>117</v>
      </c>
      <c r="H499">
        <f>IF(A499&lt;=$G$28,IF(MOD(A499,1)=0,$G$27,0),0)</f>
        <v>0</v>
      </c>
      <c r="I499">
        <f>B499*I$28*(C499/N)*$C$24*$C$27</f>
        <v>11.438859364185261</v>
      </c>
      <c r="M499">
        <f>IF(C499&gt;M$20*N,1,0)</f>
        <v>1</v>
      </c>
    </row>
    <row r="500" spans="1:13" x14ac:dyDescent="0.35">
      <c r="A500">
        <f t="shared" si="9"/>
        <v>117.25</v>
      </c>
      <c r="B500">
        <f>N-C500-D500</f>
        <v>68.647479094855953</v>
      </c>
      <c r="C500">
        <f>H500+C499+I499*delta_t</f>
        <v>356931.35252090514</v>
      </c>
      <c r="G500">
        <f>A500</f>
        <v>117.25</v>
      </c>
      <c r="H500">
        <f>IF(A500&lt;=$G$28,IF(MOD(A500,1)=0,$G$27,0),0)</f>
        <v>0</v>
      </c>
      <c r="I500">
        <f>B500*I$28*(C500/N)*$C$24*$C$27</f>
        <v>10.981484620942295</v>
      </c>
      <c r="M500">
        <f>IF(C500&gt;M$20*N,1,0)</f>
        <v>1</v>
      </c>
    </row>
    <row r="501" spans="1:13" x14ac:dyDescent="0.35">
      <c r="A501">
        <f t="shared" si="9"/>
        <v>117.5</v>
      </c>
      <c r="B501">
        <f>N-C501-D501</f>
        <v>65.902107939647976</v>
      </c>
      <c r="C501">
        <f>H501+C500+I500*delta_t</f>
        <v>356934.09789206035</v>
      </c>
      <c r="G501">
        <f>A501</f>
        <v>117.5</v>
      </c>
      <c r="H501">
        <f>IF(A501&lt;=$G$28,IF(MOD(A501,1)=0,$G$27,0),0)</f>
        <v>0</v>
      </c>
      <c r="I501">
        <f>B501*I$28*(C501/N)*$C$24*$C$27</f>
        <v>10.542390788402663</v>
      </c>
      <c r="M501">
        <f>IF(C501&gt;M$20*N,1,0)</f>
        <v>1</v>
      </c>
    </row>
    <row r="502" spans="1:13" x14ac:dyDescent="0.35">
      <c r="A502">
        <f t="shared" si="9"/>
        <v>117.75</v>
      </c>
      <c r="B502">
        <f>N-C502-D502</f>
        <v>63.266510242538061</v>
      </c>
      <c r="C502">
        <f>H502+C501+I501*delta_t</f>
        <v>356936.73348975746</v>
      </c>
      <c r="G502">
        <f>A502</f>
        <v>117.75</v>
      </c>
      <c r="H502">
        <f>IF(A502&lt;=$G$28,IF(MOD(A502,1)=0,$G$27,0),0)</f>
        <v>0</v>
      </c>
      <c r="I502">
        <f>B502*I$28*(C502/N)*$C$24*$C$27</f>
        <v>10.120847733453365</v>
      </c>
      <c r="M502">
        <f>IF(C502&gt;M$20*N,1,0)</f>
        <v>1</v>
      </c>
    </row>
    <row r="503" spans="1:13" x14ac:dyDescent="0.35">
      <c r="A503">
        <f t="shared" si="9"/>
        <v>118</v>
      </c>
      <c r="B503">
        <f>N-C503-D503</f>
        <v>60.736298309173435</v>
      </c>
      <c r="C503">
        <f>H503+C502+I502*delta_t</f>
        <v>356939.26370169083</v>
      </c>
      <c r="G503">
        <f>A503</f>
        <v>118</v>
      </c>
      <c r="H503">
        <f>IF(A503&lt;=$G$28,IF(MOD(A503,1)=0,$G$27,0),0)</f>
        <v>0</v>
      </c>
      <c r="I503">
        <f>B503*I$28*(C503/N)*$C$24*$C$27</f>
        <v>9.7161544418790431</v>
      </c>
      <c r="M503">
        <f>IF(C503&gt;M$20*N,1,0)</f>
        <v>1</v>
      </c>
    </row>
    <row r="504" spans="1:13" x14ac:dyDescent="0.35">
      <c r="A504">
        <f t="shared" si="9"/>
        <v>118.25</v>
      </c>
      <c r="B504">
        <f>N-C504-D504</f>
        <v>58.30725969868945</v>
      </c>
      <c r="C504">
        <f>H504+C503+I503*delta_t</f>
        <v>356941.69274030131</v>
      </c>
      <c r="G504">
        <f>A504</f>
        <v>118.25</v>
      </c>
      <c r="H504">
        <f>IF(A504&lt;=$G$28,IF(MOD(A504,1)=0,$G$27,0),0)</f>
        <v>0</v>
      </c>
      <c r="I504">
        <f>B504*I$28*(C504/N)*$C$24*$C$27</f>
        <v>9.3276378603466945</v>
      </c>
      <c r="M504">
        <f>IF(C504&gt;M$20*N,1,0)</f>
        <v>1</v>
      </c>
    </row>
    <row r="505" spans="1:13" x14ac:dyDescent="0.35">
      <c r="A505">
        <f t="shared" si="9"/>
        <v>118.5</v>
      </c>
      <c r="B505">
        <f>N-C505-D505</f>
        <v>55.975350233609788</v>
      </c>
      <c r="C505">
        <f>H505+C504+I504*delta_t</f>
        <v>356944.02464976639</v>
      </c>
      <c r="G505">
        <f>A505</f>
        <v>118.5</v>
      </c>
      <c r="H505">
        <f>IF(A505&lt;=$G$28,IF(MOD(A505,1)=0,$G$27,0),0)</f>
        <v>0</v>
      </c>
      <c r="I505">
        <f>B505*I$28*(C505/N)*$C$24*$C$27</f>
        <v>8.9546517842307765</v>
      </c>
      <c r="M505">
        <f>IF(C505&gt;M$20*N,1,0)</f>
        <v>1</v>
      </c>
    </row>
    <row r="506" spans="1:13" x14ac:dyDescent="0.35">
      <c r="A506">
        <f t="shared" si="9"/>
        <v>118.75</v>
      </c>
      <c r="B506">
        <f>N-C506-D506</f>
        <v>53.73668728757184</v>
      </c>
      <c r="C506">
        <f>H506+C505+I505*delta_t</f>
        <v>356946.26331271243</v>
      </c>
      <c r="G506">
        <f>A506</f>
        <v>118.75</v>
      </c>
      <c r="H506">
        <f>IF(A506&lt;=$G$28,IF(MOD(A506,1)=0,$G$27,0),0)</f>
        <v>0</v>
      </c>
      <c r="I506">
        <f>B506*I$28*(C506/N)*$C$24*$C$27</f>
        <v>8.5965757894016832</v>
      </c>
      <c r="M506">
        <f>IF(C506&gt;M$20*N,1,0)</f>
        <v>1</v>
      </c>
    </row>
    <row r="507" spans="1:13" x14ac:dyDescent="0.35">
      <c r="A507">
        <f t="shared" si="9"/>
        <v>119</v>
      </c>
      <c r="B507">
        <f>N-C507-D507</f>
        <v>51.587543340225238</v>
      </c>
      <c r="C507">
        <f>H507+C506+I506*delta_t</f>
        <v>356948.41245665977</v>
      </c>
      <c r="G507">
        <f>A507</f>
        <v>119</v>
      </c>
      <c r="H507">
        <f>IF(A507&lt;=$G$28,IF(MOD(A507,1)=0,$G$27,0),0)</f>
        <v>0</v>
      </c>
      <c r="I507">
        <f>B507*I$28*(C507/N)*$C$24*$C$27</f>
        <v>8.2528142063114984</v>
      </c>
      <c r="M507">
        <f>IF(C507&gt;M$20*N,1,0)</f>
        <v>1</v>
      </c>
    </row>
    <row r="508" spans="1:13" x14ac:dyDescent="0.35">
      <c r="A508">
        <f t="shared" si="9"/>
        <v>119.25</v>
      </c>
      <c r="B508">
        <f>N-C508-D508</f>
        <v>49.52433978865156</v>
      </c>
      <c r="C508">
        <f>H508+C507+I507*delta_t</f>
        <v>356950.47566021135</v>
      </c>
      <c r="G508">
        <f>A508</f>
        <v>119.25</v>
      </c>
      <c r="H508">
        <f>IF(A508&lt;=$G$28,IF(MOD(A508,1)=0,$G$27,0),0)</f>
        <v>0</v>
      </c>
      <c r="I508">
        <f>B508*I$28*(C508/N)*$C$24*$C$27</f>
        <v>7.9227951347079468</v>
      </c>
      <c r="M508">
        <f>IF(C508&gt;M$20*N,1,0)</f>
        <v>1</v>
      </c>
    </row>
    <row r="509" spans="1:13" x14ac:dyDescent="0.35">
      <c r="A509">
        <f t="shared" si="9"/>
        <v>119.5</v>
      </c>
      <c r="B509">
        <f>N-C509-D509</f>
        <v>47.543641005002428</v>
      </c>
      <c r="C509">
        <f>H509+C508+I508*delta_t</f>
        <v>356952.456358995</v>
      </c>
      <c r="G509">
        <f>A509</f>
        <v>119.5</v>
      </c>
      <c r="H509">
        <f>IF(A509&lt;=$G$28,IF(MOD(A509,1)=0,$G$27,0),0)</f>
        <v>0</v>
      </c>
      <c r="I509">
        <f>B509*I$28*(C509/N)*$C$24*$C$27</f>
        <v>7.6059694973606069</v>
      </c>
      <c r="M509">
        <f>IF(C509&gt;M$20*N,1,0)</f>
        <v>1</v>
      </c>
    </row>
    <row r="510" spans="1:13" x14ac:dyDescent="0.35">
      <c r="A510">
        <f t="shared" si="9"/>
        <v>119.75</v>
      </c>
      <c r="B510">
        <f>N-C510-D510</f>
        <v>45.642148630635347</v>
      </c>
      <c r="C510">
        <f>H510+C509+I509*delta_t</f>
        <v>356954.35785136936</v>
      </c>
      <c r="G510">
        <f>A510</f>
        <v>119.75</v>
      </c>
      <c r="H510">
        <f>IF(A510&lt;=$G$28,IF(MOD(A510,1)=0,$G$27,0),0)</f>
        <v>0</v>
      </c>
      <c r="I510">
        <f>B510*I$28*(C510/N)*$C$24*$C$27</f>
        <v>7.3018101312740384</v>
      </c>
      <c r="M510">
        <f>IF(C510&gt;M$20*N,1,0)</f>
        <v>1</v>
      </c>
    </row>
    <row r="511" spans="1:13" x14ac:dyDescent="0.35">
      <c r="A511">
        <f t="shared" si="9"/>
        <v>120</v>
      </c>
      <c r="B511">
        <f>N-C511-D511</f>
        <v>43.816696097841486</v>
      </c>
      <c r="C511">
        <f>H511+C510+I510*delta_t</f>
        <v>356956.18330390216</v>
      </c>
      <c r="G511">
        <f>A511</f>
        <v>120</v>
      </c>
      <c r="H511">
        <f>IF(A511&lt;=$G$28,IF(MOD(A511,1)=0,$G$27,0),0)</f>
        <v>0</v>
      </c>
      <c r="I511">
        <f>B511*I$28*(C511/N)*$C$24*$C$27</f>
        <v>7.0098109149904682</v>
      </c>
      <c r="M511">
        <f>IF(C511&gt;M$20*N,1,0)</f>
        <v>1</v>
      </c>
    </row>
    <row r="512" spans="1:13" x14ac:dyDescent="0.35">
      <c r="A512">
        <f t="shared" si="9"/>
        <v>120.25</v>
      </c>
      <c r="B512">
        <f>N-C512-D512</f>
        <v>42.064243369095493</v>
      </c>
      <c r="C512">
        <f>H512+C511+I511*delta_t</f>
        <v>356957.9357566309</v>
      </c>
      <c r="G512">
        <f>A512</f>
        <v>120.25</v>
      </c>
      <c r="H512">
        <f>IF(A512&lt;=$G$28,IF(MOD(A512,1)=0,$G$27,0),0)</f>
        <v>0</v>
      </c>
      <c r="I512">
        <f>B512*I$28*(C512/N)*$C$24*$C$27</f>
        <v>6.7294859303963586</v>
      </c>
      <c r="M512">
        <f>IF(C512&gt;M$20*N,1,0)</f>
        <v>1</v>
      </c>
    </row>
    <row r="513" spans="1:13" x14ac:dyDescent="0.35">
      <c r="A513">
        <f t="shared" si="9"/>
        <v>120.5</v>
      </c>
      <c r="B513">
        <f>N-C513-D513</f>
        <v>40.381871886493172</v>
      </c>
      <c r="C513">
        <f>H513+C512+I512*delta_t</f>
        <v>356959.61812811351</v>
      </c>
      <c r="G513">
        <f>A513</f>
        <v>120.5</v>
      </c>
      <c r="H513">
        <f>IF(A513&lt;=$G$28,IF(MOD(A513,1)=0,$G$27,0),0)</f>
        <v>0</v>
      </c>
      <c r="I513">
        <f>B513*I$28*(C513/N)*$C$24*$C$27</f>
        <v>6.4603686578828032</v>
      </c>
      <c r="M513">
        <f>IF(C513&gt;M$20*N,1,0)</f>
        <v>1</v>
      </c>
    </row>
    <row r="514" spans="1:13" x14ac:dyDescent="0.35">
      <c r="A514">
        <f t="shared" si="9"/>
        <v>120.75</v>
      </c>
      <c r="B514">
        <f>N-C514-D514</f>
        <v>38.766779722005595</v>
      </c>
      <c r="C514">
        <f>H514+C513+I513*delta_t</f>
        <v>356961.23322027799</v>
      </c>
      <c r="G514">
        <f>A514</f>
        <v>120.75</v>
      </c>
      <c r="H514">
        <f>IF(A514&lt;=$G$28,IF(MOD(A514,1)=0,$G$27,0),0)</f>
        <v>0</v>
      </c>
      <c r="I514">
        <f>B514*I$28*(C514/N)*$C$24*$C$27</f>
        <v>6.2020112033819537</v>
      </c>
      <c r="M514">
        <f>IF(C514&gt;M$20*N,1,0)</f>
        <v>1</v>
      </c>
    </row>
    <row r="515" spans="1:13" x14ac:dyDescent="0.35">
      <c r="A515">
        <f t="shared" si="9"/>
        <v>121</v>
      </c>
      <c r="B515">
        <f>N-C515-D515</f>
        <v>37.216276921157259</v>
      </c>
      <c r="C515">
        <f>H515+C514+I514*delta_t</f>
        <v>356962.78372307884</v>
      </c>
      <c r="G515">
        <f>A515</f>
        <v>121</v>
      </c>
      <c r="H515">
        <f>IF(A515&lt;=$G$28,IF(MOD(A515,1)=0,$G$27,0),0)</f>
        <v>0</v>
      </c>
      <c r="I515">
        <f>B515*I$28*(C515/N)*$C$24*$C$27</f>
        <v>5.9539835561166479</v>
      </c>
      <c r="M515">
        <f>IF(C515&gt;M$20*N,1,0)</f>
        <v>1</v>
      </c>
    </row>
    <row r="516" spans="1:13" x14ac:dyDescent="0.35">
      <c r="A516">
        <f t="shared" si="9"/>
        <v>121.25</v>
      </c>
      <c r="B516">
        <f>N-C516-D516</f>
        <v>35.727781032153871</v>
      </c>
      <c r="C516">
        <f>H516+C515+I515*delta_t</f>
        <v>356964.27221896785</v>
      </c>
      <c r="G516">
        <f>A516</f>
        <v>121.25</v>
      </c>
      <c r="H516">
        <f>IF(A516&lt;=$G$28,IF(MOD(A516,1)=0,$G$27,0),0)</f>
        <v>0</v>
      </c>
      <c r="I516">
        <f>B516*I$28*(C516/N)*$C$24*$C$27</f>
        <v>5.715872875805692</v>
      </c>
      <c r="M516">
        <f>IF(C516&gt;M$20*N,1,0)</f>
        <v>1</v>
      </c>
    </row>
    <row r="517" spans="1:13" x14ac:dyDescent="0.35">
      <c r="A517">
        <f t="shared" si="9"/>
        <v>121.5</v>
      </c>
      <c r="B517">
        <f>N-C517-D517</f>
        <v>34.298812813183758</v>
      </c>
      <c r="C517">
        <f>H517+C516+I516*delta_t</f>
        <v>356965.70118718682</v>
      </c>
      <c r="G517">
        <f>A517</f>
        <v>121.5</v>
      </c>
      <c r="H517">
        <f>IF(A517&lt;=$G$28,IF(MOD(A517,1)=0,$G$27,0),0)</f>
        <v>0</v>
      </c>
      <c r="I517">
        <f>B517*I$28*(C517/N)*$C$24*$C$27</f>
        <v>5.4872828081775724</v>
      </c>
      <c r="M517">
        <f>IF(C517&gt;M$20*N,1,0)</f>
        <v>1</v>
      </c>
    </row>
    <row r="518" spans="1:13" x14ac:dyDescent="0.35">
      <c r="A518">
        <f t="shared" si="9"/>
        <v>121.75</v>
      </c>
      <c r="B518">
        <f>N-C518-D518</f>
        <v>32.926992111140862</v>
      </c>
      <c r="C518">
        <f>H518+C517+I517*delta_t</f>
        <v>356967.07300788886</v>
      </c>
      <c r="G518">
        <f>A518</f>
        <v>121.75</v>
      </c>
      <c r="H518">
        <f>IF(A518&lt;=$G$28,IF(MOD(A518,1)=0,$G$27,0),0)</f>
        <v>0</v>
      </c>
      <c r="I518">
        <f>B518*I$28*(C518/N)*$C$24*$C$27</f>
        <v>5.2678328277278661</v>
      </c>
      <c r="M518">
        <f>IF(C518&gt;M$20*N,1,0)</f>
        <v>1</v>
      </c>
    </row>
    <row r="519" spans="1:13" x14ac:dyDescent="0.35">
      <c r="A519">
        <f t="shared" si="9"/>
        <v>122</v>
      </c>
      <c r="B519">
        <f>N-C519-D519</f>
        <v>31.610033904202282</v>
      </c>
      <c r="C519">
        <f>H519+C518+I518*delta_t</f>
        <v>356968.3899660958</v>
      </c>
      <c r="G519">
        <f>A519</f>
        <v>122</v>
      </c>
      <c r="H519">
        <f>IF(A519&lt;=$G$28,IF(MOD(A519,1)=0,$G$27,0),0)</f>
        <v>0</v>
      </c>
      <c r="I519">
        <f>B519*I$28*(C519/N)*$C$24*$C$27</f>
        <v>5.0571576065240516</v>
      </c>
      <c r="M519">
        <f>IF(C519&gt;M$20*N,1,0)</f>
        <v>1</v>
      </c>
    </row>
    <row r="520" spans="1:13" x14ac:dyDescent="0.35">
      <c r="A520">
        <f t="shared" si="9"/>
        <v>122.25</v>
      </c>
      <c r="B520">
        <f>N-C520-D520</f>
        <v>30.345744502556045</v>
      </c>
      <c r="C520">
        <f>H520+C519+I519*delta_t</f>
        <v>356969.65425549744</v>
      </c>
      <c r="G520">
        <f>A520</f>
        <v>122.25</v>
      </c>
      <c r="H520">
        <f>IF(A520&lt;=$G$28,IF(MOD(A520,1)=0,$G$27,0),0)</f>
        <v>0</v>
      </c>
      <c r="I520">
        <f>B520*I$28*(C520/N)*$C$24*$C$27</f>
        <v>4.8549064081582491</v>
      </c>
      <c r="M520">
        <f>IF(C520&gt;M$20*N,1,0)</f>
        <v>1</v>
      </c>
    </row>
    <row r="521" spans="1:13" x14ac:dyDescent="0.35">
      <c r="A521">
        <f t="shared" si="9"/>
        <v>122.5</v>
      </c>
      <c r="B521">
        <f>N-C521-D521</f>
        <v>29.132017900526989</v>
      </c>
      <c r="C521">
        <f>H521+C520+I520*delta_t</f>
        <v>356970.86798209947</v>
      </c>
      <c r="G521">
        <f>A521</f>
        <v>122.5</v>
      </c>
      <c r="H521">
        <f>IF(A521&lt;=$G$28,IF(MOD(A521,1)=0,$G$27,0),0)</f>
        <v>0</v>
      </c>
      <c r="I521">
        <f>B521*I$28*(C521/N)*$C$24*$C$27</f>
        <v>4.6607425057798002</v>
      </c>
      <c r="M521">
        <f>IF(C521&gt;M$20*N,1,0)</f>
        <v>1</v>
      </c>
    </row>
    <row r="522" spans="1:13" x14ac:dyDescent="0.35">
      <c r="A522">
        <f t="shared" si="9"/>
        <v>122.75</v>
      </c>
      <c r="B522">
        <f>N-C522-D522</f>
        <v>27.9668322741054</v>
      </c>
      <c r="C522">
        <f>H522+C521+I521*delta_t</f>
        <v>356972.03316772589</v>
      </c>
      <c r="G522">
        <f>A522</f>
        <v>122.75</v>
      </c>
      <c r="H522">
        <f>IF(A522&lt;=$G$28,IF(MOD(A522,1)=0,$G$27,0),0)</f>
        <v>0</v>
      </c>
      <c r="I522">
        <f>B522*I$28*(C522/N)*$C$24*$C$27</f>
        <v>4.4743426232596883</v>
      </c>
      <c r="M522">
        <f>IF(C522&gt;M$20*N,1,0)</f>
        <v>1</v>
      </c>
    </row>
    <row r="523" spans="1:13" x14ac:dyDescent="0.35">
      <c r="A523">
        <f t="shared" si="9"/>
        <v>123</v>
      </c>
      <c r="B523">
        <f>N-C523-D523</f>
        <v>26.848246618290432</v>
      </c>
      <c r="C523">
        <f>H523+C522+I522*delta_t</f>
        <v>356973.15175338171</v>
      </c>
      <c r="G523">
        <f>A523</f>
        <v>123</v>
      </c>
      <c r="H523">
        <f>IF(A523&lt;=$G$28,IF(MOD(A523,1)=0,$G$27,0),0)</f>
        <v>0</v>
      </c>
      <c r="I523">
        <f>B523*I$28*(C523/N)*$C$24*$C$27</f>
        <v>4.2953963986031178</v>
      </c>
      <c r="M523">
        <f>IF(C523&gt;M$20*N,1,0)</f>
        <v>1</v>
      </c>
    </row>
    <row r="524" spans="1:13" x14ac:dyDescent="0.35">
      <c r="A524">
        <f t="shared" si="9"/>
        <v>123.25</v>
      </c>
      <c r="B524">
        <f>N-C524-D524</f>
        <v>25.774397518660408</v>
      </c>
      <c r="C524">
        <f>H524+C523+I523*delta_t</f>
        <v>356974.22560248134</v>
      </c>
      <c r="G524">
        <f>A524</f>
        <v>123.25</v>
      </c>
      <c r="H524">
        <f>IF(A524&lt;=$G$28,IF(MOD(A524,1)=0,$G$27,0),0)</f>
        <v>0</v>
      </c>
      <c r="I524">
        <f>B524*I$28*(C524/N)*$C$24*$C$27</f>
        <v>4.1236058687257442</v>
      </c>
      <c r="M524">
        <f>IF(C524&gt;M$20*N,1,0)</f>
        <v>1</v>
      </c>
    </row>
    <row r="525" spans="1:13" x14ac:dyDescent="0.35">
      <c r="A525">
        <f t="shared" si="9"/>
        <v>123.5</v>
      </c>
      <c r="B525">
        <f>N-C525-D525</f>
        <v>24.743496051465627</v>
      </c>
      <c r="C525">
        <f>H525+C524+I524*delta_t</f>
        <v>356975.25650394853</v>
      </c>
      <c r="G525">
        <f>A525</f>
        <v>123.5</v>
      </c>
      <c r="H525">
        <f>IF(A525&lt;=$G$28,IF(MOD(A525,1)=0,$G$27,0),0)</f>
        <v>0</v>
      </c>
      <c r="I525">
        <f>B525*I$28*(C525/N)*$C$24*$C$27</f>
        <v>3.9586849746896942</v>
      </c>
      <c r="M525">
        <f>IF(C525&gt;M$20*N,1,0)</f>
        <v>1</v>
      </c>
    </row>
    <row r="526" spans="1:13" x14ac:dyDescent="0.35">
      <c r="A526">
        <f t="shared" si="9"/>
        <v>123.75</v>
      </c>
      <c r="B526">
        <f>N-C526-D526</f>
        <v>23.75382480781991</v>
      </c>
      <c r="C526">
        <f>H526+C525+I525*delta_t</f>
        <v>356976.24617519218</v>
      </c>
      <c r="G526">
        <f>A526</f>
        <v>123.75</v>
      </c>
      <c r="H526">
        <f>IF(A526&lt;=$G$28,IF(MOD(A526,1)=0,$G$27,0),0)</f>
        <v>0</v>
      </c>
      <c r="I526">
        <f>B526*I$28*(C526/N)*$C$24*$C$27</f>
        <v>3.8003590866997006</v>
      </c>
      <c r="M526">
        <f>IF(C526&gt;M$20*N,1,0)</f>
        <v>1</v>
      </c>
    </row>
    <row r="527" spans="1:13" x14ac:dyDescent="0.35">
      <c r="A527">
        <f t="shared" si="9"/>
        <v>124</v>
      </c>
      <c r="B527">
        <f>N-C527-D527</f>
        <v>22.80373503617011</v>
      </c>
      <c r="C527">
        <f>H527+C526+I526*delta_t</f>
        <v>356977.19626496383</v>
      </c>
      <c r="G527">
        <f>A527</f>
        <v>124</v>
      </c>
      <c r="H527">
        <f>IF(A527&lt;=$G$28,IF(MOD(A527,1)=0,$G$27,0),0)</f>
        <v>0</v>
      </c>
      <c r="I527">
        <f>B527*I$28*(C527/N)*$C$24*$C$27</f>
        <v>3.6483645479355205</v>
      </c>
      <c r="M527">
        <f>IF(C527&gt;M$20*N,1,0)</f>
        <v>1</v>
      </c>
    </row>
    <row r="528" spans="1:13" x14ac:dyDescent="0.35">
      <c r="A528">
        <f t="shared" si="9"/>
        <v>124.25</v>
      </c>
      <c r="B528">
        <f>N-C528-D528</f>
        <v>21.891643899201881</v>
      </c>
      <c r="C528">
        <f>H528+C527+I527*delta_t</f>
        <v>356978.1083561008</v>
      </c>
      <c r="G528">
        <f>A528</f>
        <v>124.25</v>
      </c>
      <c r="H528">
        <f>IF(A528&lt;=$G$28,IF(MOD(A528,1)=0,$G$27,0),0)</f>
        <v>0</v>
      </c>
      <c r="I528">
        <f>B528*I$28*(C528/N)*$C$24*$C$27</f>
        <v>3.5024482366128677</v>
      </c>
      <c r="M528">
        <f>IF(C528&gt;M$20*N,1,0)</f>
        <v>1</v>
      </c>
    </row>
    <row r="529" spans="1:13" x14ac:dyDescent="0.35">
      <c r="A529">
        <f t="shared" si="9"/>
        <v>124.5</v>
      </c>
      <c r="B529">
        <f>N-C529-D529</f>
        <v>21.016031840059441</v>
      </c>
      <c r="C529">
        <f>H529+C528+I528*delta_t</f>
        <v>356978.98396815994</v>
      </c>
      <c r="G529">
        <f>A529</f>
        <v>124.5</v>
      </c>
      <c r="H529">
        <f>IF(A529&lt;=$G$28,IF(MOD(A529,1)=0,$G$27,0),0)</f>
        <v>0</v>
      </c>
      <c r="I529">
        <f>B529*I$28*(C529/N)*$C$24*$C$27</f>
        <v>3.3623671454596833</v>
      </c>
      <c r="M529">
        <f>IF(C529&gt;M$20*N,1,0)</f>
        <v>1</v>
      </c>
    </row>
    <row r="530" spans="1:13" x14ac:dyDescent="0.35">
      <c r="A530">
        <f t="shared" si="9"/>
        <v>124.75</v>
      </c>
      <c r="B530">
        <f>N-C530-D530</f>
        <v>20.175440053688362</v>
      </c>
      <c r="C530">
        <f>H530+C529+I529*delta_t</f>
        <v>356979.82455994631</v>
      </c>
      <c r="G530">
        <f>A530</f>
        <v>124.75</v>
      </c>
      <c r="H530">
        <f>IF(A530&lt;=$G$28,IF(MOD(A530,1)=0,$G$27,0),0)</f>
        <v>0</v>
      </c>
      <c r="I530">
        <f>B530*I$28*(C530/N)*$C$24*$C$27</f>
        <v>3.2278879779430301</v>
      </c>
      <c r="M530">
        <f>IF(C530&gt;M$20*N,1,0)</f>
        <v>1</v>
      </c>
    </row>
    <row r="531" spans="1:13" x14ac:dyDescent="0.35">
      <c r="A531">
        <f t="shared" si="9"/>
        <v>125</v>
      </c>
      <c r="B531">
        <f>N-C531-D531</f>
        <v>19.368468059226871</v>
      </c>
      <c r="C531">
        <f>H531+C530+I530*delta_t</f>
        <v>356980.63153194077</v>
      </c>
      <c r="G531">
        <f>A531</f>
        <v>125</v>
      </c>
      <c r="H531">
        <f>IF(A531&lt;=$G$28,IF(MOD(A531,1)=0,$G$27,0),0)</f>
        <v>0</v>
      </c>
      <c r="I531">
        <f>B531*I$28*(C531/N)*$C$24*$C$27</f>
        <v>3.098786760600126</v>
      </c>
      <c r="M531">
        <f>IF(C531&gt;M$20*N,1,0)</f>
        <v>1</v>
      </c>
    </row>
    <row r="532" spans="1:13" x14ac:dyDescent="0.35">
      <c r="A532">
        <f t="shared" si="9"/>
        <v>125.25</v>
      </c>
      <c r="B532">
        <f>N-C532-D532</f>
        <v>18.593771369080059</v>
      </c>
      <c r="C532">
        <f>H532+C531+I531*delta_t</f>
        <v>356981.40622863092</v>
      </c>
      <c r="G532">
        <f>A532</f>
        <v>125.25</v>
      </c>
      <c r="H532">
        <f>IF(A532&lt;=$G$28,IF(MOD(A532,1)=0,$G$27,0),0)</f>
        <v>0</v>
      </c>
      <c r="I532">
        <f>B532*I$28*(C532/N)*$C$24*$C$27</f>
        <v>2.9748484707799911</v>
      </c>
      <c r="M532">
        <f>IF(C532&gt;M$20*N,1,0)</f>
        <v>1</v>
      </c>
    </row>
    <row r="533" spans="1:13" x14ac:dyDescent="0.35">
      <c r="A533">
        <f t="shared" si="9"/>
        <v>125.5</v>
      </c>
      <c r="B533">
        <f>N-C533-D533</f>
        <v>17.850059251359198</v>
      </c>
      <c r="C533">
        <f>H533+C532+I532*delta_t</f>
        <v>356982.14994074864</v>
      </c>
      <c r="G533">
        <f>A533</f>
        <v>125.5</v>
      </c>
      <c r="H533">
        <f>IF(A533&lt;=$G$28,IF(MOD(A533,1)=0,$G$27,0),0)</f>
        <v>0</v>
      </c>
      <c r="I533">
        <f>B533*I$28*(C533/N)*$C$24*$C$27</f>
        <v>2.855866679269448</v>
      </c>
      <c r="M533">
        <f>IF(C533&gt;M$20*N,1,0)</f>
        <v>1</v>
      </c>
    </row>
    <row r="534" spans="1:13" x14ac:dyDescent="0.35">
      <c r="A534">
        <f t="shared" si="9"/>
        <v>125.75</v>
      </c>
      <c r="B534">
        <f>N-C534-D534</f>
        <v>17.136092581553385</v>
      </c>
      <c r="C534">
        <f>H534+C533+I533*delta_t</f>
        <v>356982.86390741845</v>
      </c>
      <c r="G534">
        <f>A534</f>
        <v>125.75</v>
      </c>
      <c r="H534">
        <f>IF(A534&lt;=$G$28,IF(MOD(A534,1)=0,$G$27,0),0)</f>
        <v>0</v>
      </c>
      <c r="I534">
        <f>B534*I$28*(C534/N)*$C$24*$C$27</f>
        <v>2.7416432071464851</v>
      </c>
      <c r="M534">
        <f>IF(C534&gt;M$20*N,1,0)</f>
        <v>1</v>
      </c>
    </row>
    <row r="535" spans="1:13" x14ac:dyDescent="0.35">
      <c r="A535">
        <f t="shared" si="9"/>
        <v>126</v>
      </c>
      <c r="B535">
        <f>N-C535-D535</f>
        <v>16.450681779766455</v>
      </c>
      <c r="C535">
        <f>H535+C534+I534*delta_t</f>
        <v>356983.54931822023</v>
      </c>
      <c r="G535">
        <f>A535</f>
        <v>126</v>
      </c>
      <c r="H535">
        <f>IF(A535&lt;=$G$28,IF(MOD(A535,1)=0,$G$27,0),0)</f>
        <v>0</v>
      </c>
      <c r="I535">
        <f>B535*I$28*(C535/N)*$C$24*$C$27</f>
        <v>2.6319877962781426</v>
      </c>
      <c r="M535">
        <f>IF(C535&gt;M$20*N,1,0)</f>
        <v>1</v>
      </c>
    </row>
    <row r="536" spans="1:13" x14ac:dyDescent="0.35">
      <c r="A536">
        <f t="shared" si="9"/>
        <v>126.25</v>
      </c>
      <c r="B536">
        <f>N-C536-D536</f>
        <v>15.792684830725193</v>
      </c>
      <c r="C536">
        <f>H536+C535+I535*delta_t</f>
        <v>356984.20731516927</v>
      </c>
      <c r="G536">
        <f>A536</f>
        <v>126.25</v>
      </c>
      <c r="H536">
        <f>IF(A536&lt;=$G$28,IF(MOD(A536,1)=0,$G$27,0),0)</f>
        <v>0</v>
      </c>
      <c r="I536">
        <f>B536*I$28*(C536/N)*$C$24*$C$27</f>
        <v>2.5267177930194875</v>
      </c>
      <c r="M536">
        <f>IF(C536&gt;M$20*N,1,0)</f>
        <v>1</v>
      </c>
    </row>
    <row r="537" spans="1:13" x14ac:dyDescent="0.35">
      <c r="A537">
        <f t="shared" si="9"/>
        <v>126.5</v>
      </c>
      <c r="B537">
        <f>N-C537-D537</f>
        <v>15.161005382484291</v>
      </c>
      <c r="C537">
        <f>H537+C536+I536*delta_t</f>
        <v>356984.83899461752</v>
      </c>
      <c r="G537">
        <f>A537</f>
        <v>126.5</v>
      </c>
      <c r="H537">
        <f>IF(A537&lt;=$G$28,IF(MOD(A537,1)=0,$G$27,0),0)</f>
        <v>0</v>
      </c>
      <c r="I537">
        <f>B537*I$28*(C537/N)*$C$24*$C$27</f>
        <v>2.4256578444650687</v>
      </c>
      <c r="M537">
        <f>IF(C537&gt;M$20*N,1,0)</f>
        <v>1</v>
      </c>
    </row>
    <row r="538" spans="1:13" x14ac:dyDescent="0.35">
      <c r="A538">
        <f t="shared" si="9"/>
        <v>126.75</v>
      </c>
      <c r="B538">
        <f>N-C538-D538</f>
        <v>14.554590921383351</v>
      </c>
      <c r="C538">
        <f>H538+C537+I537*delta_t</f>
        <v>356985.44540907862</v>
      </c>
      <c r="G538">
        <f>A538</f>
        <v>126.75</v>
      </c>
      <c r="H538">
        <f>IF(A538&lt;=$G$28,IF(MOD(A538,1)=0,$G$27,0),0)</f>
        <v>0</v>
      </c>
      <c r="I538">
        <f>B538*I$28*(C538/N)*$C$24*$C$27</f>
        <v>2.3286396068647472</v>
      </c>
      <c r="M538">
        <f>IF(C538&gt;M$20*N,1,0)</f>
        <v>1</v>
      </c>
    </row>
    <row r="539" spans="1:13" x14ac:dyDescent="0.35">
      <c r="A539">
        <f t="shared" si="9"/>
        <v>127</v>
      </c>
      <c r="B539">
        <f>N-C539-D539</f>
        <v>13.972431019647047</v>
      </c>
      <c r="C539">
        <f>H539+C538+I538*delta_t</f>
        <v>356986.02756898035</v>
      </c>
      <c r="G539">
        <f>A539</f>
        <v>127</v>
      </c>
      <c r="H539">
        <f>IF(A539&lt;=$G$28,IF(MOD(A539,1)=0,$G$27,0),0)</f>
        <v>0</v>
      </c>
      <c r="I539">
        <f>B539*I$28*(C539/N)*$C$24*$C$27</f>
        <v>2.2355014656293095</v>
      </c>
      <c r="M539">
        <f>IF(C539&gt;M$20*N,1,0)</f>
        <v>1</v>
      </c>
    </row>
    <row r="540" spans="1:13" x14ac:dyDescent="0.35">
      <c r="A540">
        <f t="shared" si="9"/>
        <v>127.25</v>
      </c>
      <c r="B540">
        <f>N-C540-D540</f>
        <v>13.413555653241929</v>
      </c>
      <c r="C540">
        <f>H540+C539+I539*delta_t</f>
        <v>356986.58644434676</v>
      </c>
      <c r="G540">
        <f>A540</f>
        <v>127.25</v>
      </c>
      <c r="H540">
        <f>IF(A540&lt;=$G$28,IF(MOD(A540,1)=0,$G$27,0),0)</f>
        <v>0</v>
      </c>
      <c r="I540">
        <f>B540*I$28*(C540/N)*$C$24*$C$27</f>
        <v>2.1460882665466023</v>
      </c>
      <c r="M540">
        <f>IF(C540&gt;M$20*N,1,0)</f>
        <v>1</v>
      </c>
    </row>
    <row r="541" spans="1:13" x14ac:dyDescent="0.35">
      <c r="A541">
        <f t="shared" si="9"/>
        <v>127.5</v>
      </c>
      <c r="B541">
        <f>N-C541-D541</f>
        <v>12.877033586613834</v>
      </c>
      <c r="C541">
        <f>H541+C540+I540*delta_t</f>
        <v>356987.12296641339</v>
      </c>
      <c r="G541">
        <f>A541</f>
        <v>127.5</v>
      </c>
      <c r="H541">
        <f>IF(A541&lt;=$G$28,IF(MOD(A541,1)=0,$G$27,0),0)</f>
        <v>0</v>
      </c>
      <c r="I541">
        <f>B541*I$28*(C541/N)*$C$24*$C$27</f>
        <v>2.0602510576704303</v>
      </c>
      <c r="M541">
        <f>IF(C541&gt;M$20*N,1,0)</f>
        <v>1</v>
      </c>
    </row>
    <row r="542" spans="1:13" x14ac:dyDescent="0.35">
      <c r="A542">
        <f t="shared" si="9"/>
        <v>127.75</v>
      </c>
      <c r="B542">
        <f>N-C542-D542</f>
        <v>12.361970822210424</v>
      </c>
      <c r="C542">
        <f>H542+C541+I541*delta_t</f>
        <v>356987.63802917779</v>
      </c>
      <c r="G542">
        <f>A542</f>
        <v>127.75</v>
      </c>
      <c r="H542">
        <f>IF(A542&lt;=$G$28,IF(MOD(A542,1)=0,$G$27,0),0)</f>
        <v>0</v>
      </c>
      <c r="I542">
        <f>B542*I$28*(C542/N)*$C$24*$C$27</f>
        <v>1.9778468415491373</v>
      </c>
      <c r="M542">
        <f>IF(C542&gt;M$20*N,1,0)</f>
        <v>1</v>
      </c>
    </row>
    <row r="543" spans="1:13" x14ac:dyDescent="0.35">
      <c r="A543">
        <f t="shared" si="9"/>
        <v>128</v>
      </c>
      <c r="B543">
        <f>N-C543-D543</f>
        <v>11.867509111820254</v>
      </c>
      <c r="C543">
        <f>H543+C542+I542*delta_t</f>
        <v>356988.13249088818</v>
      </c>
      <c r="G543">
        <f>A543</f>
        <v>128</v>
      </c>
      <c r="H543">
        <f>IF(A543&lt;=$G$28,IF(MOD(A543,1)=0,$G$27,0),0)</f>
        <v>0</v>
      </c>
      <c r="I543">
        <f>B543*I$28*(C543/N)*$C$24*$C$27</f>
        <v>1.8987383373209241</v>
      </c>
      <c r="M543">
        <f>IF(C543&gt;M$20*N,1,0)</f>
        <v>1</v>
      </c>
    </row>
    <row r="544" spans="1:13" x14ac:dyDescent="0.35">
      <c r="A544">
        <f t="shared" ref="A544:A607" si="10">A543+delta_t</f>
        <v>128.25</v>
      </c>
      <c r="B544">
        <f>N-C544-D544</f>
        <v>11.392824527516495</v>
      </c>
      <c r="C544">
        <f>H544+C543+I543*delta_t</f>
        <v>356988.60717547248</v>
      </c>
      <c r="G544">
        <f>A544</f>
        <v>128.25</v>
      </c>
      <c r="H544">
        <f>IF(A544&lt;=$G$28,IF(MOD(A544,1)=0,$G$27,0),0)</f>
        <v>0</v>
      </c>
      <c r="I544">
        <f>B544*I$28*(C544/N)*$C$24*$C$27</f>
        <v>1.8227937523238875</v>
      </c>
      <c r="M544">
        <f>IF(C544&gt;M$20*N,1,0)</f>
        <v>1</v>
      </c>
    </row>
    <row r="545" spans="1:13" x14ac:dyDescent="0.35">
      <c r="A545">
        <f t="shared" si="10"/>
        <v>128.5</v>
      </c>
      <c r="B545">
        <f>N-C545-D545</f>
        <v>10.937126089411322</v>
      </c>
      <c r="C545">
        <f>H545+C544+I544*delta_t</f>
        <v>356989.06287391059</v>
      </c>
      <c r="G545">
        <f>A545</f>
        <v>128.5</v>
      </c>
      <c r="H545">
        <f>IF(A545&lt;=$G$28,IF(MOD(A545,1)=0,$G$27,0),0)</f>
        <v>0</v>
      </c>
      <c r="I545">
        <f>B545*I$28*(C545/N)*$C$24*$C$27</f>
        <v>1.7498865627754605</v>
      </c>
      <c r="M545">
        <f>IF(C545&gt;M$20*N,1,0)</f>
        <v>1</v>
      </c>
    </row>
    <row r="546" spans="1:13" x14ac:dyDescent="0.35">
      <c r="A546">
        <f t="shared" si="10"/>
        <v>128.75</v>
      </c>
      <c r="B546">
        <f>N-C546-D546</f>
        <v>10.499654448707588</v>
      </c>
      <c r="C546">
        <f>H546+C545+I545*delta_t</f>
        <v>356989.50034555129</v>
      </c>
      <c r="G546">
        <f>A546</f>
        <v>128.75</v>
      </c>
      <c r="H546">
        <f>IF(A546&lt;=$G$28,IF(MOD(A546,1)=0,$G$27,0),0)</f>
        <v>0</v>
      </c>
      <c r="I546">
        <f>B546*I$28*(C546/N)*$C$24*$C$27</f>
        <v>1.679895303280702</v>
      </c>
      <c r="M546">
        <f>IF(C546&gt;M$20*N,1,0)</f>
        <v>1</v>
      </c>
    </row>
    <row r="547" spans="1:13" x14ac:dyDescent="0.35">
      <c r="A547">
        <f t="shared" si="10"/>
        <v>129</v>
      </c>
      <c r="B547">
        <f>N-C547-D547</f>
        <v>10.079680622904561</v>
      </c>
      <c r="C547">
        <f>H547+C546+I546*delta_t</f>
        <v>356989.9203193771</v>
      </c>
      <c r="G547">
        <f>A547</f>
        <v>129</v>
      </c>
      <c r="H547">
        <f>IF(A547&lt;=$G$28,IF(MOD(A547,1)=0,$G$27,0),0)</f>
        <v>0</v>
      </c>
      <c r="I547">
        <f>B547*I$28*(C547/N)*$C$24*$C$27</f>
        <v>1.6127033646679971</v>
      </c>
      <c r="M547">
        <f>IF(C547&gt;M$20*N,1,0)</f>
        <v>1</v>
      </c>
    </row>
    <row r="548" spans="1:13" x14ac:dyDescent="0.35">
      <c r="A548">
        <f t="shared" si="10"/>
        <v>129.25</v>
      </c>
      <c r="B548">
        <f>N-C548-D548</f>
        <v>9.676504781760741</v>
      </c>
      <c r="C548">
        <f>H548+C547+I547*delta_t</f>
        <v>356990.32349521824</v>
      </c>
      <c r="G548">
        <f>A548</f>
        <v>129.25</v>
      </c>
      <c r="H548">
        <f>IF(A548&lt;=$G$28,IF(MOD(A548,1)=0,$G$27,0),0)</f>
        <v>0</v>
      </c>
      <c r="I548">
        <f>B548*I$28*(C548/N)*$C$24*$C$27</f>
        <v>1.5481987999299913</v>
      </c>
      <c r="M548">
        <f>IF(C548&gt;M$20*N,1,0)</f>
        <v>1</v>
      </c>
    </row>
    <row r="549" spans="1:13" x14ac:dyDescent="0.35">
      <c r="A549">
        <f t="shared" si="10"/>
        <v>129.5</v>
      </c>
      <c r="B549">
        <f>N-C549-D549</f>
        <v>9.2894550818018615</v>
      </c>
      <c r="C549">
        <f>H549+C548+I548*delta_t</f>
        <v>356990.7105449182</v>
      </c>
      <c r="G549">
        <f>A549</f>
        <v>129.5</v>
      </c>
      <c r="H549">
        <f>IF(A549&lt;=$G$28,IF(MOD(A549,1)=0,$G$27,0),0)</f>
        <v>0</v>
      </c>
      <c r="I549">
        <f>B549*I$28*(C549/N)*$C$24*$C$27</f>
        <v>1.4862741379171085</v>
      </c>
      <c r="M549">
        <f>IF(C549&gt;M$20*N,1,0)</f>
        <v>1</v>
      </c>
    </row>
    <row r="550" spans="1:13" x14ac:dyDescent="0.35">
      <c r="A550">
        <f t="shared" si="10"/>
        <v>129.75</v>
      </c>
      <c r="B550">
        <f>N-C550-D550</f>
        <v>8.9178865473368205</v>
      </c>
      <c r="C550">
        <f>H550+C549+I549*delta_t</f>
        <v>356991.08211345266</v>
      </c>
      <c r="G550">
        <f>A550</f>
        <v>129.75</v>
      </c>
      <c r="H550">
        <f>IF(A550&lt;=$G$28,IF(MOD(A550,1)=0,$G$27,0),0)</f>
        <v>0</v>
      </c>
      <c r="I550">
        <f>B550*I$28*(C550/N)*$C$24*$C$27</f>
        <v>1.4268262044588342</v>
      </c>
      <c r="M550">
        <f>IF(C550&gt;M$20*N,1,0)</f>
        <v>1</v>
      </c>
    </row>
    <row r="551" spans="1:13" x14ac:dyDescent="0.35">
      <c r="A551">
        <f t="shared" si="10"/>
        <v>130</v>
      </c>
      <c r="B551">
        <f>N-C551-D551</f>
        <v>8.5611799962352961</v>
      </c>
      <c r="C551">
        <f>H551+C550+I550*delta_t</f>
        <v>356991.43882000376</v>
      </c>
      <c r="G551">
        <f>A551</f>
        <v>130</v>
      </c>
      <c r="H551">
        <f>IF(A551&lt;=$G$28,IF(MOD(A551,1)=0,$G$27,0),0)</f>
        <v>0</v>
      </c>
      <c r="I551">
        <f>B551*I$28*(C551/N)*$C$24*$C$27</f>
        <v>1.3697559506344303</v>
      </c>
      <c r="M551">
        <f>IF(C551&gt;M$20*N,1,0)</f>
        <v>1</v>
      </c>
    </row>
    <row r="552" spans="1:13" x14ac:dyDescent="0.35">
      <c r="A552">
        <f t="shared" si="10"/>
        <v>130.25</v>
      </c>
      <c r="B552">
        <f>N-C552-D552</f>
        <v>8.218741008604411</v>
      </c>
      <c r="C552">
        <f>H552+C551+I551*delta_t</f>
        <v>356991.7812589914</v>
      </c>
      <c r="G552">
        <f>A552</f>
        <v>130.25</v>
      </c>
      <c r="H552">
        <f>IF(A552&lt;=$G$28,IF(MOD(A552,1)=0,$G$27,0),0)</f>
        <v>0</v>
      </c>
      <c r="I552">
        <f>B552*I$28*(C552/N)*$C$24*$C$27</f>
        <v>1.314968287896026</v>
      </c>
      <c r="M552">
        <f>IF(C552&gt;M$20*N,1,0)</f>
        <v>1</v>
      </c>
    </row>
    <row r="553" spans="1:13" x14ac:dyDescent="0.35">
      <c r="A553">
        <f t="shared" si="10"/>
        <v>130.5</v>
      </c>
      <c r="B553">
        <f>N-C553-D553</f>
        <v>7.8899989366182126</v>
      </c>
      <c r="C553">
        <f>H553+C552+I552*delta_t</f>
        <v>356992.11000106338</v>
      </c>
      <c r="G553">
        <f>A553</f>
        <v>130.5</v>
      </c>
      <c r="H553">
        <f>IF(A553&lt;=$G$28,IF(MOD(A553,1)=0,$G$27,0),0)</f>
        <v>0</v>
      </c>
      <c r="I553">
        <f>B553*I$28*(C553/N)*$C$24*$C$27</f>
        <v>1.2623719297655942</v>
      </c>
      <c r="M553">
        <f>IF(C553&gt;M$20*N,1,0)</f>
        <v>1</v>
      </c>
    </row>
    <row r="554" spans="1:13" x14ac:dyDescent="0.35">
      <c r="A554">
        <f t="shared" si="10"/>
        <v>130.75</v>
      </c>
      <c r="B554">
        <f>N-C554-D554</f>
        <v>7.5744059541611932</v>
      </c>
      <c r="C554">
        <f>H554+C553+I553*delta_t</f>
        <v>356992.42559404584</v>
      </c>
      <c r="G554">
        <f>A554</f>
        <v>130.75</v>
      </c>
      <c r="H554">
        <f>IF(A554&lt;=$G$28,IF(MOD(A554,1)=0,$G$27,0),0)</f>
        <v>0</v>
      </c>
      <c r="I554">
        <f>B554*I$28*(C554/N)*$C$24*$C$27</f>
        <v>1.2118792398924314</v>
      </c>
      <c r="M554">
        <f>IF(C554&gt;M$20*N,1,0)</f>
        <v>1</v>
      </c>
    </row>
    <row r="555" spans="1:13" x14ac:dyDescent="0.35">
      <c r="A555">
        <f t="shared" si="10"/>
        <v>131</v>
      </c>
      <c r="B555">
        <f>N-C555-D555</f>
        <v>7.2714361441903748</v>
      </c>
      <c r="C555">
        <f>H555+C554+I554*delta_t</f>
        <v>356992.72856385581</v>
      </c>
      <c r="G555">
        <f>A555</f>
        <v>131</v>
      </c>
      <c r="H555">
        <f>IF(A555&lt;=$G$28,IF(MOD(A555,1)=0,$G$27,0),0)</f>
        <v>0</v>
      </c>
      <c r="I555">
        <f>B555*I$28*(C555/N)*$C$24*$C$27</f>
        <v>1.163406086136634</v>
      </c>
      <c r="M555">
        <f>IF(C555&gt;M$20*N,1,0)</f>
        <v>1</v>
      </c>
    </row>
    <row r="556" spans="1:13" x14ac:dyDescent="0.35">
      <c r="A556">
        <f t="shared" si="10"/>
        <v>131.25</v>
      </c>
      <c r="B556">
        <f>N-C556-D556</f>
        <v>6.9805846226518042</v>
      </c>
      <c r="C556">
        <f>H556+C555+I555*delta_t</f>
        <v>356993.01941537735</v>
      </c>
      <c r="G556">
        <f>A556</f>
        <v>131.25</v>
      </c>
      <c r="H556">
        <f>IF(A556&lt;=$G$28,IF(MOD(A556,1)=0,$G$27,0),0)</f>
        <v>0</v>
      </c>
      <c r="I556">
        <f>B556*I$28*(C556/N)*$C$24*$C$27</f>
        <v>1.1168717004930062</v>
      </c>
      <c r="M556">
        <f>IF(C556&gt;M$20*N,1,0)</f>
        <v>1</v>
      </c>
    </row>
    <row r="557" spans="1:13" x14ac:dyDescent="0.35">
      <c r="A557">
        <f t="shared" si="10"/>
        <v>131.5</v>
      </c>
      <c r="B557">
        <f>N-C557-D557</f>
        <v>6.7013666975544766</v>
      </c>
      <c r="C557">
        <f>H557+C556+I556*delta_t</f>
        <v>356993.29863330245</v>
      </c>
      <c r="G557">
        <f>A557</f>
        <v>131.5</v>
      </c>
      <c r="H557">
        <f>IF(A557&lt;=$G$28,IF(MOD(A557,1)=0,$G$27,0),0)</f>
        <v>0</v>
      </c>
      <c r="I557">
        <f>B557*I$28*(C557/N)*$C$24*$C$27</f>
        <v>1.0721985446325302</v>
      </c>
      <c r="M557">
        <f>IF(C557&gt;M$20*N,1,0)</f>
        <v>1</v>
      </c>
    </row>
    <row r="558" spans="1:13" x14ac:dyDescent="0.35">
      <c r="A558">
        <f t="shared" si="10"/>
        <v>131.75</v>
      </c>
      <c r="B558">
        <f>N-C558-D558</f>
        <v>6.433317061397247</v>
      </c>
      <c r="C558">
        <f>H558+C557+I557*delta_t</f>
        <v>356993.5666829386</v>
      </c>
      <c r="G558">
        <f>A558</f>
        <v>131.75</v>
      </c>
      <c r="H558">
        <f>IF(A558&lt;=$G$28,IF(MOD(A558,1)=0,$G$27,0),0)</f>
        <v>0</v>
      </c>
      <c r="I558">
        <f>B558*I$28*(C558/N)*$C$24*$C$27</f>
        <v>1.0293121807732906</v>
      </c>
      <c r="M558">
        <f>IF(C558&gt;M$20*N,1,0)</f>
        <v>1</v>
      </c>
    </row>
    <row r="559" spans="1:13" x14ac:dyDescent="0.35">
      <c r="A559">
        <f t="shared" si="10"/>
        <v>132</v>
      </c>
      <c r="B559">
        <f>N-C559-D559</f>
        <v>6.1759890161920339</v>
      </c>
      <c r="C559">
        <f>H559+C558+I558*delta_t</f>
        <v>356993.82401098381</v>
      </c>
      <c r="G559">
        <f>A559</f>
        <v>132</v>
      </c>
      <c r="H559">
        <f>IF(A559&lt;=$G$28,IF(MOD(A559,1)=0,$G$27,0),0)</f>
        <v>0</v>
      </c>
      <c r="I559">
        <f>B559*I$28*(C559/N)*$C$24*$C$27</f>
        <v>0.98814114776032624</v>
      </c>
      <c r="M559">
        <f>IF(C559&gt;M$20*N,1,0)</f>
        <v>1</v>
      </c>
    </row>
    <row r="560" spans="1:13" x14ac:dyDescent="0.35">
      <c r="A560">
        <f t="shared" si="10"/>
        <v>132.25</v>
      </c>
      <c r="B560">
        <f>N-C560-D560</f>
        <v>5.9289537292788737</v>
      </c>
      <c r="C560">
        <f>H560+C559+I559*delta_t</f>
        <v>356994.07104627072</v>
      </c>
      <c r="G560">
        <f>A560</f>
        <v>132.25</v>
      </c>
      <c r="H560">
        <f>IF(A560&lt;=$G$28,IF(MOD(A560,1)=0,$G$27,0),0)</f>
        <v>0</v>
      </c>
      <c r="I560">
        <f>B560*I$28*(C560/N)*$C$24*$C$27</f>
        <v>0.94861684206621133</v>
      </c>
      <c r="M560">
        <f>IF(C560&gt;M$20*N,1,0)</f>
        <v>1</v>
      </c>
    </row>
    <row r="561" spans="1:13" x14ac:dyDescent="0.35">
      <c r="A561">
        <f t="shared" si="10"/>
        <v>132.5</v>
      </c>
      <c r="B561">
        <f>N-C561-D561</f>
        <v>5.6917995187686756</v>
      </c>
      <c r="C561">
        <f>H561+C560+I560*delta_t</f>
        <v>356994.30820048123</v>
      </c>
      <c r="G561">
        <f>A561</f>
        <v>132.5</v>
      </c>
      <c r="H561">
        <f>IF(A561&lt;=$G$28,IF(MOD(A561,1)=0,$G$27,0),0)</f>
        <v>0</v>
      </c>
      <c r="I561">
        <f>B561*I$28*(C561/N)*$C$24*$C$27</f>
        <v>0.91067340352656834</v>
      </c>
      <c r="M561">
        <f>IF(C561&gt;M$20*N,1,0)</f>
        <v>1</v>
      </c>
    </row>
    <row r="562" spans="1:13" x14ac:dyDescent="0.35">
      <c r="A562">
        <f t="shared" si="10"/>
        <v>132.75</v>
      </c>
      <c r="B562">
        <f>N-C562-D562</f>
        <v>5.4641311679151841</v>
      </c>
      <c r="C562">
        <f>H562+C561+I561*delta_t</f>
        <v>356994.53586883208</v>
      </c>
      <c r="G562">
        <f>A562</f>
        <v>132.75</v>
      </c>
      <c r="H562">
        <f>IF(A562&lt;=$G$28,IF(MOD(A562,1)=0,$G$27,0),0)</f>
        <v>0</v>
      </c>
      <c r="I562">
        <f>B562*I$28*(C562/N)*$C$24*$C$27</f>
        <v>0.87424760569918236</v>
      </c>
      <c r="M562">
        <f>IF(C562&gt;M$20*N,1,0)</f>
        <v>1</v>
      </c>
    </row>
    <row r="563" spans="1:13" x14ac:dyDescent="0.35">
      <c r="A563">
        <f t="shared" si="10"/>
        <v>133</v>
      </c>
      <c r="B563">
        <f>N-C563-D563</f>
        <v>5.2455692664952949</v>
      </c>
      <c r="C563">
        <f>H563+C562+I562*delta_t</f>
        <v>356994.7544307335</v>
      </c>
      <c r="G563">
        <f>A563</f>
        <v>133</v>
      </c>
      <c r="H563">
        <f>IF(A563&lt;=$G$28,IF(MOD(A563,1)=0,$G$27,0),0)</f>
        <v>0</v>
      </c>
      <c r="I563">
        <f>B563*I$28*(C563/N)*$C$24*$C$27</f>
        <v>0.83927875053978285</v>
      </c>
      <c r="M563">
        <f>IF(C563&gt;M$20*N,1,0)</f>
        <v>1</v>
      </c>
    </row>
    <row r="564" spans="1:13" x14ac:dyDescent="0.35">
      <c r="A564">
        <f t="shared" si="10"/>
        <v>133.25</v>
      </c>
      <c r="B564">
        <f>N-C564-D564</f>
        <v>5.0357495788484812</v>
      </c>
      <c r="C564">
        <f>H564+C563+I563*delta_t</f>
        <v>356994.96425042115</v>
      </c>
      <c r="G564">
        <f>A564</f>
        <v>133.25</v>
      </c>
      <c r="H564">
        <f>IF(A564&lt;=$G$28,IF(MOD(A564,1)=0,$G$27,0),0)</f>
        <v>0</v>
      </c>
      <c r="I564">
        <f>B564*I$28*(C564/N)*$C$24*$C$27</f>
        <v>0.80570856733897445</v>
      </c>
      <c r="M564">
        <f>IF(C564&gt;M$20*N,1,0)</f>
        <v>1</v>
      </c>
    </row>
    <row r="565" spans="1:13" x14ac:dyDescent="0.35">
      <c r="A565">
        <f t="shared" si="10"/>
        <v>133.5</v>
      </c>
      <c r="B565">
        <f>N-C565-D565</f>
        <v>4.8343224370037206</v>
      </c>
      <c r="C565">
        <f>H565+C564+I564*delta_t</f>
        <v>356995.165677563</v>
      </c>
      <c r="G565">
        <f>A565</f>
        <v>133.5</v>
      </c>
      <c r="H565">
        <f>IF(A565&lt;=$G$28,IF(MOD(A565,1)=0,$G$27,0),0)</f>
        <v>0</v>
      </c>
      <c r="I565">
        <f>B565*I$28*(C565/N)*$C$24*$C$27</f>
        <v>0.77348111566920041</v>
      </c>
      <c r="M565">
        <f>IF(C565&gt;M$20*N,1,0)</f>
        <v>1</v>
      </c>
    </row>
    <row r="566" spans="1:13" x14ac:dyDescent="0.35">
      <c r="A566">
        <f t="shared" si="10"/>
        <v>133.75</v>
      </c>
      <c r="B566">
        <f>N-C566-D566</f>
        <v>4.640952158079017</v>
      </c>
      <c r="C566">
        <f>H566+C565+I565*delta_t</f>
        <v>356995.35904784192</v>
      </c>
      <c r="G566">
        <f>A566</f>
        <v>133.75</v>
      </c>
      <c r="H566">
        <f>IF(A566&lt;=$G$28,IF(MOD(A566,1)=0,$G$27,0),0)</f>
        <v>0</v>
      </c>
      <c r="I566">
        <f>B566*I$28*(C566/N)*$C$24*$C$27</f>
        <v>0.74254269221166413</v>
      </c>
      <c r="M566">
        <f>IF(C566&gt;M$20*N,1,0)</f>
        <v>1</v>
      </c>
    </row>
    <row r="567" spans="1:13" x14ac:dyDescent="0.35">
      <c r="A567">
        <f t="shared" si="10"/>
        <v>134</v>
      </c>
      <c r="B567">
        <f>N-C567-D567</f>
        <v>4.4553164850221947</v>
      </c>
      <c r="C567">
        <f>H567+C566+I566*delta_t</f>
        <v>356995.54468351498</v>
      </c>
      <c r="G567">
        <f>A567</f>
        <v>134</v>
      </c>
      <c r="H567">
        <f>IF(A567&lt;=$G$28,IF(MOD(A567,1)=0,$G$27,0),0)</f>
        <v>0</v>
      </c>
      <c r="I567">
        <f>B567*I$28*(C567/N)*$C$24*$C$27</f>
        <v>0.71284174131448386</v>
      </c>
      <c r="M567">
        <f>IF(C567&gt;M$20*N,1,0)</f>
        <v>1</v>
      </c>
    </row>
    <row r="568" spans="1:13" x14ac:dyDescent="0.35">
      <c r="A568">
        <f t="shared" si="10"/>
        <v>134.25</v>
      </c>
      <c r="B568">
        <f>N-C568-D568</f>
        <v>4.2771060497034341</v>
      </c>
      <c r="C568">
        <f>H568+C567+I567*delta_t</f>
        <v>356995.7228939503</v>
      </c>
      <c r="G568">
        <f>A568</f>
        <v>134.25</v>
      </c>
      <c r="H568">
        <f>IF(A568&lt;=$G$28,IF(MOD(A568,1)=0,$G$27,0),0)</f>
        <v>0</v>
      </c>
      <c r="I568">
        <f>B568*I$28*(C568/N)*$C$24*$C$27</f>
        <v>0.6843287691240183</v>
      </c>
      <c r="M568">
        <f>IF(C568&gt;M$20*N,1,0)</f>
        <v>1</v>
      </c>
    </row>
    <row r="569" spans="1:13" x14ac:dyDescent="0.35">
      <c r="A569">
        <f t="shared" si="10"/>
        <v>134.5</v>
      </c>
      <c r="B569">
        <f>N-C569-D569</f>
        <v>4.1060238574282266</v>
      </c>
      <c r="C569">
        <f>H569+C568+I568*delta_t</f>
        <v>356995.89397614257</v>
      </c>
      <c r="G569">
        <f>A569</f>
        <v>134.5</v>
      </c>
      <c r="H569">
        <f>IF(A569&lt;=$G$28,IF(MOD(A569,1)=0,$G$27,0),0)</f>
        <v>0</v>
      </c>
      <c r="I569">
        <f>B569*I$28*(C569/N)*$C$24*$C$27</f>
        <v>0.65695626114059791</v>
      </c>
      <c r="M569">
        <f>IF(C569&gt;M$20*N,1,0)</f>
        <v>1</v>
      </c>
    </row>
    <row r="570" spans="1:13" x14ac:dyDescent="0.35">
      <c r="A570">
        <f t="shared" si="10"/>
        <v>134.75</v>
      </c>
      <c r="B570">
        <f>N-C570-D570</f>
        <v>3.9417847921140492</v>
      </c>
      <c r="C570">
        <f>H570+C569+I569*delta_t</f>
        <v>356996.05821520789</v>
      </c>
      <c r="G570">
        <f>A570</f>
        <v>134.75</v>
      </c>
      <c r="H570">
        <f>IF(A570&lt;=$G$28,IF(MOD(A570,1)=0,$G$27,0),0)</f>
        <v>0</v>
      </c>
      <c r="I570">
        <f>B570*I$28*(C570/N)*$C$24*$C$27</f>
        <v>0.63067860307781209</v>
      </c>
      <c r="M570">
        <f>IF(C570&gt;M$20*N,1,0)</f>
        <v>1</v>
      </c>
    </row>
    <row r="571" spans="1:13" x14ac:dyDescent="0.35">
      <c r="A571">
        <f t="shared" si="10"/>
        <v>135</v>
      </c>
      <c r="B571">
        <f>N-C571-D571</f>
        <v>3.7841151413158514</v>
      </c>
      <c r="C571">
        <f>H571+C570+I570*delta_t</f>
        <v>356996.21588485868</v>
      </c>
      <c r="G571">
        <f>A571</f>
        <v>135</v>
      </c>
      <c r="H571">
        <f>IF(A571&lt;=$G$28,IF(MOD(A571,1)=0,$G$27,0),0)</f>
        <v>0</v>
      </c>
      <c r="I571">
        <f>B571*I$28*(C571/N)*$C$24*$C$27</f>
        <v>0.6054520048951737</v>
      </c>
      <c r="M571">
        <f>IF(C571&gt;M$20*N,1,0)</f>
        <v>1</v>
      </c>
    </row>
    <row r="572" spans="1:13" x14ac:dyDescent="0.35">
      <c r="A572">
        <f t="shared" si="10"/>
        <v>135.25</v>
      </c>
      <c r="B572">
        <f>N-C572-D572</f>
        <v>3.6327521401108243</v>
      </c>
      <c r="C572">
        <f>H572+C571+I571*delta_t</f>
        <v>356996.36724785989</v>
      </c>
      <c r="G572">
        <f>A572</f>
        <v>135.25</v>
      </c>
      <c r="H572">
        <f>IF(A572&lt;=$G$28,IF(MOD(A572,1)=0,$G$27,0),0)</f>
        <v>0</v>
      </c>
      <c r="I572">
        <f>B572*I$28*(C572/N)*$C$24*$C$27</f>
        <v>0.5812344278460293</v>
      </c>
      <c r="M572">
        <f>IF(C572&gt;M$20*N,1,0)</f>
        <v>1</v>
      </c>
    </row>
    <row r="573" spans="1:13" x14ac:dyDescent="0.35">
      <c r="A573">
        <f t="shared" si="10"/>
        <v>135.5</v>
      </c>
      <c r="B573">
        <f>N-C573-D573</f>
        <v>3.4874435331439599</v>
      </c>
      <c r="C573">
        <f>H573+C572+I572*delta_t</f>
        <v>356996.51255646686</v>
      </c>
      <c r="G573">
        <f>A573</f>
        <v>135.5</v>
      </c>
      <c r="H573">
        <f>IF(A573&lt;=$G$28,IF(MOD(A573,1)=0,$G$27,0),0)</f>
        <v>0</v>
      </c>
      <c r="I573">
        <f>B573*I$28*(C573/N)*$C$24*$C$27</f>
        <v>0.55798551442913025</v>
      </c>
      <c r="M573">
        <f>IF(C573&gt;M$20*N,1,0)</f>
        <v>1</v>
      </c>
    </row>
    <row r="574" spans="1:13" x14ac:dyDescent="0.35">
      <c r="A574">
        <f t="shared" si="10"/>
        <v>135.75</v>
      </c>
      <c r="B574">
        <f>N-C574-D574</f>
        <v>3.3479471545433626</v>
      </c>
      <c r="C574">
        <f>H574+C573+I573*delta_t</f>
        <v>356996.65205284546</v>
      </c>
      <c r="G574">
        <f>A574</f>
        <v>135.75</v>
      </c>
      <c r="H574">
        <f>IF(A574&lt;=$G$28,IF(MOD(A574,1)=0,$G$27,0),0)</f>
        <v>0</v>
      </c>
      <c r="I574">
        <f>B574*I$28*(C574/N)*$C$24*$C$27</f>
        <v>0.53566652119745928</v>
      </c>
      <c r="M574">
        <f>IF(C574&gt;M$20*N,1,0)</f>
        <v>1</v>
      </c>
    </row>
    <row r="575" spans="1:13" x14ac:dyDescent="0.35">
      <c r="A575">
        <f t="shared" si="10"/>
        <v>136</v>
      </c>
      <c r="B575">
        <f>N-C575-D575</f>
        <v>3.2140305242501199</v>
      </c>
      <c r="C575">
        <f>H575+C574+I574*delta_t</f>
        <v>356996.78596947575</v>
      </c>
      <c r="G575">
        <f>A575</f>
        <v>136</v>
      </c>
      <c r="H575">
        <f>IF(A575&lt;=$G$28,IF(MOD(A575,1)=0,$G$27,0),0)</f>
        <v>0</v>
      </c>
      <c r="I575">
        <f>B575*I$28*(C575/N)*$C$24*$C$27</f>
        <v>0.51424025419163344</v>
      </c>
      <c r="M575">
        <f>IF(C575&gt;M$20*N,1,0)</f>
        <v>1</v>
      </c>
    </row>
    <row r="576" spans="1:13" x14ac:dyDescent="0.35">
      <c r="A576">
        <f t="shared" si="10"/>
        <v>136.25</v>
      </c>
      <c r="B576">
        <f>N-C576-D576</f>
        <v>3.0854704607045278</v>
      </c>
      <c r="C576">
        <f>H576+C575+I575*delta_t</f>
        <v>356996.9145295393</v>
      </c>
      <c r="G576">
        <f>A576</f>
        <v>136.25</v>
      </c>
      <c r="H576">
        <f>IF(A576&lt;=$G$28,IF(MOD(A576,1)=0,$G$27,0),0)</f>
        <v>0</v>
      </c>
      <c r="I576">
        <f>B576*I$28*(C576/N)*$C$24*$C$27</f>
        <v>0.49367100698870703</v>
      </c>
      <c r="M576">
        <f>IF(C576&gt;M$20*N,1,0)</f>
        <v>1</v>
      </c>
    </row>
    <row r="577" spans="1:13" x14ac:dyDescent="0.35">
      <c r="A577">
        <f t="shared" si="10"/>
        <v>136.5</v>
      </c>
      <c r="B577">
        <f>N-C577-D577</f>
        <v>2.9620527089573443</v>
      </c>
      <c r="C577">
        <f>H577+C576+I576*delta_t</f>
        <v>356997.03794729104</v>
      </c>
      <c r="G577">
        <f>A577</f>
        <v>136.5</v>
      </c>
      <c r="H577">
        <f>IF(A577&lt;=$G$28,IF(MOD(A577,1)=0,$G$27,0),0)</f>
        <v>0</v>
      </c>
      <c r="I577">
        <f>B577*I$28*(C577/N)*$C$24*$C$27</f>
        <v>0.47392450121748853</v>
      </c>
      <c r="M577">
        <f>IF(C577&gt;M$20*N,1,0)</f>
        <v>1</v>
      </c>
    </row>
    <row r="578" spans="1:13" x14ac:dyDescent="0.35">
      <c r="A578">
        <f t="shared" si="10"/>
        <v>136.75</v>
      </c>
      <c r="B578">
        <f>N-C578-D578</f>
        <v>2.8435715836239979</v>
      </c>
      <c r="C578">
        <f>H578+C577+I577*delta_t</f>
        <v>356997.15642841638</v>
      </c>
      <c r="G578">
        <f>A578</f>
        <v>136.75</v>
      </c>
      <c r="H578">
        <f>IF(A578&lt;=$G$28,IF(MOD(A578,1)=0,$G$27,0),0)</f>
        <v>0</v>
      </c>
      <c r="I578">
        <f>B578*I$28*(C578/N)*$C$24*$C$27</f>
        <v>0.45496782944735736</v>
      </c>
      <c r="M578">
        <f>IF(C578&gt;M$20*N,1,0)</f>
        <v>1</v>
      </c>
    </row>
    <row r="579" spans="1:13" x14ac:dyDescent="0.35">
      <c r="A579">
        <f t="shared" si="10"/>
        <v>137</v>
      </c>
      <c r="B579">
        <f>N-C579-D579</f>
        <v>2.7298296262742952</v>
      </c>
      <c r="C579">
        <f>H579+C578+I578*delta_t</f>
        <v>356997.27017037373</v>
      </c>
      <c r="G579">
        <f>A579</f>
        <v>137</v>
      </c>
      <c r="H579">
        <f>IF(A579&lt;=$G$28,IF(MOD(A579,1)=0,$G$27,0),0)</f>
        <v>0</v>
      </c>
      <c r="I579">
        <f>B579*I$28*(C579/N)*$C$24*$C$27</f>
        <v>0.43676940038549461</v>
      </c>
      <c r="M579">
        <f>IF(C579&gt;M$20*N,1,0)</f>
        <v>1</v>
      </c>
    </row>
    <row r="580" spans="1:13" x14ac:dyDescent="0.35">
      <c r="A580">
        <f t="shared" si="10"/>
        <v>137.25</v>
      </c>
      <c r="B580">
        <f>N-C580-D580</f>
        <v>2.6206372761516832</v>
      </c>
      <c r="C580">
        <f>H580+C579+I579*delta_t</f>
        <v>356997.37936272385</v>
      </c>
      <c r="G580">
        <f>A580</f>
        <v>137.25</v>
      </c>
      <c r="H580">
        <f>IF(A580&lt;=$G$28,IF(MOD(A580,1)=0,$G$27,0),0)</f>
        <v>0</v>
      </c>
      <c r="I580">
        <f>B580*I$28*(C580/N)*$C$24*$C$27</f>
        <v>0.41929888620567746</v>
      </c>
      <c r="M580">
        <f>IF(C580&gt;M$20*N,1,0)</f>
        <v>1</v>
      </c>
    </row>
    <row r="581" spans="1:13" x14ac:dyDescent="0.35">
      <c r="A581">
        <f t="shared" si="10"/>
        <v>137.5</v>
      </c>
      <c r="B581">
        <f>N-C581-D581</f>
        <v>2.5158125545713119</v>
      </c>
      <c r="C581">
        <f>H581+C580+I580*delta_t</f>
        <v>356997.48418744543</v>
      </c>
      <c r="G581">
        <f>A581</f>
        <v>137.5</v>
      </c>
      <c r="H581">
        <f>IF(A581&lt;=$G$28,IF(MOD(A581,1)=0,$G$27,0),0)</f>
        <v>0</v>
      </c>
      <c r="I581">
        <f>B581*I$28*(C581/N)*$C$24*$C$27</f>
        <v>0.40252717206460448</v>
      </c>
      <c r="M581">
        <f>IF(C581&gt;M$20*N,1,0)</f>
        <v>1</v>
      </c>
    </row>
    <row r="582" spans="1:13" x14ac:dyDescent="0.35">
      <c r="A582">
        <f t="shared" si="10"/>
        <v>137.75</v>
      </c>
      <c r="B582">
        <f>N-C582-D582</f>
        <v>2.4151807615417056</v>
      </c>
      <c r="C582">
        <f>H582+C581+I581*delta_t</f>
        <v>356997.58481923846</v>
      </c>
      <c r="G582">
        <f>A582</f>
        <v>137.75</v>
      </c>
      <c r="H582">
        <f>IF(A582&lt;=$G$28,IF(MOD(A582,1)=0,$G$27,0),0)</f>
        <v>0</v>
      </c>
      <c r="I582">
        <f>B582*I$28*(C582/N)*$C$24*$C$27</f>
        <v>0.38642630757300972</v>
      </c>
      <c r="M582">
        <f>IF(C582&gt;M$20*N,1,0)</f>
        <v>1</v>
      </c>
    </row>
    <row r="583" spans="1:13" x14ac:dyDescent="0.35">
      <c r="A583">
        <f t="shared" si="10"/>
        <v>138</v>
      </c>
      <c r="B583">
        <f>N-C583-D583</f>
        <v>2.3185741846682504</v>
      </c>
      <c r="C583">
        <f>H583+C582+I582*delta_t</f>
        <v>356997.68142581533</v>
      </c>
      <c r="G583">
        <f>A583</f>
        <v>138</v>
      </c>
      <c r="H583">
        <f>IF(A583&lt;=$G$28,IF(MOD(A583,1)=0,$G$27,0),0)</f>
        <v>0</v>
      </c>
      <c r="I583">
        <f>B583*I$28*(C583/N)*$C$24*$C$27</f>
        <v>0.37096946023095378</v>
      </c>
      <c r="M583">
        <f>IF(C583&gt;M$20*N,1,0)</f>
        <v>1</v>
      </c>
    </row>
    <row r="584" spans="1:13" x14ac:dyDescent="0.35">
      <c r="A584">
        <f t="shared" si="10"/>
        <v>138.25</v>
      </c>
      <c r="B584">
        <f>N-C584-D584</f>
        <v>2.2258318195817992</v>
      </c>
      <c r="C584">
        <f>H584+C583+I583*delta_t</f>
        <v>356997.77416818042</v>
      </c>
      <c r="G584">
        <f>A584</f>
        <v>138.25</v>
      </c>
      <c r="H584">
        <f>IF(A584&lt;=$G$28,IF(MOD(A584,1)=0,$G$27,0),0)</f>
        <v>0</v>
      </c>
      <c r="I584">
        <f>B584*I$28*(C584/N)*$C$24*$C$27</f>
        <v>0.35613087070629162</v>
      </c>
      <c r="M584">
        <f>IF(C584&gt;M$20*N,1,0)</f>
        <v>1</v>
      </c>
    </row>
    <row r="585" spans="1:13" x14ac:dyDescent="0.35">
      <c r="A585">
        <f t="shared" si="10"/>
        <v>138.5</v>
      </c>
      <c r="B585">
        <f>N-C585-D585</f>
        <v>2.1367991018923931</v>
      </c>
      <c r="C585">
        <f>H585+C584+I584*delta_t</f>
        <v>356997.86320089811</v>
      </c>
      <c r="G585">
        <f>A585</f>
        <v>138.5</v>
      </c>
      <c r="H585">
        <f>IF(A585&lt;=$G$28,IF(MOD(A585,1)=0,$G$27,0),0)</f>
        <v>0</v>
      </c>
      <c r="I585">
        <f>B585*I$28*(C585/N)*$C$24*$C$27</f>
        <v>0.34188580995638435</v>
      </c>
      <c r="M585">
        <f>IF(C585&gt;M$20*N,1,0)</f>
        <v>1</v>
      </c>
    </row>
    <row r="586" spans="1:13" x14ac:dyDescent="0.35">
      <c r="A586">
        <f t="shared" si="10"/>
        <v>138.75</v>
      </c>
      <c r="B586">
        <f>N-C586-D586</f>
        <v>2.051327649387531</v>
      </c>
      <c r="C586">
        <f>H586+C585+I585*delta_t</f>
        <v>356997.94867235061</v>
      </c>
      <c r="G586">
        <f>A586</f>
        <v>138.75</v>
      </c>
      <c r="H586">
        <f>IF(A586&lt;=$G$28,IF(MOD(A586,1)=0,$G$27,0),0)</f>
        <v>0</v>
      </c>
      <c r="I586">
        <f>B586*I$28*(C586/N)*$C$24*$C$27</f>
        <v>0.32821053798822342</v>
      </c>
      <c r="M586">
        <f>IF(C586&gt;M$20*N,1,0)</f>
        <v>1</v>
      </c>
    </row>
    <row r="587" spans="1:13" x14ac:dyDescent="0.35">
      <c r="A587">
        <f t="shared" si="10"/>
        <v>139</v>
      </c>
      <c r="B587">
        <f>N-C587-D587</f>
        <v>1.9692750148824416</v>
      </c>
      <c r="C587">
        <f>H587+C586+I586*delta_t</f>
        <v>356998.03072498512</v>
      </c>
      <c r="G587">
        <f>A587</f>
        <v>139</v>
      </c>
      <c r="H587">
        <f>IF(A587&lt;=$G$28,IF(MOD(A587,1)=0,$G$27,0),0)</f>
        <v>0</v>
      </c>
      <c r="I587">
        <f>B587*I$28*(C587/N)*$C$24*$C$27</f>
        <v>0.31508226432221731</v>
      </c>
      <c r="M587">
        <f>IF(C587&gt;M$20*N,1,0)</f>
        <v>1</v>
      </c>
    </row>
    <row r="588" spans="1:13" x14ac:dyDescent="0.35">
      <c r="A588">
        <f t="shared" si="10"/>
        <v>139.25</v>
      </c>
      <c r="B588">
        <f>N-C588-D588</f>
        <v>1.8905044487910345</v>
      </c>
      <c r="C588">
        <f>H588+C587+I587*delta_t</f>
        <v>356998.10949555121</v>
      </c>
      <c r="G588">
        <f>A588</f>
        <v>139.25</v>
      </c>
      <c r="H588">
        <f>IF(A588&lt;=$G$28,IF(MOD(A588,1)=0,$G$27,0),0)</f>
        <v>0</v>
      </c>
      <c r="I588">
        <f>B588*I$28*(C588/N)*$C$24*$C$27</f>
        <v>0.3024791100106794</v>
      </c>
      <c r="M588">
        <f>IF(C588&gt;M$20*N,1,0)</f>
        <v>1</v>
      </c>
    </row>
    <row r="589" spans="1:13" x14ac:dyDescent="0.35">
      <c r="A589">
        <f t="shared" si="10"/>
        <v>139.5</v>
      </c>
      <c r="B589">
        <f>N-C589-D589</f>
        <v>1.8148846713011153</v>
      </c>
      <c r="C589">
        <f>H589+C588+I588*delta_t</f>
        <v>356998.1851153287</v>
      </c>
      <c r="G589">
        <f>A589</f>
        <v>139.5</v>
      </c>
      <c r="H589">
        <f>IF(A589&lt;=$G$28,IF(MOD(A589,1)=0,$G$27,0),0)</f>
        <v>0</v>
      </c>
      <c r="I589">
        <f>B589*I$28*(C589/N)*$C$24*$C$27</f>
        <v>0.29038007119243836</v>
      </c>
      <c r="M589">
        <f>IF(C589&gt;M$20*N,1,0)</f>
        <v>1</v>
      </c>
    </row>
    <row r="590" spans="1:13" x14ac:dyDescent="0.35">
      <c r="A590">
        <f t="shared" si="10"/>
        <v>139.75</v>
      </c>
      <c r="B590">
        <f>N-C590-D590</f>
        <v>1.7422896535135806</v>
      </c>
      <c r="C590">
        <f>H590+C589+I589*delta_t</f>
        <v>356998.25771034649</v>
      </c>
      <c r="G590">
        <f>A590</f>
        <v>139.75</v>
      </c>
      <c r="H590">
        <f>IF(A590&lt;=$G$28,IF(MOD(A590,1)=0,$G$27,0),0)</f>
        <v>0</v>
      </c>
      <c r="I590">
        <f>B590*I$28*(C590/N)*$C$24*$C$27</f>
        <v>0.2787649840811704</v>
      </c>
      <c r="M590">
        <f>IF(C590&gt;M$20*N,1,0)</f>
        <v>1</v>
      </c>
    </row>
    <row r="591" spans="1:13" x14ac:dyDescent="0.35">
      <c r="A591">
        <f t="shared" si="10"/>
        <v>140</v>
      </c>
      <c r="B591">
        <f>N-C591-D591</f>
        <v>1.672598407487385</v>
      </c>
      <c r="C591">
        <f>H591+C590+I590*delta_t</f>
        <v>356998.32740159251</v>
      </c>
      <c r="G591">
        <f>A591</f>
        <v>140</v>
      </c>
      <c r="H591">
        <f>IF(A591&lt;=$G$28,IF(MOD(A591,1)=0,$G$27,0),0)</f>
        <v>0</v>
      </c>
      <c r="I591">
        <f>B591*I$28*(C591/N)*$C$24*$C$27</f>
        <v>0.26761449137817983</v>
      </c>
      <c r="M591">
        <f>IF(C591&gt;M$20*N,1,0)</f>
        <v>1</v>
      </c>
    </row>
    <row r="592" spans="1:13" x14ac:dyDescent="0.35">
      <c r="A592">
        <f t="shared" si="10"/>
        <v>140.25</v>
      </c>
      <c r="B592">
        <f>N-C592-D592</f>
        <v>1.6056947846664116</v>
      </c>
      <c r="C592">
        <f>H592+C591+I591*delta_t</f>
        <v>356998.39430521533</v>
      </c>
      <c r="G592">
        <f>A592</f>
        <v>140.25</v>
      </c>
      <c r="H592">
        <f>IF(A592&lt;=$G$28,IF(MOD(A592,1)=0,$G$27,0),0)</f>
        <v>0</v>
      </c>
      <c r="I592">
        <f>B592*I$28*(C592/N)*$C$24*$C$27</f>
        <v>0.25691001002584535</v>
      </c>
      <c r="M592">
        <f>IF(C592&gt;M$20*N,1,0)</f>
        <v>1</v>
      </c>
    </row>
    <row r="593" spans="1:13" x14ac:dyDescent="0.35">
      <c r="A593">
        <f t="shared" si="10"/>
        <v>140.5</v>
      </c>
      <c r="B593">
        <f>N-C593-D593</f>
        <v>1.5414672821643762</v>
      </c>
      <c r="C593">
        <f>H593+C592+I592*delta_t</f>
        <v>356998.45853271784</v>
      </c>
      <c r="G593">
        <f>A593</f>
        <v>140.5</v>
      </c>
      <c r="H593">
        <f>IF(A593&lt;=$G$28,IF(MOD(A593,1)=0,$G$27,0),0)</f>
        <v>0</v>
      </c>
      <c r="I593">
        <f>B593*I$28*(C593/N)*$C$24*$C$27</f>
        <v>0.24663370021794975</v>
      </c>
      <c r="M593">
        <f>IF(C593&gt;M$20*N,1,0)</f>
        <v>1</v>
      </c>
    </row>
    <row r="594" spans="1:13" x14ac:dyDescent="0.35">
      <c r="A594">
        <f t="shared" si="10"/>
        <v>140.75</v>
      </c>
      <c r="B594">
        <f>N-C594-D594</f>
        <v>1.4798088570823893</v>
      </c>
      <c r="C594">
        <f>H594+C593+I593*delta_t</f>
        <v>356998.52019114292</v>
      </c>
      <c r="G594">
        <f>A594</f>
        <v>140.75</v>
      </c>
      <c r="H594">
        <f>IF(A594&lt;=$G$28,IF(MOD(A594,1)=0,$G$27,0),0)</f>
        <v>0</v>
      </c>
      <c r="I594">
        <f>B594*I$28*(C594/N)*$C$24*$C$27</f>
        <v>0.23676843569486139</v>
      </c>
      <c r="M594">
        <f>IF(C594&gt;M$20*N,1,0)</f>
        <v>1</v>
      </c>
    </row>
    <row r="595" spans="1:13" x14ac:dyDescent="0.35">
      <c r="A595">
        <f t="shared" si="10"/>
        <v>141</v>
      </c>
      <c r="B595">
        <f>N-C595-D595</f>
        <v>1.4206167481606826</v>
      </c>
      <c r="C595">
        <f>H595+C594+I594*delta_t</f>
        <v>356998.57938325184</v>
      </c>
      <c r="G595">
        <f>A595</f>
        <v>141</v>
      </c>
      <c r="H595">
        <f>IF(A595&lt;=$G$28,IF(MOD(A595,1)=0,$G$27,0),0)</f>
        <v>0</v>
      </c>
      <c r="I595">
        <f>B595*I$28*(C595/N)*$C$24*$C$27</f>
        <v>0.22729777521184028</v>
      </c>
      <c r="M595">
        <f>IF(C595&gt;M$20*N,1,0)</f>
        <v>1</v>
      </c>
    </row>
    <row r="596" spans="1:13" x14ac:dyDescent="0.35">
      <c r="A596">
        <f t="shared" si="10"/>
        <v>141.25</v>
      </c>
      <c r="B596">
        <f>N-C596-D596</f>
        <v>1.3637923043570481</v>
      </c>
      <c r="C596">
        <f>H596+C595+I595*delta_t</f>
        <v>356998.63620769564</v>
      </c>
      <c r="G596">
        <f>A596</f>
        <v>141.25</v>
      </c>
      <c r="H596">
        <f>IF(A596&lt;=$G$28,IF(MOD(A596,1)=0,$G$27,0),0)</f>
        <v>0</v>
      </c>
      <c r="I596">
        <f>B596*I$28*(C596/N)*$C$24*$C$27</f>
        <v>0.21820593511530162</v>
      </c>
      <c r="M596">
        <f>IF(C596&gt;M$20*N,1,0)</f>
        <v>1</v>
      </c>
    </row>
    <row r="597" spans="1:13" x14ac:dyDescent="0.35">
      <c r="A597">
        <f t="shared" si="10"/>
        <v>141.5</v>
      </c>
      <c r="B597">
        <f>N-C597-D597</f>
        <v>1.3092408205848187</v>
      </c>
      <c r="C597">
        <f>H597+C596+I596*delta_t</f>
        <v>356998.69075917942</v>
      </c>
      <c r="G597">
        <f>A597</f>
        <v>141.5</v>
      </c>
      <c r="H597">
        <f>IF(A597&lt;=$G$28,IF(MOD(A597,1)=0,$G$27,0),0)</f>
        <v>0</v>
      </c>
      <c r="I597">
        <f>B597*I$28*(C597/N)*$C$24*$C$27</f>
        <v>0.20947776306431554</v>
      </c>
      <c r="M597">
        <f>IF(C597&gt;M$20*N,1,0)</f>
        <v>1</v>
      </c>
    </row>
    <row r="598" spans="1:13" x14ac:dyDescent="0.35">
      <c r="A598">
        <f t="shared" si="10"/>
        <v>141.75</v>
      </c>
      <c r="B598">
        <f>N-C598-D598</f>
        <v>1.2568713797954842</v>
      </c>
      <c r="C598">
        <f>H598+C597+I597*delta_t</f>
        <v>356998.7431286202</v>
      </c>
      <c r="G598">
        <f>A598</f>
        <v>141.75</v>
      </c>
      <c r="H598">
        <f>IF(A598&lt;=$G$28,IF(MOD(A598,1)=0,$G$27,0),0)</f>
        <v>0</v>
      </c>
      <c r="I598">
        <f>B598*I$28*(C598/N)*$C$24*$C$27</f>
        <v>0.20109871276697927</v>
      </c>
      <c r="M598">
        <f>IF(C598&gt;M$20*N,1,0)</f>
        <v>1</v>
      </c>
    </row>
    <row r="599" spans="1:13" x14ac:dyDescent="0.35">
      <c r="A599">
        <f t="shared" si="10"/>
        <v>142</v>
      </c>
      <c r="B599">
        <f>N-C599-D599</f>
        <v>1.2065967015805654</v>
      </c>
      <c r="C599">
        <f>H599+C598+I598*delta_t</f>
        <v>356998.79340329842</v>
      </c>
      <c r="G599">
        <f>A599</f>
        <v>142</v>
      </c>
      <c r="H599">
        <f>IF(A599&lt;=$G$28,IF(MOD(A599,1)=0,$G$27,0),0)</f>
        <v>0</v>
      </c>
      <c r="I599">
        <f>B599*I$28*(C599/N)*$C$24*$C$27</f>
        <v>0.19305481975962427</v>
      </c>
      <c r="M599">
        <f>IF(C599&gt;M$20*N,1,0)</f>
        <v>1</v>
      </c>
    </row>
    <row r="600" spans="1:13" x14ac:dyDescent="0.35">
      <c r="A600">
        <f t="shared" si="10"/>
        <v>142.25</v>
      </c>
      <c r="B600">
        <f>N-C600-D600</f>
        <v>1.1583329966524616</v>
      </c>
      <c r="C600">
        <f>H600+C599+I599*delta_t</f>
        <v>356998.84166700335</v>
      </c>
      <c r="G600">
        <f>A600</f>
        <v>142.25</v>
      </c>
      <c r="H600">
        <f>IF(A600&lt;=$G$28,IF(MOD(A600,1)=0,$G$27,0),0)</f>
        <v>0</v>
      </c>
      <c r="I600">
        <f>B600*I$28*(C600/N)*$C$24*$C$27</f>
        <v>0.18533267812643034</v>
      </c>
      <c r="M600">
        <f>IF(C600&gt;M$20*N,1,0)</f>
        <v>1</v>
      </c>
    </row>
    <row r="601" spans="1:13" x14ac:dyDescent="0.35">
      <c r="A601">
        <f t="shared" si="10"/>
        <v>142.5</v>
      </c>
      <c r="B601">
        <f>N-C601-D601</f>
        <v>1.1119998271460645</v>
      </c>
      <c r="C601">
        <f>H601+C600+I600*delta_t</f>
        <v>356998.88800017285</v>
      </c>
      <c r="G601">
        <f>A601</f>
        <v>142.5</v>
      </c>
      <c r="H601">
        <f>IF(A601&lt;=$G$28,IF(MOD(A601,1)=0,$G$27,0),0)</f>
        <v>0</v>
      </c>
      <c r="I601">
        <f>B601*I$28*(C601/N)*$C$24*$C$27</f>
        <v>0.17791941815015325</v>
      </c>
      <c r="M601">
        <f>IF(C601&gt;M$20*N,1,0)</f>
        <v>1</v>
      </c>
    </row>
    <row r="602" spans="1:13" x14ac:dyDescent="0.35">
      <c r="A602">
        <f t="shared" si="10"/>
        <v>142.75</v>
      </c>
      <c r="B602">
        <f>N-C602-D602</f>
        <v>1.0675199726247229</v>
      </c>
      <c r="C602">
        <f>H602+C601+I601*delta_t</f>
        <v>356998.93248002738</v>
      </c>
      <c r="G602">
        <f>A602</f>
        <v>142.75</v>
      </c>
      <c r="H602">
        <f>IF(A602&lt;=$G$28,IF(MOD(A602,1)=0,$G$27,0),0)</f>
        <v>0</v>
      </c>
      <c r="I602">
        <f>B602*I$28*(C602/N)*$C$24*$C$27</f>
        <v>0.17080268487535424</v>
      </c>
      <c r="M602">
        <f>IF(C602&gt;M$20*N,1,0)</f>
        <v>1</v>
      </c>
    </row>
    <row r="603" spans="1:13" x14ac:dyDescent="0.35">
      <c r="A603">
        <f t="shared" si="10"/>
        <v>143</v>
      </c>
      <c r="B603">
        <f>N-C603-D603</f>
        <v>1.0248193013831042</v>
      </c>
      <c r="C603">
        <f>H603+C602+I602*delta_t</f>
        <v>356998.97518069862</v>
      </c>
      <c r="G603">
        <f>A603</f>
        <v>143</v>
      </c>
      <c r="H603">
        <f>IF(A603&lt;=$G$28,IF(MOD(A603,1)=0,$G$27,0),0)</f>
        <v>0</v>
      </c>
      <c r="I603">
        <f>B603*I$28*(C603/N)*$C$24*$C$27</f>
        <v>0.16397061751895473</v>
      </c>
      <c r="M603">
        <f>IF(C603&gt;M$20*N,1,0)</f>
        <v>1</v>
      </c>
    </row>
    <row r="604" spans="1:13" x14ac:dyDescent="0.35">
      <c r="A604">
        <f t="shared" si="10"/>
        <v>143.25</v>
      </c>
      <c r="B604">
        <f>N-C604-D604</f>
        <v>0.98382664698874578</v>
      </c>
      <c r="C604">
        <f>H604+C603+I603*delta_t</f>
        <v>356999.01617335301</v>
      </c>
      <c r="G604">
        <f>A604</f>
        <v>143.25</v>
      </c>
      <c r="H604">
        <f>IF(A604&lt;=$G$28,IF(MOD(A604,1)=0,$G$27,0),0)</f>
        <v>0</v>
      </c>
      <c r="I604">
        <f>B604*I$28*(C604/N)*$C$24*$C$27</f>
        <v>0.15741182971881723</v>
      </c>
      <c r="M604">
        <f>IF(C604&gt;M$20*N,1,0)</f>
        <v>1</v>
      </c>
    </row>
    <row r="605" spans="1:13" x14ac:dyDescent="0.35">
      <c r="A605">
        <f t="shared" si="10"/>
        <v>143.5</v>
      </c>
      <c r="B605">
        <f>N-C605-D605</f>
        <v>0.9444736895384267</v>
      </c>
      <c r="C605">
        <f>H605+C604+I604*delta_t</f>
        <v>356999.05552631046</v>
      </c>
      <c r="G605">
        <f>A605</f>
        <v>143.5</v>
      </c>
      <c r="H605">
        <f>IF(A605&lt;=$G$28,IF(MOD(A605,1)=0,$G$27,0),0)</f>
        <v>0</v>
      </c>
      <c r="I605">
        <f>B605*I$28*(C605/N)*$C$24*$C$27</f>
        <v>0.15111539053654593</v>
      </c>
      <c r="M605">
        <f>IF(C605&gt;M$20*N,1,0)</f>
        <v>1</v>
      </c>
    </row>
    <row r="606" spans="1:13" x14ac:dyDescent="0.35">
      <c r="A606">
        <f t="shared" si="10"/>
        <v>143.75</v>
      </c>
      <c r="B606">
        <f>N-C606-D606</f>
        <v>0.90669484192039818</v>
      </c>
      <c r="C606">
        <f>H606+C605+I605*delta_t</f>
        <v>356999.09330515808</v>
      </c>
      <c r="G606">
        <f>A606</f>
        <v>143.75</v>
      </c>
      <c r="H606">
        <f>IF(A606&lt;=$G$28,IF(MOD(A606,1)=0,$G$27,0),0)</f>
        <v>0</v>
      </c>
      <c r="I606">
        <f>B606*I$28*(C606/N)*$C$24*$C$27</f>
        <v>0.14507080626108496</v>
      </c>
      <c r="M606">
        <f>IF(C606&gt;M$20*N,1,0)</f>
        <v>1</v>
      </c>
    </row>
    <row r="607" spans="1:13" x14ac:dyDescent="0.35">
      <c r="A607">
        <f t="shared" si="10"/>
        <v>144</v>
      </c>
      <c r="B607">
        <f>N-C607-D607</f>
        <v>0.87042714038398117</v>
      </c>
      <c r="C607">
        <f>H607+C606+I606*delta_t</f>
        <v>356999.12957285962</v>
      </c>
      <c r="G607">
        <f>A607</f>
        <v>144</v>
      </c>
      <c r="H607">
        <f>IF(A607&lt;=$G$28,IF(MOD(A607,1)=0,$G$27,0),0)</f>
        <v>0</v>
      </c>
      <c r="I607">
        <f>B607*I$28*(C607/N)*$C$24*$C$27</f>
        <v>0.13926800290136676</v>
      </c>
      <c r="M607">
        <f>IF(C607&gt;M$20*N,1,0)</f>
        <v>1</v>
      </c>
    </row>
    <row r="608" spans="1:13" x14ac:dyDescent="0.35">
      <c r="A608">
        <f t="shared" ref="A608:A671" si="11">A607+delta_t</f>
        <v>144.25</v>
      </c>
      <c r="B608">
        <f>N-C608-D608</f>
        <v>0.83561013964936137</v>
      </c>
      <c r="C608">
        <f>H608+C607+I607*delta_t</f>
        <v>356999.16438986035</v>
      </c>
      <c r="G608">
        <f>A608</f>
        <v>144.25</v>
      </c>
      <c r="H608">
        <f>IF(A608&lt;=$G$28,IF(MOD(A608,1)=0,$G$27,0),0)</f>
        <v>0</v>
      </c>
      <c r="I608">
        <f>B608*I$28*(C608/N)*$C$24*$C$27</f>
        <v>0.13369730940527352</v>
      </c>
      <c r="M608">
        <f>IF(C608&gt;M$20*N,1,0)</f>
        <v>1</v>
      </c>
    </row>
    <row r="609" spans="1:13" x14ac:dyDescent="0.35">
      <c r="A609">
        <f t="shared" si="11"/>
        <v>144.5</v>
      </c>
      <c r="B609">
        <f>N-C609-D609</f>
        <v>0.80218581232475117</v>
      </c>
      <c r="C609">
        <f>H609+C608+I608*delta_t</f>
        <v>356999.19781418768</v>
      </c>
      <c r="G609">
        <f>A609</f>
        <v>144.5</v>
      </c>
      <c r="H609">
        <f>IF(A609&lt;=$G$28,IF(MOD(A609,1)=0,$G$27,0),0)</f>
        <v>0</v>
      </c>
      <c r="I609">
        <f>B609*I$28*(C609/N)*$C$24*$C$27</f>
        <v>0.12834944156766775</v>
      </c>
      <c r="M609">
        <f>IF(C609&gt;M$20*N,1,0)</f>
        <v>1</v>
      </c>
    </row>
    <row r="610" spans="1:13" x14ac:dyDescent="0.35">
      <c r="A610">
        <f t="shared" si="11"/>
        <v>144.75</v>
      </c>
      <c r="B610">
        <f>N-C610-D610</f>
        <v>0.77009845193242654</v>
      </c>
      <c r="C610">
        <f>H610+C609+I609*delta_t</f>
        <v>356999.22990154807</v>
      </c>
      <c r="G610">
        <f>A610</f>
        <v>144.75</v>
      </c>
      <c r="H610">
        <f>IF(A610&lt;=$G$28,IF(MOD(A610,1)=0,$G$27,0),0)</f>
        <v>0</v>
      </c>
      <c r="I610">
        <f>B610*I$28*(C610/N)*$C$24*$C$27</f>
        <v>0.12321548651574257</v>
      </c>
      <c r="M610">
        <f>IF(C610&gt;M$20*N,1,0)</f>
        <v>1</v>
      </c>
    </row>
    <row r="611" spans="1:13" x14ac:dyDescent="0.35">
      <c r="A611">
        <f t="shared" si="11"/>
        <v>145</v>
      </c>
      <c r="B611">
        <f>N-C611-D611</f>
        <v>0.73929458030033857</v>
      </c>
      <c r="C611">
        <f>H611+C610+I610*delta_t</f>
        <v>356999.2607054197</v>
      </c>
      <c r="G611">
        <f>A611</f>
        <v>145</v>
      </c>
      <c r="H611">
        <f>IF(A611&lt;=$G$28,IF(MOD(A611,1)=0,$G$27,0),0)</f>
        <v>0</v>
      </c>
      <c r="I611">
        <f>B611*I$28*(C611/N)*$C$24*$C$27</f>
        <v>0.11828688789277061</v>
      </c>
      <c r="M611">
        <f>IF(C611&gt;M$20*N,1,0)</f>
        <v>1</v>
      </c>
    </row>
    <row r="612" spans="1:13" x14ac:dyDescent="0.35">
      <c r="A612">
        <f t="shared" si="11"/>
        <v>145.25</v>
      </c>
      <c r="B612">
        <f>N-C612-D612</f>
        <v>0.70972285832976922</v>
      </c>
      <c r="C612">
        <f>H612+C611+I611*delta_t</f>
        <v>356999.29027714167</v>
      </c>
      <c r="G612">
        <f>A612</f>
        <v>145.25</v>
      </c>
      <c r="H612">
        <f>IF(A612&lt;=$G$28,IF(MOD(A612,1)=0,$G$27,0),0)</f>
        <v>0</v>
      </c>
      <c r="I612">
        <f>B612*I$28*(C612/N)*$C$24*$C$27</f>
        <v>0.11355543158193478</v>
      </c>
      <c r="M612">
        <f>IF(C612&gt;M$20*N,1,0)</f>
        <v>1</v>
      </c>
    </row>
    <row r="613" spans="1:13" x14ac:dyDescent="0.35">
      <c r="A613">
        <f t="shared" si="11"/>
        <v>145.5</v>
      </c>
      <c r="B613">
        <f>N-C613-D613</f>
        <v>0.68133400043006986</v>
      </c>
      <c r="C613">
        <f>H613+C612+I612*delta_t</f>
        <v>356999.31866599957</v>
      </c>
      <c r="G613">
        <f>A613</f>
        <v>145.5</v>
      </c>
      <c r="H613">
        <f>IF(A613&lt;=$G$28,IF(MOD(A613,1)=0,$G$27,0),0)</f>
        <v>0</v>
      </c>
      <c r="I613">
        <f>B613*I$28*(C613/N)*$C$24*$C$27</f>
        <v>0.10901323201681336</v>
      </c>
      <c r="M613">
        <f>IF(C613&gt;M$20*N,1,0)</f>
        <v>1</v>
      </c>
    </row>
    <row r="614" spans="1:13" x14ac:dyDescent="0.35">
      <c r="A614">
        <f t="shared" si="11"/>
        <v>145.75</v>
      </c>
      <c r="B614">
        <f>N-C614-D614</f>
        <v>0.65408069244585931</v>
      </c>
      <c r="C614">
        <f>H614+C613+I613*delta_t</f>
        <v>356999.34591930755</v>
      </c>
      <c r="G614">
        <f>A614</f>
        <v>145.75</v>
      </c>
      <c r="H614">
        <f>IF(A614&lt;=$G$28,IF(MOD(A614,1)=0,$G$27,0),0)</f>
        <v>0</v>
      </c>
      <c r="I614">
        <f>B614*I$28*(C614/N)*$C$24*$C$27</f>
        <v>0.10465271905058579</v>
      </c>
      <c r="M614">
        <f>IF(C614&gt;M$20*N,1,0)</f>
        <v>1</v>
      </c>
    </row>
    <row r="615" spans="1:13" x14ac:dyDescent="0.35">
      <c r="A615">
        <f t="shared" si="11"/>
        <v>146</v>
      </c>
      <c r="B615">
        <f>N-C615-D615</f>
        <v>0.62791751266922802</v>
      </c>
      <c r="C615">
        <f>H615+C614+I614*delta_t</f>
        <v>356999.37208248733</v>
      </c>
      <c r="G615">
        <f>A615</f>
        <v>146</v>
      </c>
      <c r="H615">
        <f>IF(A615&lt;=$G$28,IF(MOD(A615,1)=0,$G$27,0),0)</f>
        <v>0</v>
      </c>
      <c r="I615">
        <f>B615*I$28*(C615/N)*$C$24*$C$27</f>
        <v>0.10046662531877275</v>
      </c>
      <c r="M615">
        <f>IF(C615&gt;M$20*N,1,0)</f>
        <v>1</v>
      </c>
    </row>
    <row r="616" spans="1:13" x14ac:dyDescent="0.35">
      <c r="A616">
        <f t="shared" si="11"/>
        <v>146.25</v>
      </c>
      <c r="B616">
        <f>N-C616-D616</f>
        <v>0.60280085634440184</v>
      </c>
      <c r="C616">
        <f>H616+C615+I615*delta_t</f>
        <v>356999.39719914366</v>
      </c>
      <c r="G616">
        <f>A616</f>
        <v>146.25</v>
      </c>
      <c r="H616">
        <f>IF(A616&lt;=$G$28,IF(MOD(A616,1)=0,$G$27,0),0)</f>
        <v>0</v>
      </c>
      <c r="I616">
        <f>B616*I$28*(C616/N)*$C$24*$C$27</f>
        <v>9.6447974160707703E-2</v>
      </c>
      <c r="M616">
        <f>IF(C616&gt;M$20*N,1,0)</f>
        <v>1</v>
      </c>
    </row>
    <row r="617" spans="1:13" x14ac:dyDescent="0.35">
      <c r="A617">
        <f t="shared" si="11"/>
        <v>146.5</v>
      </c>
      <c r="B617">
        <f>N-C617-D617</f>
        <v>0.57868886279175058</v>
      </c>
      <c r="C617">
        <f>H617+C616+I616*delta_t</f>
        <v>356999.42131113721</v>
      </c>
      <c r="G617">
        <f>A617</f>
        <v>146.5</v>
      </c>
      <c r="H617">
        <f>IF(A617&lt;=$G$28,IF(MOD(A617,1)=0,$G$27,0),0)</f>
        <v>0</v>
      </c>
      <c r="I617">
        <f>B617*I$28*(C617/N)*$C$24*$C$27</f>
        <v>9.2590067960047068E-2</v>
      </c>
      <c r="M617">
        <f>IF(C617&gt;M$20*N,1,0)</f>
        <v>1</v>
      </c>
    </row>
    <row r="618" spans="1:13" x14ac:dyDescent="0.35">
      <c r="A618">
        <f t="shared" si="11"/>
        <v>146.75</v>
      </c>
      <c r="B618">
        <f>N-C618-D618</f>
        <v>0.55554134579142556</v>
      </c>
      <c r="C618">
        <f>H618+C617+I617*delta_t</f>
        <v>356999.44445865421</v>
      </c>
      <c r="G618">
        <f>A618</f>
        <v>146.75</v>
      </c>
      <c r="H618">
        <f>IF(A618&lt;=$G$28,IF(MOD(A618,1)=0,$G$27,0),0)</f>
        <v>0</v>
      </c>
      <c r="I618">
        <f>B618*I$28*(C618/N)*$C$24*$C$27</f>
        <v>8.8886477006768425E-2</v>
      </c>
      <c r="M618">
        <f>IF(C618&gt;M$20*N,1,0)</f>
        <v>1</v>
      </c>
    </row>
    <row r="619" spans="1:13" x14ac:dyDescent="0.35">
      <c r="A619">
        <f t="shared" si="11"/>
        <v>147</v>
      </c>
      <c r="B619">
        <f>N-C619-D619</f>
        <v>0.5333197265281342</v>
      </c>
      <c r="C619">
        <f>H619+C618+I618*delta_t</f>
        <v>356999.46668027347</v>
      </c>
      <c r="G619">
        <f>A619</f>
        <v>147</v>
      </c>
      <c r="H619">
        <f>IF(A619&lt;=$G$28,IF(MOD(A619,1)=0,$G$27,0),0)</f>
        <v>0</v>
      </c>
      <c r="I619">
        <f>B619*I$28*(C619/N)*$C$24*$C$27</f>
        <v>8.5331028768902278E-2</v>
      </c>
      <c r="M619">
        <f>IF(C619&gt;M$20*N,1,0)</f>
        <v>1</v>
      </c>
    </row>
    <row r="620" spans="1:13" x14ac:dyDescent="0.35">
      <c r="A620">
        <f t="shared" si="11"/>
        <v>147.25</v>
      </c>
      <c r="B620">
        <f>N-C620-D620</f>
        <v>0.51198696932988241</v>
      </c>
      <c r="C620">
        <f>H620+C619+I619*delta_t</f>
        <v>356999.48801303067</v>
      </c>
      <c r="G620">
        <f>A620</f>
        <v>147.25</v>
      </c>
      <c r="H620">
        <f>IF(A620&lt;=$G$28,IF(MOD(A620,1)=0,$G$27,0),0)</f>
        <v>0</v>
      </c>
      <c r="I620">
        <f>B620*I$28*(C620/N)*$C$24*$C$27</f>
        <v>8.1917797611254353E-2</v>
      </c>
      <c r="M620">
        <f>IF(C620&gt;M$20*N,1,0)</f>
        <v>1</v>
      </c>
    </row>
    <row r="621" spans="1:13" x14ac:dyDescent="0.35">
      <c r="A621">
        <f t="shared" si="11"/>
        <v>147.5</v>
      </c>
      <c r="B621">
        <f>N-C621-D621</f>
        <v>0.49150751990964636</v>
      </c>
      <c r="C621">
        <f>H621+C620+I620*delta_t</f>
        <v>356999.50849248009</v>
      </c>
      <c r="G621">
        <f>A621</f>
        <v>147.5</v>
      </c>
      <c r="H621">
        <f>IF(A621&lt;=$G$28,IF(MOD(A621,1)=0,$G$27,0),0)</f>
        <v>0</v>
      </c>
      <c r="I621">
        <f>B621*I$28*(C621/N)*$C$24*$C$27</f>
        <v>7.8641094914555357E-2</v>
      </c>
      <c r="M621">
        <f>IF(C621&gt;M$20*N,1,0)</f>
        <v>1</v>
      </c>
    </row>
    <row r="622" spans="1:13" x14ac:dyDescent="0.35">
      <c r="A622">
        <f t="shared" si="11"/>
        <v>147.75</v>
      </c>
      <c r="B622">
        <f>N-C622-D622</f>
        <v>0.4718472461681813</v>
      </c>
      <c r="C622">
        <f>H622+C621+I621*delta_t</f>
        <v>356999.52815275383</v>
      </c>
      <c r="G622">
        <f>A622</f>
        <v>147.75</v>
      </c>
      <c r="H622">
        <f>IF(A622&lt;=$G$28,IF(MOD(A622,1)=0,$G$27,0),0)</f>
        <v>0</v>
      </c>
      <c r="I622">
        <f>B622*I$28*(C622/N)*$C$24*$C$27</f>
        <v>7.5495459604354956E-2</v>
      </c>
      <c r="M622">
        <f>IF(C622&gt;M$20*N,1,0)</f>
        <v>1</v>
      </c>
    </row>
    <row r="623" spans="1:13" x14ac:dyDescent="0.35">
      <c r="A623">
        <f t="shared" si="11"/>
        <v>148</v>
      </c>
      <c r="B623">
        <f>N-C623-D623</f>
        <v>0.45297338126692921</v>
      </c>
      <c r="C623">
        <f>H623+C622+I622*delta_t</f>
        <v>356999.54702661873</v>
      </c>
      <c r="G623">
        <f>A623</f>
        <v>148</v>
      </c>
      <c r="H623">
        <f>IF(A623&lt;=$G$28,IF(MOD(A623,1)=0,$G$27,0),0)</f>
        <v>0</v>
      </c>
      <c r="I623">
        <f>B623*I$28*(C623/N)*$C$24*$C$27</f>
        <v>7.2475649043096738E-2</v>
      </c>
      <c r="M623">
        <f>IF(C623&gt;M$20*N,1,0)</f>
        <v>1</v>
      </c>
    </row>
    <row r="624" spans="1:13" x14ac:dyDescent="0.35">
      <c r="A624">
        <f t="shared" si="11"/>
        <v>148.25</v>
      </c>
      <c r="B624">
        <f>N-C624-D624</f>
        <v>0.43485446902923286</v>
      </c>
      <c r="C624">
        <f>H624+C623+I623*delta_t</f>
        <v>356999.56514553097</v>
      </c>
      <c r="G624">
        <f>A624</f>
        <v>148.25</v>
      </c>
      <c r="H624">
        <f>IF(A624&lt;=$G$28,IF(MOD(A624,1)=0,$G$27,0),0)</f>
        <v>0</v>
      </c>
      <c r="I624">
        <f>B624*I$28*(C624/N)*$C$24*$C$27</f>
        <v>6.9576630294689926E-2</v>
      </c>
      <c r="M624">
        <f>IF(C624&gt;M$20*N,1,0)</f>
        <v>1</v>
      </c>
    </row>
    <row r="625" spans="1:13" x14ac:dyDescent="0.35">
      <c r="A625">
        <f t="shared" si="11"/>
        <v>148.5</v>
      </c>
      <c r="B625">
        <f>N-C625-D625</f>
        <v>0.41746031143702567</v>
      </c>
      <c r="C625">
        <f>H625+C624+I624*delta_t</f>
        <v>356999.58253968856</v>
      </c>
      <c r="G625">
        <f>A625</f>
        <v>148.5</v>
      </c>
      <c r="H625">
        <f>IF(A625&lt;=$G$28,IF(MOD(A625,1)=0,$G$27,0),0)</f>
        <v>0</v>
      </c>
      <c r="I625">
        <f>B625*I$28*(C625/N)*$C$24*$C$27</f>
        <v>6.6793571724327858E-2</v>
      </c>
      <c r="M625">
        <f>IF(C625&gt;M$20*N,1,0)</f>
        <v>1</v>
      </c>
    </row>
    <row r="626" spans="1:13" x14ac:dyDescent="0.35">
      <c r="A626">
        <f t="shared" si="11"/>
        <v>148.75</v>
      </c>
      <c r="B626">
        <f>N-C626-D626</f>
        <v>0.40076191851403564</v>
      </c>
      <c r="C626">
        <f>H626+C625+I625*delta_t</f>
        <v>356999.59923808149</v>
      </c>
      <c r="G626">
        <f>A626</f>
        <v>148.75</v>
      </c>
      <c r="H626">
        <f>IF(A626&lt;=$G$28,IF(MOD(A626,1)=0,$G$27,0),0)</f>
        <v>0</v>
      </c>
      <c r="I626">
        <f>B626*I$28*(C626/N)*$C$24*$C$27</f>
        <v>6.4121834980121181E-2</v>
      </c>
      <c r="M626">
        <f>IF(C626&gt;M$20*N,1,0)</f>
        <v>1</v>
      </c>
    </row>
    <row r="627" spans="1:13" x14ac:dyDescent="0.35">
      <c r="A627">
        <f t="shared" si="11"/>
        <v>149</v>
      </c>
      <c r="B627">
        <f>N-C627-D627</f>
        <v>0.3847314597805962</v>
      </c>
      <c r="C627">
        <f>H627+C626+I626*delta_t</f>
        <v>356999.61526854022</v>
      </c>
      <c r="G627">
        <f>A627</f>
        <v>149</v>
      </c>
      <c r="H627">
        <f>IF(A627&lt;=$G$28,IF(MOD(A627,1)=0,$G$27,0),0)</f>
        <v>0</v>
      </c>
      <c r="I627">
        <f>B627*I$28*(C627/N)*$C$24*$C$27</f>
        <v>6.1556967226163231E-2</v>
      </c>
      <c r="M627">
        <f>IF(C627&gt;M$20*N,1,0)</f>
        <v>1</v>
      </c>
    </row>
    <row r="628" spans="1:13" x14ac:dyDescent="0.35">
      <c r="A628">
        <f t="shared" si="11"/>
        <v>149.25</v>
      </c>
      <c r="B628">
        <f>N-C628-D628</f>
        <v>0.36934221797855571</v>
      </c>
      <c r="C628">
        <f>H628+C627+I627*delta_t</f>
        <v>356999.63065778202</v>
      </c>
      <c r="G628">
        <f>A628</f>
        <v>149.25</v>
      </c>
      <c r="H628">
        <f>IF(A628&lt;=$G$28,IF(MOD(A628,1)=0,$G$27,0),0)</f>
        <v>0</v>
      </c>
      <c r="I628">
        <f>B628*I$28*(C628/N)*$C$24*$C$27</f>
        <v>5.9094693738787854E-2</v>
      </c>
      <c r="M628">
        <f>IF(C628&gt;M$20*N,1,0)</f>
        <v>1</v>
      </c>
    </row>
    <row r="629" spans="1:13" x14ac:dyDescent="0.35">
      <c r="A629">
        <f t="shared" si="11"/>
        <v>149.5</v>
      </c>
      <c r="B629">
        <f>N-C629-D629</f>
        <v>0.35456854454241693</v>
      </c>
      <c r="C629">
        <f>H629+C628+I628*delta_t</f>
        <v>356999.64543145546</v>
      </c>
      <c r="G629">
        <f>A629</f>
        <v>149.5</v>
      </c>
      <c r="H629">
        <f>IF(A629&lt;=$G$28,IF(MOD(A629,1)=0,$G$27,0),0)</f>
        <v>0</v>
      </c>
      <c r="I629">
        <f>B629*I$28*(C629/N)*$C$24*$C$27</f>
        <v>5.6730910782202833E-2</v>
      </c>
      <c r="M629">
        <f>IF(C629&gt;M$20*N,1,0)</f>
        <v>1</v>
      </c>
    </row>
    <row r="630" spans="1:13" x14ac:dyDescent="0.35">
      <c r="A630">
        <f t="shared" si="11"/>
        <v>149.75</v>
      </c>
      <c r="B630">
        <f>N-C630-D630</f>
        <v>0.34038581687491387</v>
      </c>
      <c r="C630">
        <f>H630+C629+I629*delta_t</f>
        <v>356999.65961418313</v>
      </c>
      <c r="G630">
        <f>A630</f>
        <v>149.75</v>
      </c>
      <c r="H630">
        <f>IF(A630&lt;=$G$28,IF(MOD(A630,1)=0,$G$27,0),0)</f>
        <v>0</v>
      </c>
      <c r="I630">
        <f>B630*I$28*(C630/N)*$C$24*$C$27</f>
        <v>5.446167877281341E-2</v>
      </c>
      <c r="M630">
        <f>IF(C630&gt;M$20*N,1,0)</f>
        <v>1</v>
      </c>
    </row>
    <row r="631" spans="1:13" x14ac:dyDescent="0.35">
      <c r="A631">
        <f t="shared" si="11"/>
        <v>150</v>
      </c>
      <c r="B631">
        <f>N-C631-D631</f>
        <v>0.32677039719419554</v>
      </c>
      <c r="C631">
        <f>H631+C630+I630*delta_t</f>
        <v>356999.67322960281</v>
      </c>
      <c r="G631">
        <f>A631</f>
        <v>150</v>
      </c>
      <c r="H631">
        <f>IF(A631&lt;=$G$28,IF(MOD(A631,1)=0,$G$27,0),0)</f>
        <v>0</v>
      </c>
      <c r="I631">
        <f>B631*I$28*(C631/N)*$C$24*$C$27</f>
        <v>5.2283215694985022E-2</v>
      </c>
      <c r="M631">
        <f>IF(C631&gt;M$20*N,1,0)</f>
        <v>1</v>
      </c>
    </row>
    <row r="632" spans="1:13" x14ac:dyDescent="0.35">
      <c r="A632">
        <f t="shared" si="11"/>
        <v>150.25</v>
      </c>
      <c r="B632">
        <f>N-C632-D632</f>
        <v>0.31369959324365482</v>
      </c>
      <c r="C632">
        <f>H632+C631+I631*delta_t</f>
        <v>356999.68630040676</v>
      </c>
      <c r="G632">
        <f>A632</f>
        <v>150.25</v>
      </c>
      <c r="H632">
        <f>IF(A632&lt;=$G$28,IF(MOD(A632,1)=0,$G$27,0),0)</f>
        <v>0</v>
      </c>
      <c r="I632">
        <f>B632*I$28*(C632/N)*$C$24*$C$27</f>
        <v>5.0191890814812304E-2</v>
      </c>
      <c r="M632">
        <f>IF(C632&gt;M$20*N,1,0)</f>
        <v>1</v>
      </c>
    </row>
    <row r="633" spans="1:13" x14ac:dyDescent="0.35">
      <c r="A633">
        <f t="shared" si="11"/>
        <v>150.5</v>
      </c>
      <c r="B633">
        <f>N-C633-D633</f>
        <v>0.30115162051515654</v>
      </c>
      <c r="C633">
        <f>H633+C632+I632*delta_t</f>
        <v>356999.69884837948</v>
      </c>
      <c r="G633">
        <f>A633</f>
        <v>150.5</v>
      </c>
      <c r="H633">
        <f>IF(A633&lt;=$G$28,IF(MOD(A633,1)=0,$G$27,0),0)</f>
        <v>0</v>
      </c>
      <c r="I633">
        <f>B633*I$28*(C633/N)*$C$24*$C$27</f>
        <v>4.818421863601674E-2</v>
      </c>
      <c r="M633">
        <f>IF(C633&gt;M$20*N,1,0)</f>
        <v>1</v>
      </c>
    </row>
    <row r="634" spans="1:13" x14ac:dyDescent="0.35">
      <c r="A634">
        <f t="shared" si="11"/>
        <v>150.75</v>
      </c>
      <c r="B634">
        <f>N-C634-D634</f>
        <v>0.2891055658692494</v>
      </c>
      <c r="C634">
        <f>H634+C633+I633*delta_t</f>
        <v>356999.71089443413</v>
      </c>
      <c r="G634">
        <f>A634</f>
        <v>150.75</v>
      </c>
      <c r="H634">
        <f>IF(A634&lt;=$G$28,IF(MOD(A634,1)=0,$G$27,0),0)</f>
        <v>0</v>
      </c>
      <c r="I634">
        <f>B634*I$28*(C634/N)*$C$24*$C$27</f>
        <v>4.625685307934737E-2</v>
      </c>
      <c r="M634">
        <f>IF(C634&gt;M$20*N,1,0)</f>
        <v>1</v>
      </c>
    </row>
    <row r="635" spans="1:13" x14ac:dyDescent="0.35">
      <c r="A635">
        <f t="shared" si="11"/>
        <v>151</v>
      </c>
      <c r="B635">
        <f>N-C635-D635</f>
        <v>0.27754135261056945</v>
      </c>
      <c r="C635">
        <f>H635+C634+I634*delta_t</f>
        <v>356999.72245864739</v>
      </c>
      <c r="G635">
        <f>A635</f>
        <v>151</v>
      </c>
      <c r="H635">
        <f>IF(A635&lt;=$G$28,IF(MOD(A635,1)=0,$G$27,0),0)</f>
        <v>0</v>
      </c>
      <c r="I635">
        <f>B635*I$28*(C635/N)*$C$24*$C$27</f>
        <v>4.4406581894799277E-2</v>
      </c>
      <c r="M635">
        <f>IF(C635&gt;M$20*N,1,0)</f>
        <v>1</v>
      </c>
    </row>
    <row r="636" spans="1:13" x14ac:dyDescent="0.35">
      <c r="A636">
        <f t="shared" si="11"/>
        <v>151.25</v>
      </c>
      <c r="B636">
        <f>N-C636-D636</f>
        <v>0.26643970713485032</v>
      </c>
      <c r="C636">
        <f>H636+C635+I635*delta_t</f>
        <v>356999.73356029287</v>
      </c>
      <c r="G636">
        <f>A636</f>
        <v>151.25</v>
      </c>
      <c r="H636">
        <f>IF(A636&lt;=$G$28,IF(MOD(A636,1)=0,$G$27,0),0)</f>
        <v>0</v>
      </c>
      <c r="I636">
        <f>B636*I$28*(C636/N)*$C$24*$C$27</f>
        <v>4.2630321325276874E-2</v>
      </c>
      <c r="M636">
        <f>IF(C636&gt;M$20*N,1,0)</f>
        <v>1</v>
      </c>
    </row>
    <row r="637" spans="1:13" x14ac:dyDescent="0.35">
      <c r="A637">
        <f t="shared" si="11"/>
        <v>151.5</v>
      </c>
      <c r="B637">
        <f>N-C637-D637</f>
        <v>0.25578212679829448</v>
      </c>
      <c r="C637">
        <f>H637+C636+I636*delta_t</f>
        <v>356999.7442178732</v>
      </c>
      <c r="G637">
        <f>A637</f>
        <v>151.5</v>
      </c>
      <c r="H637">
        <f>IF(A637&lt;=$G$28,IF(MOD(A637,1)=0,$G$27,0),0)</f>
        <v>0</v>
      </c>
      <c r="I637">
        <f>B637*I$28*(C637/N)*$C$24*$C$27</f>
        <v>4.092511096582397E-2</v>
      </c>
      <c r="M637">
        <f>IF(C637&gt;M$20*N,1,0)</f>
        <v>1</v>
      </c>
    </row>
    <row r="638" spans="1:13" x14ac:dyDescent="0.35">
      <c r="A638">
        <f t="shared" si="11"/>
        <v>151.75</v>
      </c>
      <c r="B638">
        <f>N-C638-D638</f>
        <v>0.2455508490675129</v>
      </c>
      <c r="C638">
        <f>H638+C637+I637*delta_t</f>
        <v>356999.75444915093</v>
      </c>
      <c r="G638">
        <f>A638</f>
        <v>151.75</v>
      </c>
      <c r="H638">
        <f>IF(A638&lt;=$G$28,IF(MOD(A638,1)=0,$G$27,0),0)</f>
        <v>0</v>
      </c>
      <c r="I638">
        <f>B638*I$28*(C638/N)*$C$24*$C$27</f>
        <v>3.9288108827734515E-2</v>
      </c>
      <c r="M638">
        <f>IF(C638&gt;M$20*N,1,0)</f>
        <v>1</v>
      </c>
    </row>
    <row r="639" spans="1:13" x14ac:dyDescent="0.35">
      <c r="A639">
        <f t="shared" si="11"/>
        <v>152</v>
      </c>
      <c r="B639">
        <f>N-C639-D639</f>
        <v>0.23572882183361799</v>
      </c>
      <c r="C639">
        <f>H639+C638+I638*delta_t</f>
        <v>356999.76427117817</v>
      </c>
      <c r="G639">
        <f>A639</f>
        <v>152</v>
      </c>
      <c r="H639">
        <f>IF(A639&lt;=$G$28,IF(MOD(A639,1)=0,$G$27,0),0)</f>
        <v>0</v>
      </c>
      <c r="I639">
        <f>B639*I$28*(C639/N)*$C$24*$C$27</f>
        <v>3.7716586588918403E-2</v>
      </c>
      <c r="M639">
        <f>IF(C639&gt;M$20*N,1,0)</f>
        <v>1</v>
      </c>
    </row>
    <row r="640" spans="1:13" x14ac:dyDescent="0.35">
      <c r="A640">
        <f t="shared" si="11"/>
        <v>152.25</v>
      </c>
      <c r="B640">
        <f>N-C640-D640</f>
        <v>0.22629967518150806</v>
      </c>
      <c r="C640">
        <f>H640+C639+I639*delta_t</f>
        <v>356999.77370032482</v>
      </c>
      <c r="G640">
        <f>A640</f>
        <v>152.25</v>
      </c>
      <c r="H640">
        <f>IF(A640&lt;=$G$28,IF(MOD(A640,1)=0,$G$27,0),0)</f>
        <v>0</v>
      </c>
      <c r="I640">
        <f>B640*I$28*(C640/N)*$C$24*$C$27</f>
        <v>3.6207925077089247E-2</v>
      </c>
      <c r="M640">
        <f>IF(C640&gt;M$20*N,1,0)</f>
        <v>1</v>
      </c>
    </row>
    <row r="641" spans="1:13" x14ac:dyDescent="0.35">
      <c r="A641">
        <f t="shared" si="11"/>
        <v>152.5</v>
      </c>
      <c r="B641">
        <f>N-C641-D641</f>
        <v>0.21724769391585141</v>
      </c>
      <c r="C641">
        <f>H641+C640+I640*delta_t</f>
        <v>356999.78275230608</v>
      </c>
      <c r="G641">
        <f>A641</f>
        <v>152.5</v>
      </c>
      <c r="H641">
        <f>IF(A641&lt;=$G$28,IF(MOD(A641,1)=0,$G$27,0),0)</f>
        <v>0</v>
      </c>
      <c r="I641">
        <f>B641*I$28*(C641/N)*$C$24*$C$27</f>
        <v>3.4759609874016106E-2</v>
      </c>
      <c r="M641">
        <f>IF(C641&gt;M$20*N,1,0)</f>
        <v>1</v>
      </c>
    </row>
    <row r="642" spans="1:13" x14ac:dyDescent="0.35">
      <c r="A642">
        <f t="shared" si="11"/>
        <v>152.75</v>
      </c>
      <c r="B642">
        <f>N-C642-D642</f>
        <v>0.20855779142584652</v>
      </c>
      <c r="C642">
        <f>H642+C641+I641*delta_t</f>
        <v>356999.79144220857</v>
      </c>
      <c r="G642">
        <f>A642</f>
        <v>152.75</v>
      </c>
      <c r="H642">
        <f>IF(A642&lt;=$G$28,IF(MOD(A642,1)=0,$G$27,0),0)</f>
        <v>0</v>
      </c>
      <c r="I642">
        <f>B642*I$28*(C642/N)*$C$24*$C$27</f>
        <v>3.3369227133971918E-2</v>
      </c>
      <c r="M642">
        <f>IF(C642&gt;M$20*N,1,0)</f>
        <v>1</v>
      </c>
    </row>
    <row r="643" spans="1:13" x14ac:dyDescent="0.35">
      <c r="A643">
        <f t="shared" si="11"/>
        <v>153</v>
      </c>
      <c r="B643">
        <f>N-C643-D643</f>
        <v>0.20021548465592787</v>
      </c>
      <c r="C643">
        <f>H643+C642+I642*delta_t</f>
        <v>356999.79978451534</v>
      </c>
      <c r="G643">
        <f>A643</f>
        <v>153</v>
      </c>
      <c r="H643">
        <f>IF(A643&lt;=$G$28,IF(MOD(A643,1)=0,$G$27,0),0)</f>
        <v>0</v>
      </c>
      <c r="I643">
        <f>B643*I$28*(C643/N)*$C$24*$C$27</f>
        <v>3.2034459579126477E-2</v>
      </c>
      <c r="M643">
        <f>IF(C643&gt;M$20*N,1,0)</f>
        <v>1</v>
      </c>
    </row>
    <row r="644" spans="1:13" x14ac:dyDescent="0.35">
      <c r="A644">
        <f t="shared" si="11"/>
        <v>153.25</v>
      </c>
      <c r="B644">
        <f>N-C644-D644</f>
        <v>0.19220686977496371</v>
      </c>
      <c r="C644">
        <f>H644+C643+I643*delta_t</f>
        <v>356999.80779313023</v>
      </c>
      <c r="G644">
        <f>A644</f>
        <v>153.25</v>
      </c>
      <c r="H644">
        <f>IF(A644&lt;=$G$28,IF(MOD(A644,1)=0,$G$27,0),0)</f>
        <v>0</v>
      </c>
      <c r="I644">
        <f>B644*I$28*(C644/N)*$C$24*$C$27</f>
        <v>3.0753082606691878E-2</v>
      </c>
      <c r="M644">
        <f>IF(C644&gt;M$20*N,1,0)</f>
        <v>1</v>
      </c>
    </row>
    <row r="645" spans="1:13" x14ac:dyDescent="0.35">
      <c r="A645">
        <f t="shared" si="11"/>
        <v>153.5</v>
      </c>
      <c r="B645">
        <f>N-C645-D645</f>
        <v>0.18451859912602231</v>
      </c>
      <c r="C645">
        <f>H645+C644+I644*delta_t</f>
        <v>356999.81548140087</v>
      </c>
      <c r="G645">
        <f>A645</f>
        <v>153.5</v>
      </c>
      <c r="H645">
        <f>IF(A645&lt;=$G$28,IF(MOD(A645,1)=0,$G$27,0),0)</f>
        <v>0</v>
      </c>
      <c r="I645">
        <f>B645*I$28*(C645/N)*$C$24*$C$27</f>
        <v>2.9522960600953069E-2</v>
      </c>
      <c r="M645">
        <f>IF(C645&gt;M$20*N,1,0)</f>
        <v>1</v>
      </c>
    </row>
    <row r="646" spans="1:13" x14ac:dyDescent="0.35">
      <c r="A646">
        <f t="shared" si="11"/>
        <v>153.75</v>
      </c>
      <c r="B646">
        <f>N-C646-D646</f>
        <v>0.1771378589910455</v>
      </c>
      <c r="C646">
        <f>H646+C645+I645*delta_t</f>
        <v>356999.82286214101</v>
      </c>
      <c r="G646">
        <f>A646</f>
        <v>153.75</v>
      </c>
      <c r="H646">
        <f>IF(A646&lt;=$G$28,IF(MOD(A646,1)=0,$G$27,0),0)</f>
        <v>0</v>
      </c>
      <c r="I646">
        <f>B646*I$28*(C646/N)*$C$24*$C$27</f>
        <v>2.8342043375678277E-2</v>
      </c>
      <c r="M646">
        <f>IF(C646&gt;M$20*N,1,0)</f>
        <v>1</v>
      </c>
    </row>
    <row r="647" spans="1:13" x14ac:dyDescent="0.35">
      <c r="A647">
        <f t="shared" si="11"/>
        <v>154</v>
      </c>
      <c r="B647">
        <f>N-C647-D647</f>
        <v>0.17005234817042947</v>
      </c>
      <c r="C647">
        <f>H647+C646+I646*delta_t</f>
        <v>356999.82994765183</v>
      </c>
      <c r="G647">
        <f>A647</f>
        <v>154</v>
      </c>
      <c r="H647">
        <f>IF(A647&lt;=$G$28,IF(MOD(A647,1)=0,$G$27,0),0)</f>
        <v>0</v>
      </c>
      <c r="I647">
        <f>B647*I$28*(C647/N)*$C$24*$C$27</f>
        <v>2.7208362746909673E-2</v>
      </c>
      <c r="M647">
        <f>IF(C647&gt;M$20*N,1,0)</f>
        <v>1</v>
      </c>
    </row>
    <row r="648" spans="1:13" x14ac:dyDescent="0.35">
      <c r="A648">
        <f t="shared" si="11"/>
        <v>154.25</v>
      </c>
      <c r="B648">
        <f>N-C648-D648</f>
        <v>0.16325025749392807</v>
      </c>
      <c r="C648">
        <f>H648+C647+I647*delta_t</f>
        <v>356999.83674974251</v>
      </c>
      <c r="G648">
        <f>A648</f>
        <v>154.25</v>
      </c>
      <c r="H648">
        <f>IF(A648&lt;=$G$28,IF(MOD(A648,1)=0,$G$27,0),0)</f>
        <v>0</v>
      </c>
      <c r="I648">
        <f>B648*I$28*(C648/N)*$C$24*$C$27</f>
        <v>2.6120029254761121E-2</v>
      </c>
      <c r="M648">
        <f>IF(C648&gt;M$20*N,1,0)</f>
        <v>1</v>
      </c>
    </row>
    <row r="649" spans="1:13" x14ac:dyDescent="0.35">
      <c r="A649">
        <f t="shared" si="11"/>
        <v>154.5</v>
      </c>
      <c r="B649">
        <f>N-C649-D649</f>
        <v>0.15672025020467117</v>
      </c>
      <c r="C649">
        <f>H649+C648+I648*delta_t</f>
        <v>356999.8432797498</v>
      </c>
      <c r="G649">
        <f>A649</f>
        <v>154.5</v>
      </c>
      <c r="H649">
        <f>IF(A649&lt;=$G$28,IF(MOD(A649,1)=0,$G$27,0),0)</f>
        <v>0</v>
      </c>
      <c r="I649">
        <f>B649*I$28*(C649/N)*$C$24*$C$27</f>
        <v>2.5075229024910155E-2</v>
      </c>
      <c r="M649">
        <f>IF(C649&gt;M$20*N,1,0)</f>
        <v>1</v>
      </c>
    </row>
    <row r="650" spans="1:13" x14ac:dyDescent="0.35">
      <c r="A650">
        <f t="shared" si="11"/>
        <v>154.75</v>
      </c>
      <c r="B650">
        <f>N-C650-D650</f>
        <v>0.15045144292525947</v>
      </c>
      <c r="C650">
        <f>H650+C649+I649*delta_t</f>
        <v>356999.84954855707</v>
      </c>
      <c r="G650">
        <f>A650</f>
        <v>154.75</v>
      </c>
      <c r="H650">
        <f>IF(A650&lt;=$G$28,IF(MOD(A650,1)=0,$G$27,0),0)</f>
        <v>0</v>
      </c>
      <c r="I650">
        <f>B650*I$28*(C650/N)*$C$24*$C$27</f>
        <v>2.4072220723218355E-2</v>
      </c>
      <c r="M650">
        <f>IF(C650&gt;M$20*N,1,0)</f>
        <v>1</v>
      </c>
    </row>
    <row r="651" spans="1:13" x14ac:dyDescent="0.35">
      <c r="A651">
        <f t="shared" si="11"/>
        <v>155</v>
      </c>
      <c r="B651">
        <f>N-C651-D651</f>
        <v>0.14443338772980496</v>
      </c>
      <c r="C651">
        <f>H651+C650+I650*delta_t</f>
        <v>356999.85556661227</v>
      </c>
      <c r="G651">
        <f>A651</f>
        <v>155</v>
      </c>
      <c r="H651">
        <f>IF(A651&lt;=$G$28,IF(MOD(A651,1)=0,$G$27,0),0)</f>
        <v>0</v>
      </c>
      <c r="I651">
        <f>B651*I$28*(C651/N)*$C$24*$C$27</f>
        <v>2.3109332687299439E-2</v>
      </c>
      <c r="M651">
        <f>IF(C651&gt;M$20*N,1,0)</f>
        <v>1</v>
      </c>
    </row>
    <row r="652" spans="1:13" x14ac:dyDescent="0.35">
      <c r="A652">
        <f t="shared" si="11"/>
        <v>155.25</v>
      </c>
      <c r="B652">
        <f>N-C652-D652</f>
        <v>0.13865605456521735</v>
      </c>
      <c r="C652">
        <f>H652+C651+I651*delta_t</f>
        <v>356999.86134394543</v>
      </c>
      <c r="G652">
        <f>A652</f>
        <v>155.25</v>
      </c>
      <c r="H652">
        <f>IF(A652&lt;=$G$28,IF(MOD(A652,1)=0,$G$27,0),0)</f>
        <v>0</v>
      </c>
      <c r="I652">
        <f>B652*I$28*(C652/N)*$C$24*$C$27</f>
        <v>2.218496011396353E-2</v>
      </c>
      <c r="M652">
        <f>IF(C652&gt;M$20*N,1,0)</f>
        <v>1</v>
      </c>
    </row>
    <row r="653" spans="1:13" x14ac:dyDescent="0.35">
      <c r="A653">
        <f t="shared" si="11"/>
        <v>155.5</v>
      </c>
      <c r="B653">
        <f>N-C653-D653</f>
        <v>0.13310981454560533</v>
      </c>
      <c r="C653">
        <f>H653+C652+I652*delta_t</f>
        <v>356999.86689018545</v>
      </c>
      <c r="G653">
        <f>A653</f>
        <v>155.5</v>
      </c>
      <c r="H653">
        <f>IF(A653&lt;=$G$28,IF(MOD(A653,1)=0,$G$27,0),0)</f>
        <v>0</v>
      </c>
      <c r="I653">
        <f>B653*I$28*(C653/N)*$C$24*$C$27</f>
        <v>2.1297562386356696E-2</v>
      </c>
      <c r="M653">
        <f>IF(C653&gt;M$20*N,1,0)</f>
        <v>1</v>
      </c>
    </row>
    <row r="654" spans="1:13" x14ac:dyDescent="0.35">
      <c r="A654">
        <f t="shared" si="11"/>
        <v>155.75</v>
      </c>
      <c r="B654">
        <f>N-C654-D654</f>
        <v>0.1277854239451699</v>
      </c>
      <c r="C654">
        <f>H654+C653+I653*delta_t</f>
        <v>356999.87221457605</v>
      </c>
      <c r="G654">
        <f>A654</f>
        <v>155.75</v>
      </c>
      <c r="H654">
        <f>IF(A654&lt;=$G$28,IF(MOD(A654,1)=0,$G$27,0),0)</f>
        <v>0</v>
      </c>
      <c r="I654">
        <f>B654*I$28*(C654/N)*$C$24*$C$27</f>
        <v>2.0445660512856505E-2</v>
      </c>
      <c r="M654">
        <f>IF(C654&gt;M$20*N,1,0)</f>
        <v>1</v>
      </c>
    </row>
    <row r="655" spans="1:13" x14ac:dyDescent="0.35">
      <c r="A655">
        <f t="shared" si="11"/>
        <v>156</v>
      </c>
      <c r="B655">
        <f>N-C655-D655</f>
        <v>0.1226740088313818</v>
      </c>
      <c r="C655">
        <f>H655+C654+I654*delta_t</f>
        <v>356999.87732599117</v>
      </c>
      <c r="G655">
        <f>A655</f>
        <v>156</v>
      </c>
      <c r="H655">
        <f>IF(A655&lt;=$G$28,IF(MOD(A655,1)=0,$G$27,0),0)</f>
        <v>0</v>
      </c>
      <c r="I655">
        <f>B655*I$28*(C655/N)*$C$24*$C$27</f>
        <v>1.962783466841047E-2</v>
      </c>
      <c r="M655">
        <f>IF(C655&gt;M$20*N,1,0)</f>
        <v>1</v>
      </c>
    </row>
    <row r="656" spans="1:13" x14ac:dyDescent="0.35">
      <c r="A656">
        <f t="shared" si="11"/>
        <v>156.25</v>
      </c>
      <c r="B656">
        <f>N-C656-D656</f>
        <v>0.11776705016382039</v>
      </c>
      <c r="C656">
        <f>H656+C655+I655*delta_t</f>
        <v>356999.88223294984</v>
      </c>
      <c r="G656">
        <f>A656</f>
        <v>156.25</v>
      </c>
      <c r="H656">
        <f>IF(A656&lt;=$G$28,IF(MOD(A656,1)=0,$G$27,0),0)</f>
        <v>0</v>
      </c>
      <c r="I656">
        <f>B656*I$28*(C656/N)*$C$24*$C$27</f>
        <v>1.8842721810377938E-2</v>
      </c>
      <c r="M656">
        <f>IF(C656&gt;M$20*N,1,0)</f>
        <v>1</v>
      </c>
    </row>
    <row r="657" spans="1:13" x14ac:dyDescent="0.35">
      <c r="A657">
        <f t="shared" si="11"/>
        <v>156.5</v>
      </c>
      <c r="B657">
        <f>N-C657-D657</f>
        <v>0.11305636970791966</v>
      </c>
      <c r="C657">
        <f>H657+C656+I656*delta_t</f>
        <v>356999.88694363029</v>
      </c>
      <c r="G657">
        <f>A657</f>
        <v>156.5</v>
      </c>
      <c r="H657">
        <f>IF(A657&lt;=$G$28,IF(MOD(A657,1)=0,$G$27,0),0)</f>
        <v>0</v>
      </c>
      <c r="I657">
        <f>B657*I$28*(C657/N)*$C$24*$C$27</f>
        <v>1.8089013424755E-2</v>
      </c>
      <c r="M657">
        <f>IF(C657&gt;M$20*N,1,0)</f>
        <v>1</v>
      </c>
    </row>
    <row r="658" spans="1:13" x14ac:dyDescent="0.35">
      <c r="A658">
        <f t="shared" si="11"/>
        <v>156.75</v>
      </c>
      <c r="B658">
        <f>N-C658-D658</f>
        <v>0.10853411635616794</v>
      </c>
      <c r="C658">
        <f>H658+C657+I657*delta_t</f>
        <v>356999.89146588364</v>
      </c>
      <c r="G658">
        <f>A658</f>
        <v>156.75</v>
      </c>
      <c r="H658">
        <f>IF(A658&lt;=$G$28,IF(MOD(A658,1)=0,$G$27,0),0)</f>
        <v>0</v>
      </c>
      <c r="I658">
        <f>B658*I$28*(C658/N)*$C$24*$C$27</f>
        <v>1.7365453337589935E-2</v>
      </c>
      <c r="M658">
        <f>IF(C658&gt;M$20*N,1,0)</f>
        <v>1</v>
      </c>
    </row>
    <row r="659" spans="1:13" x14ac:dyDescent="0.35">
      <c r="A659">
        <f t="shared" si="11"/>
        <v>157</v>
      </c>
      <c r="B659">
        <f>N-C659-D659</f>
        <v>0.1041927530313842</v>
      </c>
      <c r="C659">
        <f>H659+C658+I658*delta_t</f>
        <v>356999.89580724697</v>
      </c>
      <c r="G659">
        <f>A659</f>
        <v>157</v>
      </c>
      <c r="H659">
        <f>IF(A659&lt;=$G$28,IF(MOD(A659,1)=0,$G$27,0),0)</f>
        <v>0</v>
      </c>
      <c r="I659">
        <f>B659*I$28*(C659/N)*$C$24*$C$27</f>
        <v>1.6670835619529131E-2</v>
      </c>
      <c r="M659">
        <f>IF(C659&gt;M$20*N,1,0)</f>
        <v>1</v>
      </c>
    </row>
    <row r="660" spans="1:13" x14ac:dyDescent="0.35">
      <c r="A660">
        <f t="shared" si="11"/>
        <v>157.25</v>
      </c>
      <c r="B660">
        <f>N-C660-D660</f>
        <v>0.10002504411386326</v>
      </c>
      <c r="C660">
        <f>H660+C659+I659*delta_t</f>
        <v>356999.89997495589</v>
      </c>
      <c r="G660">
        <f>A660</f>
        <v>157.25</v>
      </c>
      <c r="H660">
        <f>IF(A660&lt;=$G$28,IF(MOD(A660,1)=0,$G$27,0),0)</f>
        <v>0</v>
      </c>
      <c r="I660">
        <f>B660*I$28*(C660/N)*$C$24*$C$27</f>
        <v>1.6004002574180273E-2</v>
      </c>
      <c r="M660">
        <f>IF(C660&gt;M$20*N,1,0)</f>
        <v>1</v>
      </c>
    </row>
    <row r="661" spans="1:13" x14ac:dyDescent="0.35">
      <c r="A661">
        <f t="shared" si="11"/>
        <v>157.5</v>
      </c>
      <c r="B661">
        <f>N-C661-D661</f>
        <v>9.6024043450597674E-2</v>
      </c>
      <c r="C661">
        <f>H661+C660+I660*delta_t</f>
        <v>356999.90397595655</v>
      </c>
      <c r="G661">
        <f>A661</f>
        <v>157.5</v>
      </c>
      <c r="H661">
        <f>IF(A661&lt;=$G$28,IF(MOD(A661,1)=0,$G$27,0),0)</f>
        <v>0</v>
      </c>
      <c r="I661">
        <f>B661*I$28*(C661/N)*$C$24*$C$27</f>
        <v>1.536384281960625E-2</v>
      </c>
      <c r="M661">
        <f>IF(C661&gt;M$20*N,1,0)</f>
        <v>1</v>
      </c>
    </row>
    <row r="662" spans="1:13" x14ac:dyDescent="0.35">
      <c r="A662">
        <f t="shared" si="11"/>
        <v>157.75</v>
      </c>
      <c r="B662">
        <f>N-C662-D662</f>
        <v>9.2183082771953195E-2</v>
      </c>
      <c r="C662">
        <f>H662+C661+I661*delta_t</f>
        <v>356999.90781691723</v>
      </c>
      <c r="G662">
        <f>A662</f>
        <v>157.75</v>
      </c>
      <c r="H662">
        <f>IF(A662&lt;=$G$28,IF(MOD(A662,1)=0,$G$27,0),0)</f>
        <v>0</v>
      </c>
      <c r="I662">
        <f>B662*I$28*(C662/N)*$C$24*$C$27</f>
        <v>1.4749289435010216E-2</v>
      </c>
      <c r="M662">
        <f>IF(C662&gt;M$20*N,1,0)</f>
        <v>1</v>
      </c>
    </row>
    <row r="663" spans="1:13" x14ac:dyDescent="0.35">
      <c r="A663">
        <f t="shared" si="11"/>
        <v>158</v>
      </c>
      <c r="B663">
        <f>N-C663-D663</f>
        <v>8.8495760399382561E-2</v>
      </c>
      <c r="C663">
        <f>H663+C662+I662*delta_t</f>
        <v>356999.9115042396</v>
      </c>
      <c r="G663">
        <f>A663</f>
        <v>158</v>
      </c>
      <c r="H663">
        <f>IF(A663&lt;=$G$28,IF(MOD(A663,1)=0,$G$27,0),0)</f>
        <v>0</v>
      </c>
      <c r="I663">
        <f>B663*I$28*(C663/N)*$C$24*$C$27</f>
        <v>1.4159318153985419E-2</v>
      </c>
      <c r="M663">
        <f>IF(C663&gt;M$20*N,1,0)</f>
        <v>1</v>
      </c>
    </row>
    <row r="664" spans="1:13" x14ac:dyDescent="0.35">
      <c r="A664">
        <f t="shared" si="11"/>
        <v>158.25</v>
      </c>
      <c r="B664">
        <f>N-C664-D664</f>
        <v>8.495593088446185E-2</v>
      </c>
      <c r="C664">
        <f>H664+C663+I663*delta_t</f>
        <v>356999.91504406912</v>
      </c>
      <c r="G664">
        <f>A664</f>
        <v>158.25</v>
      </c>
      <c r="H664">
        <f>IF(A664&lt;=$G$28,IF(MOD(A664,1)=0,$G$27,0),0)</f>
        <v>0</v>
      </c>
      <c r="I664">
        <f>B664*I$28*(C664/N)*$C$24*$C$27</f>
        <v>1.3592945706775435E-2</v>
      </c>
      <c r="M664">
        <f>IF(C664&gt;M$20*N,1,0)</f>
        <v>1</v>
      </c>
    </row>
    <row r="665" spans="1:13" x14ac:dyDescent="0.35">
      <c r="A665">
        <f t="shared" si="11"/>
        <v>158.5</v>
      </c>
      <c r="B665">
        <f>N-C665-D665</f>
        <v>8.1557694473303854E-2</v>
      </c>
      <c r="C665">
        <f>H665+C664+I664*delta_t</f>
        <v>356999.91844230553</v>
      </c>
      <c r="G665">
        <f>A665</f>
        <v>158.5</v>
      </c>
      <c r="H665">
        <f>IF(A665&lt;=$G$28,IF(MOD(A665,1)=0,$G$27,0),0)</f>
        <v>0</v>
      </c>
      <c r="I665">
        <f>B665*I$28*(C665/N)*$C$24*$C$27</f>
        <v>1.3049228134593591E-2</v>
      </c>
      <c r="M665">
        <f>IF(C665&gt;M$20*N,1,0)</f>
        <v>1</v>
      </c>
    </row>
    <row r="666" spans="1:13" x14ac:dyDescent="0.35">
      <c r="A666">
        <f t="shared" si="11"/>
        <v>158.75</v>
      </c>
      <c r="B666">
        <f>N-C666-D666</f>
        <v>7.8295387444086373E-2</v>
      </c>
      <c r="C666">
        <f>H666+C665+I665*delta_t</f>
        <v>356999.92170461256</v>
      </c>
      <c r="G666">
        <f>A666</f>
        <v>158.75</v>
      </c>
      <c r="H666">
        <f>IF(A666&lt;=$G$28,IF(MOD(A666,1)=0,$G$27,0),0)</f>
        <v>0</v>
      </c>
      <c r="I666">
        <f>B666*I$28*(C666/N)*$C$24*$C$27</f>
        <v>1.2527259243639729E-2</v>
      </c>
      <c r="M666">
        <f>IF(C666&gt;M$20*N,1,0)</f>
        <v>1</v>
      </c>
    </row>
    <row r="667" spans="1:13" x14ac:dyDescent="0.35">
      <c r="A667">
        <f t="shared" si="11"/>
        <v>159</v>
      </c>
      <c r="B667">
        <f>N-C667-D667</f>
        <v>7.5163572619203478E-2</v>
      </c>
      <c r="C667">
        <f>H667+C666+I666*delta_t</f>
        <v>356999.92483642738</v>
      </c>
      <c r="G667">
        <f>A667</f>
        <v>159</v>
      </c>
      <c r="H667">
        <f>IF(A667&lt;=$G$28,IF(MOD(A667,1)=0,$G$27,0),0)</f>
        <v>0</v>
      </c>
      <c r="I667">
        <f>B667*I$28*(C667/N)*$C$24*$C$27</f>
        <v>1.2026169087055684E-2</v>
      </c>
      <c r="M667">
        <f>IF(C667&gt;M$20*N,1,0)</f>
        <v>1</v>
      </c>
    </row>
    <row r="668" spans="1:13" x14ac:dyDescent="0.35">
      <c r="A668">
        <f t="shared" si="11"/>
        <v>159.25</v>
      </c>
      <c r="B668">
        <f>N-C668-D668</f>
        <v>7.2157030343078077E-2</v>
      </c>
      <c r="C668">
        <f>H668+C667+I667*delta_t</f>
        <v>356999.92784296966</v>
      </c>
      <c r="G668">
        <f>A668</f>
        <v>159.25</v>
      </c>
      <c r="H668">
        <f>IF(A668&lt;=$G$28,IF(MOD(A668,1)=0,$G$27,0),0)</f>
        <v>0</v>
      </c>
      <c r="I668">
        <f>B668*I$28*(C668/N)*$C$24*$C$27</f>
        <v>1.15451225213857E-2</v>
      </c>
      <c r="M668">
        <f>IF(C668&gt;M$20*N,1,0)</f>
        <v>1</v>
      </c>
    </row>
    <row r="669" spans="1:13" x14ac:dyDescent="0.35">
      <c r="A669">
        <f t="shared" si="11"/>
        <v>159.5</v>
      </c>
      <c r="B669">
        <f>N-C669-D669</f>
        <v>6.9270749692805111E-2</v>
      </c>
      <c r="C669">
        <f>H669+C668+I668*delta_t</f>
        <v>356999.93072925031</v>
      </c>
      <c r="G669">
        <f>A669</f>
        <v>159.5</v>
      </c>
      <c r="H669">
        <f>IF(A669&lt;=$G$28,IF(MOD(A669,1)=0,$G$27,0),0)</f>
        <v>0</v>
      </c>
      <c r="I669">
        <f>B669*I$28*(C669/N)*$C$24*$C$27</f>
        <v>1.1083317800288926E-2</v>
      </c>
      <c r="M669">
        <f>IF(C669&gt;M$20*N,1,0)</f>
        <v>1</v>
      </c>
    </row>
    <row r="670" spans="1:13" x14ac:dyDescent="0.35">
      <c r="A670">
        <f t="shared" si="11"/>
        <v>159.75</v>
      </c>
      <c r="B670">
        <f>N-C670-D670</f>
        <v>6.6499920270871371E-2</v>
      </c>
      <c r="C670">
        <f>H670+C669+I669*delta_t</f>
        <v>356999.93350007973</v>
      </c>
      <c r="G670">
        <f>A670</f>
        <v>159.75</v>
      </c>
      <c r="H670">
        <f>IF(A670&lt;=$G$28,IF(MOD(A670,1)=0,$G$27,0),0)</f>
        <v>0</v>
      </c>
      <c r="I670">
        <f>B670*I$28*(C670/N)*$C$24*$C$27</f>
        <v>1.063998526138339E-2</v>
      </c>
      <c r="M670">
        <f>IF(C670&gt;M$20*N,1,0)</f>
        <v>1</v>
      </c>
    </row>
    <row r="671" spans="1:13" x14ac:dyDescent="0.35">
      <c r="A671">
        <f t="shared" si="11"/>
        <v>160</v>
      </c>
      <c r="B671">
        <f>N-C671-D671</f>
        <v>6.3839923939667642E-2</v>
      </c>
      <c r="C671">
        <f>H671+C670+I670*delta_t</f>
        <v>356999.93616007606</v>
      </c>
      <c r="G671">
        <f>A671</f>
        <v>160</v>
      </c>
      <c r="H671">
        <f>IF(A671&lt;=$G$28,IF(MOD(A671,1)=0,$G$27,0),0)</f>
        <v>0</v>
      </c>
      <c r="I671">
        <f>B671*I$28*(C671/N)*$C$24*$C$27</f>
        <v>1.0214386003776117E-2</v>
      </c>
      <c r="M671">
        <f>IF(C671&gt;M$20*N,1,0)</f>
        <v>1</v>
      </c>
    </row>
    <row r="672" spans="1:13" x14ac:dyDescent="0.35">
      <c r="A672">
        <f t="shared" ref="A672:A735" si="12">A671+delta_t</f>
        <v>160.25</v>
      </c>
      <c r="B672">
        <f>N-C672-D672</f>
        <v>6.1286327429115772E-2</v>
      </c>
      <c r="C672">
        <f>H672+C671+I671*delta_t</f>
        <v>356999.93871367257</v>
      </c>
      <c r="G672">
        <f>A672</f>
        <v>160.25</v>
      </c>
      <c r="H672">
        <f>IF(A672&lt;=$G$28,IF(MOD(A672,1)=0,$G$27,0),0)</f>
        <v>0</v>
      </c>
      <c r="I672">
        <f>B672*I$28*(C672/N)*$C$24*$C$27</f>
        <v>9.8058107052909366E-3</v>
      </c>
      <c r="M672">
        <f>IF(C672&gt;M$20*N,1,0)</f>
        <v>1</v>
      </c>
    </row>
    <row r="673" spans="1:13" x14ac:dyDescent="0.35">
      <c r="A673">
        <f t="shared" si="12"/>
        <v>160.5</v>
      </c>
      <c r="B673">
        <f>N-C673-D673</f>
        <v>5.8834874769672751E-2</v>
      </c>
      <c r="C673">
        <f>H673+C672+I672*delta_t</f>
        <v>356999.94116512523</v>
      </c>
      <c r="G673">
        <f>A673</f>
        <v>160.5</v>
      </c>
      <c r="H673">
        <f>IF(A673&lt;=$G$28,IF(MOD(A673,1)=0,$G$27,0),0)</f>
        <v>0</v>
      </c>
      <c r="I673">
        <f>B673*I$28*(C673/N)*$C$24*$C$27</f>
        <v>9.4135784117560482E-3</v>
      </c>
      <c r="M673">
        <f>IF(C673&gt;M$20*N,1,0)</f>
        <v>1</v>
      </c>
    </row>
    <row r="674" spans="1:13" x14ac:dyDescent="0.35">
      <c r="A674">
        <f t="shared" si="12"/>
        <v>160.75</v>
      </c>
      <c r="B674">
        <f>N-C674-D674</f>
        <v>5.6481480190996081E-2</v>
      </c>
      <c r="C674">
        <f>H674+C673+I673*delta_t</f>
        <v>356999.94351851981</v>
      </c>
      <c r="G674">
        <f>A674</f>
        <v>160.75</v>
      </c>
      <c r="H674">
        <f>IF(A674&lt;=$G$28,IF(MOD(A674,1)=0,$G$27,0),0)</f>
        <v>0</v>
      </c>
      <c r="I674">
        <f>B674*I$28*(C674/N)*$C$24*$C$27</f>
        <v>9.0370354007968615E-3</v>
      </c>
      <c r="M674">
        <f>IF(C674&gt;M$20*N,1,0)</f>
        <v>1</v>
      </c>
    </row>
    <row r="675" spans="1:13" x14ac:dyDescent="0.35">
      <c r="A675">
        <f t="shared" si="12"/>
        <v>161</v>
      </c>
      <c r="B675">
        <f>N-C675-D675</f>
        <v>5.4222221369855106E-2</v>
      </c>
      <c r="C675">
        <f>H675+C674+I674*delta_t</f>
        <v>356999.94577777863</v>
      </c>
      <c r="G675">
        <f>A675</f>
        <v>161</v>
      </c>
      <c r="H675">
        <f>IF(A675&lt;=$G$28,IF(MOD(A675,1)=0,$G$27,0),0)</f>
        <v>0</v>
      </c>
      <c r="I675">
        <f>B675*I$28*(C675/N)*$C$24*$C$27</f>
        <v>8.6755541015076671E-3</v>
      </c>
      <c r="M675">
        <f>IF(C675&gt;M$20*N,1,0)</f>
        <v>1</v>
      </c>
    </row>
    <row r="676" spans="1:13" x14ac:dyDescent="0.35">
      <c r="A676">
        <f t="shared" si="12"/>
        <v>161.25</v>
      </c>
      <c r="B676">
        <f>N-C676-D676</f>
        <v>5.2053332852665335E-2</v>
      </c>
      <c r="C676">
        <f>H676+C675+I675*delta_t</f>
        <v>356999.94794666715</v>
      </c>
      <c r="G676">
        <f>A676</f>
        <v>161.25</v>
      </c>
      <c r="H676">
        <f>IF(A676&lt;=$G$28,IF(MOD(A676,1)=0,$G$27,0),0)</f>
        <v>0</v>
      </c>
      <c r="I676">
        <f>B676*I$28*(C676/N)*$C$24*$C$27</f>
        <v>8.3285320420625492E-3</v>
      </c>
      <c r="M676">
        <f>IF(C676&gt;M$20*N,1,0)</f>
        <v>1</v>
      </c>
    </row>
    <row r="677" spans="1:13" x14ac:dyDescent="0.35">
      <c r="A677">
        <f t="shared" si="12"/>
        <v>161.5</v>
      </c>
      <c r="B677">
        <f>N-C677-D677</f>
        <v>4.997119982726872E-2</v>
      </c>
      <c r="C677">
        <f>H677+C676+I676*delta_t</f>
        <v>356999.95002880017</v>
      </c>
      <c r="G677">
        <f>A677</f>
        <v>161.5</v>
      </c>
      <c r="H677">
        <f>IF(A677&lt;=$G$28,IF(MOD(A677,1)=0,$G$27,0),0)</f>
        <v>0</v>
      </c>
      <c r="I677">
        <f>B677*I$28*(C677/N)*$C$24*$C$27</f>
        <v>7.9953908532052094E-3</v>
      </c>
      <c r="M677">
        <f>IF(C677&gt;M$20*N,1,0)</f>
        <v>1</v>
      </c>
    </row>
    <row r="678" spans="1:13" x14ac:dyDescent="0.35">
      <c r="A678">
        <f t="shared" si="12"/>
        <v>161.75</v>
      </c>
      <c r="B678">
        <f>N-C678-D678</f>
        <v>4.7972352127544582E-2</v>
      </c>
      <c r="C678">
        <f>H678+C677+I677*delta_t</f>
        <v>356999.95202764787</v>
      </c>
      <c r="G678">
        <f>A678</f>
        <v>161.75</v>
      </c>
      <c r="H678">
        <f>IF(A678&lt;=$G$28,IF(MOD(A678,1)=0,$G$27,0),0)</f>
        <v>0</v>
      </c>
      <c r="I678">
        <f>B678*I$28*(C678/N)*$C$24*$C$27</f>
        <v>7.6755753089913035E-3</v>
      </c>
      <c r="M678">
        <f>IF(C678&gt;M$20*N,1,0)</f>
        <v>1</v>
      </c>
    </row>
    <row r="679" spans="1:13" x14ac:dyDescent="0.35">
      <c r="A679">
        <f t="shared" si="12"/>
        <v>162</v>
      </c>
      <c r="B679">
        <f>N-C679-D679</f>
        <v>4.60534582962282E-2</v>
      </c>
      <c r="C679">
        <f>H679+C678+I678*delta_t</f>
        <v>356999.9539465417</v>
      </c>
      <c r="G679">
        <f>A679</f>
        <v>162</v>
      </c>
      <c r="H679">
        <f>IF(A679&lt;=$G$28,IF(MOD(A679,1)=0,$G$27,0),0)</f>
        <v>0</v>
      </c>
      <c r="I679">
        <f>B679*I$28*(C679/N)*$C$24*$C$27</f>
        <v>7.3685523768436739E-3</v>
      </c>
      <c r="M679">
        <f>IF(C679&gt;M$20*N,1,0)</f>
        <v>1</v>
      </c>
    </row>
    <row r="680" spans="1:13" x14ac:dyDescent="0.35">
      <c r="A680">
        <f t="shared" si="12"/>
        <v>162.25</v>
      </c>
      <c r="B680">
        <f>N-C680-D680</f>
        <v>4.4211320229806006E-2</v>
      </c>
      <c r="C680">
        <f>H680+C679+I679*delta_t</f>
        <v>356999.95578867977</v>
      </c>
      <c r="G680">
        <f>A680</f>
        <v>162.25</v>
      </c>
      <c r="H680">
        <f>IF(A680&lt;=$G$28,IF(MOD(A680,1)=0,$G$27,0),0)</f>
        <v>0</v>
      </c>
      <c r="I680">
        <f>B680*I$28*(C680/N)*$C$24*$C$27</f>
        <v>7.0738103607394546E-3</v>
      </c>
      <c r="M680">
        <f>IF(C680&gt;M$20*N,1,0)</f>
        <v>1</v>
      </c>
    </row>
    <row r="681" spans="1:13" x14ac:dyDescent="0.35">
      <c r="A681">
        <f t="shared" si="12"/>
        <v>162.5</v>
      </c>
      <c r="B681">
        <f>N-C681-D681</f>
        <v>4.2442867648787796E-2</v>
      </c>
      <c r="C681">
        <f>H681+C680+I680*delta_t</f>
        <v>356999.95755713235</v>
      </c>
      <c r="G681">
        <f>A681</f>
        <v>162.5</v>
      </c>
      <c r="H681">
        <f>IF(A681&lt;=$G$28,IF(MOD(A681,1)=0,$G$27,0),0)</f>
        <v>0</v>
      </c>
      <c r="I681">
        <f>B681*I$28*(C681/N)*$C$24*$C$27</f>
        <v>6.7908580164572456E-3</v>
      </c>
      <c r="M681">
        <f>IF(C681&gt;M$20*N,1,0)</f>
        <v>1</v>
      </c>
    </row>
    <row r="682" spans="1:13" x14ac:dyDescent="0.35">
      <c r="A682">
        <f t="shared" si="12"/>
        <v>162.75</v>
      </c>
      <c r="B682">
        <f>N-C682-D682</f>
        <v>4.0745153150055557E-2</v>
      </c>
      <c r="C682">
        <f>H682+C681+I681*delta_t</f>
        <v>356999.95925484685</v>
      </c>
      <c r="G682">
        <f>A682</f>
        <v>162.75</v>
      </c>
      <c r="H682">
        <f>IF(A682&lt;=$G$28,IF(MOD(A682,1)=0,$G$27,0),0)</f>
        <v>0</v>
      </c>
      <c r="I682">
        <f>B682*I$28*(C682/N)*$C$24*$C$27</f>
        <v>6.5192237599562258E-3</v>
      </c>
      <c r="M682">
        <f>IF(C682&gt;M$20*N,1,0)</f>
        <v>1</v>
      </c>
    </row>
    <row r="683" spans="1:13" x14ac:dyDescent="0.35">
      <c r="A683">
        <f t="shared" si="12"/>
        <v>163</v>
      </c>
      <c r="B683">
        <f>N-C683-D683</f>
        <v>3.9115347201004624E-2</v>
      </c>
      <c r="C683">
        <f>H683+C682+I682*delta_t</f>
        <v>356999.9608846528</v>
      </c>
      <c r="G683">
        <f>A683</f>
        <v>163</v>
      </c>
      <c r="H683">
        <f>IF(A683&lt;=$G$28,IF(MOD(A683,1)=0,$G$27,0),0)</f>
        <v>0</v>
      </c>
      <c r="I683">
        <f>B683*I$28*(C683/N)*$C$24*$C$27</f>
        <v>6.2584548664417995E-3</v>
      </c>
      <c r="M683">
        <f>IF(C683&gt;M$20*N,1,0)</f>
        <v>1</v>
      </c>
    </row>
    <row r="684" spans="1:13" x14ac:dyDescent="0.35">
      <c r="A684">
        <f t="shared" si="12"/>
        <v>163.25</v>
      </c>
      <c r="B684">
        <f>N-C684-D684</f>
        <v>3.7550733482930809E-2</v>
      </c>
      <c r="C684">
        <f>H684+C683+I683*delta_t</f>
        <v>356999.96244926652</v>
      </c>
      <c r="G684">
        <f>A684</f>
        <v>163.25</v>
      </c>
      <c r="H684">
        <f>IF(A684&lt;=$G$28,IF(MOD(A684,1)=0,$G$27,0),0)</f>
        <v>0</v>
      </c>
      <c r="I684">
        <f>B684*I$28*(C684/N)*$C$24*$C$27</f>
        <v>6.0081167253103474E-3</v>
      </c>
      <c r="M684">
        <f>IF(C684&gt;M$20*N,1,0)</f>
        <v>1</v>
      </c>
    </row>
    <row r="685" spans="1:13" x14ac:dyDescent="0.35">
      <c r="A685">
        <f t="shared" si="12"/>
        <v>163.5</v>
      </c>
      <c r="B685">
        <f>N-C685-D685</f>
        <v>3.6048704292625189E-2</v>
      </c>
      <c r="C685">
        <f>H685+C684+I684*delta_t</f>
        <v>356999.96395129571</v>
      </c>
      <c r="G685">
        <f>A685</f>
        <v>163.5</v>
      </c>
      <c r="H685">
        <f>IF(A685&lt;=$G$28,IF(MOD(A685,1)=0,$G$27,0),0)</f>
        <v>0</v>
      </c>
      <c r="I685">
        <f>B685*I$28*(C685/N)*$C$24*$C$27</f>
        <v>5.7677921044069968E-3</v>
      </c>
      <c r="M685">
        <f>IF(C685&gt;M$20*N,1,0)</f>
        <v>1</v>
      </c>
    </row>
    <row r="686" spans="1:13" x14ac:dyDescent="0.35">
      <c r="A686">
        <f t="shared" si="12"/>
        <v>163.75</v>
      </c>
      <c r="B686">
        <f>N-C686-D686</f>
        <v>3.4606756293214858E-2</v>
      </c>
      <c r="C686">
        <f>H686+C685+I685*delta_t</f>
        <v>356999.96539324371</v>
      </c>
      <c r="G686">
        <f>A686</f>
        <v>163.75</v>
      </c>
      <c r="H686">
        <f>IF(A686&lt;=$G$28,IF(MOD(A686,1)=0,$G$27,0),0)</f>
        <v>0</v>
      </c>
      <c r="I686">
        <f>B686*I$28*(C686/N)*$C$24*$C$27</f>
        <v>5.5370804701625207E-3</v>
      </c>
      <c r="M686">
        <f>IF(C686&gt;M$20*N,1,0)</f>
        <v>1</v>
      </c>
    </row>
    <row r="687" spans="1:13" x14ac:dyDescent="0.35">
      <c r="A687">
        <f t="shared" si="12"/>
        <v>164</v>
      </c>
      <c r="B687">
        <f>N-C687-D687</f>
        <v>3.3222486148588359E-2</v>
      </c>
      <c r="C687">
        <f>H687+C686+I686*delta_t</f>
        <v>356999.96677751385</v>
      </c>
      <c r="G687">
        <f>A687</f>
        <v>164</v>
      </c>
      <c r="H687">
        <f>IF(A687&lt;=$G$28,IF(MOD(A687,1)=0,$G$27,0),0)</f>
        <v>0</v>
      </c>
      <c r="I687">
        <f>B687*I$28*(C687/N)*$C$24*$C$27</f>
        <v>5.315597289103623E-3</v>
      </c>
      <c r="M687">
        <f>IF(C687&gt;M$20*N,1,0)</f>
        <v>1</v>
      </c>
    </row>
    <row r="688" spans="1:13" x14ac:dyDescent="0.35">
      <c r="A688">
        <f t="shared" si="12"/>
        <v>164.25</v>
      </c>
      <c r="B688">
        <f>N-C688-D688</f>
        <v>3.1893586798105389E-2</v>
      </c>
      <c r="C688">
        <f>H688+C687+I687*delta_t</f>
        <v>356999.9681064132</v>
      </c>
      <c r="G688">
        <f>A688</f>
        <v>164.25</v>
      </c>
      <c r="H688">
        <f>IF(A688&lt;=$G$28,IF(MOD(A688,1)=0,$G$27,0),0)</f>
        <v>0</v>
      </c>
      <c r="I688">
        <f>B688*I$28*(C688/N)*$C$24*$C$27</f>
        <v>5.1029734318085128E-3</v>
      </c>
      <c r="M688">
        <f>IF(C688&gt;M$20*N,1,0)</f>
        <v>1</v>
      </c>
    </row>
    <row r="689" spans="1:13" x14ac:dyDescent="0.35">
      <c r="A689">
        <f t="shared" si="12"/>
        <v>164.5</v>
      </c>
      <c r="B689">
        <f>N-C689-D689</f>
        <v>3.0617843440268189E-2</v>
      </c>
      <c r="C689">
        <f>H689+C688+I688*delta_t</f>
        <v>356999.96938215656</v>
      </c>
      <c r="G689">
        <f>A689</f>
        <v>164.5</v>
      </c>
      <c r="H689">
        <f>IF(A689&lt;=$G$28,IF(MOD(A689,1)=0,$G$27,0),0)</f>
        <v>0</v>
      </c>
      <c r="I689">
        <f>B689*I$28*(C689/N)*$C$24*$C$27</f>
        <v>4.8988545302962047E-3</v>
      </c>
      <c r="M689">
        <f>IF(C689&gt;M$20*N,1,0)</f>
        <v>1</v>
      </c>
    </row>
    <row r="690" spans="1:13" x14ac:dyDescent="0.35">
      <c r="A690">
        <f t="shared" si="12"/>
        <v>164.75</v>
      </c>
      <c r="B690">
        <f>N-C690-D690</f>
        <v>2.9393129807431251E-2</v>
      </c>
      <c r="C690">
        <f>H690+C689+I689*delta_t</f>
        <v>356999.97060687019</v>
      </c>
      <c r="G690">
        <f>A690</f>
        <v>164.75</v>
      </c>
      <c r="H690">
        <f>IF(A690&lt;=$G$28,IF(MOD(A690,1)=0,$G$27,0),0)</f>
        <v>0</v>
      </c>
      <c r="I690">
        <f>B690*I$28*(C690/N)*$C$24*$C$27</f>
        <v>4.7029003819817937E-3</v>
      </c>
      <c r="M690">
        <f>IF(C690&gt;M$20*N,1,0)</f>
        <v>1</v>
      </c>
    </row>
    <row r="691" spans="1:13" x14ac:dyDescent="0.35">
      <c r="A691">
        <f t="shared" si="12"/>
        <v>165</v>
      </c>
      <c r="B691">
        <f>N-C691-D691</f>
        <v>2.8217404731549323E-2</v>
      </c>
      <c r="C691">
        <f>H691+C690+I690*delta_t</f>
        <v>356999.97178259527</v>
      </c>
      <c r="G691">
        <f>A691</f>
        <v>165</v>
      </c>
      <c r="H691">
        <f>IF(A691&lt;=$G$28,IF(MOD(A691,1)=0,$G$27,0),0)</f>
        <v>0</v>
      </c>
      <c r="I691">
        <f>B691*I$28*(C691/N)*$C$24*$C$27</f>
        <v>4.5147844001977274E-3</v>
      </c>
      <c r="M691">
        <f>IF(C691&gt;M$20*N,1,0)</f>
        <v>1</v>
      </c>
    </row>
    <row r="692" spans="1:13" x14ac:dyDescent="0.35">
      <c r="A692">
        <f t="shared" si="12"/>
        <v>165.25</v>
      </c>
      <c r="B692">
        <f>N-C692-D692</f>
        <v>2.7088708651717752E-2</v>
      </c>
      <c r="C692">
        <f>H692+C691+I691*delta_t</f>
        <v>356999.97291129135</v>
      </c>
      <c r="G692">
        <f>A692</f>
        <v>165.25</v>
      </c>
      <c r="H692">
        <f>IF(A692&lt;=$G$28,IF(MOD(A692,1)=0,$G$27,0),0)</f>
        <v>0</v>
      </c>
      <c r="I692">
        <f>B692*I$28*(C692/N)*$C$24*$C$27</f>
        <v>4.3341930554017258E-3</v>
      </c>
      <c r="M692">
        <f>IF(C692&gt;M$20*N,1,0)</f>
        <v>1</v>
      </c>
    </row>
    <row r="693" spans="1:13" x14ac:dyDescent="0.35">
      <c r="A693">
        <f t="shared" si="12"/>
        <v>165.5</v>
      </c>
      <c r="B693">
        <f>N-C693-D693</f>
        <v>2.6005160412751138E-2</v>
      </c>
      <c r="C693">
        <f>H693+C692+I692*delta_t</f>
        <v>356999.97399483959</v>
      </c>
      <c r="G693">
        <f>A693</f>
        <v>165.5</v>
      </c>
      <c r="H693">
        <f>IF(A693&lt;=$G$28,IF(MOD(A693,1)=0,$G$27,0),0)</f>
        <v>0</v>
      </c>
      <c r="I693">
        <f>B693*I$28*(C693/N)*$C$24*$C$27</f>
        <v>4.1608253629507172E-3</v>
      </c>
      <c r="M693">
        <f>IF(C693&gt;M$20*N,1,0)</f>
        <v>1</v>
      </c>
    </row>
    <row r="694" spans="1:13" x14ac:dyDescent="0.35">
      <c r="A694">
        <f t="shared" si="12"/>
        <v>165.75</v>
      </c>
      <c r="B694">
        <f>N-C694-D694</f>
        <v>2.4964954063761979E-2</v>
      </c>
      <c r="C694">
        <f>H694+C693+I693*delta_t</f>
        <v>356999.97503504594</v>
      </c>
      <c r="G694">
        <f>A694</f>
        <v>165.75</v>
      </c>
      <c r="H694">
        <f>IF(A694&lt;=$G$28,IF(MOD(A694,1)=0,$G$27,0),0)</f>
        <v>0</v>
      </c>
      <c r="I694">
        <f>B694*I$28*(C694/N)*$C$24*$C$27</f>
        <v>3.9943923708746646E-3</v>
      </c>
      <c r="M694">
        <f>IF(C694&gt;M$20*N,1,0)</f>
        <v>1</v>
      </c>
    </row>
    <row r="695" spans="1:13" x14ac:dyDescent="0.35">
      <c r="A695">
        <f t="shared" si="12"/>
        <v>166</v>
      </c>
      <c r="B695">
        <f>N-C695-D695</f>
        <v>2.3966355947777629E-2</v>
      </c>
      <c r="C695">
        <f>H695+C694+I694*delta_t</f>
        <v>356999.97603364405</v>
      </c>
      <c r="G695">
        <f>A695</f>
        <v>166</v>
      </c>
      <c r="H695">
        <f>IF(A695&lt;=$G$28,IF(MOD(A695,1)=0,$G$27,0),0)</f>
        <v>0</v>
      </c>
      <c r="I695">
        <f>B695*I$28*(C695/N)*$C$24*$C$27</f>
        <v>3.8346166942164247E-3</v>
      </c>
      <c r="M695">
        <f>IF(C695&gt;M$20*N,1,0)</f>
        <v>1</v>
      </c>
    </row>
    <row r="696" spans="1:13" x14ac:dyDescent="0.35">
      <c r="A696">
        <f t="shared" si="12"/>
        <v>166.25</v>
      </c>
      <c r="B696">
        <f>N-C696-D696</f>
        <v>2.3007701791357249E-2</v>
      </c>
      <c r="C696">
        <f>H696+C695+I695*delta_t</f>
        <v>356999.97699229821</v>
      </c>
      <c r="G696">
        <f>A696</f>
        <v>166.25</v>
      </c>
      <c r="H696">
        <f>IF(A696&lt;=$G$28,IF(MOD(A696,1)=0,$G$27,0),0)</f>
        <v>0</v>
      </c>
      <c r="I696">
        <f>B696*I$28*(C696/N)*$C$24*$C$27</f>
        <v>3.6812320493715169E-3</v>
      </c>
      <c r="M696">
        <f>IF(C696&gt;M$20*N,1,0)</f>
        <v>1</v>
      </c>
    </row>
    <row r="697" spans="1:13" x14ac:dyDescent="0.35">
      <c r="A697">
        <f t="shared" si="12"/>
        <v>166.5</v>
      </c>
      <c r="B697">
        <f>N-C697-D697</f>
        <v>2.2087393794208765E-2</v>
      </c>
      <c r="C697">
        <f>H697+C696+I696*delta_t</f>
        <v>356999.97791260621</v>
      </c>
      <c r="G697">
        <f>A697</f>
        <v>166.5</v>
      </c>
      <c r="H697">
        <f>IF(A697&lt;=$G$28,IF(MOD(A697,1)=0,$G$27,0),0)</f>
        <v>0</v>
      </c>
      <c r="I697">
        <f>B697*I$28*(C697/N)*$C$24*$C$27</f>
        <v>3.5339827884278158E-3</v>
      </c>
      <c r="M697">
        <f>IF(C697&gt;M$20*N,1,0)</f>
        <v>1</v>
      </c>
    </row>
    <row r="698" spans="1:13" x14ac:dyDescent="0.35">
      <c r="A698">
        <f t="shared" si="12"/>
        <v>166.75</v>
      </c>
      <c r="B698">
        <f>N-C698-D698</f>
        <v>2.1203898068051785E-2</v>
      </c>
      <c r="C698">
        <f>H698+C697+I697*delta_t</f>
        <v>356999.97879610193</v>
      </c>
      <c r="G698">
        <f>A698</f>
        <v>166.75</v>
      </c>
      <c r="H698">
        <f>IF(A698&lt;=$G$28,IF(MOD(A698,1)=0,$G$27,0),0)</f>
        <v>0</v>
      </c>
      <c r="I698">
        <f>B698*I$28*(C698/N)*$C$24*$C$27</f>
        <v>3.3926234893845125E-3</v>
      </c>
      <c r="M698">
        <f>IF(C698&gt;M$20*N,1,0)</f>
        <v>1</v>
      </c>
    </row>
    <row r="699" spans="1:13" x14ac:dyDescent="0.35">
      <c r="A699">
        <f t="shared" si="12"/>
        <v>167</v>
      </c>
      <c r="B699">
        <f>N-C699-D699</f>
        <v>2.0355742191895843E-2</v>
      </c>
      <c r="C699">
        <f>H699+C698+I698*delta_t</f>
        <v>356999.97964425781</v>
      </c>
      <c r="G699">
        <f>A699</f>
        <v>167</v>
      </c>
      <c r="H699">
        <f>IF(A699&lt;=$G$28,IF(MOD(A699,1)=0,$G$27,0),0)</f>
        <v>0</v>
      </c>
      <c r="I699">
        <f>B699*I$28*(C699/N)*$C$24*$C$27</f>
        <v>3.2569185649974569E-3</v>
      </c>
      <c r="M699">
        <f>IF(C699&gt;M$20*N,1,0)</f>
        <v>1</v>
      </c>
    </row>
    <row r="700" spans="1:13" x14ac:dyDescent="0.35">
      <c r="A700">
        <f t="shared" si="12"/>
        <v>167.25</v>
      </c>
      <c r="B700">
        <f>N-C700-D700</f>
        <v>1.9541512534487993E-2</v>
      </c>
      <c r="C700">
        <f>H700+C699+I699*delta_t</f>
        <v>356999.98045848747</v>
      </c>
      <c r="G700">
        <f>A700</f>
        <v>167.25</v>
      </c>
      <c r="H700">
        <f>IF(A700&lt;=$G$28,IF(MOD(A700,1)=0,$G$27,0),0)</f>
        <v>0</v>
      </c>
      <c r="I700">
        <f>B700*I$28*(C700/N)*$C$24*$C$27</f>
        <v>3.1266418343715414E-3</v>
      </c>
      <c r="M700">
        <f>IF(C700&gt;M$20*N,1,0)</f>
        <v>1</v>
      </c>
    </row>
    <row r="701" spans="1:13" x14ac:dyDescent="0.35">
      <c r="A701">
        <f t="shared" si="12"/>
        <v>167.5</v>
      </c>
      <c r="B701">
        <f>N-C701-D701</f>
        <v>1.8759852100629359E-2</v>
      </c>
      <c r="C701">
        <f>H701+C700+I700*delta_t</f>
        <v>356999.9812401479</v>
      </c>
      <c r="G701">
        <f>A701</f>
        <v>167.5</v>
      </c>
      <c r="H701">
        <f>IF(A701&lt;=$G$28,IF(MOD(A701,1)=0,$G$27,0),0)</f>
        <v>0</v>
      </c>
      <c r="I701">
        <f>B701*I$28*(C701/N)*$C$24*$C$27</f>
        <v>3.0015761783720473E-3</v>
      </c>
      <c r="M701">
        <f>IF(C701&gt;M$20*N,1,0)</f>
        <v>1</v>
      </c>
    </row>
    <row r="702" spans="1:13" x14ac:dyDescent="0.35">
      <c r="A702">
        <f t="shared" si="12"/>
        <v>167.75</v>
      </c>
      <c r="B702">
        <f>N-C702-D702</f>
        <v>1.8009458028245717E-2</v>
      </c>
      <c r="C702">
        <f>H702+C701+I701*delta_t</f>
        <v>356999.98199054197</v>
      </c>
      <c r="G702">
        <f>A702</f>
        <v>167.75</v>
      </c>
      <c r="H702">
        <f>IF(A702&lt;=$G$28,IF(MOD(A702,1)=0,$G$27,0),0)</f>
        <v>0</v>
      </c>
      <c r="I702">
        <f>B702*I$28*(C702/N)*$C$24*$C$27</f>
        <v>2.8815131391565908E-3</v>
      </c>
      <c r="M702">
        <f>IF(C702&gt;M$20*N,1,0)</f>
        <v>1</v>
      </c>
    </row>
    <row r="703" spans="1:13" x14ac:dyDescent="0.35">
      <c r="A703">
        <f t="shared" si="12"/>
        <v>168</v>
      </c>
      <c r="B703">
        <f>N-C703-D703</f>
        <v>1.728907972574234E-2</v>
      </c>
      <c r="C703">
        <f>H703+C702+I702*delta_t</f>
        <v>356999.98271092027</v>
      </c>
      <c r="G703">
        <f>A703</f>
        <v>168</v>
      </c>
      <c r="H703">
        <f>IF(A703&lt;=$G$28,IF(MOD(A703,1)=0,$G$27,0),0)</f>
        <v>0</v>
      </c>
      <c r="I703">
        <f>B703*I$28*(C703/N)*$C$24*$C$27</f>
        <v>2.7662526221524874E-3</v>
      </c>
      <c r="M703">
        <f>IF(C703&gt;M$20*N,1,0)</f>
        <v>1</v>
      </c>
    </row>
    <row r="704" spans="1:13" x14ac:dyDescent="0.35">
      <c r="A704">
        <f t="shared" si="12"/>
        <v>168.25</v>
      </c>
      <c r="B704">
        <f>N-C704-D704</f>
        <v>1.6597516543697566E-2</v>
      </c>
      <c r="C704">
        <f>H704+C703+I703*delta_t</f>
        <v>356999.98340248346</v>
      </c>
      <c r="G704">
        <f>A704</f>
        <v>168.25</v>
      </c>
      <c r="H704">
        <f>IF(A704&lt;=$G$28,IF(MOD(A704,1)=0,$G$27,0),0)</f>
        <v>0</v>
      </c>
      <c r="I704">
        <f>B704*I$28*(C704/N)*$C$24*$C$27</f>
        <v>2.6556025235282806E-3</v>
      </c>
      <c r="M704">
        <f>IF(C704&gt;M$20*N,1,0)</f>
        <v>1</v>
      </c>
    </row>
    <row r="705" spans="1:13" x14ac:dyDescent="0.35">
      <c r="A705">
        <f t="shared" si="12"/>
        <v>168.5</v>
      </c>
      <c r="B705">
        <f>N-C705-D705</f>
        <v>1.5933615912217647E-2</v>
      </c>
      <c r="C705">
        <f>H705+C704+I704*delta_t</f>
        <v>356999.98406638409</v>
      </c>
      <c r="G705">
        <f>A705</f>
        <v>168.5</v>
      </c>
      <c r="H705">
        <f>IF(A705&lt;=$G$28,IF(MOD(A705,1)=0,$G$27,0),0)</f>
        <v>0</v>
      </c>
      <c r="I705">
        <f>B705*I$28*(C705/N)*$C$24*$C$27</f>
        <v>2.5493784321710179E-3</v>
      </c>
      <c r="M705">
        <f>IF(C705&gt;M$20*N,1,0)</f>
        <v>1</v>
      </c>
    </row>
    <row r="706" spans="1:13" x14ac:dyDescent="0.35">
      <c r="A706">
        <f t="shared" si="12"/>
        <v>168.75</v>
      </c>
      <c r="B706">
        <f>N-C706-D706</f>
        <v>1.5296271303668618E-2</v>
      </c>
      <c r="C706">
        <f>H706+C705+I705*delta_t</f>
        <v>356999.9847037287</v>
      </c>
      <c r="G706">
        <f>A706</f>
        <v>168.75</v>
      </c>
      <c r="H706">
        <f>IF(A706&lt;=$G$28,IF(MOD(A706,1)=0,$G$27,0),0)</f>
        <v>0</v>
      </c>
      <c r="I706">
        <f>B706*I$28*(C706/N)*$C$24*$C$27</f>
        <v>2.4474033037238238E-3</v>
      </c>
      <c r="M706">
        <f>IF(C706&gt;M$20*N,1,0)</f>
        <v>1</v>
      </c>
    </row>
    <row r="707" spans="1:13" x14ac:dyDescent="0.35">
      <c r="A707">
        <f t="shared" si="12"/>
        <v>169</v>
      </c>
      <c r="B707">
        <f>N-C707-D707</f>
        <v>1.468442048644647E-2</v>
      </c>
      <c r="C707">
        <f>H707+C706+I706*delta_t</f>
        <v>356999.98531557951</v>
      </c>
      <c r="G707">
        <f>A707</f>
        <v>169</v>
      </c>
      <c r="H707">
        <f>IF(A707&lt;=$G$28,IF(MOD(A707,1)=0,$G$27,0),0)</f>
        <v>0</v>
      </c>
      <c r="I707">
        <f>B707*I$28*(C707/N)*$C$24*$C$27</f>
        <v>2.3495071811895506E-3</v>
      </c>
      <c r="M707">
        <f>IF(C707&gt;M$20*N,1,0)</f>
        <v>1</v>
      </c>
    </row>
    <row r="708" spans="1:13" x14ac:dyDescent="0.35">
      <c r="A708">
        <f t="shared" si="12"/>
        <v>169.25</v>
      </c>
      <c r="B708">
        <f>N-C708-D708</f>
        <v>1.4097043662331998E-2</v>
      </c>
      <c r="C708">
        <f>H708+C707+I707*delta_t</f>
        <v>356999.98590295634</v>
      </c>
      <c r="G708">
        <f>A708</f>
        <v>169.25</v>
      </c>
      <c r="H708">
        <f>IF(A708&lt;=$G$28,IF(MOD(A708,1)=0,$G$27,0),0)</f>
        <v>0</v>
      </c>
      <c r="I708">
        <f>B708*I$28*(C708/N)*$C$24*$C$27</f>
        <v>2.2555268969079588E-3</v>
      </c>
      <c r="M708">
        <f>IF(C708&gt;M$20*N,1,0)</f>
        <v>1</v>
      </c>
    </row>
    <row r="709" spans="1:13" x14ac:dyDescent="0.35">
      <c r="A709">
        <f t="shared" si="12"/>
        <v>169.5</v>
      </c>
      <c r="B709">
        <f>N-C709-D709</f>
        <v>1.3533161953091621E-2</v>
      </c>
      <c r="C709">
        <f>H709+C708+I708*delta_t</f>
        <v>356999.98646683805</v>
      </c>
      <c r="G709">
        <f>A709</f>
        <v>169.5</v>
      </c>
      <c r="H709">
        <f>IF(A709&lt;=$G$28,IF(MOD(A709,1)=0,$G$27,0),0)</f>
        <v>0</v>
      </c>
      <c r="I709">
        <f>B709*I$28*(C709/N)*$C$24*$C$27</f>
        <v>2.1653058304122066E-3</v>
      </c>
      <c r="M709">
        <f>IF(C709&gt;M$20*N,1,0)</f>
        <v>1</v>
      </c>
    </row>
    <row r="710" spans="1:13" x14ac:dyDescent="0.35">
      <c r="A710">
        <f t="shared" si="12"/>
        <v>169.75</v>
      </c>
      <c r="B710">
        <f>N-C710-D710</f>
        <v>1.2991835479624569E-2</v>
      </c>
      <c r="C710">
        <f>H710+C709+I709*delta_t</f>
        <v>356999.98700816452</v>
      </c>
      <c r="G710">
        <f>A710</f>
        <v>169.75</v>
      </c>
      <c r="H710">
        <f>IF(A710&lt;=$G$28,IF(MOD(A710,1)=0,$G$27,0),0)</f>
        <v>0</v>
      </c>
      <c r="I710">
        <f>B710*I$28*(C710/N)*$C$24*$C$27</f>
        <v>2.0786936010927428E-3</v>
      </c>
      <c r="M710">
        <f>IF(C710&gt;M$20*N,1,0)</f>
        <v>1</v>
      </c>
    </row>
    <row r="711" spans="1:13" x14ac:dyDescent="0.35">
      <c r="A711">
        <f t="shared" si="12"/>
        <v>170</v>
      </c>
      <c r="B711">
        <f>N-C711-D711</f>
        <v>1.2472162081394345E-2</v>
      </c>
      <c r="C711">
        <f>H711+C710+I710*delta_t</f>
        <v>356999.98752783792</v>
      </c>
      <c r="G711">
        <f>A711</f>
        <v>170</v>
      </c>
      <c r="H711">
        <f>IF(A711&lt;=$G$28,IF(MOD(A711,1)=0,$G$27,0),0)</f>
        <v>0</v>
      </c>
      <c r="I711">
        <f>B711*I$28*(C711/N)*$C$24*$C$27</f>
        <v>1.9955458633066458E-3</v>
      </c>
      <c r="M711">
        <f>IF(C711&gt;M$20*N,1,0)</f>
        <v>1</v>
      </c>
    </row>
    <row r="712" spans="1:13" x14ac:dyDescent="0.35">
      <c r="A712">
        <f t="shared" si="12"/>
        <v>170.25</v>
      </c>
      <c r="B712">
        <f>N-C712-D712</f>
        <v>1.1973275628406554E-2</v>
      </c>
      <c r="C712">
        <f>H712+C711+I711*delta_t</f>
        <v>356999.98802672437</v>
      </c>
      <c r="G712">
        <f>A712</f>
        <v>170.25</v>
      </c>
      <c r="H712">
        <f>IF(A712&lt;=$G$28,IF(MOD(A712,1)=0,$G$27,0),0)</f>
        <v>0</v>
      </c>
      <c r="I712">
        <f>B712*I$28*(C712/N)*$C$24*$C$27</f>
        <v>1.9157240362943689E-3</v>
      </c>
      <c r="M712">
        <f>IF(C712&gt;M$20*N,1,0)</f>
        <v>1</v>
      </c>
    </row>
    <row r="713" spans="1:13" x14ac:dyDescent="0.35">
      <c r="A713">
        <f t="shared" si="12"/>
        <v>170.5</v>
      </c>
      <c r="B713">
        <f>N-C713-D713</f>
        <v>1.149434462422505E-2</v>
      </c>
      <c r="C713">
        <f>H713+C712+I712*delta_t</f>
        <v>356999.98850565538</v>
      </c>
      <c r="G713">
        <f>A713</f>
        <v>170.5</v>
      </c>
      <c r="H713">
        <f>IF(A713&lt;=$G$28,IF(MOD(A713,1)=0,$G$27,0),0)</f>
        <v>0</v>
      </c>
      <c r="I713">
        <f>B713*I$28*(C713/N)*$C$24*$C$27</f>
        <v>1.8390950806625814E-3</v>
      </c>
      <c r="M713">
        <f>IF(C713&gt;M$20*N,1,0)</f>
        <v>1</v>
      </c>
    </row>
    <row r="714" spans="1:13" x14ac:dyDescent="0.35">
      <c r="A714">
        <f t="shared" si="12"/>
        <v>170.75</v>
      </c>
      <c r="B714">
        <f>N-C714-D714</f>
        <v>1.1034570867195725E-2</v>
      </c>
      <c r="C714">
        <f>H714+C713+I713*delta_t</f>
        <v>356999.98896542913</v>
      </c>
      <c r="G714">
        <f>A714</f>
        <v>170.75</v>
      </c>
      <c r="H714">
        <f>IF(A714&lt;=$G$28,IF(MOD(A714,1)=0,$G$27,0),0)</f>
        <v>0</v>
      </c>
      <c r="I714">
        <f>B714*I$28*(C714/N)*$C$24*$C$27</f>
        <v>1.7655312841802218E-3</v>
      </c>
      <c r="M714">
        <f>IF(C714&gt;M$20*N,1,0)</f>
        <v>1</v>
      </c>
    </row>
    <row r="715" spans="1:13" x14ac:dyDescent="0.35">
      <c r="A715">
        <f t="shared" si="12"/>
        <v>171</v>
      </c>
      <c r="B715">
        <f>N-C715-D715</f>
        <v>1.0593188053462654E-2</v>
      </c>
      <c r="C715">
        <f>H715+C714+I714*delta_t</f>
        <v>356999.98940681195</v>
      </c>
      <c r="G715">
        <f>A715</f>
        <v>171</v>
      </c>
      <c r="H715">
        <f>IF(A715&lt;=$G$28,IF(MOD(A715,1)=0,$G$27,0),0)</f>
        <v>0</v>
      </c>
      <c r="I715">
        <f>B715*I$28*(C715/N)*$C$24*$C$27</f>
        <v>1.6949100382613038E-3</v>
      </c>
      <c r="M715">
        <f>IF(C715&gt;M$20*N,1,0)</f>
        <v>1</v>
      </c>
    </row>
    <row r="716" spans="1:13" x14ac:dyDescent="0.35">
      <c r="A716">
        <f t="shared" si="12"/>
        <v>171.25</v>
      </c>
      <c r="B716">
        <f>N-C716-D716</f>
        <v>1.0169460554607213E-2</v>
      </c>
      <c r="C716">
        <f>H716+C715+I715*delta_t</f>
        <v>356999.98983053945</v>
      </c>
      <c r="G716">
        <f>A716</f>
        <v>171.25</v>
      </c>
      <c r="H716">
        <f>IF(A716&lt;=$G$28,IF(MOD(A716,1)=0,$G$27,0),0)</f>
        <v>0</v>
      </c>
      <c r="I716">
        <f>B716*I$28*(C716/N)*$C$24*$C$27</f>
        <v>1.6271136423873826E-3</v>
      </c>
      <c r="M716">
        <f>IF(C716&gt;M$20*N,1,0)</f>
        <v>1</v>
      </c>
    </row>
    <row r="717" spans="1:13" x14ac:dyDescent="0.35">
      <c r="A717">
        <f t="shared" si="12"/>
        <v>171.5</v>
      </c>
      <c r="B717">
        <f>N-C717-D717</f>
        <v>9.7626821370795369E-3</v>
      </c>
      <c r="C717">
        <f>H717+C716+I716*delta_t</f>
        <v>356999.99023731786</v>
      </c>
      <c r="G717">
        <f>A717</f>
        <v>171.5</v>
      </c>
      <c r="H717">
        <f>IF(A717&lt;=$G$28,IF(MOD(A717,1)=0,$G$27,0),0)</f>
        <v>0</v>
      </c>
      <c r="I717">
        <f>B717*I$28*(C717/N)*$C$24*$C$27</f>
        <v>1.5620290992167762E-3</v>
      </c>
      <c r="M717">
        <f>IF(C717&gt;M$20*N,1,0)</f>
        <v>1</v>
      </c>
    </row>
    <row r="718" spans="1:13" x14ac:dyDescent="0.35">
      <c r="A718">
        <f t="shared" si="12"/>
        <v>171.75</v>
      </c>
      <c r="B718">
        <f>N-C718-D718</f>
        <v>9.3721748562529683E-3</v>
      </c>
      <c r="C718">
        <f>H718+C717+I717*delta_t</f>
        <v>356999.99062782514</v>
      </c>
      <c r="G718">
        <f>A718</f>
        <v>171.75</v>
      </c>
      <c r="H718">
        <f>IF(A718&lt;=$G$28,IF(MOD(A718,1)=0,$G$27,0),0)</f>
        <v>0</v>
      </c>
      <c r="I718">
        <f>B718*I$28*(C718/N)*$C$24*$C$27</f>
        <v>1.4995479376334558E-3</v>
      </c>
      <c r="M718">
        <f>IF(C718&gt;M$20*N,1,0)</f>
        <v>1</v>
      </c>
    </row>
    <row r="719" spans="1:13" x14ac:dyDescent="0.35">
      <c r="A719">
        <f t="shared" si="12"/>
        <v>172</v>
      </c>
      <c r="B719">
        <f>N-C719-D719</f>
        <v>8.9972878922708333E-3</v>
      </c>
      <c r="C719">
        <f>H719+C718+I718*delta_t</f>
        <v>356999.99100271211</v>
      </c>
      <c r="G719">
        <f>A719</f>
        <v>172</v>
      </c>
      <c r="H719">
        <f>IF(A719&lt;=$G$28,IF(MOD(A719,1)=0,$G$27,0),0)</f>
        <v>0</v>
      </c>
      <c r="I719">
        <f>B719*I$28*(C719/N)*$C$24*$C$27</f>
        <v>1.4395660264826882E-3</v>
      </c>
      <c r="M719">
        <f>IF(C719&gt;M$20*N,1,0)</f>
        <v>1</v>
      </c>
    </row>
    <row r="720" spans="1:13" x14ac:dyDescent="0.35">
      <c r="A720">
        <f t="shared" si="12"/>
        <v>172.25</v>
      </c>
      <c r="B720">
        <f>N-C720-D720</f>
        <v>8.6373963858932257E-3</v>
      </c>
      <c r="C720">
        <f>H720+C719+I719*delta_t</f>
        <v>356999.99136260361</v>
      </c>
      <c r="G720">
        <f>A720</f>
        <v>172.25</v>
      </c>
      <c r="H720">
        <f>IF(A720&lt;=$G$28,IF(MOD(A720,1)=0,$G$27,0),0)</f>
        <v>0</v>
      </c>
      <c r="I720">
        <f>B720*I$28*(C720/N)*$C$24*$C$27</f>
        <v>1.3819833883066735E-3</v>
      </c>
      <c r="M720">
        <f>IF(C720&gt;M$20*N,1,0)</f>
        <v>1</v>
      </c>
    </row>
    <row r="721" spans="1:13" x14ac:dyDescent="0.35">
      <c r="A721">
        <f t="shared" si="12"/>
        <v>172.5</v>
      </c>
      <c r="B721">
        <f>N-C721-D721</f>
        <v>8.2919005653820932E-3</v>
      </c>
      <c r="C721">
        <f>H721+C720+I720*delta_t</f>
        <v>356999.99170809943</v>
      </c>
      <c r="G721">
        <f>A721</f>
        <v>172.5</v>
      </c>
      <c r="H721">
        <f>IF(A721&lt;=$G$28,IF(MOD(A721,1)=0,$G$27,0),0)</f>
        <v>0</v>
      </c>
      <c r="I721">
        <f>B721*I$28*(C721/N)*$C$24*$C$27</f>
        <v>1.3267040596462935E-3</v>
      </c>
      <c r="M721">
        <f>IF(C721&gt;M$20*N,1,0)</f>
        <v>1</v>
      </c>
    </row>
    <row r="722" spans="1:13" x14ac:dyDescent="0.35">
      <c r="A722">
        <f t="shared" si="12"/>
        <v>172.75</v>
      </c>
      <c r="B722">
        <f>N-C722-D722</f>
        <v>7.960224524140358E-3</v>
      </c>
      <c r="C722">
        <f>H722+C721+I721*delta_t</f>
        <v>356999.99203977548</v>
      </c>
      <c r="G722">
        <f>A722</f>
        <v>172.75</v>
      </c>
      <c r="H722">
        <f>IF(A722&lt;=$G$28,IF(MOD(A722,1)=0,$G$27,0),0)</f>
        <v>0</v>
      </c>
      <c r="I722">
        <f>B722*I$28*(C722/N)*$C$24*$C$27</f>
        <v>1.2736358954634997E-3</v>
      </c>
      <c r="M722">
        <f>IF(C722&gt;M$20*N,1,0)</f>
        <v>1</v>
      </c>
    </row>
    <row r="723" spans="1:13" x14ac:dyDescent="0.35">
      <c r="A723">
        <f t="shared" si="12"/>
        <v>173</v>
      </c>
      <c r="B723">
        <f>N-C723-D723</f>
        <v>7.6418155222199857E-3</v>
      </c>
      <c r="C723">
        <f>H723+C722+I722*delta_t</f>
        <v>356999.99235818448</v>
      </c>
      <c r="G723">
        <f>A723</f>
        <v>173</v>
      </c>
      <c r="H723">
        <f>IF(A723&lt;=$G$28,IF(MOD(A723,1)=0,$G$27,0),0)</f>
        <v>0</v>
      </c>
      <c r="I723">
        <f>B723*I$28*(C723/N)*$C$24*$C$27</f>
        <v>1.2226904573827185E-3</v>
      </c>
      <c r="M723">
        <f>IF(C723&gt;M$20*N,1,0)</f>
        <v>1</v>
      </c>
    </row>
    <row r="724" spans="1:13" x14ac:dyDescent="0.35">
      <c r="A724">
        <f t="shared" si="12"/>
        <v>173.25</v>
      </c>
      <c r="B724">
        <f>N-C724-D724</f>
        <v>7.3361428803764284E-3</v>
      </c>
      <c r="C724">
        <f>H724+C723+I723*delta_t</f>
        <v>356999.99266385712</v>
      </c>
      <c r="G724">
        <f>A724</f>
        <v>173.25</v>
      </c>
      <c r="H724">
        <f>IF(A724&lt;=$G$28,IF(MOD(A724,1)=0,$G$27,0),0)</f>
        <v>0</v>
      </c>
      <c r="I724">
        <f>B724*I$28*(C724/N)*$C$24*$C$27</f>
        <v>1.1737828367396719E-3</v>
      </c>
      <c r="M724">
        <f>IF(C724&gt;M$20*N,1,0)</f>
        <v>1</v>
      </c>
    </row>
    <row r="725" spans="1:13" x14ac:dyDescent="0.35">
      <c r="A725">
        <f t="shared" si="12"/>
        <v>173.5</v>
      </c>
      <c r="B725">
        <f>N-C725-D725</f>
        <v>7.0426971651613712E-3</v>
      </c>
      <c r="C725">
        <f>H725+C724+I724*delta_t</f>
        <v>356999.99295730283</v>
      </c>
      <c r="G725">
        <f>A725</f>
        <v>173.5</v>
      </c>
      <c r="H725">
        <f>IF(A725&lt;=$G$28,IF(MOD(A725,1)=0,$G$27,0),0)</f>
        <v>0</v>
      </c>
      <c r="I725">
        <f>B725*I$28*(C725/N)*$C$24*$C$27</f>
        <v>1.1268315241963142E-3</v>
      </c>
      <c r="M725">
        <f>IF(C725&gt;M$20*N,1,0)</f>
        <v>1</v>
      </c>
    </row>
    <row r="726" spans="1:13" x14ac:dyDescent="0.35">
      <c r="A726">
        <f t="shared" si="12"/>
        <v>173.75</v>
      </c>
      <c r="B726">
        <f>N-C726-D726</f>
        <v>6.7609892576001585E-3</v>
      </c>
      <c r="C726">
        <f>H726+C725+I725*delta_t</f>
        <v>356999.99323901074</v>
      </c>
      <c r="G726">
        <f>A726</f>
        <v>173.75</v>
      </c>
      <c r="H726">
        <f>IF(A726&lt;=$G$28,IF(MOD(A726,1)=0,$G$27,0),0)</f>
        <v>0</v>
      </c>
      <c r="I726">
        <f>B726*I$28*(C726/N)*$C$24*$C$27</f>
        <v>1.0817582607293135E-3</v>
      </c>
      <c r="M726">
        <f>IF(C726&gt;M$20*N,1,0)</f>
        <v>1</v>
      </c>
    </row>
    <row r="727" spans="1:13" x14ac:dyDescent="0.35">
      <c r="A727">
        <f t="shared" si="12"/>
        <v>174</v>
      </c>
      <c r="B727">
        <f>N-C727-D727</f>
        <v>6.4905497129075229E-3</v>
      </c>
      <c r="C727">
        <f>H727+C726+I726*delta_t</f>
        <v>356999.99350945029</v>
      </c>
      <c r="G727">
        <f>A727</f>
        <v>174</v>
      </c>
      <c r="H727">
        <f>IF(A727&lt;=$G$28,IF(MOD(A727,1)=0,$G$27,0),0)</f>
        <v>0</v>
      </c>
      <c r="I727">
        <f>B727*I$28*(C727/N)*$C$24*$C$27</f>
        <v>1.0384879351846498E-3</v>
      </c>
      <c r="M727">
        <f>IF(C727&gt;M$20*N,1,0)</f>
        <v>1</v>
      </c>
    </row>
    <row r="728" spans="1:13" x14ac:dyDescent="0.35">
      <c r="A728">
        <f t="shared" si="12"/>
        <v>174.25</v>
      </c>
      <c r="B728">
        <f>N-C728-D728</f>
        <v>6.2309277127496898E-3</v>
      </c>
      <c r="C728">
        <f>H728+C727+I727*delta_t</f>
        <v>356999.99376907229</v>
      </c>
      <c r="G728">
        <f>A728</f>
        <v>174.25</v>
      </c>
      <c r="H728">
        <f>IF(A728&lt;=$G$28,IF(MOD(A728,1)=0,$G$27,0),0)</f>
        <v>0</v>
      </c>
      <c r="I728">
        <f>B728*I$28*(C728/N)*$C$24*$C$27</f>
        <v>9.9694841663963219E-4</v>
      </c>
      <c r="M728">
        <f>IF(C728&gt;M$20*N,1,0)</f>
        <v>1</v>
      </c>
    </row>
    <row r="729" spans="1:13" x14ac:dyDescent="0.35">
      <c r="A729">
        <f t="shared" si="12"/>
        <v>174.5</v>
      </c>
      <c r="B729">
        <f>N-C729-D729</f>
        <v>5.9816905995830894E-3</v>
      </c>
      <c r="C729">
        <f>H729+C728+I728*delta_t</f>
        <v>356999.9940183094</v>
      </c>
      <c r="G729">
        <f>A729</f>
        <v>174.5</v>
      </c>
      <c r="H729">
        <f>IF(A729&lt;=$G$28,IF(MOD(A729,1)=0,$G$27,0),0)</f>
        <v>0</v>
      </c>
      <c r="I729">
        <f>B729*I$28*(C729/N)*$C$24*$C$27</f>
        <v>9.5707047989716104E-4</v>
      </c>
      <c r="M729">
        <f>IF(C729&gt;M$20*N,1,0)</f>
        <v>1</v>
      </c>
    </row>
    <row r="730" spans="1:13" x14ac:dyDescent="0.35">
      <c r="A730">
        <f t="shared" si="12"/>
        <v>174.75</v>
      </c>
      <c r="B730">
        <f>N-C730-D730</f>
        <v>5.742423003539443E-3</v>
      </c>
      <c r="C730">
        <f>H730+C729+I729*delta_t</f>
        <v>356999.994257577</v>
      </c>
      <c r="G730">
        <f>A730</f>
        <v>174.75</v>
      </c>
      <c r="H730">
        <f>IF(A730&lt;=$G$28,IF(MOD(A730,1)=0,$G$27,0),0)</f>
        <v>0</v>
      </c>
      <c r="I730">
        <f>B730*I$28*(C730/N)*$C$24*$C$27</f>
        <v>9.1878766578741035E-4</v>
      </c>
      <c r="M730">
        <f>IF(C730&gt;M$20*N,1,0)</f>
        <v>1</v>
      </c>
    </row>
    <row r="731" spans="1:13" x14ac:dyDescent="0.35">
      <c r="A731">
        <f t="shared" si="12"/>
        <v>175</v>
      </c>
      <c r="B731">
        <f>N-C731-D731</f>
        <v>5.5127260857261717E-3</v>
      </c>
      <c r="C731">
        <f>H731+C730+I730*delta_t</f>
        <v>356999.99448727391</v>
      </c>
      <c r="G731">
        <f>A731</f>
        <v>175</v>
      </c>
      <c r="H731">
        <f>IF(A731&lt;=$G$28,IF(MOD(A731,1)=0,$G$27,0),0)</f>
        <v>0</v>
      </c>
      <c r="I731">
        <f>B731*I$28*(C731/N)*$C$24*$C$27</f>
        <v>8.8203616009595266E-4</v>
      </c>
      <c r="M731">
        <f>IF(C731&gt;M$20*N,1,0)</f>
        <v>1</v>
      </c>
    </row>
    <row r="732" spans="1:13" x14ac:dyDescent="0.35">
      <c r="A732">
        <f t="shared" si="12"/>
        <v>175.25</v>
      </c>
      <c r="B732">
        <f>N-C732-D732</f>
        <v>5.2922170725651085E-3</v>
      </c>
      <c r="C732">
        <f>H732+C731+I731*delta_t</f>
        <v>356999.99470778293</v>
      </c>
      <c r="G732">
        <f>A732</f>
        <v>175.25</v>
      </c>
      <c r="H732">
        <f>IF(A732&lt;=$G$28,IF(MOD(A732,1)=0,$G$27,0),0)</f>
        <v>0</v>
      </c>
      <c r="I732">
        <f>B732*I$28*(C732/N)*$C$24*$C$27</f>
        <v>8.4675471905800879E-4</v>
      </c>
      <c r="M732">
        <f>IF(C732&gt;M$20*N,1,0)</f>
        <v>1</v>
      </c>
    </row>
    <row r="733" spans="1:13" x14ac:dyDescent="0.35">
      <c r="A733">
        <f t="shared" si="12"/>
        <v>175.5</v>
      </c>
      <c r="B733">
        <f>N-C733-D733</f>
        <v>5.0805283826775849E-3</v>
      </c>
      <c r="C733">
        <f>H733+C732+I732*delta_t</f>
        <v>356999.99491947162</v>
      </c>
      <c r="G733">
        <f>A733</f>
        <v>175.5</v>
      </c>
      <c r="H733">
        <f>IF(A733&lt;=$G$28,IF(MOD(A733,1)=0,$G$27,0),0)</f>
        <v>0</v>
      </c>
      <c r="I733">
        <f>B733*I$28*(C733/N)*$C$24*$C$27</f>
        <v>8.1288452966011399E-4</v>
      </c>
      <c r="M733">
        <f>IF(C733&gt;M$20*N,1,0)</f>
        <v>1</v>
      </c>
    </row>
    <row r="734" spans="1:13" x14ac:dyDescent="0.35">
      <c r="A734">
        <f t="shared" si="12"/>
        <v>175.75</v>
      </c>
      <c r="B734">
        <f>N-C734-D734</f>
        <v>4.8773072776384652E-3</v>
      </c>
      <c r="C734">
        <f>H734+C733+I733*delta_t</f>
        <v>356999.99512269272</v>
      </c>
      <c r="G734">
        <f>A734</f>
        <v>175.75</v>
      </c>
      <c r="H734">
        <f>IF(A734&lt;=$G$28,IF(MOD(A734,1)=0,$G$27,0),0)</f>
        <v>0</v>
      </c>
      <c r="I734">
        <f>B734*I$28*(C734/N)*$C$24*$C$27</f>
        <v>7.8036915376080926E-4</v>
      </c>
      <c r="M734">
        <f>IF(C734&gt;M$20*N,1,0)</f>
        <v>1</v>
      </c>
    </row>
    <row r="735" spans="1:13" x14ac:dyDescent="0.35">
      <c r="A735">
        <f t="shared" si="12"/>
        <v>176</v>
      </c>
      <c r="B735">
        <f>N-C735-D735</f>
        <v>4.682214988861233E-3</v>
      </c>
      <c r="C735">
        <f>H735+C734+I734*delta_t</f>
        <v>356999.99531778501</v>
      </c>
      <c r="G735">
        <f>A735</f>
        <v>176</v>
      </c>
      <c r="H735">
        <f>IF(A735&lt;=$G$28,IF(MOD(A735,1)=0,$G$27,0),0)</f>
        <v>0</v>
      </c>
      <c r="I735">
        <f>B735*I$28*(C735/N)*$C$24*$C$27</f>
        <v>7.4915438839230164E-4</v>
      </c>
      <c r="M735">
        <f>IF(C735&gt;M$20*N,1,0)</f>
        <v>1</v>
      </c>
    </row>
    <row r="736" spans="1:13" x14ac:dyDescent="0.35">
      <c r="A736">
        <f t="shared" ref="A736:A799" si="13">A735+delta_t</f>
        <v>176.25</v>
      </c>
      <c r="B736">
        <f>N-C736-D736</f>
        <v>4.4949263683520257E-3</v>
      </c>
      <c r="C736">
        <f>H736+C735+I735*delta_t</f>
        <v>356999.99550507363</v>
      </c>
      <c r="G736">
        <f>A736</f>
        <v>176.25</v>
      </c>
      <c r="H736">
        <f>IF(A736&lt;=$G$28,IF(MOD(A736,1)=0,$G$27,0),0)</f>
        <v>0</v>
      </c>
      <c r="I736">
        <f>B736*I$28*(C736/N)*$C$24*$C$27</f>
        <v>7.1918820988114735E-4</v>
      </c>
      <c r="M736">
        <f>IF(C736&gt;M$20*N,1,0)</f>
        <v>1</v>
      </c>
    </row>
    <row r="737" spans="1:13" x14ac:dyDescent="0.35">
      <c r="A737">
        <f t="shared" si="13"/>
        <v>176.5</v>
      </c>
      <c r="B737">
        <f>N-C737-D737</f>
        <v>4.3151293066330254E-3</v>
      </c>
      <c r="C737">
        <f>H737+C736+I736*delta_t</f>
        <v>356999.99568487069</v>
      </c>
      <c r="G737">
        <f>A737</f>
        <v>176.5</v>
      </c>
      <c r="H737">
        <f>IF(A737&lt;=$G$28,IF(MOD(A737,1)=0,$G$27,0),0)</f>
        <v>0</v>
      </c>
      <c r="I737">
        <f>B737*I$28*(C737/N)*$C$24*$C$27</f>
        <v>6.904206807160332E-4</v>
      </c>
      <c r="M737">
        <f>IF(C737&gt;M$20*N,1,0)</f>
        <v>1</v>
      </c>
    </row>
    <row r="738" spans="1:13" x14ac:dyDescent="0.35">
      <c r="A738">
        <f t="shared" si="13"/>
        <v>176.75</v>
      </c>
      <c r="B738">
        <f>N-C738-D738</f>
        <v>4.1425241506658494E-3</v>
      </c>
      <c r="C738">
        <f>H738+C737+I737*delta_t</f>
        <v>356999.99585747585</v>
      </c>
      <c r="G738">
        <f>A738</f>
        <v>176.75</v>
      </c>
      <c r="H738">
        <f>IF(A738&lt;=$G$28,IF(MOD(A738,1)=0,$G$27,0),0)</f>
        <v>0</v>
      </c>
      <c r="I738">
        <f>B738*I$28*(C738/N)*$C$24*$C$27</f>
        <v>6.6280385641555263E-4</v>
      </c>
      <c r="M738">
        <f>IF(C738&gt;M$20*N,1,0)</f>
        <v>1</v>
      </c>
    </row>
    <row r="739" spans="1:13" x14ac:dyDescent="0.35">
      <c r="A739">
        <f t="shared" si="13"/>
        <v>177</v>
      </c>
      <c r="B739">
        <f>N-C739-D739</f>
        <v>3.9768231799826026E-3</v>
      </c>
      <c r="C739">
        <f>H739+C738+I738*delta_t</f>
        <v>356999.99602317682</v>
      </c>
      <c r="G739">
        <f>A739</f>
        <v>177</v>
      </c>
      <c r="H739">
        <f>IF(A739&lt;=$G$28,IF(MOD(A739,1)=0,$G$27,0),0)</f>
        <v>0</v>
      </c>
      <c r="I739">
        <f>B739*I$28*(C739/N)*$C$24*$C$27</f>
        <v>6.3629170170920624E-4</v>
      </c>
      <c r="M739">
        <f>IF(C739&gt;M$20*N,1,0)</f>
        <v>1</v>
      </c>
    </row>
    <row r="740" spans="1:13" x14ac:dyDescent="0.35">
      <c r="A740">
        <f t="shared" si="13"/>
        <v>177.25</v>
      </c>
      <c r="B740">
        <f>N-C740-D740</f>
        <v>3.8177502574399114E-3</v>
      </c>
      <c r="C740">
        <f>H740+C739+I739*delta_t</f>
        <v>356999.99618224974</v>
      </c>
      <c r="G740">
        <f>A740</f>
        <v>177.25</v>
      </c>
      <c r="H740">
        <f>IF(A740&lt;=$G$28,IF(MOD(A740,1)=0,$G$27,0),0)</f>
        <v>0</v>
      </c>
      <c r="I740">
        <f>B740*I$28*(C740/N)*$C$24*$C$27</f>
        <v>6.1084003465807575E-4</v>
      </c>
      <c r="M740">
        <f>IF(C740&gt;M$20*N,1,0)</f>
        <v>1</v>
      </c>
    </row>
    <row r="741" spans="1:13" x14ac:dyDescent="0.35">
      <c r="A741">
        <f t="shared" si="13"/>
        <v>177.5</v>
      </c>
      <c r="B741">
        <f>N-C741-D741</f>
        <v>3.6650402471423149E-3</v>
      </c>
      <c r="C741">
        <f>H741+C740+I740*delta_t</f>
        <v>356999.99633495975</v>
      </c>
      <c r="G741">
        <f>A741</f>
        <v>177.5</v>
      </c>
      <c r="H741">
        <f>IF(A741&lt;=$G$28,IF(MOD(A741,1)=0,$G$27,0),0)</f>
        <v>0</v>
      </c>
      <c r="I741">
        <f>B741*I$28*(C741/N)*$C$24*$C$27</f>
        <v>5.8640643352259329E-4</v>
      </c>
      <c r="M741">
        <f>IF(C741&gt;M$20*N,1,0)</f>
        <v>1</v>
      </c>
    </row>
    <row r="742" spans="1:13" x14ac:dyDescent="0.35">
      <c r="A742">
        <f t="shared" si="13"/>
        <v>177.75</v>
      </c>
      <c r="B742">
        <f>N-C742-D742</f>
        <v>3.5184386651962996E-3</v>
      </c>
      <c r="C742">
        <f>H742+C741+I741*delta_t</f>
        <v>356999.99648156133</v>
      </c>
      <c r="G742">
        <f>A742</f>
        <v>177.75</v>
      </c>
      <c r="H742">
        <f>IF(A742&lt;=$G$28,IF(MOD(A742,1)=0,$G$27,0),0)</f>
        <v>0</v>
      </c>
      <c r="I742">
        <f>B742*I$28*(C742/N)*$C$24*$C$27</f>
        <v>5.629501808832127E-4</v>
      </c>
      <c r="M742">
        <f>IF(C742&gt;M$20*N,1,0)</f>
        <v>1</v>
      </c>
    </row>
    <row r="743" spans="1:13" x14ac:dyDescent="0.35">
      <c r="A743">
        <f t="shared" si="13"/>
        <v>178</v>
      </c>
      <c r="B743">
        <f>N-C743-D743</f>
        <v>3.3777010976336896E-3</v>
      </c>
      <c r="C743">
        <f>H743+C742+I742*delta_t</f>
        <v>356999.9966222989</v>
      </c>
      <c r="G743">
        <f>A743</f>
        <v>178</v>
      </c>
      <c r="H743">
        <f>IF(A743&lt;=$G$28,IF(MOD(A743,1)=0,$G$27,0),0)</f>
        <v>0</v>
      </c>
      <c r="I743">
        <f>B743*I$28*(C743/N)*$C$24*$C$27</f>
        <v>5.4043217050817375E-4</v>
      </c>
      <c r="M743">
        <f>IF(C743&gt;M$20*N,1,0)</f>
        <v>1</v>
      </c>
    </row>
    <row r="744" spans="1:13" x14ac:dyDescent="0.35">
      <c r="A744">
        <f t="shared" si="13"/>
        <v>178.25</v>
      </c>
      <c r="B744">
        <f>N-C744-D744</f>
        <v>3.2425930839963257E-3</v>
      </c>
      <c r="C744">
        <f>H744+C743+I743*delta_t</f>
        <v>356999.99675740692</v>
      </c>
      <c r="G744">
        <f>A744</f>
        <v>178.25</v>
      </c>
      <c r="H744">
        <f>IF(A744&lt;=$G$28,IF(MOD(A744,1)=0,$G$27,0),0)</f>
        <v>0</v>
      </c>
      <c r="I744">
        <f>B744*I$28*(C744/N)*$C$24*$C$27</f>
        <v>5.1881488872707157E-4</v>
      </c>
      <c r="M744">
        <f>IF(C744&gt;M$20*N,1,0)</f>
        <v>1</v>
      </c>
    </row>
    <row r="745" spans="1:13" x14ac:dyDescent="0.35">
      <c r="A745">
        <f t="shared" si="13"/>
        <v>178.5</v>
      </c>
      <c r="B745">
        <f>N-C745-D745</f>
        <v>3.1128893606364727E-3</v>
      </c>
      <c r="C745">
        <f>H745+C744+I744*delta_t</f>
        <v>356999.99688711064</v>
      </c>
      <c r="G745">
        <f>A745</f>
        <v>178.5</v>
      </c>
      <c r="H745">
        <f>IF(A745&lt;=$G$28,IF(MOD(A745,1)=0,$G$27,0),0)</f>
        <v>0</v>
      </c>
      <c r="I745">
        <f>B745*I$28*(C745/N)*$C$24*$C$27</f>
        <v>4.9806229335894257E-4</v>
      </c>
      <c r="M745">
        <f>IF(C745&gt;M$20*N,1,0)</f>
        <v>1</v>
      </c>
    </row>
    <row r="746" spans="1:13" x14ac:dyDescent="0.35">
      <c r="A746">
        <f t="shared" si="13"/>
        <v>178.75</v>
      </c>
      <c r="B746">
        <f>N-C746-D746</f>
        <v>2.9883738025091588E-3</v>
      </c>
      <c r="C746">
        <f>H746+C745+I745*delta_t</f>
        <v>356999.9970116262</v>
      </c>
      <c r="G746">
        <f>A746</f>
        <v>178.75</v>
      </c>
      <c r="H746">
        <f>IF(A746&lt;=$G$28,IF(MOD(A746,1)=0,$G$27,0),0)</f>
        <v>0</v>
      </c>
      <c r="I746">
        <f>B746*I$28*(C746/N)*$C$24*$C$27</f>
        <v>4.7813980439905516E-4</v>
      </c>
      <c r="M746">
        <f>IF(C746&gt;M$20*N,1,0)</f>
        <v>1</v>
      </c>
    </row>
    <row r="747" spans="1:13" x14ac:dyDescent="0.35">
      <c r="A747">
        <f t="shared" si="13"/>
        <v>179</v>
      </c>
      <c r="B747">
        <f>N-C747-D747</f>
        <v>2.8688388410955667E-3</v>
      </c>
      <c r="C747">
        <f>H747+C746+I746*delta_t</f>
        <v>356999.99713116116</v>
      </c>
      <c r="G747">
        <f>A747</f>
        <v>179</v>
      </c>
      <c r="H747">
        <f>IF(A747&lt;=$G$28,IF(MOD(A747,1)=0,$G$27,0),0)</f>
        <v>0</v>
      </c>
      <c r="I747">
        <f>B747*I$28*(C747/N)*$C$24*$C$27</f>
        <v>4.5901421088666939E-4</v>
      </c>
      <c r="M747">
        <f>IF(C747&gt;M$20*N,1,0)</f>
        <v>1</v>
      </c>
    </row>
    <row r="748" spans="1:13" x14ac:dyDescent="0.35">
      <c r="A748">
        <f t="shared" si="13"/>
        <v>179.25</v>
      </c>
      <c r="B748">
        <f>N-C748-D748</f>
        <v>2.7540852897800505E-3</v>
      </c>
      <c r="C748">
        <f>H748+C747+I747*delta_t</f>
        <v>356999.99724591471</v>
      </c>
      <c r="G748">
        <f>A748</f>
        <v>179.25</v>
      </c>
      <c r="H748">
        <f>IF(A748&lt;=$G$28,IF(MOD(A748,1)=0,$G$27,0),0)</f>
        <v>0</v>
      </c>
      <c r="I748">
        <f>B748*I$28*(C748/N)*$C$24*$C$27</f>
        <v>4.4065364296537473E-4</v>
      </c>
      <c r="M748">
        <f>IF(C748&gt;M$20*N,1,0)</f>
        <v>1</v>
      </c>
    </row>
    <row r="749" spans="1:13" x14ac:dyDescent="0.35">
      <c r="A749">
        <f t="shared" si="13"/>
        <v>179.5</v>
      </c>
      <c r="B749">
        <f>N-C749-D749</f>
        <v>2.6439218781888485E-3</v>
      </c>
      <c r="C749">
        <f>H749+C748+I748*delta_t</f>
        <v>356999.99735607812</v>
      </c>
      <c r="G749">
        <f>A749</f>
        <v>179.5</v>
      </c>
      <c r="H749">
        <f>IF(A749&lt;=$G$28,IF(MOD(A749,1)=0,$G$27,0),0)</f>
        <v>0</v>
      </c>
      <c r="I749">
        <f>B749*I$28*(C749/N)*$C$24*$C$27</f>
        <v>4.2302749737729796E-4</v>
      </c>
      <c r="M749">
        <f>IF(C749&gt;M$20*N,1,0)</f>
        <v>1</v>
      </c>
    </row>
    <row r="750" spans="1:13" x14ac:dyDescent="0.35">
      <c r="A750">
        <f t="shared" si="13"/>
        <v>179.75</v>
      </c>
      <c r="B750">
        <f>N-C750-D750</f>
        <v>2.5381650193594396E-3</v>
      </c>
      <c r="C750">
        <f>H750+C749+I749*delta_t</f>
        <v>356999.99746183498</v>
      </c>
      <c r="G750">
        <f>A750</f>
        <v>179.75</v>
      </c>
      <c r="H750">
        <f>IF(A750&lt;=$G$28,IF(MOD(A750,1)=0,$G$27,0),0)</f>
        <v>0</v>
      </c>
      <c r="I750">
        <f>B750*I$28*(C750/N)*$C$24*$C$27</f>
        <v>4.0610640021021321E-4</v>
      </c>
      <c r="M750">
        <f>IF(C750&gt;M$20*N,1,0)</f>
        <v>1</v>
      </c>
    </row>
    <row r="751" spans="1:13" x14ac:dyDescent="0.35">
      <c r="A751">
        <f t="shared" si="13"/>
        <v>180</v>
      </c>
      <c r="B751">
        <f>N-C751-D751</f>
        <v>2.436638402286917E-3</v>
      </c>
      <c r="C751">
        <f>H751+C750+I750*delta_t</f>
        <v>356999.9975633616</v>
      </c>
      <c r="G751">
        <f>A751</f>
        <v>180</v>
      </c>
      <c r="H751">
        <f>IF(A751&lt;=$G$28,IF(MOD(A751,1)=0,$G$27,0),0)</f>
        <v>0</v>
      </c>
      <c r="I751">
        <f>B751*I$28*(C751/N)*$C$24*$C$27</f>
        <v>3.898621417049737E-4</v>
      </c>
      <c r="M751">
        <f>IF(C751&gt;M$20*N,1,0)</f>
        <v>1</v>
      </c>
    </row>
    <row r="752" spans="1:13" x14ac:dyDescent="0.35">
      <c r="A752">
        <f t="shared" si="13"/>
        <v>180.25</v>
      </c>
      <c r="B752">
        <f>N-C752-D752</f>
        <v>2.339172875508666E-3</v>
      </c>
      <c r="C752">
        <f>H752+C751+I751*delta_t</f>
        <v>356999.99766082712</v>
      </c>
      <c r="G752">
        <f>A752</f>
        <v>180.25</v>
      </c>
      <c r="H752">
        <f>IF(A752&lt;=$G$28,IF(MOD(A752,1)=0,$G$27,0),0)</f>
        <v>0</v>
      </c>
      <c r="I752">
        <f>B752*I$28*(C752/N)*$C$24*$C$27</f>
        <v>3.7426765762907073E-4</v>
      </c>
      <c r="M752">
        <f>IF(C752&gt;M$20*N,1,0)</f>
        <v>1</v>
      </c>
    </row>
    <row r="753" spans="1:13" x14ac:dyDescent="0.35">
      <c r="A753">
        <f t="shared" si="13"/>
        <v>180.5</v>
      </c>
      <c r="B753">
        <f>N-C753-D753</f>
        <v>2.2456059814430773E-3</v>
      </c>
      <c r="C753">
        <f>H753+C752+I752*delta_t</f>
        <v>356999.99775439402</v>
      </c>
      <c r="G753">
        <f>A753</f>
        <v>180.5</v>
      </c>
      <c r="H753">
        <f>IF(A753&lt;=$G$28,IF(MOD(A753,1)=0,$G$27,0),0)</f>
        <v>0</v>
      </c>
      <c r="I753">
        <f>B753*I$28*(C753/N)*$C$24*$C$27</f>
        <v>3.5929695477083807E-4</v>
      </c>
      <c r="M753">
        <f>IF(C753&gt;M$20*N,1,0)</f>
        <v>1</v>
      </c>
    </row>
    <row r="754" spans="1:13" x14ac:dyDescent="0.35">
      <c r="A754">
        <f t="shared" si="13"/>
        <v>180.75</v>
      </c>
      <c r="B754">
        <f>N-C754-D754</f>
        <v>2.1557817235589027E-3</v>
      </c>
      <c r="C754">
        <f>H754+C753+I753*delta_t</f>
        <v>356999.99784421828</v>
      </c>
      <c r="G754">
        <f>A754</f>
        <v>180.75</v>
      </c>
      <c r="H754">
        <f>IF(A754&lt;=$G$28,IF(MOD(A754,1)=0,$G$27,0),0)</f>
        <v>0</v>
      </c>
      <c r="I754">
        <f>B754*I$28*(C754/N)*$C$24*$C$27</f>
        <v>3.4492507368655842E-4</v>
      </c>
      <c r="M754">
        <f>IF(C754&gt;M$20*N,1,0)</f>
        <v>1</v>
      </c>
    </row>
    <row r="755" spans="1:13" x14ac:dyDescent="0.35">
      <c r="A755">
        <f t="shared" si="13"/>
        <v>181</v>
      </c>
      <c r="B755">
        <f>N-C755-D755</f>
        <v>2.0695504499599338E-3</v>
      </c>
      <c r="C755">
        <f>H755+C754+I754*delta_t</f>
        <v>356999.99793044955</v>
      </c>
      <c r="G755">
        <f>A755</f>
        <v>181</v>
      </c>
      <c r="H755">
        <f>IF(A755&lt;=$G$28,IF(MOD(A755,1)=0,$G$27,0),0)</f>
        <v>0</v>
      </c>
      <c r="I755">
        <f>B755*I$28*(C755/N)*$C$24*$C$27</f>
        <v>3.3112807007402013E-4</v>
      </c>
      <c r="M755">
        <f>IF(C755&gt;M$20*N,1,0)</f>
        <v>1</v>
      </c>
    </row>
    <row r="756" spans="1:13" x14ac:dyDescent="0.35">
      <c r="A756">
        <f t="shared" si="13"/>
        <v>181.25</v>
      </c>
      <c r="B756">
        <f>N-C756-D756</f>
        <v>1.986768445931375E-3</v>
      </c>
      <c r="C756">
        <f>H756+C755+I755*delta_t</f>
        <v>356999.99801323155</v>
      </c>
      <c r="G756">
        <f>A756</f>
        <v>181.25</v>
      </c>
      <c r="H756">
        <f>IF(A756&lt;=$G$28,IF(MOD(A756,1)=0,$G$27,0),0)</f>
        <v>0</v>
      </c>
      <c r="I756">
        <f>B756*I$28*(C756/N)*$C$24*$C$27</f>
        <v>3.1788294957994486E-4</v>
      </c>
      <c r="M756">
        <f>IF(C756&gt;M$20*N,1,0)</f>
        <v>1</v>
      </c>
    </row>
    <row r="757" spans="1:13" x14ac:dyDescent="0.35">
      <c r="A757">
        <f t="shared" si="13"/>
        <v>181.5</v>
      </c>
      <c r="B757">
        <f>N-C757-D757</f>
        <v>1.9072977011092007E-3</v>
      </c>
      <c r="C757">
        <f>H757+C756+I756*delta_t</f>
        <v>356999.9980927023</v>
      </c>
      <c r="G757">
        <f>A757</f>
        <v>181.5</v>
      </c>
      <c r="H757">
        <f>IF(A757&lt;=$G$28,IF(MOD(A757,1)=0,$G$27,0),0)</f>
        <v>0</v>
      </c>
      <c r="I757">
        <f>B757*I$28*(C757/N)*$C$24*$C$27</f>
        <v>3.0516763054709253E-4</v>
      </c>
      <c r="M757">
        <f>IF(C757&gt;M$20*N,1,0)</f>
        <v>1</v>
      </c>
    </row>
    <row r="758" spans="1:13" x14ac:dyDescent="0.35">
      <c r="A758">
        <f t="shared" si="13"/>
        <v>181.75</v>
      </c>
      <c r="B758">
        <f>N-C758-D758</f>
        <v>1.8310057930648327E-3</v>
      </c>
      <c r="C758">
        <f>H758+C757+I757*delta_t</f>
        <v>356999.99816899421</v>
      </c>
      <c r="G758">
        <f>A758</f>
        <v>181.75</v>
      </c>
      <c r="H758">
        <f>IF(A758&lt;=$G$28,IF(MOD(A758,1)=0,$G$27,0),0)</f>
        <v>0</v>
      </c>
      <c r="I758">
        <f>B758*I$28*(C758/N)*$C$24*$C$27</f>
        <v>2.9296092538781535E-4</v>
      </c>
      <c r="M758">
        <f>IF(C758&gt;M$20*N,1,0)</f>
        <v>1</v>
      </c>
    </row>
    <row r="759" spans="1:13" x14ac:dyDescent="0.35">
      <c r="A759">
        <f t="shared" si="13"/>
        <v>182</v>
      </c>
      <c r="B759">
        <f>N-C759-D759</f>
        <v>1.757765538059175E-3</v>
      </c>
      <c r="C759">
        <f>H759+C758+I758*delta_t</f>
        <v>356999.99824223446</v>
      </c>
      <c r="G759">
        <f>A759</f>
        <v>182</v>
      </c>
      <c r="H759">
        <f>IF(A759&lt;=$G$28,IF(MOD(A759,1)=0,$G$27,0),0)</f>
        <v>0</v>
      </c>
      <c r="I759">
        <f>B759*I$28*(C759/N)*$C$24*$C$27</f>
        <v>2.8124248470471074E-4</v>
      </c>
      <c r="M759">
        <f>IF(C759&gt;M$20*N,1,0)</f>
        <v>1</v>
      </c>
    </row>
    <row r="760" spans="1:13" x14ac:dyDescent="0.35">
      <c r="A760">
        <f t="shared" si="13"/>
        <v>182.25</v>
      </c>
      <c r="B760">
        <f>N-C760-D760</f>
        <v>1.6874549328349531E-3</v>
      </c>
      <c r="C760">
        <f>H760+C759+I759*delta_t</f>
        <v>356999.99831254507</v>
      </c>
      <c r="G760">
        <f>A760</f>
        <v>182.25</v>
      </c>
      <c r="H760">
        <f>IF(A760&lt;=$G$28,IF(MOD(A760,1)=0,$G$27,0),0)</f>
        <v>0</v>
      </c>
      <c r="I760">
        <f>B760*I$28*(C760/N)*$C$24*$C$27</f>
        <v>2.6999278797740017E-4</v>
      </c>
      <c r="M760">
        <f>IF(C760&gt;M$20*N,1,0)</f>
        <v>1</v>
      </c>
    </row>
    <row r="761" spans="1:13" x14ac:dyDescent="0.35">
      <c r="A761">
        <f t="shared" si="13"/>
        <v>182.5</v>
      </c>
      <c r="B761">
        <f>N-C761-D761</f>
        <v>1.6199567471630871E-3</v>
      </c>
      <c r="C761">
        <f>H761+C760+I760*delta_t</f>
        <v>356999.99838004325</v>
      </c>
      <c r="G761">
        <f>A761</f>
        <v>182.5</v>
      </c>
      <c r="H761">
        <f>IF(A761&lt;=$G$28,IF(MOD(A761,1)=0,$G$27,0),0)</f>
        <v>0</v>
      </c>
      <c r="I761">
        <f>B761*I$28*(C761/N)*$C$24*$C$27</f>
        <v>2.5919307836995507E-4</v>
      </c>
      <c r="M761">
        <f>IF(C761&gt;M$20*N,1,0)</f>
        <v>1</v>
      </c>
    </row>
    <row r="762" spans="1:13" x14ac:dyDescent="0.35">
      <c r="A762">
        <f t="shared" si="13"/>
        <v>182.75</v>
      </c>
      <c r="B762">
        <f>N-C762-D762</f>
        <v>1.5551584656350315E-3</v>
      </c>
      <c r="C762">
        <f>H762+C761+I761*delta_t</f>
        <v>356999.99844484153</v>
      </c>
      <c r="G762">
        <f>A762</f>
        <v>182.75</v>
      </c>
      <c r="H762">
        <f>IF(A762&lt;=$G$28,IF(MOD(A762,1)=0,$G$27,0),0)</f>
        <v>0</v>
      </c>
      <c r="I762">
        <f>B762*I$28*(C762/N)*$C$24*$C$27</f>
        <v>2.4882535341767549E-4</v>
      </c>
      <c r="M762">
        <f>IF(C762&gt;M$20*N,1,0)</f>
        <v>1</v>
      </c>
    </row>
    <row r="763" spans="1:13" x14ac:dyDescent="0.35">
      <c r="A763">
        <f t="shared" si="13"/>
        <v>183</v>
      </c>
      <c r="B763">
        <f>N-C763-D763</f>
        <v>1.4929521130397916E-3</v>
      </c>
      <c r="C763">
        <f>H763+C762+I762*delta_t</f>
        <v>356999.99850704789</v>
      </c>
      <c r="G763">
        <f>A763</f>
        <v>183</v>
      </c>
      <c r="H763">
        <f>IF(A763&lt;=$G$28,IF(MOD(A763,1)=0,$G$27,0),0)</f>
        <v>0</v>
      </c>
      <c r="I763">
        <f>B763*I$28*(C763/N)*$C$24*$C$27</f>
        <v>2.388723370874172E-4</v>
      </c>
      <c r="M763">
        <f>IF(C763&gt;M$20*N,1,0)</f>
        <v>1</v>
      </c>
    </row>
    <row r="764" spans="1:13" x14ac:dyDescent="0.35">
      <c r="A764">
        <f t="shared" si="13"/>
        <v>183.25</v>
      </c>
      <c r="B764">
        <f>N-C764-D764</f>
        <v>1.4332340215332806E-3</v>
      </c>
      <c r="C764">
        <f>H764+C763+I763*delta_t</f>
        <v>356999.99856676598</v>
      </c>
      <c r="G764">
        <f>A764</f>
        <v>183.25</v>
      </c>
      <c r="H764">
        <f>IF(A764&lt;=$G$28,IF(MOD(A764,1)=0,$G$27,0),0)</f>
        <v>0</v>
      </c>
      <c r="I764">
        <f>B764*I$28*(C764/N)*$C$24*$C$27</f>
        <v>2.2931744252469306E-4</v>
      </c>
      <c r="M764">
        <f>IF(C764&gt;M$20*N,1,0)</f>
        <v>1</v>
      </c>
    </row>
    <row r="765" spans="1:13" x14ac:dyDescent="0.35">
      <c r="A765">
        <f t="shared" si="13"/>
        <v>183.5</v>
      </c>
      <c r="B765">
        <f>N-C765-D765</f>
        <v>1.3759046560153365E-3</v>
      </c>
      <c r="C765">
        <f>H765+C764+I764*delta_t</f>
        <v>356999.99862409534</v>
      </c>
      <c r="G765">
        <f>A765</f>
        <v>183.5</v>
      </c>
      <c r="H765">
        <f>IF(A765&lt;=$G$28,IF(MOD(A765,1)=0,$G$27,0),0)</f>
        <v>0</v>
      </c>
      <c r="I765">
        <f>B765*I$28*(C765/N)*$C$24*$C$27</f>
        <v>2.2014474411399958E-4</v>
      </c>
      <c r="M765">
        <f>IF(C765&gt;M$20*N,1,0)</f>
        <v>1</v>
      </c>
    </row>
    <row r="766" spans="1:13" x14ac:dyDescent="0.35">
      <c r="A766">
        <f t="shared" si="13"/>
        <v>183.75</v>
      </c>
      <c r="B766">
        <f>N-C766-D766</f>
        <v>1.3208684977144003E-3</v>
      </c>
      <c r="C766">
        <f>H766+C765+I765*delta_t</f>
        <v>356999.9986791315</v>
      </c>
      <c r="G766">
        <f>A766</f>
        <v>183.75</v>
      </c>
      <c r="H766">
        <f>IF(A766&lt;=$G$28,IF(MOD(A766,1)=0,$G$27,0),0)</f>
        <v>0</v>
      </c>
      <c r="I766">
        <f>B766*I$28*(C766/N)*$C$24*$C$27</f>
        <v>2.1133895885236856E-4</v>
      </c>
      <c r="M766">
        <f>IF(C766&gt;M$20*N,1,0)</f>
        <v>1</v>
      </c>
    </row>
    <row r="767" spans="1:13" x14ac:dyDescent="0.35">
      <c r="A767">
        <f t="shared" si="13"/>
        <v>184</v>
      </c>
      <c r="B767">
        <f>N-C767-D767</f>
        <v>1.2680337531492114E-3</v>
      </c>
      <c r="C767">
        <f>H767+C766+I766*delta_t</f>
        <v>356999.99873196625</v>
      </c>
      <c r="G767">
        <f>A767</f>
        <v>184</v>
      </c>
      <c r="H767">
        <f>IF(A767&lt;=$G$28,IF(MOD(A767,1)=0,$G$27,0),0)</f>
        <v>0</v>
      </c>
      <c r="I767">
        <f>B767*I$28*(C767/N)*$C$24*$C$27</f>
        <v>2.0288539978324208E-4</v>
      </c>
      <c r="M767">
        <f>IF(C767&gt;M$20*N,1,0)</f>
        <v>1</v>
      </c>
    </row>
    <row r="768" spans="1:13" x14ac:dyDescent="0.35">
      <c r="A768">
        <f t="shared" si="13"/>
        <v>184.25</v>
      </c>
      <c r="B768">
        <f>N-C768-D768</f>
        <v>1.2173124123364687E-3</v>
      </c>
      <c r="C768">
        <f>H768+C767+I767*delta_t</f>
        <v>356999.99878268759</v>
      </c>
      <c r="G768">
        <f>A768</f>
        <v>184.25</v>
      </c>
      <c r="H768">
        <f>IF(A768&lt;=$G$28,IF(MOD(A768,1)=0,$G$27,0),0)</f>
        <v>0</v>
      </c>
      <c r="I768">
        <f>B768*I$28*(C768/N)*$C$24*$C$27</f>
        <v>1.9476998530970076E-4</v>
      </c>
      <c r="M768">
        <f>IF(C768&gt;M$20*N,1,0)</f>
        <v>1</v>
      </c>
    </row>
    <row r="769" spans="1:13" x14ac:dyDescent="0.35">
      <c r="A769">
        <f t="shared" si="13"/>
        <v>184.5</v>
      </c>
      <c r="B769">
        <f>N-C769-D769</f>
        <v>1.1686198995448649E-3</v>
      </c>
      <c r="C769">
        <f>H769+C768+I768*delta_t</f>
        <v>356999.9988313801</v>
      </c>
      <c r="G769">
        <f>A769</f>
        <v>184.5</v>
      </c>
      <c r="H769">
        <f>IF(A769&lt;=$G$28,IF(MOD(A769,1)=0,$G$27,0),0)</f>
        <v>0</v>
      </c>
      <c r="I769">
        <f>B769*I$28*(C769/N)*$C$24*$C$27</f>
        <v>1.8697918331511229E-4</v>
      </c>
      <c r="M769">
        <f>IF(C769&gt;M$20*N,1,0)</f>
        <v>1</v>
      </c>
    </row>
    <row r="770" spans="1:13" x14ac:dyDescent="0.35">
      <c r="A770">
        <f t="shared" si="13"/>
        <v>184.75</v>
      </c>
      <c r="B770">
        <f>N-C770-D770</f>
        <v>1.1218751315027475E-3</v>
      </c>
      <c r="C770">
        <f>H770+C769+I769*delta_t</f>
        <v>356999.99887812487</v>
      </c>
      <c r="G770">
        <f>A770</f>
        <v>184.75</v>
      </c>
      <c r="H770">
        <f>IF(A770&lt;=$G$28,IF(MOD(A770,1)=0,$G$27,0),0)</f>
        <v>0</v>
      </c>
      <c r="I770">
        <f>B770*I$28*(C770/N)*$C$24*$C$27</f>
        <v>1.7950002047635949E-4</v>
      </c>
      <c r="M770">
        <f>IF(C770&gt;M$20*N,1,0)</f>
        <v>1</v>
      </c>
    </row>
    <row r="771" spans="1:13" x14ac:dyDescent="0.35">
      <c r="A771">
        <f t="shared" si="13"/>
        <v>185</v>
      </c>
      <c r="B771">
        <f>N-C771-D771</f>
        <v>1.0770001099444926E-3</v>
      </c>
      <c r="C771">
        <f>H771+C770+I770*delta_t</f>
        <v>356999.99892299989</v>
      </c>
      <c r="G771">
        <f>A771</f>
        <v>185</v>
      </c>
      <c r="H771">
        <f>IF(A771&lt;=$G$28,IF(MOD(A771,1)=0,$G$27,0),0)</f>
        <v>0</v>
      </c>
      <c r="I771">
        <f>B771*I$28*(C771/N)*$C$24*$C$27</f>
        <v>1.7232001707126257E-4</v>
      </c>
      <c r="M771">
        <f>IF(C771&gt;M$20*N,1,0)</f>
        <v>1</v>
      </c>
    </row>
    <row r="772" spans="1:13" x14ac:dyDescent="0.35">
      <c r="A772">
        <f t="shared" si="13"/>
        <v>185.25</v>
      </c>
      <c r="B772">
        <f>N-C772-D772</f>
        <v>1.0339200962334871E-3</v>
      </c>
      <c r="C772">
        <f>H772+C771+I771*delta_t</f>
        <v>356999.9989660799</v>
      </c>
      <c r="G772">
        <f>A772</f>
        <v>185.25</v>
      </c>
      <c r="H772">
        <f>IF(A772&lt;=$G$28,IF(MOD(A772,1)=0,$G$27,0),0)</f>
        <v>0</v>
      </c>
      <c r="I772">
        <f>B772*I$28*(C772/N)*$C$24*$C$27</f>
        <v>1.6542721491825843E-4</v>
      </c>
      <c r="M772">
        <f>IF(C772&gt;M$20*N,1,0)</f>
        <v>1</v>
      </c>
    </row>
    <row r="773" spans="1:13" x14ac:dyDescent="0.35">
      <c r="A773">
        <f t="shared" si="13"/>
        <v>185.5</v>
      </c>
      <c r="B773">
        <f>N-C773-D773</f>
        <v>9.9256332032382488E-4</v>
      </c>
      <c r="C773">
        <f>H773+C772+I772*delta_t</f>
        <v>356999.99900743668</v>
      </c>
      <c r="G773">
        <f>A773</f>
        <v>185.5</v>
      </c>
      <c r="H773">
        <f>IF(A773&lt;=$G$28,IF(MOD(A773,1)=0,$G$27,0),0)</f>
        <v>0</v>
      </c>
      <c r="I773">
        <f>B773*I$28*(C773/N)*$C$24*$C$27</f>
        <v>1.5881013081027386E-4</v>
      </c>
      <c r="M773">
        <f>IF(C773&gt;M$20*N,1,0)</f>
        <v>1</v>
      </c>
    </row>
    <row r="774" spans="1:13" x14ac:dyDescent="0.35">
      <c r="A774">
        <f t="shared" si="13"/>
        <v>185.75</v>
      </c>
      <c r="B774">
        <f>N-C774-D774</f>
        <v>9.5286080613732338E-4</v>
      </c>
      <c r="C774">
        <f>H774+C773+I773*delta_t</f>
        <v>356999.99904713919</v>
      </c>
      <c r="G774">
        <f>A774</f>
        <v>185.75</v>
      </c>
      <c r="H774">
        <f>IF(A774&lt;=$G$28,IF(MOD(A774,1)=0,$G$27,0),0)</f>
        <v>0</v>
      </c>
      <c r="I774">
        <f>B774*I$28*(C774/N)*$C$24*$C$27</f>
        <v>1.5245772857505019E-4</v>
      </c>
      <c r="M774">
        <f>IF(C774&gt;M$20*N,1,0)</f>
        <v>1</v>
      </c>
    </row>
    <row r="775" spans="1:13" x14ac:dyDescent="0.35">
      <c r="A775">
        <f t="shared" si="13"/>
        <v>186</v>
      </c>
      <c r="B775">
        <f>N-C775-D775</f>
        <v>9.1474637156352401E-4</v>
      </c>
      <c r="C775">
        <f>H775+C774+I774*delta_t</f>
        <v>356999.99908525363</v>
      </c>
      <c r="G775">
        <f>A775</f>
        <v>186</v>
      </c>
      <c r="H775">
        <f>IF(A775&lt;=$G$28,IF(MOD(A775,1)=0,$G$27,0),0)</f>
        <v>0</v>
      </c>
      <c r="I775">
        <f>B775*I$28*(C775/N)*$C$24*$C$27</f>
        <v>1.4635941907514493E-4</v>
      </c>
      <c r="M775">
        <f>IF(C775&gt;M$20*N,1,0)</f>
        <v>1</v>
      </c>
    </row>
    <row r="776" spans="1:13" x14ac:dyDescent="0.35">
      <c r="A776">
        <f t="shared" si="13"/>
        <v>186.25</v>
      </c>
      <c r="B776">
        <f>N-C776-D776</f>
        <v>8.7815651204437017E-4</v>
      </c>
      <c r="C776">
        <f>H776+C775+I775*delta_t</f>
        <v>356999.99912184349</v>
      </c>
      <c r="G776">
        <f>A776</f>
        <v>186.25</v>
      </c>
      <c r="H776">
        <f>IF(A776&lt;=$G$28,IF(MOD(A776,1)=0,$G$27,0),0)</f>
        <v>0</v>
      </c>
      <c r="I776">
        <f>B776*I$28*(C776/N)*$C$24*$C$27</f>
        <v>1.4050504158148183E-4</v>
      </c>
      <c r="M776">
        <f>IF(C776&gt;M$20*N,1,0)</f>
        <v>1</v>
      </c>
    </row>
    <row r="777" spans="1:13" x14ac:dyDescent="0.35">
      <c r="A777">
        <f t="shared" si="13"/>
        <v>186.5</v>
      </c>
      <c r="B777">
        <f>N-C777-D777</f>
        <v>8.4303022595122457E-4</v>
      </c>
      <c r="C777">
        <f>H777+C776+I776*delta_t</f>
        <v>356999.99915696977</v>
      </c>
      <c r="G777">
        <f>A777</f>
        <v>186.5</v>
      </c>
      <c r="H777">
        <f>IF(A777&lt;=$G$28,IF(MOD(A777,1)=0,$G$27,0),0)</f>
        <v>0</v>
      </c>
      <c r="I777">
        <f>B777*I$28*(C777/N)*$C$24*$C$27</f>
        <v>1.3488483583367494E-4</v>
      </c>
      <c r="M777">
        <f>IF(C777&gt;M$20*N,1,0)</f>
        <v>1</v>
      </c>
    </row>
    <row r="778" spans="1:13" x14ac:dyDescent="0.35">
      <c r="A778">
        <f t="shared" si="13"/>
        <v>186.75</v>
      </c>
      <c r="B778">
        <f>N-C778-D778</f>
        <v>8.0930901458486915E-4</v>
      </c>
      <c r="C778">
        <f>H778+C777+I777*delta_t</f>
        <v>356999.99919069099</v>
      </c>
      <c r="G778">
        <f>A778</f>
        <v>186.75</v>
      </c>
      <c r="H778">
        <f>IF(A778&lt;=$G$28,IF(MOD(A778,1)=0,$G$27,0),0)</f>
        <v>0</v>
      </c>
      <c r="I778">
        <f>B778*I$28*(C778/N)*$C$24*$C$27</f>
        <v>1.2948944204003012E-4</v>
      </c>
      <c r="M778">
        <f>IF(C778&gt;M$20*N,1,0)</f>
        <v>1</v>
      </c>
    </row>
    <row r="779" spans="1:13" x14ac:dyDescent="0.35">
      <c r="A779">
        <f t="shared" si="13"/>
        <v>187</v>
      </c>
      <c r="B779">
        <f>N-C779-D779</f>
        <v>7.7693664934486151E-4</v>
      </c>
      <c r="C779">
        <f>H779+C778+I778*delta_t</f>
        <v>356999.99922306335</v>
      </c>
      <c r="G779">
        <f>A779</f>
        <v>187</v>
      </c>
      <c r="H779">
        <f>IF(A779&lt;=$G$28,IF(MOD(A779,1)=0,$G$27,0),0)</f>
        <v>0</v>
      </c>
      <c r="I779">
        <f>B779*I$28*(C779/N)*$C$24*$C$27</f>
        <v>1.2430986362464315E-4</v>
      </c>
      <c r="M779">
        <f>IF(C779&gt;M$20*N,1,0)</f>
        <v>1</v>
      </c>
    </row>
    <row r="780" spans="1:13" x14ac:dyDescent="0.35">
      <c r="A780">
        <f t="shared" si="13"/>
        <v>187.25</v>
      </c>
      <c r="B780">
        <f>N-C780-D780</f>
        <v>7.4585917172953486E-4</v>
      </c>
      <c r="C780">
        <f>H780+C779+I779*delta_t</f>
        <v>356999.99925414083</v>
      </c>
      <c r="G780">
        <f>A780</f>
        <v>187.25</v>
      </c>
      <c r="H780">
        <f>IF(A780&lt;=$G$28,IF(MOD(A780,1)=0,$G$27,0),0)</f>
        <v>0</v>
      </c>
      <c r="I780">
        <f>B780*I$28*(C780/N)*$C$24*$C$27</f>
        <v>1.1933746722740082E-4</v>
      </c>
      <c r="M780">
        <f>IF(C780&gt;M$20*N,1,0)</f>
        <v>1</v>
      </c>
    </row>
    <row r="781" spans="1:13" x14ac:dyDescent="0.35">
      <c r="A781">
        <f t="shared" si="13"/>
        <v>187.5</v>
      </c>
      <c r="B781">
        <f>N-C781-D781</f>
        <v>7.1602477692067623E-4</v>
      </c>
      <c r="C781">
        <f>H781+C780+I780*delta_t</f>
        <v>356999.99928397522</v>
      </c>
      <c r="G781">
        <f>A781</f>
        <v>187.5</v>
      </c>
      <c r="H781">
        <f>IF(A781&lt;=$G$28,IF(MOD(A781,1)=0,$G$27,0),0)</f>
        <v>0</v>
      </c>
      <c r="I781">
        <f>B781*I$28*(C781/N)*$C$24*$C$27</f>
        <v>1.1456396407753052E-4</v>
      </c>
      <c r="M781">
        <f>IF(C781&gt;M$20*N,1,0)</f>
        <v>1</v>
      </c>
    </row>
    <row r="782" spans="1:13" x14ac:dyDescent="0.35">
      <c r="A782">
        <f t="shared" si="13"/>
        <v>187.75</v>
      </c>
      <c r="B782">
        <f>N-C782-D782</f>
        <v>6.8738381378352642E-4</v>
      </c>
      <c r="C782">
        <f>H782+C781+I781*delta_t</f>
        <v>356999.99931261619</v>
      </c>
      <c r="G782">
        <f>A782</f>
        <v>187.75</v>
      </c>
      <c r="H782">
        <f>IF(A782&lt;=$G$28,IF(MOD(A782,1)=0,$G$27,0),0)</f>
        <v>0</v>
      </c>
      <c r="I782">
        <f>B782*I$28*(C782/N)*$C$24*$C$27</f>
        <v>1.0998140999360108E-4</v>
      </c>
      <c r="M782">
        <f>IF(C782&gt;M$20*N,1,0)</f>
        <v>1</v>
      </c>
    </row>
    <row r="783" spans="1:13" x14ac:dyDescent="0.35">
      <c r="A783">
        <f t="shared" si="13"/>
        <v>188</v>
      </c>
      <c r="B783">
        <f>N-C783-D783</f>
        <v>6.5988843562081456E-4</v>
      </c>
      <c r="C783">
        <f>H783+C782+I782*delta_t</f>
        <v>356999.99934011156</v>
      </c>
      <c r="G783">
        <f>A783</f>
        <v>188</v>
      </c>
      <c r="H783">
        <f>IF(A783&lt;=$G$28,IF(MOD(A783,1)=0,$G$27,0),0)</f>
        <v>0</v>
      </c>
      <c r="I783">
        <f>B783*I$28*(C783/N)*$C$24*$C$27</f>
        <v>1.0558214950416943E-4</v>
      </c>
      <c r="M783">
        <f>IF(C783&gt;M$20*N,1,0)</f>
        <v>1</v>
      </c>
    </row>
    <row r="784" spans="1:13" x14ac:dyDescent="0.35">
      <c r="A784">
        <f t="shared" si="13"/>
        <v>188.25</v>
      </c>
      <c r="B784">
        <f>N-C784-D784</f>
        <v>6.3349289121106267E-4</v>
      </c>
      <c r="C784">
        <f>H784+C783+I783*delta_t</f>
        <v>356999.99936650711</v>
      </c>
      <c r="G784">
        <f>A784</f>
        <v>188.25</v>
      </c>
      <c r="H784">
        <f>IF(A784&lt;=$G$28,IF(MOD(A784,1)=0,$G$27,0),0)</f>
        <v>0</v>
      </c>
      <c r="I784">
        <f>B784*I$28*(C784/N)*$C$24*$C$27</f>
        <v>1.0135886241390975E-4</v>
      </c>
      <c r="M784">
        <f>IF(C784&gt;M$20*N,1,0)</f>
        <v>1</v>
      </c>
    </row>
    <row r="785" spans="1:13" x14ac:dyDescent="0.35">
      <c r="A785">
        <f t="shared" si="13"/>
        <v>188.5</v>
      </c>
      <c r="B785">
        <f>N-C785-D785</f>
        <v>6.0815317556262016E-4</v>
      </c>
      <c r="C785">
        <f>H785+C784+I784*delta_t</f>
        <v>356999.99939184682</v>
      </c>
      <c r="G785">
        <f>A785</f>
        <v>188.5</v>
      </c>
      <c r="H785">
        <f>IF(A785&lt;=$G$28,IF(MOD(A785,1)=0,$G$27,0),0)</f>
        <v>0</v>
      </c>
      <c r="I785">
        <f>B785*I$28*(C785/N)*$C$24*$C$27</f>
        <v>9.730450792426E-5</v>
      </c>
      <c r="M785">
        <f>IF(C785&gt;M$20*N,1,0)</f>
        <v>1</v>
      </c>
    </row>
    <row r="786" spans="1:13" x14ac:dyDescent="0.35">
      <c r="A786">
        <f t="shared" si="13"/>
        <v>188.75</v>
      </c>
      <c r="B786">
        <f>N-C786-D786</f>
        <v>5.8382702991366386E-4</v>
      </c>
      <c r="C786">
        <f>H786+C785+I785*delta_t</f>
        <v>356999.99941617297</v>
      </c>
      <c r="G786">
        <f>A786</f>
        <v>188.75</v>
      </c>
      <c r="H786">
        <f>IF(A786&lt;=$G$28,IF(MOD(A786,1)=0,$G$27,0),0)</f>
        <v>0</v>
      </c>
      <c r="I786">
        <f>B786*I$28*(C786/N)*$C$24*$C$27</f>
        <v>9.3412324633422513E-5</v>
      </c>
      <c r="M786">
        <f>IF(C786&gt;M$20*N,1,0)</f>
        <v>1</v>
      </c>
    </row>
    <row r="787" spans="1:13" x14ac:dyDescent="0.35">
      <c r="A787">
        <f t="shared" si="13"/>
        <v>189</v>
      </c>
      <c r="B787">
        <f>N-C787-D787</f>
        <v>5.60473941732198E-4</v>
      </c>
      <c r="C787">
        <f>H787+C786+I786*delta_t</f>
        <v>356999.99943952606</v>
      </c>
      <c r="G787">
        <f>A787</f>
        <v>189</v>
      </c>
      <c r="H787">
        <f>IF(A787&lt;=$G$28,IF(MOD(A787,1)=0,$G$27,0),0)</f>
        <v>0</v>
      </c>
      <c r="I787">
        <f>B787*I$28*(C787/N)*$C$24*$C$27</f>
        <v>8.9675830536364669E-5</v>
      </c>
      <c r="M787">
        <f>IF(C787&gt;M$20*N,1,0)</f>
        <v>1</v>
      </c>
    </row>
    <row r="788" spans="1:13" x14ac:dyDescent="0.35">
      <c r="A788">
        <f t="shared" si="13"/>
        <v>189.25</v>
      </c>
      <c r="B788">
        <f>N-C788-D788</f>
        <v>5.3805497009307146E-4</v>
      </c>
      <c r="C788">
        <f>H788+C787+I787*delta_t</f>
        <v>356999.99946194503</v>
      </c>
      <c r="G788">
        <f>A788</f>
        <v>189.25</v>
      </c>
      <c r="H788">
        <f>IF(A788&lt;=$G$28,IF(MOD(A788,1)=0,$G$27,0),0)</f>
        <v>0</v>
      </c>
      <c r="I788">
        <f>B788*I$28*(C788/N)*$C$24*$C$27</f>
        <v>8.608879508514214E-5</v>
      </c>
      <c r="M788">
        <f>IF(C788&gt;M$20*N,1,0)</f>
        <v>1</v>
      </c>
    </row>
    <row r="789" spans="1:13" x14ac:dyDescent="0.35">
      <c r="A789">
        <f t="shared" si="13"/>
        <v>189.5</v>
      </c>
      <c r="B789">
        <f>N-C789-D789</f>
        <v>5.165327456779778E-4</v>
      </c>
      <c r="C789">
        <f>H789+C788+I788*delta_t</f>
        <v>356999.99948346725</v>
      </c>
      <c r="G789">
        <f>A789</f>
        <v>189.5</v>
      </c>
      <c r="H789">
        <f>IF(A789&lt;=$G$28,IF(MOD(A789,1)=0,$G$27,0),0)</f>
        <v>0</v>
      </c>
      <c r="I789">
        <f>B789*I$28*(C789/N)*$C$24*$C$27</f>
        <v>8.26452391888995E-5</v>
      </c>
      <c r="M789">
        <f>IF(C789&gt;M$20*N,1,0)</f>
        <v>1</v>
      </c>
    </row>
    <row r="790" spans="1:13" x14ac:dyDescent="0.35">
      <c r="A790">
        <f t="shared" si="13"/>
        <v>189.75</v>
      </c>
      <c r="B790">
        <f>N-C790-D790</f>
        <v>4.9587141256779432E-4</v>
      </c>
      <c r="C790">
        <f>H790+C789+I789*delta_t</f>
        <v>356999.99950412859</v>
      </c>
      <c r="G790">
        <f>A790</f>
        <v>189.75</v>
      </c>
      <c r="H790">
        <f>IF(A790&lt;=$G$28,IF(MOD(A790,1)=0,$G$27,0),0)</f>
        <v>0</v>
      </c>
      <c r="I790">
        <f>B790*I$28*(C790/N)*$C$24*$C$27</f>
        <v>7.9339425900644986E-5</v>
      </c>
      <c r="M790">
        <f>IF(C790&gt;M$20*N,1,0)</f>
        <v>1</v>
      </c>
    </row>
    <row r="791" spans="1:13" x14ac:dyDescent="0.35">
      <c r="A791">
        <f t="shared" si="13"/>
        <v>190</v>
      </c>
      <c r="B791">
        <f>N-C791-D791</f>
        <v>4.7603657003492117E-4</v>
      </c>
      <c r="C791">
        <f>H791+C790+I790*delta_t</f>
        <v>356999.99952396343</v>
      </c>
      <c r="G791">
        <f>A791</f>
        <v>190</v>
      </c>
      <c r="H791">
        <f>IF(A791&lt;=$G$28,IF(MOD(A791,1)=0,$G$27,0),0)</f>
        <v>0</v>
      </c>
      <c r="I791">
        <f>B791*I$28*(C791/N)*$C$24*$C$27</f>
        <v>7.616585110402512E-5</v>
      </c>
      <c r="M791">
        <f>IF(C791&gt;M$20*N,1,0)</f>
        <v>1</v>
      </c>
    </row>
    <row r="792" spans="1:13" x14ac:dyDescent="0.35">
      <c r="A792">
        <f t="shared" si="13"/>
        <v>190.25</v>
      </c>
      <c r="B792">
        <f>N-C792-D792</f>
        <v>4.5699509792029858E-4</v>
      </c>
      <c r="C792">
        <f>H792+C791+I791*delta_t</f>
        <v>356999.9995430049</v>
      </c>
      <c r="G792">
        <f>A792</f>
        <v>190.25</v>
      </c>
      <c r="H792">
        <f>IF(A792&lt;=$G$28,IF(MOD(A792,1)=0,$G$27,0),0)</f>
        <v>0</v>
      </c>
      <c r="I792">
        <f>B792*I$28*(C792/N)*$C$24*$C$27</f>
        <v>7.3119215573647979E-5</v>
      </c>
      <c r="M792">
        <f>IF(C792&gt;M$20*N,1,0)</f>
        <v>1</v>
      </c>
    </row>
    <row r="793" spans="1:13" x14ac:dyDescent="0.35">
      <c r="A793">
        <f t="shared" si="13"/>
        <v>190.5</v>
      </c>
      <c r="B793">
        <f>N-C793-D793</f>
        <v>4.387152730487287E-4</v>
      </c>
      <c r="C793">
        <f>H793+C792+I792*delta_t</f>
        <v>356999.99956128473</v>
      </c>
      <c r="G793">
        <f>A793</f>
        <v>190.5</v>
      </c>
      <c r="H793">
        <f>IF(A793&lt;=$G$28,IF(MOD(A793,1)=0,$G$27,0),0)</f>
        <v>0</v>
      </c>
      <c r="I793">
        <f>B793*I$28*(C793/N)*$C$24*$C$27</f>
        <v>7.0194443601535034E-5</v>
      </c>
      <c r="M793">
        <f>IF(C793&gt;M$20*N,1,0)</f>
        <v>1</v>
      </c>
    </row>
    <row r="794" spans="1:13" x14ac:dyDescent="0.35">
      <c r="A794">
        <f t="shared" si="13"/>
        <v>190.75</v>
      </c>
      <c r="B794">
        <f>N-C794-D794</f>
        <v>4.2116665281355381E-4</v>
      </c>
      <c r="C794">
        <f>H794+C793+I793*delta_t</f>
        <v>356999.99957883335</v>
      </c>
      <c r="G794">
        <f>A794</f>
        <v>190.75</v>
      </c>
      <c r="H794">
        <f>IF(A794&lt;=$G$28,IF(MOD(A794,1)=0,$G$27,0),0)</f>
        <v>0</v>
      </c>
      <c r="I794">
        <f>B794*I$28*(C794/N)*$C$24*$C$27</f>
        <v>6.7386664370669964E-5</v>
      </c>
      <c r="M794">
        <f>IF(C794&gt;M$20*N,1,0)</f>
        <v>1</v>
      </c>
    </row>
    <row r="795" spans="1:13" x14ac:dyDescent="0.35">
      <c r="A795">
        <f t="shared" si="13"/>
        <v>191</v>
      </c>
      <c r="B795">
        <f>N-C795-D795</f>
        <v>4.0431995876133442E-4</v>
      </c>
      <c r="C795">
        <f>H795+C794+I794*delta_t</f>
        <v>356999.99959568004</v>
      </c>
      <c r="G795">
        <f>A795</f>
        <v>191</v>
      </c>
      <c r="H795">
        <f>IF(A795&lt;=$G$28,IF(MOD(A795,1)=0,$G$27,0),0)</f>
        <v>0</v>
      </c>
      <c r="I795">
        <f>B795*I$28*(C795/N)*$C$24*$C$27</f>
        <v>6.4691193328547569E-5</v>
      </c>
      <c r="M795">
        <f>IF(C795&gt;M$20*N,1,0)</f>
        <v>1</v>
      </c>
    </row>
    <row r="796" spans="1:13" x14ac:dyDescent="0.35">
      <c r="A796">
        <f t="shared" si="13"/>
        <v>191.25</v>
      </c>
      <c r="B796">
        <f>N-C796-D796</f>
        <v>3.8814713479951024E-4</v>
      </c>
      <c r="C796">
        <f>H796+C795+I795*delta_t</f>
        <v>356999.99961185287</v>
      </c>
      <c r="G796">
        <f>A796</f>
        <v>191.25</v>
      </c>
      <c r="H796">
        <f>IF(A796&lt;=$G$28,IF(MOD(A796,1)=0,$G$27,0),0)</f>
        <v>0</v>
      </c>
      <c r="I796">
        <f>B796*I$28*(C796/N)*$C$24*$C$27</f>
        <v>6.2103541500399762E-5</v>
      </c>
      <c r="M796">
        <f>IF(C796&gt;M$20*N,1,0)</f>
        <v>1</v>
      </c>
    </row>
    <row r="797" spans="1:13" x14ac:dyDescent="0.35">
      <c r="A797">
        <f t="shared" si="13"/>
        <v>191.5</v>
      </c>
      <c r="B797">
        <f>N-C797-D797</f>
        <v>3.7262123078107834E-4</v>
      </c>
      <c r="C797">
        <f>H797+C796+I796*delta_t</f>
        <v>356999.99962737877</v>
      </c>
      <c r="G797">
        <f>A797</f>
        <v>191.5</v>
      </c>
      <c r="H797">
        <f>IF(A797&lt;=$G$28,IF(MOD(A797,1)=0,$G$27,0),0)</f>
        <v>0</v>
      </c>
      <c r="I797">
        <f>B797*I$28*(C797/N)*$C$24*$C$27</f>
        <v>5.9619396862744368E-5</v>
      </c>
      <c r="M797">
        <f>IF(C797&gt;M$20*N,1,0)</f>
        <v>1</v>
      </c>
    </row>
    <row r="798" spans="1:13" x14ac:dyDescent="0.35">
      <c r="A798">
        <f t="shared" si="13"/>
        <v>191.75</v>
      </c>
      <c r="B798">
        <f>N-C798-D798</f>
        <v>3.5771640250459313E-4</v>
      </c>
      <c r="C798">
        <f>H798+C797+I797*delta_t</f>
        <v>356999.9996422836</v>
      </c>
      <c r="G798">
        <f>A798</f>
        <v>191.75</v>
      </c>
      <c r="H798">
        <f>IF(A798&lt;=$G$28,IF(MOD(A798,1)=0,$G$27,0),0)</f>
        <v>0</v>
      </c>
      <c r="I798">
        <f>B798*I$28*(C798/N)*$C$24*$C$27</f>
        <v>5.7234624343385424E-5</v>
      </c>
      <c r="M798">
        <f>IF(C798&gt;M$20*N,1,0)</f>
        <v>1</v>
      </c>
    </row>
    <row r="799" spans="1:13" x14ac:dyDescent="0.35">
      <c r="A799">
        <f t="shared" si="13"/>
        <v>192</v>
      </c>
      <c r="B799">
        <f>N-C799-D799</f>
        <v>3.4340773709118366E-4</v>
      </c>
      <c r="C799">
        <f>H799+C798+I798*delta_t</f>
        <v>356999.99965659226</v>
      </c>
      <c r="G799">
        <f>A799</f>
        <v>192</v>
      </c>
      <c r="H799">
        <f>IF(A799&lt;=$G$28,IF(MOD(A799,1)=0,$G$27,0),0)</f>
        <v>0</v>
      </c>
      <c r="I799">
        <f>B799*I$28*(C799/N)*$C$24*$C$27</f>
        <v>5.4945237881736109E-5</v>
      </c>
      <c r="M799">
        <f>IF(C799&gt;M$20*N,1,0)</f>
        <v>1</v>
      </c>
    </row>
    <row r="800" spans="1:13" x14ac:dyDescent="0.35">
      <c r="A800">
        <f t="shared" ref="A800:A863" si="14">A799+delta_t</f>
        <v>192.25</v>
      </c>
      <c r="B800">
        <f>N-C800-D800</f>
        <v>3.2967142760753632E-4</v>
      </c>
      <c r="C800">
        <f>H800+C799+I799*delta_t</f>
        <v>356999.99967032857</v>
      </c>
      <c r="G800">
        <f>A800</f>
        <v>192.25</v>
      </c>
      <c r="H800">
        <f>IF(A800&lt;=$G$28,IF(MOD(A800,1)=0,$G$27,0),0)</f>
        <v>0</v>
      </c>
      <c r="I800">
        <f>B800*I$28*(C800/N)*$C$24*$C$27</f>
        <v>5.2747428368496228E-5</v>
      </c>
      <c r="M800">
        <f>IF(C800&gt;M$20*N,1,0)</f>
        <v>1</v>
      </c>
    </row>
    <row r="801" spans="1:13" x14ac:dyDescent="0.35">
      <c r="A801">
        <f t="shared" si="14"/>
        <v>192.5</v>
      </c>
      <c r="B801">
        <f>N-C801-D801</f>
        <v>3.164845984429121E-4</v>
      </c>
      <c r="C801">
        <f>H801+C800+I800*delta_t</f>
        <v>356999.9996835154</v>
      </c>
      <c r="G801">
        <f>A801</f>
        <v>192.5</v>
      </c>
      <c r="H801">
        <f>IF(A801&lt;=$G$28,IF(MOD(A801,1)=0,$G$27,0),0)</f>
        <v>0</v>
      </c>
      <c r="I801">
        <f>B801*I$28*(C801/N)*$C$24*$C$27</f>
        <v>5.0637535705975182E-5</v>
      </c>
      <c r="M801">
        <f>IF(C801&gt;M$20*N,1,0)</f>
        <v>1</v>
      </c>
    </row>
    <row r="802" spans="1:13" x14ac:dyDescent="0.35">
      <c r="A802">
        <f t="shared" si="14"/>
        <v>192.75</v>
      </c>
      <c r="B802">
        <f>N-C802-D802</f>
        <v>3.0382518889382482E-4</v>
      </c>
      <c r="C802">
        <f>H802+C801+I801*delta_t</f>
        <v>356999.99969617481</v>
      </c>
      <c r="G802">
        <f>A802</f>
        <v>192.75</v>
      </c>
      <c r="H802">
        <f>IF(A802&lt;=$G$28,IF(MOD(A802,1)=0,$G$27,0),0)</f>
        <v>0</v>
      </c>
      <c r="I802">
        <f>B802*I$28*(C802/N)*$C$24*$C$27</f>
        <v>4.8612030181640656E-5</v>
      </c>
      <c r="M802">
        <f>IF(C802&gt;M$20*N,1,0)</f>
        <v>1</v>
      </c>
    </row>
    <row r="803" spans="1:13" x14ac:dyDescent="0.35">
      <c r="A803">
        <f t="shared" si="14"/>
        <v>193</v>
      </c>
      <c r="B803">
        <f>N-C803-D803</f>
        <v>2.916721859946847E-4</v>
      </c>
      <c r="C803">
        <f>H803+C802+I802*delta_t</f>
        <v>356999.99970832781</v>
      </c>
      <c r="G803">
        <f>A803</f>
        <v>193</v>
      </c>
      <c r="H803">
        <f>IF(A803&lt;=$G$28,IF(MOD(A803,1)=0,$G$27,0),0)</f>
        <v>0</v>
      </c>
      <c r="I803">
        <f>B803*I$28*(C803/N)*$C$24*$C$27</f>
        <v>4.6667549721021754E-5</v>
      </c>
      <c r="M803">
        <f>IF(C803&gt;M$20*N,1,0)</f>
        <v>1</v>
      </c>
    </row>
    <row r="804" spans="1:13" x14ac:dyDescent="0.35">
      <c r="A804">
        <f t="shared" si="14"/>
        <v>193.25</v>
      </c>
      <c r="B804">
        <f>N-C804-D804</f>
        <v>2.8000527527183294E-4</v>
      </c>
      <c r="C804">
        <f>H804+C803+I803*delta_t</f>
        <v>356999.99971999472</v>
      </c>
      <c r="G804">
        <f>A804</f>
        <v>193.25</v>
      </c>
      <c r="H804">
        <f>IF(A804&lt;=$G$28,IF(MOD(A804,1)=0,$G$27,0),0)</f>
        <v>0</v>
      </c>
      <c r="I804">
        <f>B804*I$28*(C804/N)*$C$24*$C$27</f>
        <v>4.4800844008354693E-5</v>
      </c>
      <c r="M804">
        <f>IF(C804&gt;M$20*N,1,0)</f>
        <v>1</v>
      </c>
    </row>
    <row r="805" spans="1:13" x14ac:dyDescent="0.35">
      <c r="A805">
        <f t="shared" si="14"/>
        <v>193.5</v>
      </c>
      <c r="B805">
        <f>N-C805-D805</f>
        <v>2.6880507357418537E-4</v>
      </c>
      <c r="C805">
        <f>H805+C804+I804*delta_t</f>
        <v>356999.99973119493</v>
      </c>
      <c r="G805">
        <f>A805</f>
        <v>193.5</v>
      </c>
      <c r="H805">
        <f>IF(A805&lt;=$G$28,IF(MOD(A805,1)=0,$G$27,0),0)</f>
        <v>0</v>
      </c>
      <c r="I805">
        <f>B805*I$28*(C805/N)*$C$24*$C$27</f>
        <v>4.3008811739485944E-5</v>
      </c>
      <c r="M805">
        <f>IF(C805&gt;M$20*N,1,0)</f>
        <v>1</v>
      </c>
    </row>
    <row r="806" spans="1:13" x14ac:dyDescent="0.35">
      <c r="A806">
        <f t="shared" si="14"/>
        <v>193.75</v>
      </c>
      <c r="B806">
        <f>N-C806-D806</f>
        <v>2.5805289624258876E-4</v>
      </c>
      <c r="C806">
        <f>H806+C805+I805*delta_t</f>
        <v>356999.9997419471</v>
      </c>
      <c r="G806">
        <f>A806</f>
        <v>193.75</v>
      </c>
      <c r="H806">
        <f>IF(A806&lt;=$G$28,IF(MOD(A806,1)=0,$G$27,0),0)</f>
        <v>0</v>
      </c>
      <c r="I806">
        <f>B806*I$28*(C806/N)*$C$24*$C$27</f>
        <v>4.1288463368969363E-5</v>
      </c>
      <c r="M806">
        <f>IF(C806&gt;M$20*N,1,0)</f>
        <v>1</v>
      </c>
    </row>
    <row r="807" spans="1:13" x14ac:dyDescent="0.35">
      <c r="A807">
        <f t="shared" si="14"/>
        <v>194</v>
      </c>
      <c r="B807">
        <f>N-C807-D807</f>
        <v>2.4773075710982084E-4</v>
      </c>
      <c r="C807">
        <f>H807+C806+I806*delta_t</f>
        <v>356999.99975226924</v>
      </c>
      <c r="G807">
        <f>A807</f>
        <v>194</v>
      </c>
      <c r="H807">
        <f>IF(A807&lt;=$G$28,IF(MOD(A807,1)=0,$G$27,0),0)</f>
        <v>0</v>
      </c>
      <c r="I807">
        <f>B807*I$28*(C807/N)*$C$24*$C$27</f>
        <v>3.9636921110066338E-5</v>
      </c>
      <c r="M807">
        <f>IF(C807&gt;M$20*N,1,0)</f>
        <v>1</v>
      </c>
    </row>
    <row r="808" spans="1:13" x14ac:dyDescent="0.35">
      <c r="A808">
        <f t="shared" si="14"/>
        <v>194.25</v>
      </c>
      <c r="B808">
        <f>N-C808-D808</f>
        <v>2.3782154312357306E-4</v>
      </c>
      <c r="C808">
        <f>H808+C807+I807*delta_t</f>
        <v>356999.99976217846</v>
      </c>
      <c r="G808">
        <f>A808</f>
        <v>194.25</v>
      </c>
      <c r="H808">
        <f>IF(A808&lt;=$G$28,IF(MOD(A808,1)=0,$G$27,0),0)</f>
        <v>0</v>
      </c>
      <c r="I808">
        <f>B808*I$28*(C808/N)*$C$24*$C$27</f>
        <v>3.8051446874423078E-5</v>
      </c>
      <c r="M808">
        <f>IF(C808&gt;M$20*N,1,0)</f>
        <v>1</v>
      </c>
    </row>
    <row r="809" spans="1:13" x14ac:dyDescent="0.35">
      <c r="A809">
        <f t="shared" si="14"/>
        <v>194.5</v>
      </c>
      <c r="B809">
        <f>N-C809-D809</f>
        <v>2.2830866510048509E-4</v>
      </c>
      <c r="C809">
        <f>H809+C808+I808*delta_t</f>
        <v>356999.99977169133</v>
      </c>
      <c r="G809">
        <f>A809</f>
        <v>194.5</v>
      </c>
      <c r="H809">
        <f>IF(A809&lt;=$G$28,IF(MOD(A809,1)=0,$G$27,0),0)</f>
        <v>0</v>
      </c>
      <c r="I809">
        <f>B809*I$28*(C809/N)*$C$24*$C$27</f>
        <v>3.6529386392716334E-5</v>
      </c>
      <c r="M809">
        <f>IF(C809&gt;M$20*N,1,0)</f>
        <v>1</v>
      </c>
    </row>
    <row r="810" spans="1:13" x14ac:dyDescent="0.35">
      <c r="A810">
        <f t="shared" si="14"/>
        <v>194.75</v>
      </c>
      <c r="B810">
        <f>N-C810-D810</f>
        <v>2.1917629055678844E-4</v>
      </c>
      <c r="C810">
        <f>H810+C809+I809*delta_t</f>
        <v>356999.99978082371</v>
      </c>
      <c r="G810">
        <f>A810</f>
        <v>194.75</v>
      </c>
      <c r="H810">
        <f>IF(A810&lt;=$G$28,IF(MOD(A810,1)=0,$G$27,0),0)</f>
        <v>0</v>
      </c>
      <c r="I810">
        <f>B810*I$28*(C810/N)*$C$24*$C$27</f>
        <v>3.50682064675564E-5</v>
      </c>
      <c r="M810">
        <f>IF(C810&gt;M$20*N,1,0)</f>
        <v>1</v>
      </c>
    </row>
    <row r="811" spans="1:13" x14ac:dyDescent="0.35">
      <c r="A811">
        <f t="shared" si="14"/>
        <v>195</v>
      </c>
      <c r="B811">
        <f>N-C811-D811</f>
        <v>2.1040922729298472E-4</v>
      </c>
      <c r="C811">
        <f>H811+C810+I810*delta_t</f>
        <v>356999.99978959077</v>
      </c>
      <c r="G811">
        <f>A811</f>
        <v>195</v>
      </c>
      <c r="H811">
        <f>IF(A811&lt;=$G$28,IF(MOD(A811,1)=0,$G$27,0),0)</f>
        <v>0</v>
      </c>
      <c r="I811">
        <f>B811*I$28*(C811/N)*$C$24*$C$27</f>
        <v>3.3665476347035747E-5</v>
      </c>
      <c r="M811">
        <f>IF(C811&gt;M$20*N,1,0)</f>
        <v>1</v>
      </c>
    </row>
    <row r="812" spans="1:13" x14ac:dyDescent="0.35">
      <c r="A812">
        <f t="shared" si="14"/>
        <v>195.25</v>
      </c>
      <c r="B812">
        <f>N-C812-D812</f>
        <v>2.0199286518618464E-4</v>
      </c>
      <c r="C812">
        <f>H812+C811+I811*delta_t</f>
        <v>356999.99979800713</v>
      </c>
      <c r="G812">
        <f>A812</f>
        <v>195.25</v>
      </c>
      <c r="H812">
        <f>IF(A812&lt;=$G$28,IF(MOD(A812,1)=0,$G$27,0),0)</f>
        <v>0</v>
      </c>
      <c r="I812">
        <f>B812*I$28*(C812/N)*$C$24*$C$27</f>
        <v>3.2318858411503329E-5</v>
      </c>
      <c r="M812">
        <f>IF(C812&gt;M$20*N,1,0)</f>
        <v>1</v>
      </c>
    </row>
    <row r="813" spans="1:13" x14ac:dyDescent="0.35">
      <c r="A813">
        <f t="shared" si="14"/>
        <v>195.5</v>
      </c>
      <c r="B813">
        <f>N-C813-D813</f>
        <v>1.9391317619010806E-4</v>
      </c>
      <c r="C813">
        <f>H813+C812+I812*delta_t</f>
        <v>356999.99980608682</v>
      </c>
      <c r="G813">
        <f>A813</f>
        <v>195.5</v>
      </c>
      <c r="H813">
        <f>IF(A813&lt;=$G$28,IF(MOD(A813,1)=0,$G$27,0),0)</f>
        <v>0</v>
      </c>
      <c r="I813">
        <f>B813*I$28*(C813/N)*$C$24*$C$27</f>
        <v>3.1026108173564708E-5</v>
      </c>
      <c r="M813">
        <f>IF(C813&gt;M$20*N,1,0)</f>
        <v>1</v>
      </c>
    </row>
    <row r="814" spans="1:13" x14ac:dyDescent="0.35">
      <c r="A814">
        <f t="shared" si="14"/>
        <v>195.75</v>
      </c>
      <c r="B814">
        <f>N-C814-D814</f>
        <v>1.8615665612742305E-4</v>
      </c>
      <c r="C814">
        <f>H814+C813+I813*delta_t</f>
        <v>356999.99981384334</v>
      </c>
      <c r="G814">
        <f>A814</f>
        <v>195.75</v>
      </c>
      <c r="H814">
        <f>IF(A814&lt;=$G$28,IF(MOD(A814,1)=0,$G$27,0),0)</f>
        <v>0</v>
      </c>
      <c r="I814">
        <f>B814*I$28*(C814/N)*$C$24*$C$27</f>
        <v>2.978506496485635E-5</v>
      </c>
      <c r="M814">
        <f>IF(C814&gt;M$20*N,1,0)</f>
        <v>1</v>
      </c>
    </row>
    <row r="815" spans="1:13" x14ac:dyDescent="0.35">
      <c r="A815">
        <f t="shared" si="14"/>
        <v>196</v>
      </c>
      <c r="B815">
        <f>N-C815-D815</f>
        <v>1.7871038289740682E-4</v>
      </c>
      <c r="C815">
        <f>H815+C814+I814*delta_t</f>
        <v>356999.99982128962</v>
      </c>
      <c r="G815">
        <f>A815</f>
        <v>196</v>
      </c>
      <c r="H815">
        <f>IF(A815&lt;=$G$28,IF(MOD(A815,1)=0,$G$27,0),0)</f>
        <v>0</v>
      </c>
      <c r="I815">
        <f>B815*I$28*(C815/N)*$C$24*$C$27</f>
        <v>2.8593661249271412E-5</v>
      </c>
      <c r="M815">
        <f>IF(C815&gt;M$20*N,1,0)</f>
        <v>1</v>
      </c>
    </row>
    <row r="816" spans="1:13" x14ac:dyDescent="0.35">
      <c r="A816">
        <f t="shared" si="14"/>
        <v>196.25</v>
      </c>
      <c r="B816">
        <f>N-C816-D816</f>
        <v>1.715619582682848E-4</v>
      </c>
      <c r="C816">
        <f>H816+C815+I815*delta_t</f>
        <v>356999.99982843804</v>
      </c>
      <c r="G816">
        <f>A816</f>
        <v>196.25</v>
      </c>
      <c r="H816">
        <f>IF(A816&lt;=$G$28,IF(MOD(A816,1)=0,$G$27,0),0)</f>
        <v>0</v>
      </c>
      <c r="I816">
        <f>B816*I$28*(C816/N)*$C$24*$C$27</f>
        <v>2.7449913309734079E-5</v>
      </c>
      <c r="M816">
        <f>IF(C816&gt;M$20*N,1,0)</f>
        <v>1</v>
      </c>
    </row>
    <row r="817" spans="1:13" x14ac:dyDescent="0.35">
      <c r="A817">
        <f t="shared" si="14"/>
        <v>196.5</v>
      </c>
      <c r="B817">
        <f>N-C817-D817</f>
        <v>1.6469950787723064E-4</v>
      </c>
      <c r="C817">
        <f>H817+C816+I816*delta_t</f>
        <v>356999.99983530049</v>
      </c>
      <c r="G817">
        <f>A817</f>
        <v>196.5</v>
      </c>
      <c r="H817">
        <f>IF(A817&lt;=$G$28,IF(MOD(A817,1)=0,$G$27,0),0)</f>
        <v>0</v>
      </c>
      <c r="I817">
        <f>B817*I$28*(C817/N)*$C$24*$C$27</f>
        <v>2.6351921248199622E-5</v>
      </c>
      <c r="M817">
        <f>IF(C817&gt;M$20*N,1,0)</f>
        <v>1</v>
      </c>
    </row>
    <row r="818" spans="1:13" x14ac:dyDescent="0.35">
      <c r="A818">
        <f t="shared" si="14"/>
        <v>196.75</v>
      </c>
      <c r="B818">
        <f>N-C818-D818</f>
        <v>1.5811150660738349E-4</v>
      </c>
      <c r="C818">
        <f>H818+C817+I817*delta_t</f>
        <v>356999.99984188849</v>
      </c>
      <c r="G818">
        <f>A818</f>
        <v>196.75</v>
      </c>
      <c r="H818">
        <f>IF(A818&lt;=$G$28,IF(MOD(A818,1)=0,$G$27,0),0)</f>
        <v>0</v>
      </c>
      <c r="I818">
        <f>B818*I$28*(C818/N)*$C$24*$C$27</f>
        <v>2.5297841045977215E-5</v>
      </c>
      <c r="M818">
        <f>IF(C818&gt;M$20*N,1,0)</f>
        <v>1</v>
      </c>
    </row>
    <row r="819" spans="1:13" x14ac:dyDescent="0.35">
      <c r="A819">
        <f t="shared" si="14"/>
        <v>197</v>
      </c>
      <c r="B819">
        <f>N-C819-D819</f>
        <v>1.5178706962615252E-4</v>
      </c>
      <c r="C819">
        <f>H819+C818+I818*delta_t</f>
        <v>356999.99984821293</v>
      </c>
      <c r="G819">
        <f>A819</f>
        <v>197</v>
      </c>
      <c r="H819">
        <f>IF(A819&lt;=$G$28,IF(MOD(A819,1)=0,$G$27,0),0)</f>
        <v>0</v>
      </c>
      <c r="I819">
        <f>B819*I$28*(C819/N)*$C$24*$C$27</f>
        <v>2.4285931129858661E-5</v>
      </c>
      <c r="M819">
        <f>IF(C819&gt;M$20*N,1,0)</f>
        <v>1</v>
      </c>
    </row>
    <row r="820" spans="1:13" x14ac:dyDescent="0.35">
      <c r="A820">
        <f t="shared" si="14"/>
        <v>197.25</v>
      </c>
      <c r="B820">
        <f>N-C820-D820</f>
        <v>1.4571560313925147E-4</v>
      </c>
      <c r="C820">
        <f>H820+C819+I819*delta_t</f>
        <v>356999.9998542844</v>
      </c>
      <c r="G820">
        <f>A820</f>
        <v>197.25</v>
      </c>
      <c r="H820">
        <f>IF(A820&lt;=$G$28,IF(MOD(A820,1)=0,$G$27,0),0)</f>
        <v>0</v>
      </c>
      <c r="I820">
        <f>B820*I$28*(C820/N)*$C$24*$C$27</f>
        <v>2.331449649276403E-5</v>
      </c>
      <c r="M820">
        <f>IF(C820&gt;M$20*N,1,0)</f>
        <v>1</v>
      </c>
    </row>
    <row r="821" spans="1:13" x14ac:dyDescent="0.35">
      <c r="A821">
        <f t="shared" si="14"/>
        <v>197.5</v>
      </c>
      <c r="B821">
        <f>N-C821-D821</f>
        <v>1.3988697901368141E-4</v>
      </c>
      <c r="C821">
        <f>H821+C820+I820*delta_t</f>
        <v>356999.99986011302</v>
      </c>
      <c r="G821">
        <f>A821</f>
        <v>197.5</v>
      </c>
      <c r="H821">
        <f>IF(A821&lt;=$G$28,IF(MOD(A821,1)=0,$G$27,0),0)</f>
        <v>0</v>
      </c>
      <c r="I821">
        <f>B821*I$28*(C821/N)*$C$24*$C$27</f>
        <v>2.2381916633418889E-5</v>
      </c>
      <c r="M821">
        <f>IF(C821&gt;M$20*N,1,0)</f>
        <v>1</v>
      </c>
    </row>
    <row r="822" spans="1:13" x14ac:dyDescent="0.35">
      <c r="A822">
        <f t="shared" si="14"/>
        <v>197.75</v>
      </c>
      <c r="B822">
        <f>N-C822-D822</f>
        <v>1.3429147657006979E-4</v>
      </c>
      <c r="C822">
        <f>H822+C821+I821*delta_t</f>
        <v>356999.99986570852</v>
      </c>
      <c r="G822">
        <f>A822</f>
        <v>197.75</v>
      </c>
      <c r="H822">
        <f>IF(A822&lt;=$G$28,IF(MOD(A822,1)=0,$G$27,0),0)</f>
        <v>0</v>
      </c>
      <c r="I822">
        <f>B822*I$28*(C822/N)*$C$24*$C$27</f>
        <v>2.1486636243128607E-5</v>
      </c>
      <c r="M822">
        <f>IF(C822&gt;M$20*N,1,0)</f>
        <v>1</v>
      </c>
    </row>
    <row r="823" spans="1:13" x14ac:dyDescent="0.35">
      <c r="A823">
        <f t="shared" si="14"/>
        <v>198</v>
      </c>
      <c r="B823">
        <f>N-C823-D823</f>
        <v>1.2891984079033136E-4</v>
      </c>
      <c r="C823">
        <f>H823+C822+I822*delta_t</f>
        <v>356999.99987108016</v>
      </c>
      <c r="G823">
        <f>A823</f>
        <v>198</v>
      </c>
      <c r="H823">
        <f>IF(A823&lt;=$G$28,IF(MOD(A823,1)=0,$G$27,0),0)</f>
        <v>0</v>
      </c>
      <c r="I823">
        <f>B823*I$28*(C823/N)*$C$24*$C$27</f>
        <v>2.0627174519004134E-5</v>
      </c>
      <c r="M823">
        <f>IF(C823&gt;M$20*N,1,0)</f>
        <v>1</v>
      </c>
    </row>
    <row r="824" spans="1:13" x14ac:dyDescent="0.35">
      <c r="A824">
        <f t="shared" si="14"/>
        <v>198.25</v>
      </c>
      <c r="B824">
        <f>N-C824-D824</f>
        <v>1.2376304948702455E-4</v>
      </c>
      <c r="C824">
        <f>H824+C823+I823*delta_t</f>
        <v>356999.99987623695</v>
      </c>
      <c r="G824">
        <f>A824</f>
        <v>198.25</v>
      </c>
      <c r="H824">
        <f>IF(A824&lt;=$G$28,IF(MOD(A824,1)=0,$G$27,0),0)</f>
        <v>0</v>
      </c>
      <c r="I824">
        <f>B824*I$28*(C824/N)*$C$24*$C$27</f>
        <v>1.9802087911059032E-5</v>
      </c>
      <c r="M824">
        <f>IF(C824&gt;M$20*N,1,0)</f>
        <v>1</v>
      </c>
    </row>
    <row r="825" spans="1:13" x14ac:dyDescent="0.35">
      <c r="A825">
        <f t="shared" si="14"/>
        <v>198.5</v>
      </c>
      <c r="B825">
        <f>N-C825-D825</f>
        <v>1.1881254613399506E-4</v>
      </c>
      <c r="C825">
        <f>H825+C824+I824*delta_t</f>
        <v>356999.99988118745</v>
      </c>
      <c r="G825">
        <f>A825</f>
        <v>198.5</v>
      </c>
      <c r="H825">
        <f>IF(A825&lt;=$G$28,IF(MOD(A825,1)=0,$G$27,0),0)</f>
        <v>0</v>
      </c>
      <c r="I825">
        <f>B825*I$28*(C825/N)*$C$24*$C$27</f>
        <v>1.9010007375112524E-5</v>
      </c>
      <c r="M825">
        <f>IF(C825&gt;M$20*N,1,0)</f>
        <v>1</v>
      </c>
    </row>
    <row r="826" spans="1:13" x14ac:dyDescent="0.35">
      <c r="A826">
        <f t="shared" si="14"/>
        <v>198.75</v>
      </c>
      <c r="B826">
        <f>N-C826-D826</f>
        <v>1.1406006524339318E-4</v>
      </c>
      <c r="C826">
        <f>H826+C825+I825*delta_t</f>
        <v>356999.99988593993</v>
      </c>
      <c r="G826">
        <f>A826</f>
        <v>198.75</v>
      </c>
      <c r="H826">
        <f>IF(A826&lt;=$G$28,IF(MOD(A826,1)=0,$G$27,0),0)</f>
        <v>0</v>
      </c>
      <c r="I826">
        <f>B826*I$28*(C826/N)*$C$24*$C$27</f>
        <v>1.8249610433112232E-5</v>
      </c>
      <c r="M826">
        <f>IF(C826&gt;M$20*N,1,0)</f>
        <v>1</v>
      </c>
    </row>
    <row r="827" spans="1:13" x14ac:dyDescent="0.35">
      <c r="A827">
        <f t="shared" si="14"/>
        <v>199</v>
      </c>
      <c r="B827">
        <f>N-C827-D827</f>
        <v>1.0949769057333469E-4</v>
      </c>
      <c r="C827">
        <f>H827+C826+I826*delta_t</f>
        <v>356999.99989050231</v>
      </c>
      <c r="G827">
        <f>A827</f>
        <v>199</v>
      </c>
      <c r="H827">
        <f>IF(A827&lt;=$G$28,IF(MOD(A827,1)=0,$G$27,0),0)</f>
        <v>0</v>
      </c>
      <c r="I827">
        <f>B827*I$28*(C827/N)*$C$24*$C$27</f>
        <v>1.7519630486359996E-5</v>
      </c>
      <c r="M827">
        <f>IF(C827&gt;M$20*N,1,0)</f>
        <v>1</v>
      </c>
    </row>
    <row r="828" spans="1:13" x14ac:dyDescent="0.35">
      <c r="A828">
        <f t="shared" si="14"/>
        <v>199.25</v>
      </c>
      <c r="B828">
        <f>N-C828-D828</f>
        <v>1.0511779692023993E-4</v>
      </c>
      <c r="C828">
        <f>H828+C827+I827*delta_t</f>
        <v>356999.9998948822</v>
      </c>
      <c r="G828">
        <f>A828</f>
        <v>199.25</v>
      </c>
      <c r="H828">
        <f>IF(A828&lt;=$G$28,IF(MOD(A828,1)=0,$G$27,0),0)</f>
        <v>0</v>
      </c>
      <c r="I828">
        <f>B828*I$28*(C828/N)*$C$24*$C$27</f>
        <v>1.681884750228612E-5</v>
      </c>
      <c r="M828">
        <f>IF(C828&gt;M$20*N,1,0)</f>
        <v>1</v>
      </c>
    </row>
    <row r="829" spans="1:13" x14ac:dyDescent="0.35">
      <c r="A829">
        <f t="shared" si="14"/>
        <v>199.5</v>
      </c>
      <c r="B829">
        <f>N-C829-D829</f>
        <v>1.0091310832649469E-4</v>
      </c>
      <c r="C829">
        <f>H829+C828+I828*delta_t</f>
        <v>356999.99989908689</v>
      </c>
      <c r="G829">
        <f>A829</f>
        <v>199.5</v>
      </c>
      <c r="H829">
        <f>IF(A829&lt;=$G$28,IF(MOD(A829,1)=0,$G$27,0),0)</f>
        <v>0</v>
      </c>
      <c r="I829">
        <f>B829*I$28*(C829/N)*$C$24*$C$27</f>
        <v>1.6146097327675136E-5</v>
      </c>
      <c r="M829">
        <f>IF(C829&gt;M$20*N,1,0)</f>
        <v>1</v>
      </c>
    </row>
    <row r="830" spans="1:13" x14ac:dyDescent="0.35">
      <c r="A830">
        <f t="shared" si="14"/>
        <v>199.75</v>
      </c>
      <c r="B830">
        <f>N-C830-D830</f>
        <v>9.6876581665128469E-5</v>
      </c>
      <c r="C830">
        <f>H830+C829+I829*delta_t</f>
        <v>356999.99990312342</v>
      </c>
      <c r="G830">
        <f>A830</f>
        <v>199.75</v>
      </c>
      <c r="H830">
        <f>IF(A830&lt;=$G$28,IF(MOD(A830,1)=0,$G$27,0),0)</f>
        <v>0</v>
      </c>
      <c r="I830">
        <f>B830*I$28*(C830/N)*$C$24*$C$27</f>
        <v>1.5500253062214359E-5</v>
      </c>
      <c r="M830">
        <f>IF(C830&gt;M$20*N,1,0)</f>
        <v>1</v>
      </c>
    </row>
    <row r="831" spans="1:13" x14ac:dyDescent="0.35">
      <c r="A831">
        <f t="shared" si="14"/>
        <v>200</v>
      </c>
      <c r="B831">
        <f>N-C831-D831</f>
        <v>9.3001523055136204E-5</v>
      </c>
      <c r="C831">
        <f>H831+C830+I830*delta_t</f>
        <v>356999.99990699848</v>
      </c>
      <c r="G831">
        <f>A831</f>
        <v>200</v>
      </c>
      <c r="H831">
        <f>IF(A831&lt;=$G$28,IF(MOD(A831,1)=0,$G$27,0),0)</f>
        <v>0</v>
      </c>
      <c r="I831">
        <f>B831*I$28*(C831/N)*$C$24*$C$27</f>
        <v>1.4880243684945362E-5</v>
      </c>
      <c r="M831">
        <f>IF(C831&gt;M$20*N,1,0)</f>
        <v>1</v>
      </c>
    </row>
    <row r="832" spans="1:13" x14ac:dyDescent="0.35">
      <c r="A832">
        <f t="shared" si="14"/>
        <v>200.25</v>
      </c>
      <c r="B832">
        <f>N-C832-D832</f>
        <v>8.9281471446156502E-5</v>
      </c>
      <c r="C832">
        <f>H832+C831+I831*delta_t</f>
        <v>356999.99991071853</v>
      </c>
      <c r="G832">
        <f>A832</f>
        <v>200.25</v>
      </c>
      <c r="H832">
        <f>IF(A832&lt;=$G$28,IF(MOD(A832,1)=0,$G$27,0),0)</f>
        <v>0</v>
      </c>
      <c r="I832">
        <f>B832*I$28*(C832/N)*$C$24*$C$27</f>
        <v>1.4285035427812523E-5</v>
      </c>
      <c r="M832">
        <f>IF(C832&gt;M$20*N,1,0)</f>
        <v>1</v>
      </c>
    </row>
    <row r="833" spans="1:13" x14ac:dyDescent="0.35">
      <c r="A833">
        <f t="shared" si="14"/>
        <v>200.5</v>
      </c>
      <c r="B833">
        <f>N-C833-D833</f>
        <v>8.5710198618471622E-5</v>
      </c>
      <c r="C833">
        <f>H833+C832+I832*delta_t</f>
        <v>356999.9999142898</v>
      </c>
      <c r="G833">
        <f>A833</f>
        <v>200.5</v>
      </c>
      <c r="H833">
        <f>IF(A833&lt;=$G$28,IF(MOD(A833,1)=0,$G$27,0),0)</f>
        <v>0</v>
      </c>
      <c r="I833">
        <f>B833*I$28*(C833/N)*$C$24*$C$27</f>
        <v>1.3713631775663029E-5</v>
      </c>
      <c r="M833">
        <f>IF(C833&gt;M$20*N,1,0)</f>
        <v>1</v>
      </c>
    </row>
    <row r="834" spans="1:13" x14ac:dyDescent="0.35">
      <c r="A834">
        <f t="shared" si="14"/>
        <v>200.75</v>
      </c>
      <c r="B834">
        <f>N-C834-D834</f>
        <v>8.2281767390668392E-5</v>
      </c>
      <c r="C834">
        <f>H834+C833+I833*delta_t</f>
        <v>356999.99991771823</v>
      </c>
      <c r="G834">
        <f>A834</f>
        <v>200.75</v>
      </c>
      <c r="H834">
        <f>IF(A834&lt;=$G$28,IF(MOD(A834,1)=0,$G$27,0),0)</f>
        <v>0</v>
      </c>
      <c r="I834">
        <f>B834*I$28*(C834/N)*$C$24*$C$27</f>
        <v>1.3165082779472638E-5</v>
      </c>
      <c r="M834">
        <f>IF(C834&gt;M$20*N,1,0)</f>
        <v>1</v>
      </c>
    </row>
    <row r="835" spans="1:13" x14ac:dyDescent="0.35">
      <c r="A835">
        <f t="shared" si="14"/>
        <v>201</v>
      </c>
      <c r="B835">
        <f>N-C835-D835</f>
        <v>7.8990473411977291E-5</v>
      </c>
      <c r="C835">
        <f>H835+C834+I834*delta_t</f>
        <v>356999.99992100953</v>
      </c>
      <c r="G835">
        <f>A835</f>
        <v>201</v>
      </c>
      <c r="H835">
        <f>IF(A835&lt;=$G$28,IF(MOD(A835,1)=0,$G$27,0),0)</f>
        <v>0</v>
      </c>
      <c r="I835">
        <f>B835*I$28*(C835/N)*$C$24*$C$27</f>
        <v>1.2638475743119956E-5</v>
      </c>
      <c r="M835">
        <f>IF(C835&gt;M$20*N,1,0)</f>
        <v>1</v>
      </c>
    </row>
    <row r="836" spans="1:13" x14ac:dyDescent="0.35">
      <c r="A836">
        <f t="shared" si="14"/>
        <v>201.25</v>
      </c>
      <c r="B836">
        <f>N-C836-D836</f>
        <v>7.5830845162272453E-5</v>
      </c>
      <c r="C836">
        <f>H836+C835+I835*delta_t</f>
        <v>356999.99992416915</v>
      </c>
      <c r="G836">
        <f>A836</f>
        <v>201.25</v>
      </c>
      <c r="H836">
        <f>IF(A836&lt;=$G$28,IF(MOD(A836,1)=0,$G$27,0),0)</f>
        <v>0</v>
      </c>
      <c r="I836">
        <f>B836*I$28*(C836/N)*$C$24*$C$27</f>
        <v>1.213293522338642E-5</v>
      </c>
      <c r="M836">
        <f>IF(C836&gt;M$20*N,1,0)</f>
        <v>1</v>
      </c>
    </row>
    <row r="837" spans="1:13" x14ac:dyDescent="0.35">
      <c r="A837">
        <f t="shared" si="14"/>
        <v>201.5</v>
      </c>
      <c r="B837">
        <f>N-C837-D837</f>
        <v>7.2797585744410753E-5</v>
      </c>
      <c r="C837">
        <f>H837+C836+I836*delta_t</f>
        <v>356999.99992720241</v>
      </c>
      <c r="G837">
        <f>A837</f>
        <v>201.5</v>
      </c>
      <c r="H837">
        <f>IF(A837&lt;=$G$28,IF(MOD(A837,1)=0,$G$27,0),0)</f>
        <v>0</v>
      </c>
      <c r="I837">
        <f>B837*I$28*(C837/N)*$C$24*$C$27</f>
        <v>1.16476137167306E-5</v>
      </c>
      <c r="M837">
        <f>IF(C837&gt;M$20*N,1,0)</f>
        <v>1</v>
      </c>
    </row>
    <row r="838" spans="1:13" x14ac:dyDescent="0.35">
      <c r="A838">
        <f t="shared" si="14"/>
        <v>201.75</v>
      </c>
      <c r="B838">
        <f>N-C838-D838</f>
        <v>6.9885689299553633E-5</v>
      </c>
      <c r="C838">
        <f>H838+C837+I837*delta_t</f>
        <v>356999.99993011431</v>
      </c>
      <c r="G838">
        <f>A838</f>
        <v>201.75</v>
      </c>
      <c r="H838">
        <f>IF(A838&lt;=$G$28,IF(MOD(A838,1)=0,$G$27,0),0)</f>
        <v>0</v>
      </c>
      <c r="I838">
        <f>B838*I$28*(C838/N)*$C$24*$C$27</f>
        <v>1.1181710285739671E-5</v>
      </c>
      <c r="M838">
        <f>IF(C838&gt;M$20*N,1,0)</f>
        <v>1</v>
      </c>
    </row>
    <row r="839" spans="1:13" x14ac:dyDescent="0.35">
      <c r="A839">
        <f t="shared" si="14"/>
        <v>202</v>
      </c>
      <c r="B839">
        <f>N-C839-D839</f>
        <v>6.7090266384184361E-5</v>
      </c>
      <c r="C839">
        <f>H839+C838+I838*delta_t</f>
        <v>356999.99993290973</v>
      </c>
      <c r="G839">
        <f>A839</f>
        <v>202</v>
      </c>
      <c r="H839">
        <f>IF(A839&lt;=$G$28,IF(MOD(A839,1)=0,$G$27,0),0)</f>
        <v>0</v>
      </c>
      <c r="I839">
        <f>B839*I$28*(C839/N)*$C$24*$C$27</f>
        <v>1.0734442619452196E-5</v>
      </c>
      <c r="M839">
        <f>IF(C839&gt;M$20*N,1,0)</f>
        <v>1</v>
      </c>
    </row>
    <row r="840" spans="1:13" x14ac:dyDescent="0.35">
      <c r="A840">
        <f t="shared" si="14"/>
        <v>202.25</v>
      </c>
      <c r="B840">
        <f>N-C840-D840</f>
        <v>6.4406660385429859E-5</v>
      </c>
      <c r="C840">
        <f>H840+C839+I839*delta_t</f>
        <v>356999.99993559334</v>
      </c>
      <c r="G840">
        <f>A840</f>
        <v>202.25</v>
      </c>
      <c r="H840">
        <f>IF(A840&lt;=$G$28,IF(MOD(A840,1)=0,$G$27,0),0)</f>
        <v>0</v>
      </c>
      <c r="I840">
        <f>B840*I$28*(C840/N)*$C$24*$C$27</f>
        <v>1.0305065659809633E-5</v>
      </c>
      <c r="M840">
        <f>IF(C840&gt;M$20*N,1,0)</f>
        <v>1</v>
      </c>
    </row>
    <row r="841" spans="1:13" x14ac:dyDescent="0.35">
      <c r="A841">
        <f t="shared" si="14"/>
        <v>202.5</v>
      </c>
      <c r="B841">
        <f>N-C841-D841</f>
        <v>6.1830389313399792E-5</v>
      </c>
      <c r="C841">
        <f>H841+C840+I840*delta_t</f>
        <v>356999.99993816961</v>
      </c>
      <c r="G841">
        <f>A841</f>
        <v>202.5</v>
      </c>
      <c r="H841">
        <f>IF(A841&lt;=$G$28,IF(MOD(A841,1)=0,$G$27,0),0)</f>
        <v>0</v>
      </c>
      <c r="I841">
        <f>B841*I$28*(C841/N)*$C$24*$C$27</f>
        <v>9.8928622884305775E-6</v>
      </c>
      <c r="M841">
        <f>IF(C841&gt;M$20*N,1,0)</f>
        <v>1</v>
      </c>
    </row>
    <row r="842" spans="1:13" x14ac:dyDescent="0.35">
      <c r="A842">
        <f t="shared" si="14"/>
        <v>202.75</v>
      </c>
      <c r="B842">
        <f>N-C842-D842</f>
        <v>5.9357145801186562E-5</v>
      </c>
      <c r="C842">
        <f>H842+C841+I841*delta_t</f>
        <v>356999.99994064285</v>
      </c>
      <c r="G842">
        <f>A842</f>
        <v>202.75</v>
      </c>
      <c r="H842">
        <f>IF(A842&lt;=$G$28,IF(MOD(A842,1)=0,$G$27,0),0)</f>
        <v>0</v>
      </c>
      <c r="I842">
        <f>B842*I$28*(C842/N)*$C$24*$C$27</f>
        <v>9.4971433266107937E-6</v>
      </c>
      <c r="M842">
        <f>IF(C842&gt;M$20*N,1,0)</f>
        <v>1</v>
      </c>
    </row>
    <row r="843" spans="1:13" x14ac:dyDescent="0.35">
      <c r="A843">
        <f t="shared" si="14"/>
        <v>203</v>
      </c>
      <c r="B843">
        <f>N-C843-D843</f>
        <v>5.6982855312526226E-5</v>
      </c>
      <c r="C843">
        <f>H843+C842+I842*delta_t</f>
        <v>356999.99994301714</v>
      </c>
      <c r="G843">
        <f>A843</f>
        <v>203</v>
      </c>
      <c r="H843">
        <f>IF(A843&lt;=$G$28,IF(MOD(A843,1)=0,$G$27,0),0)</f>
        <v>0</v>
      </c>
      <c r="I843">
        <f>B843*I$28*(C843/N)*$C$24*$C$27</f>
        <v>9.1172568485489376E-6</v>
      </c>
      <c r="M843">
        <f>IF(C843&gt;M$20*N,1,0)</f>
        <v>1</v>
      </c>
    </row>
    <row r="844" spans="1:13" x14ac:dyDescent="0.35">
      <c r="A844">
        <f t="shared" si="14"/>
        <v>203.25</v>
      </c>
      <c r="B844">
        <f>N-C844-D844</f>
        <v>5.4703559726476669E-5</v>
      </c>
      <c r="C844">
        <f>H844+C843+I843*delta_t</f>
        <v>356999.99994529644</v>
      </c>
      <c r="G844">
        <f>A844</f>
        <v>203.25</v>
      </c>
      <c r="H844">
        <f>IF(A844&lt;=$G$28,IF(MOD(A844,1)=0,$G$27,0),0)</f>
        <v>0</v>
      </c>
      <c r="I844">
        <f>B844*I$28*(C844/N)*$C$24*$C$27</f>
        <v>8.7525695548951005E-6</v>
      </c>
      <c r="M844">
        <f>IF(C844&gt;M$20*N,1,0)</f>
        <v>1</v>
      </c>
    </row>
    <row r="845" spans="1:13" x14ac:dyDescent="0.35">
      <c r="A845">
        <f t="shared" si="14"/>
        <v>203.5</v>
      </c>
      <c r="B845">
        <f>N-C845-D845</f>
        <v>5.2515417337417603E-5</v>
      </c>
      <c r="C845">
        <f>H845+C844+I844*delta_t</f>
        <v>356999.99994748458</v>
      </c>
      <c r="G845">
        <f>A845</f>
        <v>203.5</v>
      </c>
      <c r="H845">
        <f>IF(A845&lt;=$G$28,IF(MOD(A845,1)=0,$G$27,0),0)</f>
        <v>0</v>
      </c>
      <c r="I845">
        <f>B845*I$28*(C845/N)*$C$24*$C$27</f>
        <v>8.4024667727507971E-6</v>
      </c>
      <c r="M845">
        <f>IF(C845&gt;M$20*N,1,0)</f>
        <v>1</v>
      </c>
    </row>
    <row r="846" spans="1:13" x14ac:dyDescent="0.35">
      <c r="A846">
        <f t="shared" si="14"/>
        <v>203.75</v>
      </c>
      <c r="B846">
        <f>N-C846-D846</f>
        <v>5.0414819270372391E-5</v>
      </c>
      <c r="C846">
        <f>H846+C845+I845*delta_t</f>
        <v>356999.99994958518</v>
      </c>
      <c r="G846">
        <f>A846</f>
        <v>203.75</v>
      </c>
      <c r="H846">
        <f>IF(A846&lt;=$G$28,IF(MOD(A846,1)=0,$G$27,0),0)</f>
        <v>0</v>
      </c>
      <c r="I846">
        <f>B846*I$28*(C846/N)*$C$24*$C$27</f>
        <v>8.0663710821204662E-6</v>
      </c>
      <c r="M846">
        <f>IF(C846&gt;M$20*N,1,0)</f>
        <v>1</v>
      </c>
    </row>
    <row r="847" spans="1:13" x14ac:dyDescent="0.35">
      <c r="A847">
        <f t="shared" si="14"/>
        <v>204</v>
      </c>
      <c r="B847">
        <f>N-C847-D847</f>
        <v>4.8398214858025312E-5</v>
      </c>
      <c r="C847">
        <f>H847+C846+I846*delta_t</f>
        <v>356999.99995160179</v>
      </c>
      <c r="G847">
        <f>A847</f>
        <v>204</v>
      </c>
      <c r="H847">
        <f>IF(A847&lt;=$G$28,IF(MOD(A847,1)=0,$G$27,0),0)</f>
        <v>0</v>
      </c>
      <c r="I847">
        <f>B847*I$28*(C847/N)*$C$24*$C$27</f>
        <v>7.7437143762342407E-6</v>
      </c>
      <c r="M847">
        <f>IF(C847&gt;M$20*N,1,0)</f>
        <v>1</v>
      </c>
    </row>
    <row r="848" spans="1:13" x14ac:dyDescent="0.35">
      <c r="A848">
        <f t="shared" si="14"/>
        <v>204.25</v>
      </c>
      <c r="B848">
        <f>N-C848-D848</f>
        <v>4.64622862637043E-5</v>
      </c>
      <c r="C848">
        <f>H848+C847+I847*delta_t</f>
        <v>356999.99995353771</v>
      </c>
      <c r="G848">
        <f>A848</f>
        <v>204.25</v>
      </c>
      <c r="H848">
        <f>IF(A848&lt;=$G$28,IF(MOD(A848,1)=0,$G$27,0),0)</f>
        <v>0</v>
      </c>
      <c r="I848">
        <f>B848*I$28*(C848/N)*$C$24*$C$27</f>
        <v>7.433965801225184E-6</v>
      </c>
      <c r="M848">
        <f>IF(C848&gt;M$20*N,1,0)</f>
        <v>1</v>
      </c>
    </row>
    <row r="849" spans="1:13" x14ac:dyDescent="0.35">
      <c r="A849">
        <f t="shared" si="14"/>
        <v>204.5</v>
      </c>
      <c r="B849">
        <f>N-C849-D849</f>
        <v>4.4603773858398199E-5</v>
      </c>
      <c r="C849">
        <f>H849+C848+I848*delta_t</f>
        <v>356999.99995539623</v>
      </c>
      <c r="G849">
        <f>A849</f>
        <v>204.5</v>
      </c>
      <c r="H849">
        <f>IF(A849&lt;=$G$28,IF(MOD(A849,1)=0,$G$27,0),0)</f>
        <v>0</v>
      </c>
      <c r="I849">
        <f>B849*I$28*(C849/N)*$C$24*$C$27</f>
        <v>7.1366038164520605E-6</v>
      </c>
      <c r="M849">
        <f>IF(C849&gt;M$20*N,1,0)</f>
        <v>1</v>
      </c>
    </row>
    <row r="850" spans="1:13" x14ac:dyDescent="0.35">
      <c r="A850">
        <f t="shared" si="14"/>
        <v>204.75</v>
      </c>
      <c r="B850">
        <f>N-C850-D850</f>
        <v>4.281965084373951E-5</v>
      </c>
      <c r="C850">
        <f>H850+C849+I849*delta_t</f>
        <v>356999.99995718035</v>
      </c>
      <c r="G850">
        <f>A850</f>
        <v>204.75</v>
      </c>
      <c r="H850">
        <f>IF(A850&lt;=$G$28,IF(MOD(A850,1)=0,$G$27,0),0)</f>
        <v>0</v>
      </c>
      <c r="I850">
        <f>B850*I$28*(C850/N)*$C$24*$C$27</f>
        <v>6.8511441341765756E-6</v>
      </c>
      <c r="M850">
        <f>IF(C850&gt;M$20*N,1,0)</f>
        <v>1</v>
      </c>
    </row>
    <row r="851" spans="1:13" x14ac:dyDescent="0.35">
      <c r="A851">
        <f t="shared" si="14"/>
        <v>205</v>
      </c>
      <c r="B851">
        <f>N-C851-D851</f>
        <v>4.1106890421360731E-5</v>
      </c>
      <c r="C851">
        <f>H851+C850+I850*delta_t</f>
        <v>356999.99995889311</v>
      </c>
      <c r="G851">
        <f>A851</f>
        <v>205</v>
      </c>
      <c r="H851">
        <f>IF(A851&lt;=$G$28,IF(MOD(A851,1)=0,$G$27,0),0)</f>
        <v>0</v>
      </c>
      <c r="I851">
        <f>B851*I$28*(C851/N)*$C$24*$C$27</f>
        <v>6.5771024666603947E-6</v>
      </c>
      <c r="M851">
        <f>IF(C851&gt;M$20*N,1,0)</f>
        <v>1</v>
      </c>
    </row>
    <row r="852" spans="1:13" x14ac:dyDescent="0.35">
      <c r="A852">
        <f t="shared" si="14"/>
        <v>205.25</v>
      </c>
      <c r="B852">
        <f>N-C852-D852</f>
        <v>3.9462640415877104E-5</v>
      </c>
      <c r="C852">
        <f>H852+C851+I851*delta_t</f>
        <v>356999.99996053736</v>
      </c>
      <c r="G852">
        <f>A852</f>
        <v>205.25</v>
      </c>
      <c r="H852">
        <f>IF(A852&lt;=$G$28,IF(MOD(A852,1)=0,$G$27,0),0)</f>
        <v>0</v>
      </c>
      <c r="I852">
        <f>B852*I$28*(C852/N)*$C$24*$C$27</f>
        <v>6.3140224658423866E-6</v>
      </c>
      <c r="M852">
        <f>IF(C852&gt;M$20*N,1,0)</f>
        <v>1</v>
      </c>
    </row>
    <row r="853" spans="1:13" x14ac:dyDescent="0.35">
      <c r="A853">
        <f t="shared" si="14"/>
        <v>205.5</v>
      </c>
      <c r="B853">
        <f>N-C853-D853</f>
        <v>3.7884106859564781E-5</v>
      </c>
      <c r="C853">
        <f>H853+C852+I852*delta_t</f>
        <v>356999.99996211589</v>
      </c>
      <c r="G853">
        <f>A853</f>
        <v>205.5</v>
      </c>
      <c r="H853">
        <f>IF(A853&lt;=$G$28,IF(MOD(A853,1)=0,$G$27,0),0)</f>
        <v>0</v>
      </c>
      <c r="I853">
        <f>B853*I$28*(C853/N)*$C$24*$C$27</f>
        <v>6.0614570968871363E-6</v>
      </c>
      <c r="M853">
        <f>IF(C853&gt;M$20*N,1,0)</f>
        <v>1</v>
      </c>
    </row>
    <row r="854" spans="1:13" x14ac:dyDescent="0.35">
      <c r="A854">
        <f t="shared" si="14"/>
        <v>205.75</v>
      </c>
      <c r="B854">
        <f>N-C854-D854</f>
        <v>3.6368728615343571E-5</v>
      </c>
      <c r="C854">
        <f>H854+C853+I853*delta_t</f>
        <v>356999.99996363127</v>
      </c>
      <c r="G854">
        <f>A854</f>
        <v>205.75</v>
      </c>
      <c r="H854">
        <f>IF(A854&lt;=$G$28,IF(MOD(A854,1)=0,$G$27,0),0)</f>
        <v>0</v>
      </c>
      <c r="I854">
        <f>B854*I$28*(C854/N)*$C$24*$C$27</f>
        <v>5.8189965778621723E-6</v>
      </c>
      <c r="M854">
        <f>IF(C854&gt;M$20*N,1,0)</f>
        <v>1</v>
      </c>
    </row>
    <row r="855" spans="1:13" x14ac:dyDescent="0.35">
      <c r="A855">
        <f t="shared" si="14"/>
        <v>206</v>
      </c>
      <c r="B855">
        <f>N-C855-D855</f>
        <v>3.4914002753794193E-5</v>
      </c>
      <c r="C855">
        <f>H855+C854+I854*delta_t</f>
        <v>356999.999965086</v>
      </c>
      <c r="G855">
        <f>A855</f>
        <v>206</v>
      </c>
      <c r="H855">
        <f>IF(A855&lt;=$G$28,IF(MOD(A855,1)=0,$G$27,0),0)</f>
        <v>0</v>
      </c>
      <c r="I855">
        <f>B855*I$28*(C855/N)*$C$24*$C$27</f>
        <v>5.586240440060746E-6</v>
      </c>
      <c r="M855">
        <f>IF(C855&gt;M$20*N,1,0)</f>
        <v>1</v>
      </c>
    </row>
    <row r="856" spans="1:13" x14ac:dyDescent="0.35">
      <c r="A856">
        <f t="shared" si="14"/>
        <v>206.25</v>
      </c>
      <c r="B856">
        <f>N-C856-D856</f>
        <v>3.351742634549737E-5</v>
      </c>
      <c r="C856">
        <f>H856+C855+I855*delta_t</f>
        <v>356999.99996648257</v>
      </c>
      <c r="G856">
        <f>A856</f>
        <v>206.25</v>
      </c>
      <c r="H856">
        <f>IF(A856&lt;=$G$28,IF(MOD(A856,1)=0,$G$27,0),0)</f>
        <v>0</v>
      </c>
      <c r="I856">
        <f>B856*I$28*(C856/N)*$C$24*$C$27</f>
        <v>5.3627882147760867E-6</v>
      </c>
      <c r="M856">
        <f>IF(C856&gt;M$20*N,1,0)</f>
        <v>1</v>
      </c>
    </row>
    <row r="857" spans="1:13" x14ac:dyDescent="0.35">
      <c r="A857">
        <f t="shared" si="14"/>
        <v>206.5</v>
      </c>
      <c r="B857">
        <f>N-C857-D857</f>
        <v>3.2176729291677475E-5</v>
      </c>
      <c r="C857">
        <f>H857+C856+I856*delta_t</f>
        <v>356999.99996782327</v>
      </c>
      <c r="G857">
        <f>A857</f>
        <v>206.5</v>
      </c>
      <c r="H857">
        <f>IF(A857&lt;=$G$28,IF(MOD(A857,1)=0,$G$27,0),0)</f>
        <v>0</v>
      </c>
      <c r="I857">
        <f>B857*I$28*(C857/N)*$C$24*$C$27</f>
        <v>5.148276686204377E-6</v>
      </c>
      <c r="M857">
        <f>IF(C857&gt;M$20*N,1,0)</f>
        <v>1</v>
      </c>
    </row>
    <row r="858" spans="1:13" x14ac:dyDescent="0.35">
      <c r="A858">
        <f t="shared" si="14"/>
        <v>206.75</v>
      </c>
      <c r="B858">
        <f>N-C858-D858</f>
        <v>3.0889641493558884E-5</v>
      </c>
      <c r="C858">
        <f>H858+C857+I857*delta_t</f>
        <v>356999.99996911036</v>
      </c>
      <c r="G858">
        <f>A858</f>
        <v>206.75</v>
      </c>
      <c r="H858">
        <f>IF(A858&lt;=$G$28,IF(MOD(A858,1)=0,$G$27,0),0)</f>
        <v>0</v>
      </c>
      <c r="I858">
        <f>B858*I$28*(C858/N)*$C$24*$C$27</f>
        <v>4.9423426385417826E-6</v>
      </c>
      <c r="M858">
        <f>IF(C858&gt;M$20*N,1,0)</f>
        <v>1</v>
      </c>
    </row>
    <row r="859" spans="1:13" x14ac:dyDescent="0.35">
      <c r="A859">
        <f t="shared" si="14"/>
        <v>207</v>
      </c>
      <c r="B859">
        <f>N-C859-D859</f>
        <v>2.9654067475348711E-5</v>
      </c>
      <c r="C859">
        <f>H859+C858+I858*delta_t</f>
        <v>356999.99997034593</v>
      </c>
      <c r="G859">
        <f>A859</f>
        <v>207</v>
      </c>
      <c r="H859">
        <f>IF(A859&lt;=$G$28,IF(MOD(A859,1)=0,$G$27,0),0)</f>
        <v>0</v>
      </c>
      <c r="I859">
        <f>B859*I$28*(C859/N)*$C$24*$C$27</f>
        <v>4.744650795661681E-6</v>
      </c>
      <c r="M859">
        <f>IF(C859&gt;M$20*N,1,0)</f>
        <v>1</v>
      </c>
    </row>
    <row r="860" spans="1:13" x14ac:dyDescent="0.35">
      <c r="A860">
        <f t="shared" si="14"/>
        <v>207.25</v>
      </c>
      <c r="B860">
        <f>N-C860-D860</f>
        <v>2.8467911761254072E-5</v>
      </c>
      <c r="C860">
        <f>H860+C859+I859*delta_t</f>
        <v>356999.99997153209</v>
      </c>
      <c r="G860">
        <f>A860</f>
        <v>207.25</v>
      </c>
      <c r="H860">
        <f>IF(A860&lt;=$G$28,IF(MOD(A860,1)=0,$G$27,0),0)</f>
        <v>0</v>
      </c>
      <c r="I860">
        <f>B860*I$28*(C860/N)*$C$24*$C$27</f>
        <v>4.554865881437437E-6</v>
      </c>
      <c r="M860">
        <f>IF(C860&gt;M$20*N,1,0)</f>
        <v>1</v>
      </c>
    </row>
    <row r="861" spans="1:13" x14ac:dyDescent="0.35">
      <c r="A861">
        <f t="shared" si="14"/>
        <v>207.5</v>
      </c>
      <c r="B861">
        <f>N-C861-D861</f>
        <v>2.7329195290803909E-5</v>
      </c>
      <c r="C861">
        <f>H861+C860+I860*delta_t</f>
        <v>356999.9999726708</v>
      </c>
      <c r="G861">
        <f>A861</f>
        <v>207.5</v>
      </c>
      <c r="H861">
        <f>IF(A861&lt;=$G$28,IF(MOD(A861,1)=0,$G$27,0),0)</f>
        <v>0</v>
      </c>
      <c r="I861">
        <f>B861*I$28*(C861/N)*$C$24*$C$27</f>
        <v>4.3726712461938873E-6</v>
      </c>
      <c r="M861">
        <f>IF(C861&gt;M$20*N,1,0)</f>
        <v>1</v>
      </c>
    </row>
    <row r="862" spans="1:13" x14ac:dyDescent="0.35">
      <c r="A862">
        <f t="shared" si="14"/>
        <v>207.75</v>
      </c>
      <c r="B862">
        <f>N-C862-D862</f>
        <v>2.6236055418848991E-5</v>
      </c>
      <c r="C862">
        <f>H862+C861+I861*delta_t</f>
        <v>356999.99997376394</v>
      </c>
      <c r="G862">
        <f>A862</f>
        <v>207.75</v>
      </c>
      <c r="H862">
        <f>IF(A862&lt;=$G$28,IF(MOD(A862,1)=0,$G$27,0),0)</f>
        <v>0</v>
      </c>
      <c r="I862">
        <f>B862*I$28*(C862/N)*$C$24*$C$27</f>
        <v>4.197768866707343E-6</v>
      </c>
      <c r="M862">
        <f>IF(C862&gt;M$20*N,1,0)</f>
        <v>1</v>
      </c>
    </row>
    <row r="863" spans="1:13" x14ac:dyDescent="0.35">
      <c r="A863">
        <f t="shared" si="14"/>
        <v>208</v>
      </c>
      <c r="B863">
        <f>N-C863-D863</f>
        <v>2.5186629500240088E-5</v>
      </c>
      <c r="C863">
        <f>H863+C862+I862*delta_t</f>
        <v>356999.99997481337</v>
      </c>
      <c r="G863">
        <f>A863</f>
        <v>208</v>
      </c>
      <c r="H863">
        <f>IF(A863&lt;=$G$28,IF(MOD(A863,1)=0,$G$27,0),0)</f>
        <v>0</v>
      </c>
      <c r="I863">
        <f>B863*I$28*(C863/N)*$C$24*$C$27</f>
        <v>4.0298607197541046E-6</v>
      </c>
      <c r="M863">
        <f>IF(C863&gt;M$20*N,1,0)</f>
        <v>1</v>
      </c>
    </row>
    <row r="864" spans="1:13" x14ac:dyDescent="0.35">
      <c r="A864">
        <f t="shared" ref="A864:A927" si="15">A863+delta_t</f>
        <v>208.25</v>
      </c>
      <c r="B864">
        <f>N-C864-D864</f>
        <v>2.4179171305149794E-5</v>
      </c>
      <c r="C864">
        <f>H864+C863+I863*delta_t</f>
        <v>356999.99997582083</v>
      </c>
      <c r="G864">
        <f>A864</f>
        <v>208.25</v>
      </c>
      <c r="H864">
        <f>IF(A864&lt;=$G$28,IF(MOD(A864,1)=0,$G$27,0),0)</f>
        <v>0</v>
      </c>
      <c r="I864">
        <f>B864*I$28*(C864/N)*$C$24*$C$27</f>
        <v>3.8686674085619465E-6</v>
      </c>
      <c r="M864">
        <f>IF(C864&gt;M$20*N,1,0)</f>
        <v>1</v>
      </c>
    </row>
    <row r="865" spans="1:13" x14ac:dyDescent="0.35">
      <c r="A865">
        <f t="shared" si="15"/>
        <v>208.5</v>
      </c>
      <c r="B865">
        <f>N-C865-D865</f>
        <v>2.3211992811411619E-5</v>
      </c>
      <c r="C865">
        <f>H865+C864+I864*delta_t</f>
        <v>356999.99997678801</v>
      </c>
      <c r="G865">
        <f>A865</f>
        <v>208.5</v>
      </c>
      <c r="H865">
        <f>IF(A865&lt;=$G$28,IF(MOD(A865,1)=0,$G$27,0),0)</f>
        <v>0</v>
      </c>
      <c r="I865">
        <f>B865*I$28*(C865/N)*$C$24*$C$27</f>
        <v>3.7139188495843818E-6</v>
      </c>
      <c r="M865">
        <f>IF(C865&gt;M$20*N,1,0)</f>
        <v>1</v>
      </c>
    </row>
    <row r="866" spans="1:13" x14ac:dyDescent="0.35">
      <c r="A866">
        <f t="shared" si="15"/>
        <v>208.75</v>
      </c>
      <c r="B866">
        <f>N-C866-D866</f>
        <v>2.2283522412180901E-5</v>
      </c>
      <c r="C866">
        <f>H866+C865+I865*delta_t</f>
        <v>356999.99997771648</v>
      </c>
      <c r="G866">
        <f>A866</f>
        <v>208.75</v>
      </c>
      <c r="H866">
        <f>IF(A866&lt;=$G$28,IF(MOD(A866,1)=0,$G$27,0),0)</f>
        <v>0</v>
      </c>
      <c r="I866">
        <f>B866*I$28*(C866/N)*$C$24*$C$27</f>
        <v>3.5653635857263982E-6</v>
      </c>
      <c r="M866">
        <f>IF(C866&gt;M$20*N,1,0)</f>
        <v>1</v>
      </c>
    </row>
    <row r="867" spans="1:13" x14ac:dyDescent="0.35">
      <c r="A867">
        <f t="shared" si="15"/>
        <v>209</v>
      </c>
      <c r="B867">
        <f>N-C867-D867</f>
        <v>2.1392188500612974E-5</v>
      </c>
      <c r="C867">
        <f>H867+C866+I866*delta_t</f>
        <v>356999.99997860781</v>
      </c>
      <c r="G867">
        <f>A867</f>
        <v>209</v>
      </c>
      <c r="H867">
        <f>IF(A867&lt;=$G$28,IF(MOD(A867,1)=0,$G$27,0),0)</f>
        <v>0</v>
      </c>
      <c r="I867">
        <f>B867*I$28*(C867/N)*$C$24*$C$27</f>
        <v>3.4227501598929775E-6</v>
      </c>
      <c r="M867">
        <f>IF(C867&gt;M$20*N,1,0)</f>
        <v>1</v>
      </c>
    </row>
    <row r="868" spans="1:13" x14ac:dyDescent="0.35">
      <c r="A868">
        <f t="shared" si="15"/>
        <v>209.25</v>
      </c>
      <c r="B868">
        <f>N-C868-D868</f>
        <v>2.053647767752409E-5</v>
      </c>
      <c r="C868">
        <f>H868+C867+I867*delta_t</f>
        <v>356999.99997946352</v>
      </c>
      <c r="G868">
        <f>A868</f>
        <v>209.25</v>
      </c>
      <c r="H868">
        <f>IF(A868&lt;=$G$28,IF(MOD(A868,1)=0,$G$27,0),0)</f>
        <v>0</v>
      </c>
      <c r="I868">
        <f>B868*I$28*(C868/N)*$C$24*$C$27</f>
        <v>3.2858364282148363E-6</v>
      </c>
      <c r="M868">
        <f>IF(C868&gt;M$20*N,1,0)</f>
        <v>1</v>
      </c>
    </row>
    <row r="869" spans="1:13" x14ac:dyDescent="0.35">
      <c r="A869">
        <f t="shared" si="15"/>
        <v>209.5</v>
      </c>
      <c r="B869">
        <f>N-C869-D869</f>
        <v>1.9714992959052324E-5</v>
      </c>
      <c r="C869">
        <f>H869+C868+I868*delta_t</f>
        <v>356999.99998028501</v>
      </c>
      <c r="G869">
        <f>A869</f>
        <v>209.5</v>
      </c>
      <c r="H869">
        <f>IF(A869&lt;=$G$28,IF(MOD(A869,1)=0,$G$27,0),0)</f>
        <v>0</v>
      </c>
      <c r="I869">
        <f>B869*I$28*(C869/N)*$C$24*$C$27</f>
        <v>3.154398873274173E-6</v>
      </c>
      <c r="M869">
        <f>IF(C869&gt;M$20*N,1,0)</f>
        <v>1</v>
      </c>
    </row>
    <row r="870" spans="1:13" x14ac:dyDescent="0.35">
      <c r="A870">
        <f t="shared" si="15"/>
        <v>209.75</v>
      </c>
      <c r="B870">
        <f>N-C870-D870</f>
        <v>1.8926395568996668E-5</v>
      </c>
      <c r="C870">
        <f>H870+C869+I869*delta_t</f>
        <v>356999.9999810736</v>
      </c>
      <c r="G870">
        <f>A870</f>
        <v>209.75</v>
      </c>
      <c r="H870">
        <f>IF(A870&lt;=$G$28,IF(MOD(A870,1)=0,$G$27,0),0)</f>
        <v>0</v>
      </c>
      <c r="I870">
        <f>B870*I$28*(C870/N)*$C$24*$C$27</f>
        <v>3.0282232908789255E-6</v>
      </c>
      <c r="M870">
        <f>IF(C870&gt;M$20*N,1,0)</f>
        <v>1</v>
      </c>
    </row>
    <row r="871" spans="1:13" x14ac:dyDescent="0.35">
      <c r="A871">
        <f t="shared" si="15"/>
        <v>210</v>
      </c>
      <c r="B871">
        <f>N-C871-D871</f>
        <v>1.8169346731156111E-5</v>
      </c>
      <c r="C871">
        <f>H871+C870+I870*delta_t</f>
        <v>356999.99998183065</v>
      </c>
      <c r="G871">
        <f>A871</f>
        <v>210</v>
      </c>
      <c r="H871">
        <f>IF(A871&lt;=$G$28,IF(MOD(A871,1)=0,$G$27,0),0)</f>
        <v>0</v>
      </c>
      <c r="I871">
        <f>B871*I$28*(C871/N)*$C$24*$C$27</f>
        <v>2.9070954768370225E-6</v>
      </c>
      <c r="M871">
        <f>IF(C871&gt;M$20*N,1,0)</f>
        <v>1</v>
      </c>
    </row>
    <row r="872" spans="1:13" x14ac:dyDescent="0.35">
      <c r="A872">
        <f t="shared" si="15"/>
        <v>210.25</v>
      </c>
      <c r="B872">
        <f>N-C872-D872</f>
        <v>1.7442565876990557E-5</v>
      </c>
      <c r="C872">
        <f>H872+C871+I871*delta_t</f>
        <v>356999.99998255743</v>
      </c>
      <c r="G872">
        <f>A872</f>
        <v>210.25</v>
      </c>
      <c r="H872">
        <f>IF(A872&lt;=$G$28,IF(MOD(A872,1)=0,$G$27,0),0)</f>
        <v>0</v>
      </c>
      <c r="I872">
        <f>B872*I$28*(C872/N)*$C$24*$C$27</f>
        <v>2.7908105401821338E-6</v>
      </c>
      <c r="M872">
        <f>IF(C872&gt;M$20*N,1,0)</f>
        <v>1</v>
      </c>
    </row>
    <row r="873" spans="1:13" x14ac:dyDescent="0.35">
      <c r="A873">
        <f t="shared" si="15"/>
        <v>210.5</v>
      </c>
      <c r="B873">
        <f>N-C873-D873</f>
        <v>1.6744888853281736E-5</v>
      </c>
      <c r="C873">
        <f>H873+C872+I872*delta_t</f>
        <v>356999.99998325511</v>
      </c>
      <c r="G873">
        <f>A873</f>
        <v>210.5</v>
      </c>
      <c r="H873">
        <f>IF(A873&lt;=$G$28,IF(MOD(A873,1)=0,$G$27,0),0)</f>
        <v>0</v>
      </c>
      <c r="I873">
        <f>B873*I$28*(C873/N)*$C$24*$C$27</f>
        <v>2.6791822163994124E-6</v>
      </c>
      <c r="M873">
        <f>IF(C873&gt;M$20*N,1,0)</f>
        <v>1</v>
      </c>
    </row>
    <row r="874" spans="1:13" x14ac:dyDescent="0.35">
      <c r="A874">
        <f t="shared" si="15"/>
        <v>210.75</v>
      </c>
      <c r="B874">
        <f>N-C874-D874</f>
        <v>1.6075093299150467E-5</v>
      </c>
      <c r="C874">
        <f>H874+C873+I873*delta_t</f>
        <v>356999.99998392491</v>
      </c>
      <c r="G874">
        <f>A874</f>
        <v>210.75</v>
      </c>
      <c r="H874">
        <f>IF(A874&lt;=$G$28,IF(MOD(A874,1)=0,$G$27,0),0)</f>
        <v>0</v>
      </c>
      <c r="I874">
        <f>B874*I$28*(C874/N)*$C$24*$C$27</f>
        <v>2.5720149277482614E-6</v>
      </c>
      <c r="M874">
        <f>IF(C874&gt;M$20*N,1,0)</f>
        <v>1</v>
      </c>
    </row>
    <row r="875" spans="1:13" x14ac:dyDescent="0.35">
      <c r="A875">
        <f t="shared" si="15"/>
        <v>211</v>
      </c>
      <c r="B875">
        <f>N-C875-D875</f>
        <v>1.5432073269039392E-5</v>
      </c>
      <c r="C875">
        <f>H875+C874+I874*delta_t</f>
        <v>356999.99998456793</v>
      </c>
      <c r="G875">
        <f>A875</f>
        <v>211</v>
      </c>
      <c r="H875">
        <f>IF(A875&lt;=$G$28,IF(MOD(A875,1)=0,$G$27,0),0)</f>
        <v>0</v>
      </c>
      <c r="I875">
        <f>B875*I$28*(C875/N)*$C$24*$C$27</f>
        <v>2.4691317229395695E-6</v>
      </c>
      <c r="M875">
        <f>IF(C875&gt;M$20*N,1,0)</f>
        <v>1</v>
      </c>
    </row>
    <row r="876" spans="1:13" x14ac:dyDescent="0.35">
      <c r="A876">
        <f t="shared" si="15"/>
        <v>211.25</v>
      </c>
      <c r="B876">
        <f>N-C876-D876</f>
        <v>1.4814781025052071E-5</v>
      </c>
      <c r="C876">
        <f>H876+C875+I875*delta_t</f>
        <v>356999.99998518522</v>
      </c>
      <c r="G876">
        <f>A876</f>
        <v>211.25</v>
      </c>
      <c r="H876">
        <f>IF(A876&lt;=$G$28,IF(MOD(A876,1)=0,$G$27,0),0)</f>
        <v>0</v>
      </c>
      <c r="I876">
        <f>B876*I$28*(C876/N)*$C$24*$C$27</f>
        <v>2.3703649639099657E-6</v>
      </c>
      <c r="M876">
        <f>IF(C876&gt;M$20*N,1,0)</f>
        <v>1</v>
      </c>
    </row>
    <row r="877" spans="1:13" x14ac:dyDescent="0.35">
      <c r="A877">
        <f t="shared" si="15"/>
        <v>211.5</v>
      </c>
      <c r="B877">
        <f>N-C877-D877</f>
        <v>1.4222168829292059E-5</v>
      </c>
      <c r="C877">
        <f>H877+C876+I876*delta_t</f>
        <v>356999.99998577783</v>
      </c>
      <c r="G877">
        <f>A877</f>
        <v>211.5</v>
      </c>
      <c r="H877">
        <f>IF(A877&lt;=$G$28,IF(MOD(A877,1)=0,$G$27,0),0)</f>
        <v>0</v>
      </c>
      <c r="I877">
        <f>B877*I$28*(C877/N)*$C$24*$C$27</f>
        <v>2.2755470125960761E-6</v>
      </c>
      <c r="M877">
        <f>IF(C877&gt;M$20*N,1,0)</f>
        <v>1</v>
      </c>
    </row>
    <row r="878" spans="1:13" x14ac:dyDescent="0.35">
      <c r="A878">
        <f t="shared" si="15"/>
        <v>211.75</v>
      </c>
      <c r="B878">
        <f>N-C878-D878</f>
        <v>1.3653305359184742E-5</v>
      </c>
      <c r="C878">
        <f>H878+C877+I877*delta_t</f>
        <v>356999.99998634669</v>
      </c>
      <c r="G878">
        <f>A878</f>
        <v>211.75</v>
      </c>
      <c r="H878">
        <f>IF(A878&lt;=$G$28,IF(MOD(A878,1)=0,$G$27,0),0)</f>
        <v>0</v>
      </c>
      <c r="I878">
        <f>B878*I$28*(C878/N)*$C$24*$C$27</f>
        <v>2.1845288573860128E-6</v>
      </c>
      <c r="M878">
        <f>IF(C878&gt;M$20*N,1,0)</f>
        <v>1</v>
      </c>
    </row>
    <row r="879" spans="1:13" x14ac:dyDescent="0.35">
      <c r="A879">
        <f t="shared" si="15"/>
        <v>212</v>
      </c>
      <c r="B879">
        <f>N-C879-D879</f>
        <v>1.3107201084494591E-5</v>
      </c>
      <c r="C879">
        <f>H879+C878+I878*delta_t</f>
        <v>356999.9999868928</v>
      </c>
      <c r="G879">
        <f>A879</f>
        <v>212</v>
      </c>
      <c r="H879">
        <f>IF(A879&lt;=$G$28,IF(MOD(A879,1)=0,$G$27,0),0)</f>
        <v>0</v>
      </c>
      <c r="I879">
        <f>B879*I$28*(C879/N)*$C$24*$C$27</f>
        <v>2.0971521734421381E-6</v>
      </c>
      <c r="M879">
        <f>IF(C879&gt;M$20*N,1,0)</f>
        <v>1</v>
      </c>
    </row>
    <row r="880" spans="1:13" x14ac:dyDescent="0.35">
      <c r="A880">
        <f t="shared" si="15"/>
        <v>212.25</v>
      </c>
      <c r="B880">
        <f>N-C880-D880</f>
        <v>1.258292468264699E-5</v>
      </c>
      <c r="C880">
        <f>H880+C879+I879*delta_t</f>
        <v>356999.99998741708</v>
      </c>
      <c r="G880">
        <f>A880</f>
        <v>212.25</v>
      </c>
      <c r="H880">
        <f>IF(A880&lt;=$G$28,IF(MOD(A880,1)=0,$G$27,0),0)</f>
        <v>0</v>
      </c>
      <c r="I880">
        <f>B880*I$28*(C880/N)*$C$24*$C$27</f>
        <v>2.0132679491525582E-6</v>
      </c>
      <c r="M880">
        <f>IF(C880&gt;M$20*N,1,0)</f>
        <v>1</v>
      </c>
    </row>
    <row r="881" spans="1:13" x14ac:dyDescent="0.35">
      <c r="A881">
        <f t="shared" si="15"/>
        <v>212.5</v>
      </c>
      <c r="B881">
        <f>N-C881-D881</f>
        <v>1.2079603038728237E-5</v>
      </c>
      <c r="C881">
        <f>H881+C880+I880*delta_t</f>
        <v>356999.9999879204</v>
      </c>
      <c r="G881">
        <f>A881</f>
        <v>212.5</v>
      </c>
      <c r="H881">
        <f>IF(A881&lt;=$G$28,IF(MOD(A881,1)=0,$G$27,0),0)</f>
        <v>0</v>
      </c>
      <c r="I881">
        <f>B881*I$28*(C881/N)*$C$24*$C$27</f>
        <v>1.9327364861311213E-6</v>
      </c>
      <c r="M881">
        <f>IF(C881&gt;M$20*N,1,0)</f>
        <v>1</v>
      </c>
    </row>
    <row r="882" spans="1:13" x14ac:dyDescent="0.35">
      <c r="A882">
        <f t="shared" si="15"/>
        <v>212.75</v>
      </c>
      <c r="B882">
        <f>N-C882-D882</f>
        <v>1.1596421245485544E-5</v>
      </c>
      <c r="C882">
        <f>H882+C881+I881*delta_t</f>
        <v>356999.99998840358</v>
      </c>
      <c r="G882">
        <f>A882</f>
        <v>212.75</v>
      </c>
      <c r="H882">
        <f>IF(A882&lt;=$G$28,IF(MOD(A882,1)=0,$G$27,0),0)</f>
        <v>0</v>
      </c>
      <c r="I882">
        <f>B882*I$28*(C882/N)*$C$24*$C$27</f>
        <v>1.8554273992174171E-6</v>
      </c>
      <c r="M882">
        <f>IF(C882&gt;M$20*N,1,0)</f>
        <v>1</v>
      </c>
    </row>
    <row r="883" spans="1:13" x14ac:dyDescent="0.35">
      <c r="A883">
        <f t="shared" si="15"/>
        <v>213</v>
      </c>
      <c r="B883">
        <f>N-C883-D883</f>
        <v>1.1132564395666122E-5</v>
      </c>
      <c r="C883">
        <f>H883+C882+I882*delta_t</f>
        <v>356999.99998886744</v>
      </c>
      <c r="G883">
        <f>A883</f>
        <v>213</v>
      </c>
      <c r="H883">
        <f>IF(A883&lt;=$G$28,IF(MOD(A883,1)=0,$G$27,0),0)</f>
        <v>0</v>
      </c>
      <c r="I883">
        <f>B883*I$28*(C883/N)*$C$24*$C$27</f>
        <v>1.7812103032510351E-6</v>
      </c>
      <c r="M883">
        <f>IF(C883&gt;M$20*N,1,0)</f>
        <v>1</v>
      </c>
    </row>
    <row r="884" spans="1:13" x14ac:dyDescent="0.35">
      <c r="A884">
        <f t="shared" si="15"/>
        <v>213.25</v>
      </c>
      <c r="B884">
        <f>N-C884-D884</f>
        <v>1.0687275789678097E-5</v>
      </c>
      <c r="C884">
        <f>H884+C883+I883*delta_t</f>
        <v>356999.99998931272</v>
      </c>
      <c r="G884">
        <f>A884</f>
        <v>213.25</v>
      </c>
      <c r="H884">
        <f>IF(A884&lt;=$G$28,IF(MOD(A884,1)=0,$G$27,0),0)</f>
        <v>0</v>
      </c>
      <c r="I884">
        <f>B884*I$28*(C884/N)*$C$24*$C$27</f>
        <v>1.7099641262973054E-6</v>
      </c>
      <c r="M884">
        <f>IF(C884&gt;M$20*N,1,0)</f>
        <v>1</v>
      </c>
    </row>
    <row r="885" spans="1:13" x14ac:dyDescent="0.35">
      <c r="A885">
        <f t="shared" si="15"/>
        <v>213.5</v>
      </c>
      <c r="B885">
        <f>N-C885-D885</f>
        <v>1.0259798727929592E-5</v>
      </c>
      <c r="C885">
        <f>H885+C884+I884*delta_t</f>
        <v>356999.9999897402</v>
      </c>
      <c r="G885">
        <f>A885</f>
        <v>213.5</v>
      </c>
      <c r="H885">
        <f>IF(A885&lt;=$G$28,IF(MOD(A885,1)=0,$G$27,0),0)</f>
        <v>0</v>
      </c>
      <c r="I885">
        <f>B885*I$28*(C885/N)*$C$24*$C$27</f>
        <v>1.6415677964215579E-6</v>
      </c>
      <c r="M885">
        <f>IF(C885&gt;M$20*N,1,0)</f>
        <v>1</v>
      </c>
    </row>
    <row r="886" spans="1:13" x14ac:dyDescent="0.35">
      <c r="A886">
        <f t="shared" si="15"/>
        <v>213.75</v>
      </c>
      <c r="B886">
        <f>N-C886-D886</f>
        <v>9.8494347184896469E-6</v>
      </c>
      <c r="C886">
        <f>H886+C885+I885*delta_t</f>
        <v>356999.99999015057</v>
      </c>
      <c r="G886">
        <f>A886</f>
        <v>213.75</v>
      </c>
      <c r="H886">
        <f>IF(A886&lt;=$G$28,IF(MOD(A886,1)=0,$G$27,0),0)</f>
        <v>0</v>
      </c>
      <c r="I886">
        <f>B886*I$28*(C886/N)*$C$24*$C$27</f>
        <v>1.5759095549148652E-6</v>
      </c>
      <c r="M886">
        <f>IF(C886&gt;M$20*N,1,0)</f>
        <v>1</v>
      </c>
    </row>
    <row r="887" spans="1:13" x14ac:dyDescent="0.35">
      <c r="A887">
        <f t="shared" si="15"/>
        <v>214</v>
      </c>
      <c r="B887">
        <f>N-C887-D887</f>
        <v>9.4554852694272995E-6</v>
      </c>
      <c r="C887">
        <f>H887+C886+I886*delta_t</f>
        <v>356999.99999054451</v>
      </c>
      <c r="G887">
        <f>A887</f>
        <v>214</v>
      </c>
      <c r="H887">
        <f>IF(A887&lt;=$G$28,IF(MOD(A887,1)=0,$G$27,0),0)</f>
        <v>0</v>
      </c>
      <c r="I887">
        <f>B887*I$28*(C887/N)*$C$24*$C$27</f>
        <v>1.512877643068298E-6</v>
      </c>
      <c r="M887">
        <f>IF(C887&gt;M$20*N,1,0)</f>
        <v>1</v>
      </c>
    </row>
    <row r="888" spans="1:13" x14ac:dyDescent="0.35">
      <c r="A888">
        <f t="shared" si="15"/>
        <v>214.25</v>
      </c>
      <c r="B888">
        <f>N-C888-D888</f>
        <v>9.0772518888115883E-6</v>
      </c>
      <c r="C888">
        <f>H888+C887+I887*delta_t</f>
        <v>356999.99999092275</v>
      </c>
      <c r="G888">
        <f>A888</f>
        <v>214.25</v>
      </c>
      <c r="H888">
        <f>IF(A888&lt;=$G$28,IF(MOD(A888,1)=0,$G$27,0),0)</f>
        <v>0</v>
      </c>
      <c r="I888">
        <f>B888*I$28*(C888/N)*$C$24*$C$27</f>
        <v>1.4523603021729256E-6</v>
      </c>
      <c r="M888">
        <f>IF(C888&gt;M$20*N,1,0)</f>
        <v>1</v>
      </c>
    </row>
    <row r="889" spans="1:13" x14ac:dyDescent="0.35">
      <c r="A889">
        <f t="shared" si="15"/>
        <v>214.5</v>
      </c>
      <c r="B889">
        <f>N-C889-D889</f>
        <v>8.7141525000333786E-6</v>
      </c>
      <c r="C889">
        <f>H889+C888+I888*delta_t</f>
        <v>356999.99999128585</v>
      </c>
      <c r="G889">
        <f>A889</f>
        <v>214.5</v>
      </c>
      <c r="H889">
        <f>IF(A889&lt;=$G$28,IF(MOD(A889,1)=0,$G$27,0),0)</f>
        <v>0</v>
      </c>
      <c r="I889">
        <f>B889*I$28*(C889/N)*$C$24*$C$27</f>
        <v>1.3942643999713076E-6</v>
      </c>
      <c r="M889">
        <f>IF(C889&gt;M$20*N,1,0)</f>
        <v>1</v>
      </c>
    </row>
    <row r="890" spans="1:13" x14ac:dyDescent="0.35">
      <c r="A890">
        <f t="shared" si="15"/>
        <v>214.75</v>
      </c>
      <c r="B890">
        <f>N-C890-D890</f>
        <v>8.3656050264835358E-6</v>
      </c>
      <c r="C890">
        <f>H890+C889+I889*delta_t</f>
        <v>356999.99999163439</v>
      </c>
      <c r="G890">
        <f>A890</f>
        <v>214.75</v>
      </c>
      <c r="H890">
        <f>IF(A890&lt;=$G$28,IF(MOD(A890,1)=0,$G$27,0),0)</f>
        <v>0</v>
      </c>
      <c r="I890">
        <f>B890*I$28*(C890/N)*$C$24*$C$27</f>
        <v>1.3384968042060006E-6</v>
      </c>
      <c r="M890">
        <f>IF(C890&gt;M$20*N,1,0)</f>
        <v>1</v>
      </c>
    </row>
    <row r="891" spans="1:13" x14ac:dyDescent="0.35">
      <c r="A891">
        <f t="shared" si="15"/>
        <v>215</v>
      </c>
      <c r="B891">
        <f>N-C891-D891</f>
        <v>8.0309691838920116E-6</v>
      </c>
      <c r="C891">
        <f>H891+C890+I890*delta_t</f>
        <v>356999.99999196903</v>
      </c>
      <c r="G891">
        <f>A891</f>
        <v>215</v>
      </c>
      <c r="H891">
        <f>IF(A891&lt;=$G$28,IF(MOD(A891,1)=0,$G$27,0),0)</f>
        <v>0</v>
      </c>
      <c r="I891">
        <f>B891*I$28*(C891/N)*$C$24*$C$27</f>
        <v>1.2849550693938161E-6</v>
      </c>
      <c r="M891">
        <f>IF(C891&gt;M$20*N,1,0)</f>
        <v>1</v>
      </c>
    </row>
    <row r="892" spans="1:13" x14ac:dyDescent="0.35">
      <c r="A892">
        <f t="shared" si="15"/>
        <v>215.25</v>
      </c>
      <c r="B892">
        <f>N-C892-D892</f>
        <v>7.709721103310585E-6</v>
      </c>
      <c r="C892">
        <f>H892+C891+I891*delta_t</f>
        <v>356999.99999229028</v>
      </c>
      <c r="G892">
        <f>A892</f>
        <v>215.25</v>
      </c>
      <c r="H892">
        <f>IF(A892&lt;=$G$28,IF(MOD(A892,1)=0,$G$27,0),0)</f>
        <v>0</v>
      </c>
      <c r="I892">
        <f>B892*I$28*(C892/N)*$C$24*$C$27</f>
        <v>1.233555376503054E-6</v>
      </c>
      <c r="M892">
        <f>IF(C892&gt;M$20*N,1,0)</f>
        <v>1</v>
      </c>
    </row>
    <row r="893" spans="1:13" x14ac:dyDescent="0.35">
      <c r="A893">
        <f t="shared" si="15"/>
        <v>215.5</v>
      </c>
      <c r="B893">
        <f>N-C893-D893</f>
        <v>7.4013369157910347E-6</v>
      </c>
      <c r="C893">
        <f>H893+C892+I892*delta_t</f>
        <v>356999.99999259866</v>
      </c>
      <c r="G893">
        <f>A893</f>
        <v>215.5</v>
      </c>
      <c r="H893">
        <f>IF(A893&lt;=$G$28,IF(MOD(A893,1)=0,$G$27,0),0)</f>
        <v>0</v>
      </c>
      <c r="I893">
        <f>B893*I$28*(C893/N)*$C$24*$C$27</f>
        <v>1.1842139065020143E-6</v>
      </c>
      <c r="M893">
        <f>IF(C893&gt;M$20*N,1,0)</f>
        <v>1</v>
      </c>
    </row>
    <row r="894" spans="1:13" x14ac:dyDescent="0.35">
      <c r="A894">
        <f t="shared" si="15"/>
        <v>215.75</v>
      </c>
      <c r="B894">
        <f>N-C894-D894</f>
        <v>7.1052927523851395E-6</v>
      </c>
      <c r="C894">
        <f>H894+C893+I893*delta_t</f>
        <v>356999.99999289471</v>
      </c>
      <c r="G894">
        <f>A894</f>
        <v>215.75</v>
      </c>
      <c r="H894">
        <f>IF(A894&lt;=$G$28,IF(MOD(A894,1)=0,$G$27,0),0)</f>
        <v>0</v>
      </c>
      <c r="I894">
        <f>B894*I$28*(C894/N)*$C$24*$C$27</f>
        <v>1.136846840358996E-6</v>
      </c>
      <c r="M894">
        <f>IF(C894&gt;M$20*N,1,0)</f>
        <v>1</v>
      </c>
    </row>
    <row r="895" spans="1:13" x14ac:dyDescent="0.35">
      <c r="A895">
        <f t="shared" si="15"/>
        <v>216</v>
      </c>
      <c r="B895">
        <f>N-C895-D895</f>
        <v>6.8210647441446781E-6</v>
      </c>
      <c r="C895">
        <f>H895+C894+I894*delta_t</f>
        <v>356999.99999317894</v>
      </c>
      <c r="G895">
        <f>A895</f>
        <v>216</v>
      </c>
      <c r="H895">
        <f>IF(A895&lt;=$G$28,IF(MOD(A895,1)=0,$G$27,0),0)</f>
        <v>0</v>
      </c>
      <c r="I895">
        <f>B895*I$28*(C895/N)*$C$24*$C$27</f>
        <v>1.0913703590422962E-6</v>
      </c>
      <c r="M895">
        <f>IF(C895&gt;M$20*N,1,0)</f>
        <v>1</v>
      </c>
    </row>
    <row r="896" spans="1:13" x14ac:dyDescent="0.35">
      <c r="A896">
        <f t="shared" si="15"/>
        <v>216.25</v>
      </c>
      <c r="B896">
        <f>N-C896-D896</f>
        <v>6.5482454374432564E-6</v>
      </c>
      <c r="C896">
        <f>H896+C895+I895*delta_t</f>
        <v>356999.99999345175</v>
      </c>
      <c r="G896">
        <f>A896</f>
        <v>216.25</v>
      </c>
      <c r="H896">
        <f>IF(A896&lt;=$G$28,IF(MOD(A896,1)=0,$G$27,0),0)</f>
        <v>0</v>
      </c>
      <c r="I896">
        <f>B896*I$28*(C896/N)*$C$24*$C$27</f>
        <v>1.0477192699717033E-6</v>
      </c>
      <c r="M896">
        <f>IF(C896&gt;M$20*N,1,0)</f>
        <v>1</v>
      </c>
    </row>
    <row r="897" spans="1:13" x14ac:dyDescent="0.35">
      <c r="A897">
        <f t="shared" si="15"/>
        <v>216.5</v>
      </c>
      <c r="B897">
        <f>N-C897-D897</f>
        <v>6.286310963332653E-6</v>
      </c>
      <c r="C897">
        <f>H897+C896+I896*delta_t</f>
        <v>356999.99999371369</v>
      </c>
      <c r="G897">
        <f>A897</f>
        <v>216.5</v>
      </c>
      <c r="H897">
        <f>IF(A897&lt;=$G$28,IF(MOD(A897,1)=0,$G$27,0),0)</f>
        <v>0</v>
      </c>
      <c r="I897">
        <f>B897*I$28*(C897/N)*$C$24*$C$27</f>
        <v>1.0058097541155135E-6</v>
      </c>
      <c r="M897">
        <f>IF(C897&gt;M$20*N,1,0)</f>
        <v>1</v>
      </c>
    </row>
    <row r="898" spans="1:13" x14ac:dyDescent="0.35">
      <c r="A898">
        <f t="shared" si="15"/>
        <v>216.75</v>
      </c>
      <c r="B898">
        <f>N-C898-D898</f>
        <v>6.0348538681864738E-6</v>
      </c>
      <c r="C898">
        <f>H898+C897+I897*delta_t</f>
        <v>356999.99999396515</v>
      </c>
      <c r="G898">
        <f>A898</f>
        <v>216.75</v>
      </c>
      <c r="H898">
        <f>IF(A898&lt;=$G$28,IF(MOD(A898,1)=0,$G$27,0),0)</f>
        <v>0</v>
      </c>
      <c r="I898">
        <f>B898*I$28*(C898/N)*$C$24*$C$27</f>
        <v>9.6557661889351325E-7</v>
      </c>
      <c r="M898">
        <f>IF(C898&gt;M$20*N,1,0)</f>
        <v>1</v>
      </c>
    </row>
    <row r="899" spans="1:13" x14ac:dyDescent="0.35">
      <c r="A899">
        <f t="shared" si="15"/>
        <v>217</v>
      </c>
      <c r="B899">
        <f>N-C899-D899</f>
        <v>5.7934666983783245E-6</v>
      </c>
      <c r="C899">
        <f>H899+C898+I898*delta_t</f>
        <v>356999.99999420653</v>
      </c>
      <c r="G899">
        <f>A899</f>
        <v>217</v>
      </c>
      <c r="H899">
        <f>IF(A899&lt;=$G$28,IF(MOD(A899,1)=0,$G$27,0),0)</f>
        <v>0</v>
      </c>
      <c r="I899">
        <f>B899*I$28*(C899/N)*$C$24*$C$27</f>
        <v>9.2695467172548909E-7</v>
      </c>
      <c r="M899">
        <f>IF(C899&gt;M$20*N,1,0)</f>
        <v>1</v>
      </c>
    </row>
    <row r="900" spans="1:13" x14ac:dyDescent="0.35">
      <c r="A900">
        <f t="shared" si="15"/>
        <v>217.25</v>
      </c>
      <c r="B900">
        <f>N-C900-D900</f>
        <v>5.5617420002818108E-6</v>
      </c>
      <c r="C900">
        <f>H900+C899+I899*delta_t</f>
        <v>356999.99999443826</v>
      </c>
      <c r="G900">
        <f>A900</f>
        <v>217.25</v>
      </c>
      <c r="H900">
        <f>IF(A900&lt;=$G$28,IF(MOD(A900,1)=0,$G$27,0),0)</f>
        <v>0</v>
      </c>
      <c r="I900">
        <f>B900*I$28*(C900/N)*$C$24*$C$27</f>
        <v>8.8987872003122623E-7</v>
      </c>
      <c r="M900">
        <f>IF(C900&gt;M$20*N,1,0)</f>
        <v>1</v>
      </c>
    </row>
    <row r="901" spans="1:13" x14ac:dyDescent="0.35">
      <c r="A901">
        <f t="shared" si="15"/>
        <v>217.5</v>
      </c>
      <c r="B901">
        <f>N-C901-D901</f>
        <v>5.3392723202705383E-6</v>
      </c>
      <c r="C901">
        <f>H901+C900+I900*delta_t</f>
        <v>356999.99999466073</v>
      </c>
      <c r="G901">
        <f>A901</f>
        <v>217.5</v>
      </c>
      <c r="H901">
        <f>IF(A901&lt;=$G$28,IF(MOD(A901,1)=0,$G$27,0),0)</f>
        <v>0</v>
      </c>
      <c r="I901">
        <f>B901*I$28*(C901/N)*$C$24*$C$27</f>
        <v>8.5428357123050946E-7</v>
      </c>
      <c r="M901">
        <f>IF(C901&gt;M$20*N,1,0)</f>
        <v>1</v>
      </c>
    </row>
    <row r="902" spans="1:13" x14ac:dyDescent="0.35">
      <c r="A902">
        <f t="shared" si="15"/>
        <v>217.75</v>
      </c>
      <c r="B902">
        <f>N-C902-D902</f>
        <v>5.1257084123790264E-6</v>
      </c>
      <c r="C902">
        <f>H902+C901+I901*delta_t</f>
        <v>356999.99999487429</v>
      </c>
      <c r="G902">
        <f>A902</f>
        <v>217.75</v>
      </c>
      <c r="H902">
        <f>IF(A902&lt;=$G$28,IF(MOD(A902,1)=0,$G$27,0),0)</f>
        <v>0</v>
      </c>
      <c r="I902">
        <f>B902*I$28*(C902/N)*$C$24*$C$27</f>
        <v>8.2011334596886923E-7</v>
      </c>
      <c r="M902">
        <f>IF(C902&gt;M$20*N,1,0)</f>
        <v>1</v>
      </c>
    </row>
    <row r="903" spans="1:13" x14ac:dyDescent="0.35">
      <c r="A903">
        <f t="shared" si="15"/>
        <v>218</v>
      </c>
      <c r="B903">
        <f>N-C903-D903</f>
        <v>4.9207010306417942E-6</v>
      </c>
      <c r="C903">
        <f>H903+C902+I902*delta_t</f>
        <v>356999.9999950793</v>
      </c>
      <c r="G903">
        <f>A903</f>
        <v>218</v>
      </c>
      <c r="H903">
        <f>IF(A903&lt;=$G$28,IF(MOD(A903,1)=0,$G$27,0),0)</f>
        <v>0</v>
      </c>
      <c r="I903">
        <f>B903*I$28*(C903/N)*$C$24*$C$27</f>
        <v>7.8731216489183521E-7</v>
      </c>
      <c r="M903">
        <f>IF(C903&gt;M$20*N,1,0)</f>
        <v>1</v>
      </c>
    </row>
    <row r="904" spans="1:13" x14ac:dyDescent="0.35">
      <c r="A904">
        <f t="shared" si="15"/>
        <v>218.25</v>
      </c>
      <c r="B904">
        <f>N-C904-D904</f>
        <v>4.7239009290933609E-6</v>
      </c>
      <c r="C904">
        <f>H904+C903+I903*delta_t</f>
        <v>356999.9999952761</v>
      </c>
      <c r="G904">
        <f>A904</f>
        <v>218.25</v>
      </c>
      <c r="H904">
        <f>IF(A904&lt;=$G$28,IF(MOD(A904,1)=0,$G$27,0),0)</f>
        <v>0</v>
      </c>
      <c r="I904">
        <f>B904*I$28*(C904/N)*$C$24*$C$27</f>
        <v>7.5582414864493656E-7</v>
      </c>
      <c r="M904">
        <f>IF(C904&gt;M$20*N,1,0)</f>
        <v>1</v>
      </c>
    </row>
    <row r="905" spans="1:13" x14ac:dyDescent="0.35">
      <c r="A905">
        <f t="shared" si="15"/>
        <v>218.5</v>
      </c>
      <c r="B905">
        <f>N-C905-D905</f>
        <v>4.5349588617682457E-6</v>
      </c>
      <c r="C905">
        <f>H905+C904+I904*delta_t</f>
        <v>356999.99999546504</v>
      </c>
      <c r="G905">
        <f>A905</f>
        <v>218.5</v>
      </c>
      <c r="H905">
        <f>IF(A905&lt;=$G$28,IF(MOD(A905,1)=0,$G$27,0),0)</f>
        <v>0</v>
      </c>
      <c r="I905">
        <f>B905*I$28*(C905/N)*$C$24*$C$27</f>
        <v>7.2559341787370213E-7</v>
      </c>
      <c r="M905">
        <f>IF(C905&gt;M$20*N,1,0)</f>
        <v>1</v>
      </c>
    </row>
    <row r="906" spans="1:13" x14ac:dyDescent="0.35">
      <c r="A906">
        <f t="shared" si="15"/>
        <v>218.75</v>
      </c>
      <c r="B906">
        <f>N-C906-D906</f>
        <v>4.3535837903618813E-6</v>
      </c>
      <c r="C906">
        <f>H906+C905+I905*delta_t</f>
        <v>356999.99999564642</v>
      </c>
      <c r="G906">
        <f>A906</f>
        <v>218.75</v>
      </c>
      <c r="H906">
        <f>IF(A906&lt;=$G$28,IF(MOD(A906,1)=0,$G$27,0),0)</f>
        <v>0</v>
      </c>
      <c r="I906">
        <f>B906*I$28*(C906/N)*$C$24*$C$27</f>
        <v>6.9657340644940648E-7</v>
      </c>
      <c r="M906">
        <f>IF(C906&gt;M$20*N,1,0)</f>
        <v>1</v>
      </c>
    </row>
    <row r="907" spans="1:13" x14ac:dyDescent="0.35">
      <c r="A907">
        <f t="shared" si="15"/>
        <v>219</v>
      </c>
      <c r="B907">
        <f>N-C907-D907</f>
        <v>4.1794264689087868E-6</v>
      </c>
      <c r="C907">
        <f>H907+C906+I906*delta_t</f>
        <v>356999.99999582057</v>
      </c>
      <c r="G907">
        <f>A907</f>
        <v>219</v>
      </c>
      <c r="H907">
        <f>IF(A907&lt;=$G$28,IF(MOD(A907,1)=0,$G$27,0),0)</f>
        <v>0</v>
      </c>
      <c r="I907">
        <f>B907*I$28*(C907/N)*$C$24*$C$27</f>
        <v>6.6870823501757727E-7</v>
      </c>
      <c r="M907">
        <f>IF(C907&gt;M$20*N,1,0)</f>
        <v>1</v>
      </c>
    </row>
    <row r="908" spans="1:13" x14ac:dyDescent="0.35">
      <c r="A908">
        <f t="shared" si="15"/>
        <v>219.25</v>
      </c>
      <c r="B908">
        <f>N-C908-D908</f>
        <v>4.0122540667653084E-6</v>
      </c>
      <c r="C908">
        <f>H908+C907+I907*delta_t</f>
        <v>356999.99999598775</v>
      </c>
      <c r="G908">
        <f>A908</f>
        <v>219.25</v>
      </c>
      <c r="H908">
        <f>IF(A908&lt;=$G$28,IF(MOD(A908,1)=0,$G$27,0),0)</f>
        <v>0</v>
      </c>
      <c r="I908">
        <f>B908*I$28*(C908/N)*$C$24*$C$27</f>
        <v>6.4196065067523448E-7</v>
      </c>
      <c r="M908">
        <f>IF(C908&gt;M$20*N,1,0)</f>
        <v>1</v>
      </c>
    </row>
    <row r="909" spans="1:13" x14ac:dyDescent="0.35">
      <c r="A909">
        <f t="shared" si="15"/>
        <v>219.5</v>
      </c>
      <c r="B909">
        <f>N-C909-D909</f>
        <v>3.8517755456268787E-6</v>
      </c>
      <c r="C909">
        <f>H909+C908+I908*delta_t</f>
        <v>356999.99999614822</v>
      </c>
      <c r="G909">
        <f>A909</f>
        <v>219.5</v>
      </c>
      <c r="H909">
        <f>IF(A909&lt;=$G$28,IF(MOD(A909,1)=0,$G$27,0),0)</f>
        <v>0</v>
      </c>
      <c r="I909">
        <f>B909*I$28*(C909/N)*$C$24*$C$27</f>
        <v>6.162840872936513E-7</v>
      </c>
      <c r="M909">
        <f>IF(C909&gt;M$20*N,1,0)</f>
        <v>1</v>
      </c>
    </row>
    <row r="910" spans="1:13" x14ac:dyDescent="0.35">
      <c r="A910">
        <f t="shared" si="15"/>
        <v>219.75</v>
      </c>
      <c r="B910">
        <f>N-C910-D910</f>
        <v>3.6976998671889305E-6</v>
      </c>
      <c r="C910">
        <f>H910+C909+I909*delta_t</f>
        <v>356999.9999963023</v>
      </c>
      <c r="G910">
        <f>A910</f>
        <v>219.75</v>
      </c>
      <c r="H910">
        <f>IF(A910&lt;=$G$28,IF(MOD(A910,1)=0,$G$27,0),0)</f>
        <v>0</v>
      </c>
      <c r="I910">
        <f>B910*I$28*(C910/N)*$C$24*$C$27</f>
        <v>5.9163197874410091E-7</v>
      </c>
      <c r="M910">
        <f>IF(C910&gt;M$20*N,1,0)</f>
        <v>1</v>
      </c>
    </row>
    <row r="911" spans="1:13" x14ac:dyDescent="0.35">
      <c r="A911">
        <f t="shared" si="15"/>
        <v>220</v>
      </c>
      <c r="B911">
        <f>N-C911-D911</f>
        <v>3.5497942008078098E-6</v>
      </c>
      <c r="C911">
        <f>H911+C910+I910*delta_t</f>
        <v>356999.99999645021</v>
      </c>
      <c r="G911">
        <f>A911</f>
        <v>220</v>
      </c>
      <c r="H911">
        <f>IF(A911&lt;=$G$28,IF(MOD(A911,1)=0,$G$27,0),0)</f>
        <v>0</v>
      </c>
      <c r="I911">
        <f>B911*I$28*(C911/N)*$C$24*$C$27</f>
        <v>5.67967072123602E-7</v>
      </c>
      <c r="M911">
        <f>IF(C911&gt;M$20*N,1,0)</f>
        <v>1</v>
      </c>
    </row>
    <row r="912" spans="1:13" x14ac:dyDescent="0.35">
      <c r="A912">
        <f t="shared" si="15"/>
        <v>220.25</v>
      </c>
      <c r="B912">
        <f>N-C912-D912</f>
        <v>3.4078257158398628E-6</v>
      </c>
      <c r="C912">
        <f>H912+C911+I911*delta_t</f>
        <v>356999.99999659217</v>
      </c>
      <c r="G912">
        <f>A912</f>
        <v>220.25</v>
      </c>
      <c r="H912">
        <f>IF(A912&lt;=$G$28,IF(MOD(A912,1)=0,$G$27,0),0)</f>
        <v>0</v>
      </c>
      <c r="I912">
        <f>B912*I$28*(C912/N)*$C$24*$C$27</f>
        <v>5.4525211452917328E-7</v>
      </c>
      <c r="M912">
        <f>IF(C912&gt;M$20*N,1,0)</f>
        <v>1</v>
      </c>
    </row>
    <row r="913" spans="1:13" x14ac:dyDescent="0.35">
      <c r="A913">
        <f t="shared" si="15"/>
        <v>220.5</v>
      </c>
      <c r="B913">
        <f>N-C913-D913</f>
        <v>3.2715033739805222E-6</v>
      </c>
      <c r="C913">
        <f>H913+C912+I912*delta_t</f>
        <v>356999.9999967285</v>
      </c>
      <c r="G913">
        <f>A913</f>
        <v>220.5</v>
      </c>
      <c r="H913">
        <f>IF(A913&lt;=$G$28,IF(MOD(A913,1)=0,$G$27,0),0)</f>
        <v>0</v>
      </c>
      <c r="I913">
        <f>B913*I$28*(C913/N)*$C$24*$C$27</f>
        <v>5.2344053983208676E-7</v>
      </c>
      <c r="M913">
        <f>IF(C913&gt;M$20*N,1,0)</f>
        <v>1</v>
      </c>
    </row>
    <row r="914" spans="1:13" x14ac:dyDescent="0.35">
      <c r="A914">
        <f t="shared" si="15"/>
        <v>220.75</v>
      </c>
      <c r="B914">
        <f>N-C914-D914</f>
        <v>3.1406525522470474E-6</v>
      </c>
      <c r="C914">
        <f>H914+C913+I913*delta_t</f>
        <v>356999.99999685935</v>
      </c>
      <c r="G914">
        <f>A914</f>
        <v>220.75</v>
      </c>
      <c r="H914">
        <f>IF(A914&lt;=$G$28,IF(MOD(A914,1)=0,$G$27,0),0)</f>
        <v>0</v>
      </c>
      <c r="I914">
        <f>B914*I$28*(C914/N)*$C$24*$C$27</f>
        <v>5.0250440835510687E-7</v>
      </c>
      <c r="M914">
        <f>IF(C914&gt;M$20*N,1,0)</f>
        <v>1</v>
      </c>
    </row>
    <row r="915" spans="1:13" x14ac:dyDescent="0.35">
      <c r="A915">
        <f t="shared" si="15"/>
        <v>221</v>
      </c>
      <c r="B915">
        <f>N-C915-D915</f>
        <v>3.0150404199957848E-6</v>
      </c>
      <c r="C915">
        <f>H915+C914+I914*delta_t</f>
        <v>356999.99999698496</v>
      </c>
      <c r="G915">
        <f>A915</f>
        <v>221</v>
      </c>
      <c r="H915">
        <f>IF(A915&lt;=$G$28,IF(MOD(A915,1)=0,$G$27,0),0)</f>
        <v>0</v>
      </c>
      <c r="I915">
        <f>B915*I$28*(C915/N)*$C$24*$C$27</f>
        <v>4.8240646719525146E-7</v>
      </c>
      <c r="M915">
        <f>IF(C915&gt;M$20*N,1,0)</f>
        <v>1</v>
      </c>
    </row>
    <row r="916" spans="1:13" x14ac:dyDescent="0.35">
      <c r="A916">
        <f t="shared" si="15"/>
        <v>221.25</v>
      </c>
      <c r="B916">
        <f>N-C916-D916</f>
        <v>2.8944341465830803E-6</v>
      </c>
      <c r="C916">
        <f>H916+C915+I915*delta_t</f>
        <v>356999.99999710557</v>
      </c>
      <c r="G916">
        <f>A916</f>
        <v>221.25</v>
      </c>
      <c r="H916">
        <f>IF(A916&lt;=$G$28,IF(MOD(A916,1)=0,$G$27,0),0)</f>
        <v>0</v>
      </c>
      <c r="I916">
        <f>B916*I$28*(C916/N)*$C$24*$C$27</f>
        <v>4.6310946344953815E-7</v>
      </c>
      <c r="M916">
        <f>IF(C916&gt;M$20*N,1,0)</f>
        <v>1</v>
      </c>
    </row>
    <row r="917" spans="1:13" x14ac:dyDescent="0.35">
      <c r="A917">
        <f t="shared" si="15"/>
        <v>221.5</v>
      </c>
      <c r="B917">
        <f>N-C917-D917</f>
        <v>2.7786591090261936E-6</v>
      </c>
      <c r="C917">
        <f>H917+C916+I916*delta_t</f>
        <v>356999.99999722134</v>
      </c>
      <c r="G917">
        <f>A917</f>
        <v>221.5</v>
      </c>
      <c r="H917">
        <f>IF(A917&lt;=$G$28,IF(MOD(A917,1)=0,$G$27,0),0)</f>
        <v>0</v>
      </c>
      <c r="I917">
        <f>B917*I$28*(C917/N)*$C$24*$C$27</f>
        <v>4.4458545744073064E-7</v>
      </c>
      <c r="M917">
        <f>IF(C917&gt;M$20*N,1,0)</f>
        <v>1</v>
      </c>
    </row>
    <row r="918" spans="1:13" x14ac:dyDescent="0.35">
      <c r="A918">
        <f t="shared" si="15"/>
        <v>221.75</v>
      </c>
      <c r="B918">
        <f>N-C918-D918</f>
        <v>2.6675406843423843E-6</v>
      </c>
      <c r="C918">
        <f>H918+C917+I917*delta_t</f>
        <v>356999.99999733246</v>
      </c>
      <c r="G918">
        <f>A918</f>
        <v>221.75</v>
      </c>
      <c r="H918">
        <f>IF(A918&lt;=$G$28,IF(MOD(A918,1)=0,$G$27,0),0)</f>
        <v>0</v>
      </c>
      <c r="I918">
        <f>B918*I$28*(C918/N)*$C$24*$C$27</f>
        <v>4.2680650949159234E-7</v>
      </c>
      <c r="M918">
        <f>IF(C918&gt;M$20*N,1,0)</f>
        <v>1</v>
      </c>
    </row>
    <row r="919" spans="1:13" x14ac:dyDescent="0.35">
      <c r="A919">
        <f t="shared" si="15"/>
        <v>222</v>
      </c>
      <c r="B919">
        <f>N-C919-D919</f>
        <v>2.5608460418879986E-6</v>
      </c>
      <c r="C919">
        <f>H919+C918+I918*delta_t</f>
        <v>356999.99999743915</v>
      </c>
      <c r="G919">
        <f>A919</f>
        <v>222</v>
      </c>
      <c r="H919">
        <f>IF(A919&lt;=$G$28,IF(MOD(A919,1)=0,$G$27,0),0)</f>
        <v>0</v>
      </c>
      <c r="I919">
        <f>B919*I$28*(C919/N)*$C$24*$C$27</f>
        <v>4.0973536669914066E-7</v>
      </c>
      <c r="M919">
        <f>IF(C919&gt;M$20*N,1,0)</f>
        <v>1</v>
      </c>
    </row>
    <row r="920" spans="1:13" x14ac:dyDescent="0.35">
      <c r="A920">
        <f t="shared" si="15"/>
        <v>222.25</v>
      </c>
      <c r="B920">
        <f>N-C920-D920</f>
        <v>2.4584005586802959E-6</v>
      </c>
      <c r="C920">
        <f>H920+C919+I919*delta_t</f>
        <v>356999.9999975416</v>
      </c>
      <c r="G920">
        <f>A920</f>
        <v>222.25</v>
      </c>
      <c r="H920">
        <f>IF(A920&lt;=$G$28,IF(MOD(A920,1)=0,$G$27,0),0)</f>
        <v>0</v>
      </c>
      <c r="I920">
        <f>B920*I$28*(C920/N)*$C$24*$C$27</f>
        <v>3.9334408938613867E-7</v>
      </c>
      <c r="M920">
        <f>IF(C920&gt;M$20*N,1,0)</f>
        <v>1</v>
      </c>
    </row>
    <row r="921" spans="1:13" x14ac:dyDescent="0.35">
      <c r="A921">
        <f t="shared" si="15"/>
        <v>222.5</v>
      </c>
      <c r="B921">
        <f>N-C921-D921</f>
        <v>2.3600878193974495E-6</v>
      </c>
      <c r="C921">
        <f>H921+C920+I920*delta_t</f>
        <v>356999.99999763991</v>
      </c>
      <c r="G921">
        <f>A921</f>
        <v>222.5</v>
      </c>
      <c r="H921">
        <f>IF(A921&lt;=$G$28,IF(MOD(A921,1)=0,$G$27,0),0)</f>
        <v>0</v>
      </c>
      <c r="I921">
        <f>B921*I$28*(C921/N)*$C$24*$C$27</f>
        <v>3.7761405110109553E-7</v>
      </c>
      <c r="M921">
        <f>IF(C921&gt;M$20*N,1,0)</f>
        <v>1</v>
      </c>
    </row>
    <row r="922" spans="1:13" x14ac:dyDescent="0.35">
      <c r="A922">
        <f t="shared" si="15"/>
        <v>222.75</v>
      </c>
      <c r="B922">
        <f>N-C922-D922</f>
        <v>2.2656749933958054E-6</v>
      </c>
      <c r="C922">
        <f>H922+C921+I921*delta_t</f>
        <v>356999.99999773433</v>
      </c>
      <c r="G922">
        <f>A922</f>
        <v>222.75</v>
      </c>
      <c r="H922">
        <f>IF(A922&lt;=$G$28,IF(MOD(A922,1)=0,$G$27,0),0)</f>
        <v>0</v>
      </c>
      <c r="I922">
        <f>B922*I$28*(C922/N)*$C$24*$C$27</f>
        <v>3.6250799894102817E-7</v>
      </c>
      <c r="M922">
        <f>IF(C922&gt;M$20*N,1,0)</f>
        <v>1</v>
      </c>
    </row>
    <row r="923" spans="1:13" x14ac:dyDescent="0.35">
      <c r="A923">
        <f t="shared" si="15"/>
        <v>223</v>
      </c>
      <c r="B923">
        <f>N-C923-D923</f>
        <v>2.1750456653535366E-6</v>
      </c>
      <c r="C923">
        <f>H923+C922+I922*delta_t</f>
        <v>356999.99999782495</v>
      </c>
      <c r="G923">
        <f>A923</f>
        <v>223</v>
      </c>
      <c r="H923">
        <f>IF(A923&lt;=$G$28,IF(MOD(A923,1)=0,$G$27,0),0)</f>
        <v>0</v>
      </c>
      <c r="I923">
        <f>B923*I$28*(C923/N)*$C$24*$C$27</f>
        <v>3.4800730645444559E-7</v>
      </c>
      <c r="M923">
        <f>IF(C923&gt;M$20*N,1,0)</f>
        <v>1</v>
      </c>
    </row>
    <row r="924" spans="1:13" x14ac:dyDescent="0.35">
      <c r="A924">
        <f t="shared" si="15"/>
        <v>223.25</v>
      </c>
      <c r="B924">
        <f>N-C924-D924</f>
        <v>2.0880252122879028E-6</v>
      </c>
      <c r="C924">
        <f>H924+C923+I923*delta_t</f>
        <v>356999.99999791197</v>
      </c>
      <c r="G924">
        <f>A924</f>
        <v>223.25</v>
      </c>
      <c r="H924">
        <f>IF(A924&lt;=$G$28,IF(MOD(A924,1)=0,$G$27,0),0)</f>
        <v>0</v>
      </c>
      <c r="I924">
        <f>B924*I$28*(C924/N)*$C$24*$C$27</f>
        <v>3.3408403396411048E-7</v>
      </c>
      <c r="M924">
        <f>IF(C924&gt;M$20*N,1,0)</f>
        <v>1</v>
      </c>
    </row>
    <row r="925" spans="1:13" x14ac:dyDescent="0.35">
      <c r="A925">
        <f t="shared" si="15"/>
        <v>223.5</v>
      </c>
      <c r="B925">
        <f>N-C925-D925</f>
        <v>2.0044972188770771E-6</v>
      </c>
      <c r="C925">
        <f>H925+C924+I924*delta_t</f>
        <v>356999.9999979955</v>
      </c>
      <c r="G925">
        <f>A925</f>
        <v>223.5</v>
      </c>
      <c r="H925">
        <f>IF(A925&lt;=$G$28,IF(MOD(A925,1)=0,$G$27,0),0)</f>
        <v>0</v>
      </c>
      <c r="I925">
        <f>B925*I$28*(C925/N)*$C$24*$C$27</f>
        <v>3.2071955501853155E-7</v>
      </c>
      <c r="M925">
        <f>IF(C925&gt;M$20*N,1,0)</f>
        <v>1</v>
      </c>
    </row>
    <row r="926" spans="1:13" x14ac:dyDescent="0.35">
      <c r="A926">
        <f t="shared" si="15"/>
        <v>223.75</v>
      </c>
      <c r="B926">
        <f>N-C926-D926</f>
        <v>1.9243452697992325E-6</v>
      </c>
      <c r="C926">
        <f>H926+C925+I925*delta_t</f>
        <v>356999.99999807565</v>
      </c>
      <c r="G926">
        <f>A926</f>
        <v>223.75</v>
      </c>
      <c r="H926">
        <f>IF(A926&lt;=$G$28,IF(MOD(A926,1)=0,$G$27,0),0)</f>
        <v>0</v>
      </c>
      <c r="I926">
        <f>B926*I$28*(C926/N)*$C$24*$C$27</f>
        <v>3.0789524316621756E-7</v>
      </c>
      <c r="M926">
        <f>IF(C926&gt;M$20*N,1,0)</f>
        <v>1</v>
      </c>
    </row>
    <row r="927" spans="1:13" x14ac:dyDescent="0.35">
      <c r="A927">
        <f t="shared" si="15"/>
        <v>224</v>
      </c>
      <c r="B927">
        <f>N-C927-D927</f>
        <v>1.8473947420716286E-6</v>
      </c>
      <c r="C927">
        <f>H927+C926+I926*delta_t</f>
        <v>356999.99999815261</v>
      </c>
      <c r="G927">
        <f>A927</f>
        <v>224</v>
      </c>
      <c r="H927">
        <f>IF(A927&lt;=$G$28,IF(MOD(A927,1)=0,$G$27,0),0)</f>
        <v>0</v>
      </c>
      <c r="I927">
        <f>B927*I$28*(C927/N)*$C$24*$C$27</f>
        <v>2.9558315872993098E-7</v>
      </c>
      <c r="M927">
        <f>IF(C927&gt;M$20*N,1,0)</f>
        <v>1</v>
      </c>
    </row>
    <row r="928" spans="1:13" x14ac:dyDescent="0.35">
      <c r="A928">
        <f t="shared" ref="A928:A991" si="16">A927+delta_t</f>
        <v>224.25</v>
      </c>
      <c r="B928">
        <f>N-C928-D928</f>
        <v>1.773471012711525E-6</v>
      </c>
      <c r="C928">
        <f>H928+C927+I927*delta_t</f>
        <v>356999.99999822653</v>
      </c>
      <c r="G928">
        <f>A928</f>
        <v>224.25</v>
      </c>
      <c r="H928">
        <f>IF(A928&lt;=$G$28,IF(MOD(A928,1)=0,$G$27,0),0)</f>
        <v>0</v>
      </c>
      <c r="I928">
        <f>B928*I$28*(C928/N)*$C$24*$C$27</f>
        <v>2.8375536203243438E-7</v>
      </c>
      <c r="M928">
        <f>IF(C928&gt;M$20*N,1,0)</f>
        <v>1</v>
      </c>
    </row>
    <row r="929" spans="1:13" x14ac:dyDescent="0.35">
      <c r="A929">
        <f t="shared" si="16"/>
        <v>224.5</v>
      </c>
      <c r="B929">
        <f>N-C929-D929</f>
        <v>1.7025158740580082E-6</v>
      </c>
      <c r="C929">
        <f>H929+C928+I928*delta_t</f>
        <v>356999.99999829748</v>
      </c>
      <c r="G929">
        <f>A929</f>
        <v>224.5</v>
      </c>
      <c r="H929">
        <f>IF(A929&lt;=$G$28,IF(MOD(A929,1)=0,$G$27,0),0)</f>
        <v>0</v>
      </c>
      <c r="I929">
        <f>B929*I$28*(C929/N)*$C$24*$C$27</f>
        <v>2.7240253984798224E-7</v>
      </c>
      <c r="M929">
        <f>IF(C929&gt;M$20*N,1,0)</f>
        <v>1</v>
      </c>
    </row>
    <row r="930" spans="1:13" x14ac:dyDescent="0.35">
      <c r="A930">
        <f t="shared" si="16"/>
        <v>224.75</v>
      </c>
      <c r="B930">
        <f>N-C930-D930</f>
        <v>1.6344129107892513E-6</v>
      </c>
      <c r="C930">
        <f>H930+C929+I929*delta_t</f>
        <v>356999.99999836559</v>
      </c>
      <c r="G930">
        <f>A930</f>
        <v>224.75</v>
      </c>
      <c r="H930">
        <f>IF(A930&lt;=$G$28,IF(MOD(A930,1)=0,$G$27,0),0)</f>
        <v>0</v>
      </c>
      <c r="I930">
        <f>B930*I$28*(C930/N)*$C$24*$C$27</f>
        <v>2.61506065725083E-7</v>
      </c>
      <c r="M930">
        <f>IF(C930&gt;M$20*N,1,0)</f>
        <v>1</v>
      </c>
    </row>
    <row r="931" spans="1:13" x14ac:dyDescent="0.35">
      <c r="A931">
        <f t="shared" si="16"/>
        <v>225</v>
      </c>
      <c r="B931">
        <f>N-C931-D931</f>
        <v>1.5690457075834274E-6</v>
      </c>
      <c r="C931">
        <f>H931+C930+I930*delta_t</f>
        <v>356999.99999843095</v>
      </c>
      <c r="G931">
        <f>A931</f>
        <v>225</v>
      </c>
      <c r="H931">
        <f>IF(A931&lt;=$G$28,IF(MOD(A931,1)=0,$G$27,0),0)</f>
        <v>0</v>
      </c>
      <c r="I931">
        <f>B931*I$28*(C931/N)*$C$24*$C$27</f>
        <v>2.5104731321224502E-7</v>
      </c>
      <c r="M931">
        <f>IF(C931&gt;M$20*N,1,0)</f>
        <v>1</v>
      </c>
    </row>
    <row r="932" spans="1:13" x14ac:dyDescent="0.35">
      <c r="A932">
        <f t="shared" si="16"/>
        <v>225.25</v>
      </c>
      <c r="B932">
        <f>N-C932-D932</f>
        <v>1.5062978491187096E-6</v>
      </c>
      <c r="C932">
        <f>H932+C931+I931*delta_t</f>
        <v>356999.9999984937</v>
      </c>
      <c r="G932">
        <f>A932</f>
        <v>225.25</v>
      </c>
      <c r="H932">
        <f>IF(A932&lt;=$G$28,IF(MOD(A932,1)=0,$G$27,0),0)</f>
        <v>0</v>
      </c>
      <c r="I932">
        <f>B932*I$28*(C932/N)*$C$24*$C$27</f>
        <v>2.4100765585797664E-7</v>
      </c>
      <c r="M932">
        <f>IF(C932&gt;M$20*N,1,0)</f>
        <v>1</v>
      </c>
    </row>
    <row r="933" spans="1:13" x14ac:dyDescent="0.35">
      <c r="A933">
        <f t="shared" si="16"/>
        <v>225.5</v>
      </c>
      <c r="B933">
        <f>N-C933-D933</f>
        <v>1.4460529200732708E-6</v>
      </c>
      <c r="C933">
        <f>H933+C932+I932*delta_t</f>
        <v>356999.99999855395</v>
      </c>
      <c r="G933">
        <f>A933</f>
        <v>225.5</v>
      </c>
      <c r="H933">
        <f>IF(A933&lt;=$G$28,IF(MOD(A933,1)=0,$G$27,0),0)</f>
        <v>0</v>
      </c>
      <c r="I933">
        <f>B933*I$28*(C933/N)*$C$24*$C$27</f>
        <v>2.3136846721078617E-7</v>
      </c>
      <c r="M933">
        <f>IF(C933&gt;M$20*N,1,0)</f>
        <v>1</v>
      </c>
    </row>
    <row r="934" spans="1:13" x14ac:dyDescent="0.35">
      <c r="A934">
        <f t="shared" si="16"/>
        <v>225.75</v>
      </c>
      <c r="B934">
        <f>N-C934-D934</f>
        <v>1.3881945051252842E-6</v>
      </c>
      <c r="C934">
        <f>H934+C933+I933*delta_t</f>
        <v>356999.99999861181</v>
      </c>
      <c r="G934">
        <f>A934</f>
        <v>225.75</v>
      </c>
      <c r="H934">
        <f>IF(A934&lt;=$G$28,IF(MOD(A934,1)=0,$G$27,0),0)</f>
        <v>0</v>
      </c>
      <c r="I934">
        <f>B934*I$28*(C934/N)*$C$24*$C$27</f>
        <v>2.221111208191818E-7</v>
      </c>
      <c r="M934">
        <f>IF(C934&gt;M$20*N,1,0)</f>
        <v>1</v>
      </c>
    </row>
    <row r="935" spans="1:13" x14ac:dyDescent="0.35">
      <c r="A935">
        <f t="shared" si="16"/>
        <v>226</v>
      </c>
      <c r="B935">
        <f>N-C935-D935</f>
        <v>1.3326643966138363E-6</v>
      </c>
      <c r="C935">
        <f>H935+C934+I934*delta_t</f>
        <v>356999.99999866734</v>
      </c>
      <c r="G935">
        <f>A935</f>
        <v>226</v>
      </c>
      <c r="H935">
        <f>IF(A935&lt;=$G$28,IF(MOD(A935,1)=0,$G$27,0),0)</f>
        <v>0</v>
      </c>
      <c r="I935">
        <f>B935*I$28*(C935/N)*$C$24*$C$27</f>
        <v>2.1322630345741788E-7</v>
      </c>
      <c r="M935">
        <f>IF(C935&gt;M$20*N,1,0)</f>
        <v>1</v>
      </c>
    </row>
    <row r="936" spans="1:13" x14ac:dyDescent="0.35">
      <c r="A936">
        <f t="shared" si="16"/>
        <v>226.25</v>
      </c>
      <c r="B936">
        <f>N-C936-D936</f>
        <v>1.2793461792171001E-6</v>
      </c>
      <c r="C936">
        <f>H936+C935+I935*delta_t</f>
        <v>356999.99999872065</v>
      </c>
      <c r="G936">
        <f>A936</f>
        <v>226.25</v>
      </c>
      <c r="H936">
        <f>IF(A936&lt;=$G$28,IF(MOD(A936,1)=0,$G$27,0),0)</f>
        <v>0</v>
      </c>
      <c r="I936">
        <f>B936*I$28*(C936/N)*$C$24*$C$27</f>
        <v>2.0469538867400249E-7</v>
      </c>
      <c r="M936">
        <f>IF(C936&gt;M$20*N,1,0)</f>
        <v>1</v>
      </c>
    </row>
    <row r="937" spans="1:13" x14ac:dyDescent="0.35">
      <c r="A937">
        <f t="shared" si="16"/>
        <v>226.5</v>
      </c>
      <c r="B937">
        <f>N-C937-D937</f>
        <v>1.2281816452741623E-6</v>
      </c>
      <c r="C937">
        <f>H937+C936+I936*delta_t</f>
        <v>356999.99999877182</v>
      </c>
      <c r="G937">
        <f>A937</f>
        <v>226.5</v>
      </c>
      <c r="H937">
        <f>IF(A937&lt;=$G$28,IF(MOD(A937,1)=0,$G$27,0),0)</f>
        <v>0</v>
      </c>
      <c r="I937">
        <f>B937*I$28*(C937/N)*$C$24*$C$27</f>
        <v>1.9650906324318993E-7</v>
      </c>
      <c r="M937">
        <f>IF(C937&gt;M$20*N,1,0)</f>
        <v>1</v>
      </c>
    </row>
    <row r="938" spans="1:13" x14ac:dyDescent="0.35">
      <c r="A938">
        <f t="shared" si="16"/>
        <v>226.75</v>
      </c>
      <c r="B938">
        <f>N-C938-D938</f>
        <v>1.1790543794631958E-6</v>
      </c>
      <c r="C938">
        <f>H938+C937+I937*delta_t</f>
        <v>356999.99999882095</v>
      </c>
      <c r="G938">
        <f>A938</f>
        <v>226.75</v>
      </c>
      <c r="H938">
        <f>IF(A938&lt;=$G$28,IF(MOD(A938,1)=0,$G$27,0),0)</f>
        <v>0</v>
      </c>
      <c r="I938">
        <f>B938*I$28*(C938/N)*$C$24*$C$27</f>
        <v>1.8864870071348828E-7</v>
      </c>
      <c r="M938">
        <f>IF(C938&gt;M$20*N,1,0)</f>
        <v>1</v>
      </c>
    </row>
    <row r="939" spans="1:13" x14ac:dyDescent="0.35">
      <c r="A939">
        <f t="shared" si="16"/>
        <v>227</v>
      </c>
      <c r="B939">
        <f>N-C939-D939</f>
        <v>1.1319061741232872E-6</v>
      </c>
      <c r="C939">
        <f>H939+C938+I938*delta_t</f>
        <v>356999.99999886809</v>
      </c>
      <c r="G939">
        <f>A939</f>
        <v>227</v>
      </c>
      <c r="H939">
        <f>IF(A939&lt;=$G$28,IF(MOD(A939,1)=0,$G$27,0),0)</f>
        <v>0</v>
      </c>
      <c r="I939">
        <f>B939*I$28*(C939/N)*$C$24*$C$27</f>
        <v>1.8110498785915172E-7</v>
      </c>
      <c r="M939">
        <f>IF(C939&gt;M$20*N,1,0)</f>
        <v>1</v>
      </c>
    </row>
    <row r="940" spans="1:13" x14ac:dyDescent="0.35">
      <c r="A940">
        <f t="shared" si="16"/>
        <v>227.25</v>
      </c>
      <c r="B940">
        <f>N-C940-D940</f>
        <v>1.0866206139326096E-6</v>
      </c>
      <c r="C940">
        <f>H940+C939+I939*delta_t</f>
        <v>356999.99999891338</v>
      </c>
      <c r="G940">
        <f>A940</f>
        <v>227.25</v>
      </c>
      <c r="H940">
        <f>IF(A940&lt;=$G$28,IF(MOD(A940,1)=0,$G$27,0),0)</f>
        <v>0</v>
      </c>
      <c r="I940">
        <f>B940*I$28*(C940/N)*$C$24*$C$27</f>
        <v>1.7385929822868835E-7</v>
      </c>
      <c r="M940">
        <f>IF(C940&gt;M$20*N,1,0)</f>
        <v>1</v>
      </c>
    </row>
    <row r="941" spans="1:13" x14ac:dyDescent="0.35">
      <c r="A941">
        <f t="shared" si="16"/>
        <v>227.5</v>
      </c>
      <c r="B941">
        <f>N-C941-D941</f>
        <v>1.0431394912302494E-6</v>
      </c>
      <c r="C941">
        <f>H941+C940+I940*delta_t</f>
        <v>356999.99999895686</v>
      </c>
      <c r="G941">
        <f>A941</f>
        <v>227.5</v>
      </c>
      <c r="H941">
        <f>IF(A941&lt;=$G$28,IF(MOD(A941,1)=0,$G$27,0),0)</f>
        <v>0</v>
      </c>
      <c r="I941">
        <f>B941*I$28*(C941/N)*$C$24*$C$27</f>
        <v>1.6690231859635223E-7</v>
      </c>
      <c r="M941">
        <f>IF(C941&gt;M$20*N,1,0)</f>
        <v>1</v>
      </c>
    </row>
    <row r="942" spans="1:13" x14ac:dyDescent="0.35">
      <c r="A942">
        <f t="shared" si="16"/>
        <v>227.75</v>
      </c>
      <c r="B942">
        <f>N-C942-D942</f>
        <v>1.0014045983552933E-6</v>
      </c>
      <c r="C942">
        <f>H942+C941+I941*delta_t</f>
        <v>356999.9999989986</v>
      </c>
      <c r="G942">
        <f>A942</f>
        <v>227.75</v>
      </c>
      <c r="H942">
        <f>IF(A942&lt;=$G$28,IF(MOD(A942,1)=0,$G$27,0),0)</f>
        <v>0</v>
      </c>
      <c r="I942">
        <f>B942*I$28*(C942/N)*$C$24*$C$27</f>
        <v>1.6022473573639749E-7</v>
      </c>
      <c r="M942">
        <f>IF(C942&gt;M$20*N,1,0)</f>
        <v>1</v>
      </c>
    </row>
    <row r="943" spans="1:13" x14ac:dyDescent="0.35">
      <c r="A943">
        <f t="shared" si="16"/>
        <v>228</v>
      </c>
      <c r="B943">
        <f>N-C943-D943</f>
        <v>9.613577276468277E-7</v>
      </c>
      <c r="C943">
        <f>H943+C942+I942*delta_t</f>
        <v>356999.99999903864</v>
      </c>
      <c r="G943">
        <f>A943</f>
        <v>228</v>
      </c>
      <c r="H943">
        <f>IF(A943&lt;=$G$28,IF(MOD(A943,1)=0,$G$27,0),0)</f>
        <v>0</v>
      </c>
      <c r="I943">
        <f>B943*I$28*(C943/N)*$C$24*$C$27</f>
        <v>1.5381723642307823E-7</v>
      </c>
      <c r="M943">
        <f>IF(C943&gt;M$20*N,1,0)</f>
        <v>1</v>
      </c>
    </row>
    <row r="944" spans="1:13" x14ac:dyDescent="0.35">
      <c r="A944">
        <f t="shared" si="16"/>
        <v>228.25</v>
      </c>
      <c r="B944">
        <f>N-C944-D944</f>
        <v>9.2288246378302574E-7</v>
      </c>
      <c r="C944">
        <f>H944+C943+I943*delta_t</f>
        <v>356999.99999907712</v>
      </c>
      <c r="G944">
        <f>A944</f>
        <v>228.25</v>
      </c>
      <c r="H944">
        <f>IF(A944&lt;=$G$28,IF(MOD(A944,1)=0,$G$27,0),0)</f>
        <v>0</v>
      </c>
      <c r="I944">
        <f>B944*I$28*(C944/N)*$C$24*$C$27</f>
        <v>1.4766119420490241E-7</v>
      </c>
      <c r="M944">
        <f>IF(C944&gt;M$20*N,1,0)</f>
        <v>1</v>
      </c>
    </row>
    <row r="945" spans="1:13" x14ac:dyDescent="0.35">
      <c r="A945">
        <f t="shared" si="16"/>
        <v>228.5</v>
      </c>
      <c r="B945">
        <f>N-C945-D945</f>
        <v>8.8597880676388741E-7</v>
      </c>
      <c r="C945">
        <f>H945+C944+I944*delta_t</f>
        <v>356999.99999911402</v>
      </c>
      <c r="G945">
        <f>A945</f>
        <v>228.5</v>
      </c>
      <c r="H945">
        <f>IF(A945&lt;=$G$28,IF(MOD(A945,1)=0,$G$27,0),0)</f>
        <v>0</v>
      </c>
      <c r="I945">
        <f>B945*I$28*(C945/N)*$C$24*$C$27</f>
        <v>1.4175660908187021E-7</v>
      </c>
      <c r="M945">
        <f>IF(C945&gt;M$20*N,1,0)</f>
        <v>1</v>
      </c>
    </row>
    <row r="946" spans="1:13" x14ac:dyDescent="0.35">
      <c r="A946">
        <f t="shared" si="16"/>
        <v>228.75</v>
      </c>
      <c r="B946">
        <f>N-C946-D946</f>
        <v>8.5053034126758575E-7</v>
      </c>
      <c r="C946">
        <f>H946+C945+I945*delta_t</f>
        <v>356999.99999914947</v>
      </c>
      <c r="G946">
        <f>A946</f>
        <v>228.75</v>
      </c>
      <c r="H946">
        <f>IF(A946&lt;=$G$28,IF(MOD(A946,1)=0,$G$27,0),0)</f>
        <v>0</v>
      </c>
      <c r="I946">
        <f>B946*I$28*(C946/N)*$C$24*$C$27</f>
        <v>1.3608485460248952E-7</v>
      </c>
      <c r="M946">
        <f>IF(C946&gt;M$20*N,1,0)</f>
        <v>1</v>
      </c>
    </row>
    <row r="947" spans="1:13" x14ac:dyDescent="0.35">
      <c r="A947">
        <f t="shared" si="16"/>
        <v>229</v>
      </c>
      <c r="B947">
        <f>N-C947-D947</f>
        <v>8.1653706729412079E-7</v>
      </c>
      <c r="C947">
        <f>H947+C946+I946*delta_t</f>
        <v>356999.99999918346</v>
      </c>
      <c r="G947">
        <f>A947</f>
        <v>229</v>
      </c>
      <c r="H947">
        <f>IF(A947&lt;=$G$28,IF(MOD(A947,1)=0,$G$27,0),0)</f>
        <v>0</v>
      </c>
      <c r="I947">
        <f>B947*I$28*(C947/N)*$C$24*$C$27</f>
        <v>1.3064593076676051E-7</v>
      </c>
      <c r="M947">
        <f>IF(C947&gt;M$20*N,1,0)</f>
        <v>1</v>
      </c>
    </row>
    <row r="948" spans="1:13" x14ac:dyDescent="0.35">
      <c r="A948">
        <f t="shared" si="16"/>
        <v>229.25</v>
      </c>
      <c r="B948">
        <f>N-C948-D948</f>
        <v>7.8388256952166557E-7</v>
      </c>
      <c r="C948">
        <f>H948+C947+I947*delta_t</f>
        <v>356999.99999921612</v>
      </c>
      <c r="G948">
        <f>A948</f>
        <v>229.25</v>
      </c>
      <c r="H948">
        <f>IF(A948&lt;=$G$28,IF(MOD(A948,1)=0,$G$27,0),0)</f>
        <v>0</v>
      </c>
      <c r="I948">
        <f>B948*I$28*(C948/N)*$C$24*$C$27</f>
        <v>1.2542121112319109E-7</v>
      </c>
      <c r="M948">
        <f>IF(C948&gt;M$20*N,1,0)</f>
        <v>1</v>
      </c>
    </row>
    <row r="949" spans="1:13" x14ac:dyDescent="0.35">
      <c r="A949">
        <f t="shared" si="16"/>
        <v>229.5</v>
      </c>
      <c r="B949">
        <f>N-C949-D949</f>
        <v>7.5250864028930664E-7</v>
      </c>
      <c r="C949">
        <f>H949+C948+I948*delta_t</f>
        <v>356999.99999924749</v>
      </c>
      <c r="G949">
        <f>A949</f>
        <v>229.5</v>
      </c>
      <c r="H949">
        <f>IF(A949&lt;=$G$28,IF(MOD(A949,1)=0,$G$27,0),0)</f>
        <v>0</v>
      </c>
      <c r="I949">
        <f>B949*I$28*(C949/N)*$C$24*$C$27</f>
        <v>1.2040138244603527E-7</v>
      </c>
      <c r="M949">
        <f>IF(C949&gt;M$20*N,1,0)</f>
        <v>1</v>
      </c>
    </row>
    <row r="950" spans="1:13" x14ac:dyDescent="0.35">
      <c r="A950">
        <f t="shared" si="16"/>
        <v>229.75</v>
      </c>
      <c r="B950">
        <f>N-C950-D950</f>
        <v>7.2241527959704399E-7</v>
      </c>
      <c r="C950">
        <f>H950+C949+I949*delta_t</f>
        <v>356999.99999927758</v>
      </c>
      <c r="G950">
        <f>A950</f>
        <v>229.75</v>
      </c>
      <c r="H950">
        <f>IF(A950&lt;=$G$28,IF(MOD(A950,1)=0,$G$27,0),0)</f>
        <v>0</v>
      </c>
      <c r="I950">
        <f>B950*I$28*(C950/N)*$C$24*$C$27</f>
        <v>1.1558644473529314E-7</v>
      </c>
      <c r="M950">
        <f>IF(C950&gt;M$20*N,1,0)</f>
        <v>1</v>
      </c>
    </row>
    <row r="951" spans="1:13" x14ac:dyDescent="0.35">
      <c r="A951">
        <f t="shared" si="16"/>
        <v>230</v>
      </c>
      <c r="B951">
        <f>N-C951-D951</f>
        <v>6.9354427978396416E-7</v>
      </c>
      <c r="C951">
        <f>H951+C950+I950*delta_t</f>
        <v>356999.99999930646</v>
      </c>
      <c r="G951">
        <f>A951</f>
        <v>230</v>
      </c>
      <c r="H951">
        <f>IF(A951&lt;=$G$28,IF(MOD(A951,1)=0,$G$27,0),0)</f>
        <v>0</v>
      </c>
      <c r="I951">
        <f>B951*I$28*(C951/N)*$C$24*$C$27</f>
        <v>1.109670847652187E-7</v>
      </c>
      <c r="M951">
        <f>IF(C951&gt;M$20*N,1,0)</f>
        <v>1</v>
      </c>
    </row>
    <row r="952" spans="1:13" x14ac:dyDescent="0.35">
      <c r="A952">
        <f t="shared" si="16"/>
        <v>230.25</v>
      </c>
      <c r="B952">
        <f>N-C952-D952</f>
        <v>6.657792255282402E-7</v>
      </c>
      <c r="C952">
        <f>H952+C951+I951*delta_t</f>
        <v>356999.99999933422</v>
      </c>
      <c r="G952">
        <f>A952</f>
        <v>230.25</v>
      </c>
      <c r="H952">
        <f>IF(A952&lt;=$G$28,IF(MOD(A952,1)=0,$G$27,0),0)</f>
        <v>0</v>
      </c>
      <c r="I952">
        <f>B952*I$28*(C952/N)*$C$24*$C$27</f>
        <v>1.0652467608431977E-7</v>
      </c>
      <c r="M952">
        <f>IF(C952&gt;M$20*N,1,0)</f>
        <v>1</v>
      </c>
    </row>
    <row r="953" spans="1:13" x14ac:dyDescent="0.35">
      <c r="A953">
        <f t="shared" si="16"/>
        <v>230.5</v>
      </c>
      <c r="B953">
        <f>N-C953-D953</f>
        <v>6.3912011682987213E-7</v>
      </c>
      <c r="C953">
        <f>H953+C952+I952*delta_t</f>
        <v>356999.99999936088</v>
      </c>
      <c r="G953">
        <f>A953</f>
        <v>230.5</v>
      </c>
      <c r="H953">
        <f>IF(A953&lt;=$G$28,IF(MOD(A953,1)=0,$G$27,0),0)</f>
        <v>0</v>
      </c>
      <c r="I953">
        <f>B953*I$28*(C953/N)*$C$24*$C$27</f>
        <v>1.0225921869259649E-7</v>
      </c>
      <c r="M953">
        <f>IF(C953&gt;M$20*N,1,0)</f>
        <v>1</v>
      </c>
    </row>
    <row r="954" spans="1:13" x14ac:dyDescent="0.35">
      <c r="A954">
        <f t="shared" si="16"/>
        <v>230.75</v>
      </c>
      <c r="B954">
        <f>N-C954-D954</f>
        <v>6.1356695368885994E-7</v>
      </c>
      <c r="C954">
        <f>H954+C953+I953*delta_t</f>
        <v>356999.99999938643</v>
      </c>
      <c r="G954">
        <f>A954</f>
        <v>230.75</v>
      </c>
      <c r="H954">
        <f>IF(A954&lt;=$G$28,IF(MOD(A954,1)=0,$G$27,0),0)</f>
        <v>0</v>
      </c>
      <c r="I954">
        <f>B954*I$28*(C954/N)*$C$24*$C$27</f>
        <v>9.8170712590048882E-8</v>
      </c>
      <c r="M954">
        <f>IF(C954&gt;M$20*N,1,0)</f>
        <v>1</v>
      </c>
    </row>
    <row r="955" spans="1:13" x14ac:dyDescent="0.35">
      <c r="A955">
        <f t="shared" si="16"/>
        <v>231</v>
      </c>
      <c r="B955">
        <f>N-C955-D955</f>
        <v>5.8900332078337669E-7</v>
      </c>
      <c r="C955">
        <f>H955+C954+I954*delta_t</f>
        <v>356999.999999411</v>
      </c>
      <c r="G955">
        <f>A955</f>
        <v>231</v>
      </c>
      <c r="H955">
        <f>IF(A955&lt;=$G$28,IF(MOD(A955,1)=0,$G$27,0),0)</f>
        <v>0</v>
      </c>
      <c r="I955">
        <f>B955*I$28*(C955/N)*$C$24*$C$27</f>
        <v>9.4240531325184785E-8</v>
      </c>
      <c r="M955">
        <f>IF(C955&gt;M$20*N,1,0)</f>
        <v>1</v>
      </c>
    </row>
    <row r="956" spans="1:13" x14ac:dyDescent="0.35">
      <c r="A956">
        <f t="shared" si="16"/>
        <v>231.25</v>
      </c>
      <c r="B956">
        <f>N-C956-D956</f>
        <v>5.6542921811342239E-7</v>
      </c>
      <c r="C956">
        <f>H956+C955+I955*delta_t</f>
        <v>356999.99999943457</v>
      </c>
      <c r="G956">
        <f>A956</f>
        <v>231.25</v>
      </c>
      <c r="H956">
        <f>IF(A956&lt;=$G$28,IF(MOD(A956,1)=0,$G$27,0),0)</f>
        <v>0</v>
      </c>
      <c r="I956">
        <f>B956*I$28*(C956/N)*$C$24*$C$27</f>
        <v>9.0468674898004303E-8</v>
      </c>
      <c r="M956">
        <f>IF(C956&gt;M$20*N,1,0)</f>
        <v>1</v>
      </c>
    </row>
    <row r="957" spans="1:13" x14ac:dyDescent="0.35">
      <c r="A957">
        <f t="shared" si="16"/>
        <v>231.5</v>
      </c>
      <c r="B957">
        <f>N-C957-D957</f>
        <v>5.4278643801808357E-7</v>
      </c>
      <c r="C957">
        <f>H957+C956+I956*delta_t</f>
        <v>356999.99999945721</v>
      </c>
      <c r="G957">
        <f>A957</f>
        <v>231.5</v>
      </c>
      <c r="H957">
        <f>IF(A957&lt;=$G$28,IF(MOD(A957,1)=0,$G$27,0),0)</f>
        <v>0</v>
      </c>
      <c r="I957">
        <f>B957*I$28*(C957/N)*$C$24*$C$27</f>
        <v>8.6845830082761327E-8</v>
      </c>
      <c r="M957">
        <f>IF(C957&gt;M$20*N,1,0)</f>
        <v>1</v>
      </c>
    </row>
    <row r="958" spans="1:13" x14ac:dyDescent="0.35">
      <c r="A958">
        <f t="shared" si="16"/>
        <v>231.75</v>
      </c>
      <c r="B958">
        <f>N-C958-D958</f>
        <v>5.2107498049736023E-7</v>
      </c>
      <c r="C958">
        <f>H958+C957+I957*delta_t</f>
        <v>356999.99999947893</v>
      </c>
      <c r="G958">
        <f>A958</f>
        <v>231.75</v>
      </c>
      <c r="H958">
        <f>IF(A958&lt;=$G$28,IF(MOD(A958,1)=0,$G$27,0),0)</f>
        <v>0</v>
      </c>
      <c r="I958">
        <f>B958*I$28*(C958/N)*$C$24*$C$27</f>
        <v>8.3371996879455951E-8</v>
      </c>
      <c r="M958">
        <f>IF(C958&gt;M$20*N,1,0)</f>
        <v>1</v>
      </c>
    </row>
    <row r="959" spans="1:13" x14ac:dyDescent="0.35">
      <c r="A959">
        <f t="shared" si="16"/>
        <v>232</v>
      </c>
      <c r="B959">
        <f>N-C959-D959</f>
        <v>5.002366378903389E-7</v>
      </c>
      <c r="C959">
        <f>H959+C958+I958*delta_t</f>
        <v>356999.99999949976</v>
      </c>
      <c r="G959">
        <f>A959</f>
        <v>232</v>
      </c>
      <c r="H959">
        <f>IF(A959&lt;=$G$28,IF(MOD(A959,1)=0,$G$27,0),0)</f>
        <v>0</v>
      </c>
      <c r="I959">
        <f>B959*I$28*(C959/N)*$C$24*$C$27</f>
        <v>8.0037862062342082E-8</v>
      </c>
      <c r="M959">
        <f>IF(C959&gt;M$20*N,1,0)</f>
        <v>1</v>
      </c>
    </row>
    <row r="960" spans="1:13" x14ac:dyDescent="0.35">
      <c r="A960">
        <f t="shared" si="16"/>
        <v>232.25</v>
      </c>
      <c r="B960">
        <f>N-C960-D960</f>
        <v>4.8021320253610611E-7</v>
      </c>
      <c r="C960">
        <f>H960+C959+I959*delta_t</f>
        <v>356999.99999951979</v>
      </c>
      <c r="G960">
        <f>A960</f>
        <v>232.25</v>
      </c>
      <c r="H960">
        <f>IF(A960&lt;=$G$28,IF(MOD(A960,1)=0,$G$27,0),0)</f>
        <v>0</v>
      </c>
      <c r="I960">
        <f>B960*I$28*(C960/N)*$C$24*$C$27</f>
        <v>7.6834112405673626E-8</v>
      </c>
      <c r="M960">
        <f>IF(C960&gt;M$20*N,1,0)</f>
        <v>1</v>
      </c>
    </row>
    <row r="961" spans="1:13" x14ac:dyDescent="0.35">
      <c r="A961">
        <f t="shared" si="16"/>
        <v>232.5</v>
      </c>
      <c r="B961">
        <f>N-C961-D961</f>
        <v>4.6100467443466187E-7</v>
      </c>
      <c r="C961">
        <f>H961+C960+I960*delta_t</f>
        <v>356999.999999539</v>
      </c>
      <c r="G961">
        <f>A961</f>
        <v>232.5</v>
      </c>
      <c r="H961">
        <f>IF(A961&lt;=$G$28,IF(MOD(A961,1)=0,$G$27,0),0)</f>
        <v>0</v>
      </c>
      <c r="I961">
        <f>B961*I$28*(C961/N)*$C$24*$C$27</f>
        <v>7.376074790945065E-8</v>
      </c>
      <c r="M961">
        <f>IF(C961&gt;M$20*N,1,0)</f>
        <v>1</v>
      </c>
    </row>
    <row r="962" spans="1:13" x14ac:dyDescent="0.35">
      <c r="A962">
        <f t="shared" si="16"/>
        <v>232.75</v>
      </c>
      <c r="B962">
        <f>N-C962-D962</f>
        <v>4.425528459250927E-7</v>
      </c>
      <c r="C962">
        <f>H962+C961+I961*delta_t</f>
        <v>356999.99999955745</v>
      </c>
      <c r="G962">
        <f>A962</f>
        <v>232.75</v>
      </c>
      <c r="H962">
        <f>IF(A962&lt;=$G$28,IF(MOD(A962,1)=0,$G$27,0),0)</f>
        <v>0</v>
      </c>
      <c r="I962">
        <f>B962*I$28*(C962/N)*$C$24*$C$27</f>
        <v>7.0808455347927059E-8</v>
      </c>
      <c r="M962">
        <f>IF(C962&gt;M$20*N,1,0)</f>
        <v>1</v>
      </c>
    </row>
    <row r="963" spans="1:13" x14ac:dyDescent="0.35">
      <c r="A963">
        <f t="shared" si="16"/>
        <v>233</v>
      </c>
      <c r="B963">
        <f>N-C963-D963</f>
        <v>4.2485771700739861E-7</v>
      </c>
      <c r="C963">
        <f>H963+C962+I962*delta_t</f>
        <v>356999.99999957514</v>
      </c>
      <c r="G963">
        <f>A963</f>
        <v>233</v>
      </c>
      <c r="H963">
        <f>IF(A963&lt;=$G$28,IF(MOD(A963,1)=0,$G$27,0),0)</f>
        <v>0</v>
      </c>
      <c r="I963">
        <f>B963*I$28*(C963/N)*$C$24*$C$27</f>
        <v>6.797723472110288E-8</v>
      </c>
      <c r="M963">
        <f>IF(C963&gt;M$20*N,1,0)</f>
        <v>1</v>
      </c>
    </row>
    <row r="964" spans="1:13" x14ac:dyDescent="0.35">
      <c r="A964">
        <f t="shared" si="16"/>
        <v>233.25</v>
      </c>
      <c r="B964">
        <f>N-C964-D964</f>
        <v>4.0786108002066612E-7</v>
      </c>
      <c r="C964">
        <f>H964+C963+I963*delta_t</f>
        <v>356999.99999959214</v>
      </c>
      <c r="G964">
        <f>A964</f>
        <v>233.25</v>
      </c>
      <c r="H964">
        <f>IF(A964&lt;=$G$28,IF(MOD(A964,1)=0,$G$27,0),0)</f>
        <v>0</v>
      </c>
      <c r="I964">
        <f>B964*I$28*(C964/N)*$C$24*$C$27</f>
        <v>6.5257772803232021E-8</v>
      </c>
      <c r="M964">
        <f>IF(C964&gt;M$20*N,1,0)</f>
        <v>1</v>
      </c>
    </row>
    <row r="965" spans="1:13" x14ac:dyDescent="0.35">
      <c r="A965">
        <f t="shared" si="16"/>
        <v>233.5</v>
      </c>
      <c r="B965">
        <f>N-C965-D965</f>
        <v>3.9156293496489525E-7</v>
      </c>
      <c r="C965">
        <f>H965+C964+I964*delta_t</f>
        <v>356999.99999960844</v>
      </c>
      <c r="G965">
        <f>A965</f>
        <v>233.5</v>
      </c>
      <c r="H965">
        <f>IF(A965&lt;=$G$28,IF(MOD(A965,1)=0,$G$27,0),0)</f>
        <v>0</v>
      </c>
      <c r="I965">
        <f>B965*I$28*(C965/N)*$C$24*$C$27</f>
        <v>6.2650069594314534E-8</v>
      </c>
      <c r="M965">
        <f>IF(C965&gt;M$20*N,1,0)</f>
        <v>1</v>
      </c>
    </row>
    <row r="966" spans="1:13" x14ac:dyDescent="0.35">
      <c r="A966">
        <f t="shared" si="16"/>
        <v>233.75</v>
      </c>
      <c r="B966">
        <f>N-C966-D966</f>
        <v>3.7590507417917252E-7</v>
      </c>
      <c r="C966">
        <f>H966+C965+I965*delta_t</f>
        <v>356999.99999962409</v>
      </c>
      <c r="G966">
        <f>A966</f>
        <v>233.75</v>
      </c>
      <c r="H966">
        <f>IF(A966&lt;=$G$28,IF(MOD(A966,1)=0,$G$27,0),0)</f>
        <v>0</v>
      </c>
      <c r="I966">
        <f>B966*I$28*(C966/N)*$C$24*$C$27</f>
        <v>6.0144811868604272E-8</v>
      </c>
      <c r="M966">
        <f>IF(C966&gt;M$20*N,1,0)</f>
        <v>1</v>
      </c>
    </row>
    <row r="967" spans="1:13" x14ac:dyDescent="0.35">
      <c r="A967">
        <f t="shared" si="16"/>
        <v>234</v>
      </c>
      <c r="B967">
        <f>N-C967-D967</f>
        <v>3.6088749766349792E-7</v>
      </c>
      <c r="C967">
        <f>H967+C966+I966*delta_t</f>
        <v>356999.99999963911</v>
      </c>
      <c r="G967">
        <f>A967</f>
        <v>234</v>
      </c>
      <c r="H967">
        <f>IF(A967&lt;=$G$28,IF(MOD(A967,1)=0,$G$27,0),0)</f>
        <v>0</v>
      </c>
      <c r="I967">
        <f>B967*I$28*(C967/N)*$C$24*$C$27</f>
        <v>5.7741999626101302E-8</v>
      </c>
      <c r="M967">
        <f>IF(C967&gt;M$20*N,1,0)</f>
        <v>1</v>
      </c>
    </row>
    <row r="968" spans="1:13" x14ac:dyDescent="0.35">
      <c r="A968">
        <f t="shared" si="16"/>
        <v>234.25</v>
      </c>
      <c r="B968">
        <f>N-C968-D968</f>
        <v>3.4645199775695801E-7</v>
      </c>
      <c r="C968">
        <f>H968+C967+I967*delta_t</f>
        <v>356999.99999965355</v>
      </c>
      <c r="G968">
        <f>A968</f>
        <v>234.25</v>
      </c>
      <c r="H968">
        <f>IF(A968&lt;=$G$28,IF(MOD(A968,1)=0,$G$27,0),0)</f>
        <v>0</v>
      </c>
      <c r="I968">
        <f>B968*I$28*(C968/N)*$C$24*$C$27</f>
        <v>5.5432319641059484E-8</v>
      </c>
      <c r="M968">
        <f>IF(C968&gt;M$20*N,1,0)</f>
        <v>1</v>
      </c>
    </row>
    <row r="969" spans="1:13" x14ac:dyDescent="0.35">
      <c r="A969">
        <f t="shared" si="16"/>
        <v>234.5</v>
      </c>
      <c r="B969">
        <f>N-C969-D969</f>
        <v>3.3259857445955276E-7</v>
      </c>
      <c r="C969">
        <f>H969+C968+I968*delta_t</f>
        <v>356999.9999996674</v>
      </c>
      <c r="G969">
        <f>A969</f>
        <v>234.5</v>
      </c>
      <c r="H969">
        <f>IF(A969&lt;=$G$28,IF(MOD(A969,1)=0,$G$27,0),0)</f>
        <v>0</v>
      </c>
      <c r="I969">
        <f>B969*I$28*(C969/N)*$C$24*$C$27</f>
        <v>5.3215771913478858E-8</v>
      </c>
      <c r="M969">
        <f>IF(C969&gt;M$20*N,1,0)</f>
        <v>1</v>
      </c>
    </row>
    <row r="970" spans="1:13" x14ac:dyDescent="0.35">
      <c r="A970">
        <f t="shared" si="16"/>
        <v>234.75</v>
      </c>
      <c r="B970">
        <f>N-C970-D970</f>
        <v>3.1926902011036873E-7</v>
      </c>
      <c r="C970">
        <f>H970+C969+I969*delta_t</f>
        <v>356999.99999968073</v>
      </c>
      <c r="G970">
        <f>A970</f>
        <v>234.75</v>
      </c>
      <c r="H970">
        <f>IF(A970&lt;=$G$28,IF(MOD(A970,1)=0,$G$27,0),0)</f>
        <v>0</v>
      </c>
      <c r="I970">
        <f>B970*I$28*(C970/N)*$C$24*$C$27</f>
        <v>5.1083043217613318E-8</v>
      </c>
      <c r="M970">
        <f>IF(C970&gt;M$20*N,1,0)</f>
        <v>1</v>
      </c>
    </row>
    <row r="971" spans="1:13" x14ac:dyDescent="0.35">
      <c r="A971">
        <f t="shared" si="16"/>
        <v>235</v>
      </c>
      <c r="B971">
        <f>N-C971-D971</f>
        <v>3.0652154237031937E-7</v>
      </c>
      <c r="C971">
        <f>H971+C970+I970*delta_t</f>
        <v>356999.99999969348</v>
      </c>
      <c r="G971">
        <f>A971</f>
        <v>235</v>
      </c>
      <c r="H971">
        <f>IF(A971&lt;=$G$28,IF(MOD(A971,1)=0,$G$27,0),0)</f>
        <v>0</v>
      </c>
      <c r="I971">
        <f>B971*I$28*(C971/N)*$C$24*$C$27</f>
        <v>4.9043446779208982E-8</v>
      </c>
      <c r="M971">
        <f>IF(C971&gt;M$20*N,1,0)</f>
        <v>1</v>
      </c>
    </row>
    <row r="972" spans="1:13" x14ac:dyDescent="0.35">
      <c r="A972">
        <f t="shared" si="16"/>
        <v>235.25</v>
      </c>
      <c r="B972">
        <f>N-C972-D972</f>
        <v>2.9423972591757774E-7</v>
      </c>
      <c r="C972">
        <f>H972+C971+I971*delta_t</f>
        <v>356999.99999970576</v>
      </c>
      <c r="G972">
        <f>A972</f>
        <v>235.25</v>
      </c>
      <c r="H972">
        <f>IF(A972&lt;=$G$28,IF(MOD(A972,1)=0,$G$27,0),0)</f>
        <v>0</v>
      </c>
      <c r="I972">
        <f>B972*I$28*(C972/N)*$C$24*$C$27</f>
        <v>4.7078356146773638E-8</v>
      </c>
      <c r="M972">
        <f>IF(C972&gt;M$20*N,1,0)</f>
        <v>1</v>
      </c>
    </row>
    <row r="973" spans="1:13" x14ac:dyDescent="0.35">
      <c r="A973">
        <f t="shared" si="16"/>
        <v>235.5</v>
      </c>
      <c r="B973">
        <f>N-C973-D973</f>
        <v>2.8248177841305733E-7</v>
      </c>
      <c r="C973">
        <f>H973+C972+I972*delta_t</f>
        <v>356999.99999971752</v>
      </c>
      <c r="G973">
        <f>A973</f>
        <v>235.5</v>
      </c>
      <c r="H973">
        <f>IF(A973&lt;=$G$28,IF(MOD(A973,1)=0,$G$27,0),0)</f>
        <v>0</v>
      </c>
      <c r="I973">
        <f>B973*I$28*(C973/N)*$C$24*$C$27</f>
        <v>4.5197084546053413E-8</v>
      </c>
      <c r="M973">
        <f>IF(C973&gt;M$20*N,1,0)</f>
        <v>1</v>
      </c>
    </row>
    <row r="974" spans="1:13" x14ac:dyDescent="0.35">
      <c r="A974">
        <f t="shared" si="16"/>
        <v>235.75</v>
      </c>
      <c r="B974">
        <f>N-C974-D974</f>
        <v>2.7118949219584465E-7</v>
      </c>
      <c r="C974">
        <f>H974+C973+I973*delta_t</f>
        <v>356999.99999972881</v>
      </c>
      <c r="G974">
        <f>A974</f>
        <v>235.75</v>
      </c>
      <c r="H974">
        <f>IF(A974&lt;=$G$28,IF(MOD(A974,1)=0,$G$27,0),0)</f>
        <v>0</v>
      </c>
      <c r="I974">
        <f>B974*I$28*(C974/N)*$C$24*$C$27</f>
        <v>4.3390318751302186E-8</v>
      </c>
      <c r="M974">
        <f>IF(C974&gt;M$20*N,1,0)</f>
        <v>1</v>
      </c>
    </row>
    <row r="975" spans="1:13" x14ac:dyDescent="0.35">
      <c r="A975">
        <f t="shared" si="16"/>
        <v>236</v>
      </c>
      <c r="B975">
        <f>N-C975-D975</f>
        <v>2.6036286726593971E-7</v>
      </c>
      <c r="C975">
        <f>H975+C974+I974*delta_t</f>
        <v>356999.99999973964</v>
      </c>
      <c r="G975">
        <f>A975</f>
        <v>236</v>
      </c>
      <c r="H975">
        <f>IF(A975&lt;=$G$28,IF(MOD(A975,1)=0,$G$27,0),0)</f>
        <v>0</v>
      </c>
      <c r="I975">
        <f>B975*I$28*(C975/N)*$C$24*$C$27</f>
        <v>4.165805876251997E-8</v>
      </c>
      <c r="M975">
        <f>IF(C975&gt;M$20*N,1,0)</f>
        <v>1</v>
      </c>
    </row>
    <row r="976" spans="1:13" x14ac:dyDescent="0.35">
      <c r="A976">
        <f t="shared" si="16"/>
        <v>236.25</v>
      </c>
      <c r="B976">
        <f>N-C976-D976</f>
        <v>2.4994369596242905E-7</v>
      </c>
      <c r="C976">
        <f>H976+C975+I975*delta_t</f>
        <v>356999.99999975006</v>
      </c>
      <c r="G976">
        <f>A976</f>
        <v>236.25</v>
      </c>
      <c r="H976">
        <f>IF(A976&lt;=$G$28,IF(MOD(A976,1)=0,$G$27,0),0)</f>
        <v>0</v>
      </c>
      <c r="I976">
        <f>B976*I$28*(C976/N)*$C$24*$C$27</f>
        <v>3.9990991353960654E-8</v>
      </c>
      <c r="M976">
        <f>IF(C976&gt;M$20*N,1,0)</f>
        <v>1</v>
      </c>
    </row>
    <row r="977" spans="1:13" x14ac:dyDescent="0.35">
      <c r="A977">
        <f t="shared" si="16"/>
        <v>236.5</v>
      </c>
      <c r="B977">
        <f>N-C977-D977</f>
        <v>2.3993197828531265E-7</v>
      </c>
      <c r="C977">
        <f>H977+C976+I976*delta_t</f>
        <v>356999.99999976007</v>
      </c>
      <c r="G977">
        <f>A977</f>
        <v>236.5</v>
      </c>
      <c r="H977">
        <f>IF(A977&lt;=$G$28,IF(MOD(A977,1)=0,$G$27,0),0)</f>
        <v>0</v>
      </c>
      <c r="I977">
        <f>B977*I$28*(C977/N)*$C$24*$C$27</f>
        <v>3.8389116525624222E-8</v>
      </c>
      <c r="M977">
        <f>IF(C977&gt;M$20*N,1,0)</f>
        <v>1</v>
      </c>
    </row>
    <row r="978" spans="1:13" x14ac:dyDescent="0.35">
      <c r="A978">
        <f t="shared" si="16"/>
        <v>236.75</v>
      </c>
      <c r="B978">
        <f>N-C978-D978</f>
        <v>2.3032771423459053E-7</v>
      </c>
      <c r="C978">
        <f>H978+C977+I977*delta_t</f>
        <v>356999.99999976967</v>
      </c>
      <c r="G978">
        <f>A978</f>
        <v>236.75</v>
      </c>
      <c r="H978">
        <f>IF(A978&lt;=$G$28,IF(MOD(A978,1)=0,$G$27,0),0)</f>
        <v>0</v>
      </c>
      <c r="I978">
        <f>B978*I$28*(C978/N)*$C$24*$C$27</f>
        <v>3.6852434277510709E-8</v>
      </c>
      <c r="M978">
        <f>IF(C978&gt;M$20*N,1,0)</f>
        <v>1</v>
      </c>
    </row>
    <row r="979" spans="1:13" x14ac:dyDescent="0.35">
      <c r="A979">
        <f t="shared" si="16"/>
        <v>237</v>
      </c>
      <c r="B979">
        <f>N-C979-D979</f>
        <v>2.2113090381026268E-7</v>
      </c>
      <c r="C979">
        <f>H979+C978+I978*delta_t</f>
        <v>356999.99999977887</v>
      </c>
      <c r="G979">
        <f>A979</f>
        <v>237</v>
      </c>
      <c r="H979">
        <f>IF(A979&lt;=$G$28,IF(MOD(A979,1)=0,$G$27,0),0)</f>
        <v>0</v>
      </c>
      <c r="I979">
        <f>B979*I$28*(C979/N)*$C$24*$C$27</f>
        <v>3.5380944609620114E-8</v>
      </c>
      <c r="M979">
        <f>IF(C979&gt;M$20*N,1,0)</f>
        <v>1</v>
      </c>
    </row>
    <row r="980" spans="1:13" x14ac:dyDescent="0.35">
      <c r="A980">
        <f t="shared" si="16"/>
        <v>237.25</v>
      </c>
      <c r="B980">
        <f>N-C980-D980</f>
        <v>2.1228333935141563E-7</v>
      </c>
      <c r="C980">
        <f>H980+C979+I979*delta_t</f>
        <v>356999.99999978772</v>
      </c>
      <c r="G980">
        <f>A980</f>
        <v>237.25</v>
      </c>
      <c r="H980">
        <f>IF(A980&lt;=$G$28,IF(MOD(A980,1)=0,$G$27,0),0)</f>
        <v>0</v>
      </c>
      <c r="I980">
        <f>B980*I$28*(C980/N)*$C$24*$C$27</f>
        <v>3.3965334296206304E-8</v>
      </c>
      <c r="M980">
        <f>IF(C980&gt;M$20*N,1,0)</f>
        <v>1</v>
      </c>
    </row>
    <row r="981" spans="1:13" x14ac:dyDescent="0.35">
      <c r="A981">
        <f t="shared" si="16"/>
        <v>237.5</v>
      </c>
      <c r="B981">
        <f>N-C981-D981</f>
        <v>2.0378502085804939E-7</v>
      </c>
      <c r="C981">
        <f>H981+C980+I980*delta_t</f>
        <v>356999.99999979621</v>
      </c>
      <c r="G981">
        <f>A981</f>
        <v>237.5</v>
      </c>
      <c r="H981">
        <f>IF(A981&lt;=$G$28,IF(MOD(A981,1)=0,$G$27,0),0)</f>
        <v>0</v>
      </c>
      <c r="I981">
        <f>B981*I$28*(C981/N)*$C$24*$C$27</f>
        <v>3.2605603337269293E-8</v>
      </c>
      <c r="M981">
        <f>IF(C981&gt;M$20*N,1,0)</f>
        <v>1</v>
      </c>
    </row>
    <row r="982" spans="1:13" x14ac:dyDescent="0.35">
      <c r="A982">
        <f t="shared" si="16"/>
        <v>237.75</v>
      </c>
      <c r="B982">
        <f>N-C982-D982</f>
        <v>1.9563594833016396E-7</v>
      </c>
      <c r="C982">
        <f>H982+C981+I981*delta_t</f>
        <v>356999.99999980436</v>
      </c>
      <c r="G982">
        <f>A982</f>
        <v>237.75</v>
      </c>
      <c r="H982">
        <f>IF(A982&lt;=$G$28,IF(MOD(A982,1)=0,$G$27,0),0)</f>
        <v>0</v>
      </c>
      <c r="I982">
        <f>B982*I$28*(C982/N)*$C$24*$C$27</f>
        <v>3.130175173280908E-8</v>
      </c>
      <c r="M982">
        <f>IF(C982&gt;M$20*N,1,0)</f>
        <v>1</v>
      </c>
    </row>
    <row r="983" spans="1:13" x14ac:dyDescent="0.35">
      <c r="A983">
        <f t="shared" si="16"/>
        <v>238</v>
      </c>
      <c r="B983">
        <f>N-C983-D983</f>
        <v>1.8783612176775932E-7</v>
      </c>
      <c r="C983">
        <f>H983+C982+I982*delta_t</f>
        <v>356999.99999981216</v>
      </c>
      <c r="G983">
        <f>A983</f>
        <v>238</v>
      </c>
      <c r="H983">
        <f>IF(A983&lt;=$G$28,IF(MOD(A983,1)=0,$G$27,0),0)</f>
        <v>0</v>
      </c>
      <c r="I983">
        <f>B983*I$28*(C983/N)*$C$24*$C$27</f>
        <v>3.0053779482825679E-8</v>
      </c>
      <c r="M983">
        <f>IF(C983&gt;M$20*N,1,0)</f>
        <v>1</v>
      </c>
    </row>
    <row r="984" spans="1:13" x14ac:dyDescent="0.35">
      <c r="A984">
        <f t="shared" si="16"/>
        <v>238.25</v>
      </c>
      <c r="B984">
        <f>N-C984-D984</f>
        <v>1.8032733350992203E-7</v>
      </c>
      <c r="C984">
        <f>H984+C983+I983*delta_t</f>
        <v>356999.99999981967</v>
      </c>
      <c r="G984">
        <f>A984</f>
        <v>238.25</v>
      </c>
      <c r="H984">
        <f>IF(A984&lt;=$G$28,IF(MOD(A984,1)=0,$G$27,0),0)</f>
        <v>0</v>
      </c>
      <c r="I984">
        <f>B984*I$28*(C984/N)*$C$24*$C$27</f>
        <v>2.8852373361572953E-8</v>
      </c>
      <c r="M984">
        <f>IF(C984&gt;M$20*N,1,0)</f>
        <v>1</v>
      </c>
    </row>
    <row r="985" spans="1:13" x14ac:dyDescent="0.35">
      <c r="A985">
        <f t="shared" si="16"/>
        <v>238.5</v>
      </c>
      <c r="B985">
        <f>N-C985-D985</f>
        <v>1.7310958355665207E-7</v>
      </c>
      <c r="C985">
        <f>H985+C984+I984*delta_t</f>
        <v>356999.99999982689</v>
      </c>
      <c r="G985">
        <f>A985</f>
        <v>238.5</v>
      </c>
      <c r="H985">
        <f>IF(A985&lt;=$G$28,IF(MOD(A985,1)=0,$G$27,0),0)</f>
        <v>0</v>
      </c>
      <c r="I985">
        <f>B985*I$28*(C985/N)*$C$24*$C$27</f>
        <v>2.7697533369050903E-8</v>
      </c>
      <c r="M985">
        <f>IF(C985&gt;M$20*N,1,0)</f>
        <v>1</v>
      </c>
    </row>
    <row r="986" spans="1:13" x14ac:dyDescent="0.35">
      <c r="A986">
        <f t="shared" si="16"/>
        <v>238.75</v>
      </c>
      <c r="B986">
        <f>N-C986-D986</f>
        <v>1.6618287190794945E-7</v>
      </c>
      <c r="C986">
        <f>H986+C985+I985*delta_t</f>
        <v>356999.99999983382</v>
      </c>
      <c r="G986">
        <f>A986</f>
        <v>238.75</v>
      </c>
      <c r="H986">
        <f>IF(A986&lt;=$G$28,IF(MOD(A986,1)=0,$G$27,0),0)</f>
        <v>0</v>
      </c>
      <c r="I986">
        <f>B986*I$28*(C986/N)*$C$24*$C$27</f>
        <v>2.6589259505259534E-8</v>
      </c>
      <c r="M986">
        <f>IF(C986&gt;M$20*N,1,0)</f>
        <v>1</v>
      </c>
    </row>
    <row r="987" spans="1:13" x14ac:dyDescent="0.35">
      <c r="A987">
        <f t="shared" si="16"/>
        <v>239</v>
      </c>
      <c r="B987">
        <f>N-C987-D987</f>
        <v>1.5954719856381416E-7</v>
      </c>
      <c r="C987">
        <f>H987+C986+I986*delta_t</f>
        <v>356999.99999984045</v>
      </c>
      <c r="G987">
        <f>A987</f>
        <v>239</v>
      </c>
      <c r="H987">
        <f>IF(A987&lt;=$G$28,IF(MOD(A987,1)=0,$G$27,0),0)</f>
        <v>0</v>
      </c>
      <c r="I987">
        <f>B987*I$28*(C987/N)*$C$24*$C$27</f>
        <v>2.5527551770198861E-8</v>
      </c>
      <c r="M987">
        <f>IF(C987&gt;M$20*N,1,0)</f>
        <v>1</v>
      </c>
    </row>
    <row r="988" spans="1:13" x14ac:dyDescent="0.35">
      <c r="A988">
        <f t="shared" si="16"/>
        <v>239.25</v>
      </c>
      <c r="B988">
        <f>N-C988-D988</f>
        <v>1.5314435586333275E-7</v>
      </c>
      <c r="C988">
        <f>H988+C987+I987*delta_t</f>
        <v>356999.99999984686</v>
      </c>
      <c r="G988">
        <f>A988</f>
        <v>239.25</v>
      </c>
      <c r="H988">
        <f>IF(A988&lt;=$G$28,IF(MOD(A988,1)=0,$G$27,0),0)</f>
        <v>0</v>
      </c>
      <c r="I988">
        <f>B988*I$28*(C988/N)*$C$24*$C$27</f>
        <v>2.450309693812273E-8</v>
      </c>
      <c r="M988">
        <f>IF(C988&gt;M$20*N,1,0)</f>
        <v>1</v>
      </c>
    </row>
    <row r="989" spans="1:13" x14ac:dyDescent="0.35">
      <c r="A989">
        <f t="shared" si="16"/>
        <v>239.5</v>
      </c>
      <c r="B989">
        <f>N-C989-D989</f>
        <v>1.4703255146741867E-7</v>
      </c>
      <c r="C989">
        <f>H989+C988+I988*delta_t</f>
        <v>356999.99999985297</v>
      </c>
      <c r="G989">
        <f>A989</f>
        <v>239.5</v>
      </c>
      <c r="H989">
        <f>IF(A989&lt;=$G$28,IF(MOD(A989,1)=0,$G$27,0),0)</f>
        <v>0</v>
      </c>
      <c r="I989">
        <f>B989*I$28*(C989/N)*$C$24*$C$27</f>
        <v>2.3525208234777298E-8</v>
      </c>
      <c r="M989">
        <f>IF(C989&gt;M$20*N,1,0)</f>
        <v>1</v>
      </c>
    </row>
    <row r="990" spans="1:13" x14ac:dyDescent="0.35">
      <c r="A990">
        <f t="shared" si="16"/>
        <v>239.75</v>
      </c>
      <c r="B990">
        <f>N-C990-D990</f>
        <v>1.4115357771515846E-7</v>
      </c>
      <c r="C990">
        <f>H990+C989+I989*delta_t</f>
        <v>356999.99999985885</v>
      </c>
      <c r="G990">
        <f>A990</f>
        <v>239.75</v>
      </c>
      <c r="H990">
        <f>IF(A990&lt;=$G$28,IF(MOD(A990,1)=0,$G$27,0),0)</f>
        <v>0</v>
      </c>
      <c r="I990">
        <f>B990*I$28*(C990/N)*$C$24*$C$27</f>
        <v>2.2584572434416427E-8</v>
      </c>
      <c r="M990">
        <f>IF(C990&gt;M$20*N,1,0)</f>
        <v>1</v>
      </c>
    </row>
    <row r="991" spans="1:13" x14ac:dyDescent="0.35">
      <c r="A991">
        <f t="shared" si="16"/>
        <v>240</v>
      </c>
      <c r="B991">
        <f>N-C991-D991</f>
        <v>1.3550743460655212E-7</v>
      </c>
      <c r="C991">
        <f>H991+C990+I990*delta_t</f>
        <v>356999.99999986449</v>
      </c>
      <c r="G991">
        <f>A991</f>
        <v>240</v>
      </c>
      <c r="H991">
        <f>IF(A991&lt;=$G$28,IF(MOD(A991,1)=0,$G$27,0),0)</f>
        <v>0</v>
      </c>
      <c r="I991">
        <f>B991*I$28*(C991/N)*$C$24*$C$27</f>
        <v>2.1681189537040112E-8</v>
      </c>
      <c r="M991">
        <f>IF(C991&gt;M$20*N,1,0)</f>
        <v>1</v>
      </c>
    </row>
    <row r="992" spans="1:13" x14ac:dyDescent="0.35">
      <c r="A992">
        <f t="shared" ref="A992:A1055" si="17">A991+delta_t</f>
        <v>240.25</v>
      </c>
      <c r="B992">
        <f>N-C992-D992</f>
        <v>1.3009412214159966E-7</v>
      </c>
      <c r="C992">
        <f>H992+C991+I991*delta_t</f>
        <v>356999.99999986991</v>
      </c>
      <c r="G992">
        <f>A992</f>
        <v>240.25</v>
      </c>
      <c r="H992">
        <f>IF(A992&lt;=$G$28,IF(MOD(A992,1)=0,$G$27,0),0)</f>
        <v>0</v>
      </c>
      <c r="I992">
        <f>B992*I$28*(C992/N)*$C$24*$C$27</f>
        <v>2.0815059542648359E-8</v>
      </c>
      <c r="M992">
        <f>IF(C992&gt;M$20*N,1,0)</f>
        <v>1</v>
      </c>
    </row>
    <row r="993" spans="1:13" x14ac:dyDescent="0.35">
      <c r="A993">
        <f t="shared" si="17"/>
        <v>240.5</v>
      </c>
      <c r="B993">
        <f>N-C993-D993</f>
        <v>1.2491364032030106E-7</v>
      </c>
      <c r="C993">
        <f>H993+C992+I992*delta_t</f>
        <v>356999.99999987509</v>
      </c>
      <c r="G993">
        <f>A993</f>
        <v>240.5</v>
      </c>
      <c r="H993">
        <f>IF(A993&lt;=$G$28,IF(MOD(A993,1)=0,$G$27,0),0)</f>
        <v>0</v>
      </c>
      <c r="I993">
        <f>B993*I$28*(C993/N)*$C$24*$C$27</f>
        <v>1.9986182451241178E-8</v>
      </c>
      <c r="M993">
        <f>IF(C993&gt;M$20*N,1,0)</f>
        <v>1</v>
      </c>
    </row>
    <row r="994" spans="1:13" x14ac:dyDescent="0.35">
      <c r="A994">
        <f t="shared" si="17"/>
        <v>240.75</v>
      </c>
      <c r="B994">
        <f>N-C994-D994</f>
        <v>1.1990778148174286E-7</v>
      </c>
      <c r="C994">
        <f>H994+C993+I993*delta_t</f>
        <v>356999.99999988009</v>
      </c>
      <c r="G994">
        <f>A994</f>
        <v>240.75</v>
      </c>
      <c r="H994">
        <f>IF(A994&lt;=$G$28,IF(MOD(A994,1)=0,$G$27,0),0)</f>
        <v>0</v>
      </c>
      <c r="I994">
        <f>B994*I$28*(C994/N)*$C$24*$C$27</f>
        <v>1.9185245037072417E-8</v>
      </c>
      <c r="M994">
        <f>IF(C994&gt;M$20*N,1,0)</f>
        <v>1</v>
      </c>
    </row>
    <row r="995" spans="1:13" x14ac:dyDescent="0.35">
      <c r="A995">
        <f t="shared" si="17"/>
        <v>241</v>
      </c>
      <c r="B995">
        <f>N-C995-D995</f>
        <v>1.1513475328683853E-7</v>
      </c>
      <c r="C995">
        <f>H995+C994+I994*delta_t</f>
        <v>356999.99999988487</v>
      </c>
      <c r="G995">
        <f>A995</f>
        <v>241</v>
      </c>
      <c r="H995">
        <f>IF(A995&lt;=$G$28,IF(MOD(A995,1)=0,$G$27,0),0)</f>
        <v>0</v>
      </c>
      <c r="I995">
        <f>B995*I$28*(C995/N)*$C$24*$C$27</f>
        <v>1.8421560525888224E-8</v>
      </c>
      <c r="M995">
        <f>IF(C995&gt;M$20*N,1,0)</f>
        <v>1</v>
      </c>
    </row>
    <row r="996" spans="1:13" x14ac:dyDescent="0.35">
      <c r="A996">
        <f t="shared" si="17"/>
        <v>241.25</v>
      </c>
      <c r="B996">
        <f>N-C996-D996</f>
        <v>1.1053634807467461E-7</v>
      </c>
      <c r="C996">
        <f>H996+C995+I995*delta_t</f>
        <v>356999.99999988946</v>
      </c>
      <c r="G996">
        <f>A996</f>
        <v>241.25</v>
      </c>
      <c r="H996">
        <f>IF(A996&lt;=$G$28,IF(MOD(A996,1)=0,$G$27,0),0)</f>
        <v>0</v>
      </c>
      <c r="I996">
        <f>B996*I$28*(C996/N)*$C$24*$C$27</f>
        <v>1.7685815691942463E-8</v>
      </c>
      <c r="M996">
        <f>IF(C996&gt;M$20*N,1,0)</f>
        <v>1</v>
      </c>
    </row>
    <row r="997" spans="1:13" x14ac:dyDescent="0.35">
      <c r="A997">
        <f t="shared" si="17"/>
        <v>241.5</v>
      </c>
      <c r="B997">
        <f>N-C997-D997</f>
        <v>1.0611256584525108E-7</v>
      </c>
      <c r="C997">
        <f>H997+C996+I996*delta_t</f>
        <v>356999.99999989389</v>
      </c>
      <c r="G997">
        <f>A997</f>
        <v>241.5</v>
      </c>
      <c r="H997">
        <f>IF(A997&lt;=$G$28,IF(MOD(A997,1)=0,$G$27,0),0)</f>
        <v>0</v>
      </c>
      <c r="I997">
        <f>B997*I$28*(C997/N)*$C$24*$C$27</f>
        <v>1.6978010535235128E-8</v>
      </c>
      <c r="M997">
        <f>IF(C997&gt;M$20*N,1,0)</f>
        <v>1</v>
      </c>
    </row>
    <row r="998" spans="1:13" x14ac:dyDescent="0.35">
      <c r="A998">
        <f t="shared" si="17"/>
        <v>241.75</v>
      </c>
      <c r="B998">
        <f>N-C998-D998</f>
        <v>1.0186340659856796E-7</v>
      </c>
      <c r="C998">
        <f>H998+C997+I997*delta_t</f>
        <v>356999.99999989814</v>
      </c>
      <c r="G998">
        <f>A998</f>
        <v>241.75</v>
      </c>
      <c r="H998">
        <f>IF(A998&lt;=$G$28,IF(MOD(A998,1)=0,$G$27,0),0)</f>
        <v>0</v>
      </c>
      <c r="I998">
        <f>B998*I$28*(C998/N)*$C$24*$C$27</f>
        <v>1.6298145055766225E-8</v>
      </c>
      <c r="M998">
        <f>IF(C998&gt;M$20*N,1,0)</f>
        <v>1</v>
      </c>
    </row>
    <row r="999" spans="1:13" x14ac:dyDescent="0.35">
      <c r="A999">
        <f t="shared" si="17"/>
        <v>242</v>
      </c>
      <c r="B999">
        <f>N-C999-D999</f>
        <v>9.7788870334625244E-8</v>
      </c>
      <c r="C999">
        <f>H999+C998+I998*delta_t</f>
        <v>356999.99999990221</v>
      </c>
      <c r="G999">
        <f>A999</f>
        <v>242</v>
      </c>
      <c r="H999">
        <f>IF(A999&lt;=$G$28,IF(MOD(A999,1)=0,$G$27,0),0)</f>
        <v>0</v>
      </c>
      <c r="I999">
        <f>B999*I$28*(C999/N)*$C$24*$C$27</f>
        <v>1.5646219253535755E-8</v>
      </c>
      <c r="M999">
        <f>IF(C999&gt;M$20*N,1,0)</f>
        <v>1</v>
      </c>
    </row>
    <row r="1000" spans="1:13" x14ac:dyDescent="0.35">
      <c r="A1000">
        <f t="shared" si="17"/>
        <v>242.25</v>
      </c>
      <c r="B1000">
        <f>N-C1000-D1000</f>
        <v>9.3888957053422928E-8</v>
      </c>
      <c r="C1000">
        <f>H1000+C999+I999*delta_t</f>
        <v>356999.99999990611</v>
      </c>
      <c r="G1000">
        <f>A1000</f>
        <v>242.25</v>
      </c>
      <c r="H1000">
        <f>IF(A1000&lt;=$G$28,IF(MOD(A1000,1)=0,$G$27,0),0)</f>
        <v>0</v>
      </c>
      <c r="I1000">
        <f>B1000*I$28*(C1000/N)*$C$24*$C$27</f>
        <v>1.5022233128543717E-8</v>
      </c>
      <c r="M1000">
        <f>IF(C1000&gt;M$20*N,1,0)</f>
        <v>1</v>
      </c>
    </row>
    <row r="1001" spans="1:13" x14ac:dyDescent="0.35">
      <c r="A1001">
        <f t="shared" si="17"/>
        <v>242.5</v>
      </c>
      <c r="B1001">
        <f>N-C1001-D1001</f>
        <v>9.0105459094047546E-8</v>
      </c>
      <c r="C1001">
        <f>H1001+C1000+I1000*delta_t</f>
        <v>356999.99999990989</v>
      </c>
      <c r="G1001">
        <f>A1001</f>
        <v>242.5</v>
      </c>
      <c r="H1001">
        <f>IF(A1001&lt;=$G$28,IF(MOD(A1001,1)=0,$G$27,0),0)</f>
        <v>0</v>
      </c>
      <c r="I1001">
        <f>B1001*I$28*(C1001/N)*$C$24*$C$27</f>
        <v>1.441687345504397E-8</v>
      </c>
      <c r="M1001">
        <f>IF(C1001&gt;M$20*N,1,0)</f>
        <v>1</v>
      </c>
    </row>
    <row r="1002" spans="1:13" x14ac:dyDescent="0.35">
      <c r="A1002">
        <f t="shared" si="17"/>
        <v>242.75</v>
      </c>
      <c r="B1002">
        <f>N-C1002-D1002</f>
        <v>8.6496584117412567E-8</v>
      </c>
      <c r="C1002">
        <f>H1002+C1001+I1001*delta_t</f>
        <v>356999.9999999135</v>
      </c>
      <c r="G1002">
        <f>A1002</f>
        <v>242.75</v>
      </c>
      <c r="H1002">
        <f>IF(A1002&lt;=$G$28,IF(MOD(A1002,1)=0,$G$27,0),0)</f>
        <v>0</v>
      </c>
      <c r="I1002">
        <f>B1002*I$28*(C1002/N)*$C$24*$C$27</f>
        <v>1.3839453458782658E-8</v>
      </c>
      <c r="M1002">
        <f>IF(C1002&gt;M$20*N,1,0)</f>
        <v>1</v>
      </c>
    </row>
    <row r="1003" spans="1:13" x14ac:dyDescent="0.35">
      <c r="A1003">
        <f t="shared" si="17"/>
        <v>243</v>
      </c>
      <c r="B1003">
        <f>N-C1003-D1003</f>
        <v>8.306233212351799E-8</v>
      </c>
      <c r="C1003">
        <f>H1003+C1002+I1002*delta_t</f>
        <v>356999.99999991694</v>
      </c>
      <c r="G1003">
        <f>A1003</f>
        <v>243</v>
      </c>
      <c r="H1003">
        <f>IF(A1003&lt;=$G$28,IF(MOD(A1003,1)=0,$G$27,0),0)</f>
        <v>0</v>
      </c>
      <c r="I1003">
        <f>B1003*I$28*(C1003/N)*$C$24*$C$27</f>
        <v>1.3289973139759788E-8</v>
      </c>
      <c r="M1003">
        <f>IF(C1003&gt;M$20*N,1,0)</f>
        <v>1</v>
      </c>
    </row>
    <row r="1004" spans="1:13" x14ac:dyDescent="0.35">
      <c r="A1004">
        <f t="shared" si="17"/>
        <v>243.25</v>
      </c>
      <c r="B1004">
        <f>N-C1004-D1004</f>
        <v>7.9744495451450348E-8</v>
      </c>
      <c r="C1004">
        <f>H1004+C1003+I1003*delta_t</f>
        <v>356999.99999992026</v>
      </c>
      <c r="G1004">
        <f>A1004</f>
        <v>243.25</v>
      </c>
      <c r="H1004">
        <f>IF(A1004&lt;=$G$28,IF(MOD(A1004,1)=0,$G$27,0),0)</f>
        <v>0</v>
      </c>
      <c r="I1004">
        <f>B1004*I$28*(C1004/N)*$C$24*$C$27</f>
        <v>1.2759119272229206E-8</v>
      </c>
      <c r="M1004">
        <f>IF(C1004&gt;M$20*N,1,0)</f>
        <v>1</v>
      </c>
    </row>
    <row r="1005" spans="1:13" x14ac:dyDescent="0.35">
      <c r="A1005">
        <f t="shared" si="17"/>
        <v>243.5</v>
      </c>
      <c r="B1005">
        <f>N-C1005-D1005</f>
        <v>7.6543074101209641E-8</v>
      </c>
      <c r="C1005">
        <f>H1005+C1004+I1004*delta_t</f>
        <v>356999.99999992346</v>
      </c>
      <c r="G1005">
        <f>A1005</f>
        <v>243.5</v>
      </c>
      <c r="H1005">
        <f>IF(A1005&lt;=$G$28,IF(MOD(A1005,1)=0,$G$27,0),0)</f>
        <v>0</v>
      </c>
      <c r="I1005">
        <f>B1005*I$28*(C1005/N)*$C$24*$C$27</f>
        <v>1.2246891856190917E-8</v>
      </c>
      <c r="M1005">
        <f>IF(C1005&gt;M$20*N,1,0)</f>
        <v>1</v>
      </c>
    </row>
    <row r="1006" spans="1:13" x14ac:dyDescent="0.35">
      <c r="A1006">
        <f t="shared" si="17"/>
        <v>243.75</v>
      </c>
      <c r="B1006">
        <f>N-C1006-D1006</f>
        <v>7.3458068072795868E-8</v>
      </c>
      <c r="C1006">
        <f>H1006+C1005+I1005*delta_t</f>
        <v>356999.99999992654</v>
      </c>
      <c r="G1006">
        <f>A1006</f>
        <v>243.75</v>
      </c>
      <c r="H1006">
        <f>IF(A1006&lt;=$G$28,IF(MOD(A1006,1)=0,$G$27,0),0)</f>
        <v>0</v>
      </c>
      <c r="I1006">
        <f>B1006*I$28*(C1006/N)*$C$24*$C$27</f>
        <v>1.1753290891644921E-8</v>
      </c>
      <c r="M1006">
        <f>IF(C1006&gt;M$20*N,1,0)</f>
        <v>1</v>
      </c>
    </row>
    <row r="1007" spans="1:13" x14ac:dyDescent="0.35">
      <c r="A1007">
        <f t="shared" si="17"/>
        <v>244</v>
      </c>
      <c r="B1007">
        <f>N-C1007-D1007</f>
        <v>7.0547685027122498E-8</v>
      </c>
      <c r="C1007">
        <f>H1007+C1006+I1006*delta_t</f>
        <v>356999.99999992945</v>
      </c>
      <c r="G1007">
        <f>A1007</f>
        <v>244</v>
      </c>
      <c r="H1007">
        <f>IF(A1007&lt;=$G$28,IF(MOD(A1007,1)=0,$G$27,0),0)</f>
        <v>0</v>
      </c>
      <c r="I1007">
        <f>B1007*I$28*(C1007/N)*$C$24*$C$27</f>
        <v>1.128762960433737E-8</v>
      </c>
      <c r="M1007">
        <f>IF(C1007&gt;M$20*N,1,0)</f>
        <v>1</v>
      </c>
    </row>
    <row r="1008" spans="1:13" x14ac:dyDescent="0.35">
      <c r="A1008">
        <f t="shared" si="17"/>
        <v>244.25</v>
      </c>
      <c r="B1008">
        <f>N-C1008-D1008</f>
        <v>6.7753717303276062E-8</v>
      </c>
      <c r="C1008">
        <f>H1008+C1007+I1007*delta_t</f>
        <v>356999.99999993225</v>
      </c>
      <c r="G1008">
        <f>A1008</f>
        <v>244.25</v>
      </c>
      <c r="H1008">
        <f>IF(A1008&lt;=$G$28,IF(MOD(A1008,1)=0,$G$27,0),0)</f>
        <v>0</v>
      </c>
      <c r="I1008">
        <f>B1008*I$28*(C1008/N)*$C$24*$C$27</f>
        <v>1.0840594768522114E-8</v>
      </c>
      <c r="M1008">
        <f>IF(C1008&gt;M$20*N,1,0)</f>
        <v>1</v>
      </c>
    </row>
    <row r="1009" spans="1:13" x14ac:dyDescent="0.35">
      <c r="A1009">
        <f t="shared" si="17"/>
        <v>244.5</v>
      </c>
      <c r="B1009">
        <f>N-C1009-D1009</f>
        <v>6.5017957240343094E-8</v>
      </c>
      <c r="C1009">
        <f>H1009+C1008+I1008*delta_t</f>
        <v>356999.99999993498</v>
      </c>
      <c r="G1009">
        <f>A1009</f>
        <v>244.5</v>
      </c>
      <c r="H1009">
        <f>IF(A1009&lt;=$G$28,IF(MOD(A1009,1)=0,$G$27,0),0)</f>
        <v>0</v>
      </c>
      <c r="I1009">
        <f>B1009*I$28*(C1009/N)*$C$24*$C$27</f>
        <v>1.0402873158453002E-8</v>
      </c>
      <c r="M1009">
        <f>IF(C1009&gt;M$20*N,1,0)</f>
        <v>1</v>
      </c>
    </row>
    <row r="1010" spans="1:13" x14ac:dyDescent="0.35">
      <c r="A1010">
        <f t="shared" si="17"/>
        <v>244.75</v>
      </c>
      <c r="B1010">
        <f>N-C1010-D1010</f>
        <v>6.2398612499237061E-8</v>
      </c>
      <c r="C1010">
        <f>H1010+C1009+I1009*delta_t</f>
        <v>356999.9999999376</v>
      </c>
      <c r="G1010">
        <f>A1010</f>
        <v>244.75</v>
      </c>
      <c r="H1010">
        <f>IF(A1010&lt;=$G$28,IF(MOD(A1010,1)=0,$G$27,0),0)</f>
        <v>0</v>
      </c>
      <c r="I1010">
        <f>B1010*I$28*(C1010/N)*$C$24*$C$27</f>
        <v>9.9837779998761849E-9</v>
      </c>
      <c r="M1010">
        <f>IF(C1010&gt;M$20*N,1,0)</f>
        <v>1</v>
      </c>
    </row>
    <row r="1011" spans="1:13" x14ac:dyDescent="0.35">
      <c r="A1011">
        <f t="shared" si="17"/>
        <v>245</v>
      </c>
      <c r="B1011">
        <f>N-C1011-D1011</f>
        <v>5.9895683079957962E-8</v>
      </c>
      <c r="C1011">
        <f>H1011+C1010+I1010*delta_t</f>
        <v>356999.9999999401</v>
      </c>
      <c r="G1011">
        <f>A1011</f>
        <v>245</v>
      </c>
      <c r="H1011">
        <f>IF(A1011&lt;=$G$28,IF(MOD(A1011,1)=0,$G$27,0),0)</f>
        <v>0</v>
      </c>
      <c r="I1011">
        <f>B1011*I$28*(C1011/N)*$C$24*$C$27</f>
        <v>9.5833092927916667E-9</v>
      </c>
      <c r="M1011">
        <f>IF(C1011&gt;M$20*N,1,0)</f>
        <v>1</v>
      </c>
    </row>
    <row r="1012" spans="1:13" x14ac:dyDescent="0.35">
      <c r="A1012">
        <f t="shared" si="17"/>
        <v>245.25</v>
      </c>
      <c r="B1012">
        <f>N-C1012-D1012</f>
        <v>5.7509168982505798E-8</v>
      </c>
      <c r="C1012">
        <f>H1012+C1011+I1011*delta_t</f>
        <v>356999.99999994249</v>
      </c>
      <c r="G1012">
        <f>A1012</f>
        <v>245.25</v>
      </c>
      <c r="H1012">
        <f>IF(A1012&lt;=$G$28,IF(MOD(A1012,1)=0,$G$27,0),0)</f>
        <v>0</v>
      </c>
      <c r="I1012">
        <f>B1012*I$28*(C1012/N)*$C$24*$C$27</f>
        <v>9.2014670371994462E-9</v>
      </c>
      <c r="M1012">
        <f>IF(C1012&gt;M$20*N,1,0)</f>
        <v>1</v>
      </c>
    </row>
    <row r="1013" spans="1:13" x14ac:dyDescent="0.35">
      <c r="A1013">
        <f t="shared" si="17"/>
        <v>245.5</v>
      </c>
      <c r="B1013">
        <f>N-C1013-D1013</f>
        <v>5.5180862545967102E-8</v>
      </c>
      <c r="C1013">
        <f>H1013+C1012+I1012*delta_t</f>
        <v>356999.99999994482</v>
      </c>
      <c r="G1013">
        <f>A1013</f>
        <v>245.5</v>
      </c>
      <c r="H1013">
        <f>IF(A1013&lt;=$G$28,IF(MOD(A1013,1)=0,$G$27,0),0)</f>
        <v>0</v>
      </c>
      <c r="I1013">
        <f>B1013*I$28*(C1013/N)*$C$24*$C$27</f>
        <v>8.8289380073533719E-9</v>
      </c>
      <c r="M1013">
        <f>IF(C1013&gt;M$20*N,1,0)</f>
        <v>1</v>
      </c>
    </row>
    <row r="1014" spans="1:13" x14ac:dyDescent="0.35">
      <c r="A1014">
        <f t="shared" si="17"/>
        <v>245.75</v>
      </c>
      <c r="B1014">
        <f>N-C1014-D1014</f>
        <v>5.2968971431255341E-8</v>
      </c>
      <c r="C1014">
        <f>H1014+C1013+I1013*delta_t</f>
        <v>356999.99999994703</v>
      </c>
      <c r="G1014">
        <f>A1014</f>
        <v>245.75</v>
      </c>
      <c r="H1014">
        <f>IF(A1014&lt;=$G$28,IF(MOD(A1014,1)=0,$G$27,0),0)</f>
        <v>0</v>
      </c>
      <c r="I1014">
        <f>B1014*I$28*(C1014/N)*$C$24*$C$27</f>
        <v>8.4750354289995985E-9</v>
      </c>
      <c r="M1014">
        <f>IF(C1014&gt;M$20*N,1,0)</f>
        <v>1</v>
      </c>
    </row>
    <row r="1015" spans="1:13" x14ac:dyDescent="0.35">
      <c r="A1015">
        <f t="shared" si="17"/>
        <v>246</v>
      </c>
      <c r="B1015">
        <f>N-C1015-D1015</f>
        <v>5.0873495638370514E-8</v>
      </c>
      <c r="C1015">
        <f>H1015+C1014+I1014*delta_t</f>
        <v>356999.99999994913</v>
      </c>
      <c r="G1015">
        <f>A1015</f>
        <v>246</v>
      </c>
      <c r="H1015">
        <f>IF(A1015&lt;=$G$28,IF(MOD(A1015,1)=0,$G$27,0),0)</f>
        <v>0</v>
      </c>
      <c r="I1015">
        <f>B1015*I$28*(C1015/N)*$C$24*$C$27</f>
        <v>8.1397593021381227E-9</v>
      </c>
      <c r="M1015">
        <f>IF(C1015&gt;M$20*N,1,0)</f>
        <v>1</v>
      </c>
    </row>
    <row r="1016" spans="1:13" x14ac:dyDescent="0.35">
      <c r="A1016">
        <f t="shared" si="17"/>
        <v>246.25</v>
      </c>
      <c r="B1016">
        <f>N-C1016-D1016</f>
        <v>4.8836227506399155E-8</v>
      </c>
      <c r="C1016">
        <f>H1016+C1015+I1015*delta_t</f>
        <v>356999.99999995116</v>
      </c>
      <c r="G1016">
        <f>A1016</f>
        <v>246.25</v>
      </c>
      <c r="H1016">
        <f>IF(A1016&lt;=$G$28,IF(MOD(A1016,1)=0,$G$27,0),0)</f>
        <v>0</v>
      </c>
      <c r="I1016">
        <f>B1016*I$28*(C1016/N)*$C$24*$C$27</f>
        <v>7.8137964010227966E-9</v>
      </c>
      <c r="M1016">
        <f>IF(C1016&gt;M$20*N,1,0)</f>
        <v>1</v>
      </c>
    </row>
    <row r="1017" spans="1:13" x14ac:dyDescent="0.35">
      <c r="A1017">
        <f t="shared" si="17"/>
        <v>246.5</v>
      </c>
      <c r="B1017">
        <f>N-C1017-D1017</f>
        <v>4.6857167035341263E-8</v>
      </c>
      <c r="C1017">
        <f>H1017+C1016+I1016*delta_t</f>
        <v>356999.99999995314</v>
      </c>
      <c r="G1017">
        <f>A1017</f>
        <v>246.5</v>
      </c>
      <c r="H1017">
        <f>IF(A1017&lt;=$G$28,IF(MOD(A1017,1)=0,$G$27,0),0)</f>
        <v>0</v>
      </c>
      <c r="I1017">
        <f>B1017*I$28*(C1017/N)*$C$24*$C$27</f>
        <v>7.4971467256536184E-9</v>
      </c>
      <c r="M1017">
        <f>IF(C1017&gt;M$20*N,1,0)</f>
        <v>1</v>
      </c>
    </row>
    <row r="1018" spans="1:13" x14ac:dyDescent="0.35">
      <c r="A1018">
        <f t="shared" si="17"/>
        <v>246.75</v>
      </c>
      <c r="B1018">
        <f>N-C1018-D1018</f>
        <v>4.4994521886110306E-8</v>
      </c>
      <c r="C1018">
        <f>H1018+C1017+I1017*delta_t</f>
        <v>356999.99999995501</v>
      </c>
      <c r="G1018">
        <f>A1018</f>
        <v>246.75</v>
      </c>
      <c r="H1018">
        <f>IF(A1018&lt;=$G$28,IF(MOD(A1018,1)=0,$G$27,0),0)</f>
        <v>0</v>
      </c>
      <c r="I1018">
        <f>B1018*I$28*(C1018/N)*$C$24*$C$27</f>
        <v>7.1991235017767419E-9</v>
      </c>
      <c r="M1018">
        <f>IF(C1018&gt;M$20*N,1,0)</f>
        <v>1</v>
      </c>
    </row>
    <row r="1019" spans="1:13" x14ac:dyDescent="0.35">
      <c r="A1019">
        <f t="shared" si="17"/>
        <v>247</v>
      </c>
      <c r="B1019">
        <f>N-C1019-D1019</f>
        <v>4.3190084397792816E-8</v>
      </c>
      <c r="C1019">
        <f>H1019+C1018+I1018*delta_t</f>
        <v>356999.99999995681</v>
      </c>
      <c r="G1019">
        <f>A1019</f>
        <v>247</v>
      </c>
      <c r="H1019">
        <f>IF(A1019&lt;=$G$28,IF(MOD(A1019,1)=0,$G$27,0),0)</f>
        <v>0</v>
      </c>
      <c r="I1019">
        <f>B1019*I$28*(C1019/N)*$C$24*$C$27</f>
        <v>6.9104135036460142E-9</v>
      </c>
      <c r="M1019">
        <f>IF(C1019&gt;M$20*N,1,0)</f>
        <v>1</v>
      </c>
    </row>
    <row r="1020" spans="1:13" x14ac:dyDescent="0.35">
      <c r="A1020">
        <f t="shared" si="17"/>
        <v>247.25</v>
      </c>
      <c r="B1020">
        <f>N-C1020-D1020</f>
        <v>4.1443854570388794E-8</v>
      </c>
      <c r="C1020">
        <f>H1020+C1019+I1019*delta_t</f>
        <v>356999.99999995856</v>
      </c>
      <c r="G1020">
        <f>A1020</f>
        <v>247.25</v>
      </c>
      <c r="H1020">
        <f>IF(A1020&lt;=$G$28,IF(MOD(A1020,1)=0,$G$27,0),0)</f>
        <v>0</v>
      </c>
      <c r="I1020">
        <f>B1020*I$28*(C1020/N)*$C$24*$C$27</f>
        <v>6.631016731261437E-9</v>
      </c>
      <c r="M1020">
        <f>IF(C1020&gt;M$20*N,1,0)</f>
        <v>1</v>
      </c>
    </row>
    <row r="1021" spans="1:13" x14ac:dyDescent="0.35">
      <c r="A1021">
        <f t="shared" si="17"/>
        <v>247.5</v>
      </c>
      <c r="B1021">
        <f>N-C1021-D1021</f>
        <v>3.9814040064811707E-8</v>
      </c>
      <c r="C1021">
        <f>H1021+C1020+I1020*delta_t</f>
        <v>356999.99999996019</v>
      </c>
      <c r="G1021">
        <f>A1021</f>
        <v>247.5</v>
      </c>
      <c r="H1021">
        <f>IF(A1021&lt;=$G$28,IF(MOD(A1021,1)=0,$G$27,0),0)</f>
        <v>0</v>
      </c>
      <c r="I1021">
        <f>B1021*I$28*(C1021/N)*$C$24*$C$27</f>
        <v>6.3702464103691624E-9</v>
      </c>
      <c r="M1021">
        <f>IF(C1021&gt;M$20*N,1,0)</f>
        <v>1</v>
      </c>
    </row>
    <row r="1022" spans="1:13" x14ac:dyDescent="0.35">
      <c r="A1022">
        <f t="shared" si="17"/>
        <v>247.75</v>
      </c>
      <c r="B1022">
        <f>N-C1022-D1022</f>
        <v>3.8242433220148087E-8</v>
      </c>
      <c r="C1022">
        <f>H1022+C1021+I1021*delta_t</f>
        <v>356999.99999996176</v>
      </c>
      <c r="G1022">
        <f>A1022</f>
        <v>247.75</v>
      </c>
      <c r="H1022">
        <f>IF(A1022&lt;=$G$28,IF(MOD(A1022,1)=0,$G$27,0),0)</f>
        <v>0</v>
      </c>
      <c r="I1022">
        <f>B1022*I$28*(C1022/N)*$C$24*$C$27</f>
        <v>6.118789315223039E-9</v>
      </c>
      <c r="M1022">
        <f>IF(C1022&gt;M$20*N,1,0)</f>
        <v>1</v>
      </c>
    </row>
    <row r="1023" spans="1:13" x14ac:dyDescent="0.35">
      <c r="A1023">
        <f t="shared" si="17"/>
        <v>248</v>
      </c>
      <c r="B1023">
        <f>N-C1023-D1023</f>
        <v>3.6729034036397934E-8</v>
      </c>
      <c r="C1023">
        <f>H1023+C1022+I1022*delta_t</f>
        <v>356999.99999996327</v>
      </c>
      <c r="G1023">
        <f>A1023</f>
        <v>248</v>
      </c>
      <c r="H1023">
        <f>IF(A1023&lt;=$G$28,IF(MOD(A1023,1)=0,$G$27,0),0)</f>
        <v>0</v>
      </c>
      <c r="I1023">
        <f>B1023*I$28*(C1023/N)*$C$24*$C$27</f>
        <v>5.8766454458230652E-9</v>
      </c>
      <c r="M1023">
        <f>IF(C1023&gt;M$20*N,1,0)</f>
        <v>1</v>
      </c>
    </row>
    <row r="1024" spans="1:13" x14ac:dyDescent="0.35">
      <c r="A1024">
        <f t="shared" si="17"/>
        <v>248.25</v>
      </c>
      <c r="B1024">
        <f>N-C1024-D1024</f>
        <v>3.5273842513561249E-8</v>
      </c>
      <c r="C1024">
        <f>H1024+C1023+I1023*delta_t</f>
        <v>356999.99999996473</v>
      </c>
      <c r="G1024">
        <f>A1024</f>
        <v>248.25</v>
      </c>
      <c r="H1024">
        <f>IF(A1024&lt;=$G$28,IF(MOD(A1024,1)=0,$G$27,0),0)</f>
        <v>0</v>
      </c>
      <c r="I1024">
        <f>B1024*I$28*(C1024/N)*$C$24*$C$27</f>
        <v>5.6438148021692419E-9</v>
      </c>
      <c r="M1024">
        <f>IF(C1024&gt;M$20*N,1,0)</f>
        <v>1</v>
      </c>
    </row>
    <row r="1025" spans="1:13" x14ac:dyDescent="0.35">
      <c r="A1025">
        <f t="shared" si="17"/>
        <v>248.5</v>
      </c>
      <c r="B1025">
        <f>N-C1025-D1025</f>
        <v>3.3876858651638031E-8</v>
      </c>
      <c r="C1025">
        <f>H1025+C1024+I1024*delta_t</f>
        <v>356999.99999996612</v>
      </c>
      <c r="G1025">
        <f>A1025</f>
        <v>248.5</v>
      </c>
      <c r="H1025">
        <f>IF(A1025&lt;=$G$28,IF(MOD(A1025,1)=0,$G$27,0),0)</f>
        <v>0</v>
      </c>
      <c r="I1025">
        <f>B1025*I$28*(C1025/N)*$C$24*$C$27</f>
        <v>5.4202973842615707E-9</v>
      </c>
      <c r="M1025">
        <f>IF(C1025&gt;M$20*N,1,0)</f>
        <v>1</v>
      </c>
    </row>
    <row r="1026" spans="1:13" x14ac:dyDescent="0.35">
      <c r="A1026">
        <f t="shared" si="17"/>
        <v>248.75</v>
      </c>
      <c r="B1026">
        <f>N-C1026-D1026</f>
        <v>3.2538082450628281E-8</v>
      </c>
      <c r="C1026">
        <f>H1026+C1025+I1025*delta_t</f>
        <v>356999.99999996746</v>
      </c>
      <c r="G1026">
        <f>A1026</f>
        <v>248.75</v>
      </c>
      <c r="H1026">
        <f>IF(A1026&lt;=$G$28,IF(MOD(A1026,1)=0,$G$27,0),0)</f>
        <v>0</v>
      </c>
      <c r="I1026">
        <f>B1026*I$28*(C1026/N)*$C$24*$C$27</f>
        <v>5.2060931921000508E-9</v>
      </c>
      <c r="M1026">
        <f>IF(C1026&gt;M$20*N,1,0)</f>
        <v>1</v>
      </c>
    </row>
    <row r="1027" spans="1:13" x14ac:dyDescent="0.35">
      <c r="A1027">
        <f t="shared" si="17"/>
        <v>249</v>
      </c>
      <c r="B1027">
        <f>N-C1027-D1027</f>
        <v>3.1257513910531998E-8</v>
      </c>
      <c r="C1027">
        <f>H1027+C1026+I1026*delta_t</f>
        <v>356999.99999996874</v>
      </c>
      <c r="G1027">
        <f>A1027</f>
        <v>249</v>
      </c>
      <c r="H1027">
        <f>IF(A1027&lt;=$G$28,IF(MOD(A1027,1)=0,$G$27,0),0)</f>
        <v>0</v>
      </c>
      <c r="I1027">
        <f>B1027*I$28*(C1027/N)*$C$24*$C$27</f>
        <v>5.0012022256846813E-9</v>
      </c>
      <c r="M1027">
        <f>IF(C1027&gt;M$20*N,1,0)</f>
        <v>1</v>
      </c>
    </row>
    <row r="1028" spans="1:13" x14ac:dyDescent="0.35">
      <c r="A1028">
        <f t="shared" si="17"/>
        <v>249.25</v>
      </c>
      <c r="B1028">
        <f>N-C1028-D1028</f>
        <v>3.0035153031349182E-8</v>
      </c>
      <c r="C1028">
        <f>H1028+C1027+I1027*delta_t</f>
        <v>356999.99999996996</v>
      </c>
      <c r="G1028">
        <f>A1028</f>
        <v>249.25</v>
      </c>
      <c r="H1028">
        <f>IF(A1028&lt;=$G$28,IF(MOD(A1028,1)=0,$G$27,0),0)</f>
        <v>0</v>
      </c>
      <c r="I1028">
        <f>B1028*I$28*(C1028/N)*$C$24*$C$27</f>
        <v>4.8056244850154648E-9</v>
      </c>
      <c r="M1028">
        <f>IF(C1028&gt;M$20*N,1,0)</f>
        <v>1</v>
      </c>
    </row>
    <row r="1029" spans="1:13" x14ac:dyDescent="0.35">
      <c r="A1029">
        <f t="shared" si="17"/>
        <v>249.5</v>
      </c>
      <c r="B1029">
        <f>N-C1029-D1029</f>
        <v>2.8812792152166367E-8</v>
      </c>
      <c r="C1029">
        <f>H1029+C1028+I1028*delta_t</f>
        <v>356999.99999997119</v>
      </c>
      <c r="G1029">
        <f>A1029</f>
        <v>249.5</v>
      </c>
      <c r="H1029">
        <f>IF(A1029&lt;=$G$28,IF(MOD(A1029,1)=0,$G$27,0),0)</f>
        <v>0</v>
      </c>
      <c r="I1029">
        <f>B1029*I$28*(C1029/N)*$C$24*$C$27</f>
        <v>4.6100467443462466E-9</v>
      </c>
      <c r="M1029">
        <f>IF(C1029&gt;M$20*N,1,0)</f>
        <v>1</v>
      </c>
    </row>
    <row r="1030" spans="1:13" x14ac:dyDescent="0.35">
      <c r="A1030">
        <f t="shared" si="17"/>
        <v>249.75</v>
      </c>
      <c r="B1030">
        <f>N-C1030-D1030</f>
        <v>2.7648638933897018E-8</v>
      </c>
      <c r="C1030">
        <f>H1030+C1029+I1029*delta_t</f>
        <v>356999.99999997235</v>
      </c>
      <c r="G1030">
        <f>A1030</f>
        <v>249.75</v>
      </c>
      <c r="H1030">
        <f>IF(A1030&lt;=$G$28,IF(MOD(A1030,1)=0,$G$27,0),0)</f>
        <v>0</v>
      </c>
      <c r="I1030">
        <f>B1030*I$28*(C1030/N)*$C$24*$C$27</f>
        <v>4.4237822294231797E-9</v>
      </c>
      <c r="M1030">
        <f>IF(C1030&gt;M$20*N,1,0)</f>
        <v>1</v>
      </c>
    </row>
    <row r="1031" spans="1:13" x14ac:dyDescent="0.35">
      <c r="A1031">
        <f t="shared" si="17"/>
        <v>250</v>
      </c>
      <c r="B1031">
        <f>N-C1031-D1031</f>
        <v>2.6542693376541138E-8</v>
      </c>
      <c r="C1031">
        <f>H1031+C1030+I1030*delta_t</f>
        <v>356999.99999997346</v>
      </c>
      <c r="G1031">
        <f>A1031</f>
        <v>250</v>
      </c>
      <c r="H1031">
        <f>IF(A1031&lt;=$G$28,IF(MOD(A1031,1)=0,$G$27,0),0)</f>
        <v>0</v>
      </c>
      <c r="I1031">
        <f>B1031*I$28*(C1031/N)*$C$24*$C$27</f>
        <v>4.2468309402462657E-9</v>
      </c>
      <c r="M1031">
        <f>IF(C1031&gt;M$20*N,1,0)</f>
        <v>1</v>
      </c>
    </row>
    <row r="1032" spans="1:13" x14ac:dyDescent="0.35">
      <c r="A1032">
        <f t="shared" si="17"/>
        <v>250.25</v>
      </c>
      <c r="B1032">
        <f>N-C1032-D1032</f>
        <v>2.5494955480098724E-8</v>
      </c>
      <c r="C1032">
        <f>H1032+C1031+I1031*delta_t</f>
        <v>356999.99999997451</v>
      </c>
      <c r="G1032">
        <f>A1032</f>
        <v>250.25</v>
      </c>
      <c r="H1032">
        <f>IF(A1032&lt;=$G$28,IF(MOD(A1032,1)=0,$G$27,0),0)</f>
        <v>0</v>
      </c>
      <c r="I1032">
        <f>B1032*I$28*(C1032/N)*$C$24*$C$27</f>
        <v>4.0791928768155046E-9</v>
      </c>
      <c r="M1032">
        <f>IF(C1032&gt;M$20*N,1,0)</f>
        <v>1</v>
      </c>
    </row>
    <row r="1033" spans="1:13" x14ac:dyDescent="0.35">
      <c r="A1033">
        <f t="shared" si="17"/>
        <v>250.5</v>
      </c>
      <c r="B1033">
        <f>N-C1033-D1033</f>
        <v>2.4447217583656311E-8</v>
      </c>
      <c r="C1033">
        <f>H1033+C1032+I1032*delta_t</f>
        <v>356999.99999997555</v>
      </c>
      <c r="G1033">
        <f>A1033</f>
        <v>250.5</v>
      </c>
      <c r="H1033">
        <f>IF(A1033&lt;=$G$28,IF(MOD(A1033,1)=0,$G$27,0),0)</f>
        <v>0</v>
      </c>
      <c r="I1033">
        <f>B1033*I$28*(C1033/N)*$C$24*$C$27</f>
        <v>3.9115548133847419E-9</v>
      </c>
      <c r="M1033">
        <f>IF(C1033&gt;M$20*N,1,0)</f>
        <v>1</v>
      </c>
    </row>
    <row r="1034" spans="1:13" x14ac:dyDescent="0.35">
      <c r="A1034">
        <f t="shared" si="17"/>
        <v>250.75</v>
      </c>
      <c r="B1034">
        <f>N-C1034-D1034</f>
        <v>2.3457687348127365E-8</v>
      </c>
      <c r="C1034">
        <f>H1034+C1033+I1033*delta_t</f>
        <v>356999.99999997654</v>
      </c>
      <c r="G1034">
        <f>A1034</f>
        <v>250.75</v>
      </c>
      <c r="H1034">
        <f>IF(A1034&lt;=$G$28,IF(MOD(A1034,1)=0,$G$27,0),0)</f>
        <v>0</v>
      </c>
      <c r="I1034">
        <f>B1034*I$28*(C1034/N)*$C$24*$C$27</f>
        <v>3.7532299757001321E-9</v>
      </c>
      <c r="M1034">
        <f>IF(C1034&gt;M$20*N,1,0)</f>
        <v>1</v>
      </c>
    </row>
    <row r="1035" spans="1:13" x14ac:dyDescent="0.35">
      <c r="A1035">
        <f t="shared" si="17"/>
        <v>251</v>
      </c>
      <c r="B1035">
        <f>N-C1035-D1035</f>
        <v>2.2526364773511887E-8</v>
      </c>
      <c r="C1035">
        <f>H1035+C1034+I1034*delta_t</f>
        <v>356999.99999997747</v>
      </c>
      <c r="G1035">
        <f>A1035</f>
        <v>251</v>
      </c>
      <c r="H1035">
        <f>IF(A1035&lt;=$G$28,IF(MOD(A1035,1)=0,$G$27,0),0)</f>
        <v>0</v>
      </c>
      <c r="I1035">
        <f>B1035*I$28*(C1035/N)*$C$24*$C$27</f>
        <v>3.6042183637616749E-9</v>
      </c>
      <c r="M1035">
        <f>IF(C1035&gt;M$20*N,1,0)</f>
        <v>1</v>
      </c>
    </row>
    <row r="1036" spans="1:13" x14ac:dyDescent="0.35">
      <c r="A1036">
        <f t="shared" si="17"/>
        <v>251.25</v>
      </c>
      <c r="B1036">
        <f>N-C1036-D1036</f>
        <v>2.1653249859809875E-8</v>
      </c>
      <c r="C1036">
        <f>H1036+C1035+I1035*delta_t</f>
        <v>356999.99999997835</v>
      </c>
      <c r="G1036">
        <f>A1036</f>
        <v>251.25</v>
      </c>
      <c r="H1036">
        <f>IF(A1036&lt;=$G$28,IF(MOD(A1036,1)=0,$G$27,0),0)</f>
        <v>0</v>
      </c>
      <c r="I1036">
        <f>B1036*I$28*(C1036/N)*$C$24*$C$27</f>
        <v>3.4645199775693702E-9</v>
      </c>
      <c r="M1036">
        <f>IF(C1036&gt;M$20*N,1,0)</f>
        <v>1</v>
      </c>
    </row>
    <row r="1037" spans="1:13" x14ac:dyDescent="0.35">
      <c r="A1037">
        <f t="shared" si="17"/>
        <v>251.5</v>
      </c>
      <c r="B1037">
        <f>N-C1037-D1037</f>
        <v>2.0780134946107864E-8</v>
      </c>
      <c r="C1037">
        <f>H1037+C1036+I1036*delta_t</f>
        <v>356999.99999997922</v>
      </c>
      <c r="G1037">
        <f>A1037</f>
        <v>251.5</v>
      </c>
      <c r="H1037">
        <f>IF(A1037&lt;=$G$28,IF(MOD(A1037,1)=0,$G$27,0),0)</f>
        <v>0</v>
      </c>
      <c r="I1037">
        <f>B1037*I$28*(C1037/N)*$C$24*$C$27</f>
        <v>3.324821591377065E-9</v>
      </c>
      <c r="M1037">
        <f>IF(C1037&gt;M$20*N,1,0)</f>
        <v>1</v>
      </c>
    </row>
    <row r="1038" spans="1:13" x14ac:dyDescent="0.35">
      <c r="A1038">
        <f t="shared" si="17"/>
        <v>251.75</v>
      </c>
      <c r="B1038">
        <f>N-C1038-D1038</f>
        <v>1.9965227693319321E-8</v>
      </c>
      <c r="C1038">
        <f>H1038+C1037+I1037*delta_t</f>
        <v>356999.99999998003</v>
      </c>
      <c r="G1038">
        <f>A1038</f>
        <v>251.75</v>
      </c>
      <c r="H1038">
        <f>IF(A1038&lt;=$G$28,IF(MOD(A1038,1)=0,$G$27,0),0)</f>
        <v>0</v>
      </c>
      <c r="I1038">
        <f>B1038*I$28*(C1038/N)*$C$24*$C$27</f>
        <v>3.1944364309309124E-9</v>
      </c>
      <c r="M1038">
        <f>IF(C1038&gt;M$20*N,1,0)</f>
        <v>1</v>
      </c>
    </row>
    <row r="1039" spans="1:13" x14ac:dyDescent="0.35">
      <c r="A1039">
        <f t="shared" si="17"/>
        <v>252</v>
      </c>
      <c r="B1039">
        <f>N-C1039-D1039</f>
        <v>1.9150320440530777E-8</v>
      </c>
      <c r="C1039">
        <f>H1039+C1038+I1038*delta_t</f>
        <v>356999.99999998085</v>
      </c>
      <c r="G1039">
        <f>A1039</f>
        <v>252</v>
      </c>
      <c r="H1039">
        <f>IF(A1039&lt;=$G$28,IF(MOD(A1039,1)=0,$G$27,0),0)</f>
        <v>0</v>
      </c>
      <c r="I1039">
        <f>B1039*I$28*(C1039/N)*$C$24*$C$27</f>
        <v>3.0640512704847602E-9</v>
      </c>
      <c r="M1039">
        <f>IF(C1039&gt;M$20*N,1,0)</f>
        <v>1</v>
      </c>
    </row>
    <row r="1040" spans="1:13" x14ac:dyDescent="0.35">
      <c r="A1040">
        <f t="shared" si="17"/>
        <v>252.25</v>
      </c>
      <c r="B1040">
        <f>N-C1040-D1040</f>
        <v>1.8393620848655701E-8</v>
      </c>
      <c r="C1040">
        <f>H1040+C1039+I1039*delta_t</f>
        <v>356999.99999998161</v>
      </c>
      <c r="G1040">
        <f>A1040</f>
        <v>252.25</v>
      </c>
      <c r="H1040">
        <f>IF(A1040&lt;=$G$28,IF(MOD(A1040,1)=0,$G$27,0),0)</f>
        <v>0</v>
      </c>
      <c r="I1040">
        <f>B1040*I$28*(C1040/N)*$C$24*$C$27</f>
        <v>2.9429793357847609E-9</v>
      </c>
      <c r="M1040">
        <f>IF(C1040&gt;M$20*N,1,0)</f>
        <v>1</v>
      </c>
    </row>
    <row r="1041" spans="1:13" x14ac:dyDescent="0.35">
      <c r="A1041">
        <f t="shared" si="17"/>
        <v>252.5</v>
      </c>
      <c r="B1041">
        <f>N-C1041-D1041</f>
        <v>1.7636921256780624E-8</v>
      </c>
      <c r="C1041">
        <f>H1041+C1040+I1040*delta_t</f>
        <v>356999.99999998236</v>
      </c>
      <c r="G1041">
        <f>A1041</f>
        <v>252.5</v>
      </c>
      <c r="H1041">
        <f>IF(A1041&lt;=$G$28,IF(MOD(A1041,1)=0,$G$27,0),0)</f>
        <v>0</v>
      </c>
      <c r="I1041">
        <f>B1041*I$28*(C1041/N)*$C$24*$C$27</f>
        <v>2.8219074010847608E-9</v>
      </c>
      <c r="M1041">
        <f>IF(C1041&gt;M$20*N,1,0)</f>
        <v>1</v>
      </c>
    </row>
    <row r="1042" spans="1:13" x14ac:dyDescent="0.35">
      <c r="A1042">
        <f t="shared" si="17"/>
        <v>252.75</v>
      </c>
      <c r="B1042">
        <f>N-C1042-D1042</f>
        <v>1.6938429325819016E-8</v>
      </c>
      <c r="C1042">
        <f>H1042+C1041+I1041*delta_t</f>
        <v>356999.99999998306</v>
      </c>
      <c r="G1042">
        <f>A1042</f>
        <v>252.75</v>
      </c>
      <c r="H1042">
        <f>IF(A1042&lt;=$G$28,IF(MOD(A1042,1)=0,$G$27,0),0)</f>
        <v>0</v>
      </c>
      <c r="I1042">
        <f>B1042*I$28*(C1042/N)*$C$24*$C$27</f>
        <v>2.710148692130914E-9</v>
      </c>
      <c r="M1042">
        <f>IF(C1042&gt;M$20*N,1,0)</f>
        <v>1</v>
      </c>
    </row>
    <row r="1043" spans="1:13" x14ac:dyDescent="0.35">
      <c r="A1043">
        <f t="shared" si="17"/>
        <v>253</v>
      </c>
      <c r="B1043">
        <f>N-C1043-D1043</f>
        <v>1.6239937394857407E-8</v>
      </c>
      <c r="C1043">
        <f>H1043+C1042+I1042*delta_t</f>
        <v>356999.99999998376</v>
      </c>
      <c r="G1043">
        <f>A1043</f>
        <v>253</v>
      </c>
      <c r="H1043">
        <f>IF(A1043&lt;=$G$28,IF(MOD(A1043,1)=0,$G$27,0),0)</f>
        <v>0</v>
      </c>
      <c r="I1043">
        <f>B1043*I$28*(C1043/N)*$C$24*$C$27</f>
        <v>2.5983899831770672E-9</v>
      </c>
      <c r="M1043">
        <f>IF(C1043&gt;M$20*N,1,0)</f>
        <v>1</v>
      </c>
    </row>
    <row r="1044" spans="1:13" x14ac:dyDescent="0.35">
      <c r="A1044">
        <f t="shared" si="17"/>
        <v>253.25</v>
      </c>
      <c r="B1044">
        <f>N-C1044-D1044</f>
        <v>1.5599653124809265E-8</v>
      </c>
      <c r="C1044">
        <f>H1044+C1043+I1043*delta_t</f>
        <v>356999.9999999844</v>
      </c>
      <c r="G1044">
        <f>A1044</f>
        <v>253.25</v>
      </c>
      <c r="H1044">
        <f>IF(A1044&lt;=$G$28,IF(MOD(A1044,1)=0,$G$27,0),0)</f>
        <v>0</v>
      </c>
      <c r="I1044">
        <f>B1044*I$28*(C1044/N)*$C$24*$C$27</f>
        <v>2.4959444999693734E-9</v>
      </c>
      <c r="M1044">
        <f>IF(C1044&gt;M$20*N,1,0)</f>
        <v>1</v>
      </c>
    </row>
    <row r="1045" spans="1:13" x14ac:dyDescent="0.35">
      <c r="A1045">
        <f t="shared" si="17"/>
        <v>253.5</v>
      </c>
      <c r="B1045">
        <f>N-C1045-D1045</f>
        <v>1.4959368854761124E-8</v>
      </c>
      <c r="C1045">
        <f>H1045+C1044+I1044*delta_t</f>
        <v>356999.99999998504</v>
      </c>
      <c r="G1045">
        <f>A1045</f>
        <v>253.5</v>
      </c>
      <c r="H1045">
        <f>IF(A1045&lt;=$G$28,IF(MOD(A1045,1)=0,$G$27,0),0)</f>
        <v>0</v>
      </c>
      <c r="I1045">
        <f>B1045*I$28*(C1045/N)*$C$24*$C$27</f>
        <v>2.39349901676168E-9</v>
      </c>
      <c r="M1045">
        <f>IF(C1045&gt;M$20*N,1,0)</f>
        <v>1</v>
      </c>
    </row>
    <row r="1046" spans="1:13" x14ac:dyDescent="0.35">
      <c r="A1046">
        <f t="shared" si="17"/>
        <v>253.75</v>
      </c>
      <c r="B1046">
        <f>N-C1046-D1046</f>
        <v>1.437729224562645E-8</v>
      </c>
      <c r="C1046">
        <f>H1046+C1045+I1045*delta_t</f>
        <v>356999.99999998562</v>
      </c>
      <c r="G1046">
        <f>A1046</f>
        <v>253.75</v>
      </c>
      <c r="H1046">
        <f>IF(A1046&lt;=$G$28,IF(MOD(A1046,1)=0,$G$27,0),0)</f>
        <v>0</v>
      </c>
      <c r="I1046">
        <f>B1046*I$28*(C1046/N)*$C$24*$C$27</f>
        <v>2.3003667593001395E-9</v>
      </c>
      <c r="M1046">
        <f>IF(C1046&gt;M$20*N,1,0)</f>
        <v>1</v>
      </c>
    </row>
    <row r="1047" spans="1:13" x14ac:dyDescent="0.35">
      <c r="A1047">
        <f t="shared" si="17"/>
        <v>254</v>
      </c>
      <c r="B1047">
        <f>N-C1047-D1047</f>
        <v>1.3795215636491776E-8</v>
      </c>
      <c r="C1047">
        <f>H1047+C1046+I1046*delta_t</f>
        <v>356999.9999999862</v>
      </c>
      <c r="G1047">
        <f>A1047</f>
        <v>254</v>
      </c>
      <c r="H1047">
        <f>IF(A1047&lt;=$G$28,IF(MOD(A1047,1)=0,$G$27,0),0)</f>
        <v>0</v>
      </c>
      <c r="I1047">
        <f>B1047*I$28*(C1047/N)*$C$24*$C$27</f>
        <v>2.207234501838599E-9</v>
      </c>
      <c r="M1047">
        <f>IF(C1047&gt;M$20*N,1,0)</f>
        <v>1</v>
      </c>
    </row>
    <row r="1048" spans="1:13" x14ac:dyDescent="0.35">
      <c r="A1048">
        <f t="shared" si="17"/>
        <v>254.25</v>
      </c>
      <c r="B1048">
        <f>N-C1048-D1048</f>
        <v>1.3271346688270569E-8</v>
      </c>
      <c r="C1048">
        <f>H1048+C1047+I1047*delta_t</f>
        <v>356999.99999998673</v>
      </c>
      <c r="G1048">
        <f>A1048</f>
        <v>254.25</v>
      </c>
      <c r="H1048">
        <f>IF(A1048&lt;=$G$28,IF(MOD(A1048,1)=0,$G$27,0),0)</f>
        <v>0</v>
      </c>
      <c r="I1048">
        <f>B1048*I$28*(C1048/N)*$C$24*$C$27</f>
        <v>2.1234154701232123E-9</v>
      </c>
      <c r="M1048">
        <f>IF(C1048&gt;M$20*N,1,0)</f>
        <v>1</v>
      </c>
    </row>
    <row r="1049" spans="1:13" x14ac:dyDescent="0.35">
      <c r="A1049">
        <f t="shared" si="17"/>
        <v>254.5</v>
      </c>
      <c r="B1049">
        <f>N-C1049-D1049</f>
        <v>1.2747477740049362E-8</v>
      </c>
      <c r="C1049">
        <f>H1049+C1048+I1048*delta_t</f>
        <v>356999.99999998725</v>
      </c>
      <c r="G1049">
        <f>A1049</f>
        <v>254.5</v>
      </c>
      <c r="H1049">
        <f>IF(A1049&lt;=$G$28,IF(MOD(A1049,1)=0,$G$27,0),0)</f>
        <v>0</v>
      </c>
      <c r="I1049">
        <f>B1049*I$28*(C1049/N)*$C$24*$C$27</f>
        <v>2.0395964384078251E-9</v>
      </c>
      <c r="M1049">
        <f>IF(C1049&gt;M$20*N,1,0)</f>
        <v>1</v>
      </c>
    </row>
    <row r="1050" spans="1:13" x14ac:dyDescent="0.35">
      <c r="A1050">
        <f t="shared" si="17"/>
        <v>254.75</v>
      </c>
      <c r="B1050">
        <f>N-C1050-D1050</f>
        <v>1.2223608791828156E-8</v>
      </c>
      <c r="C1050">
        <f>H1050+C1049+I1049*delta_t</f>
        <v>356999.99999998778</v>
      </c>
      <c r="G1050">
        <f>A1050</f>
        <v>254.75</v>
      </c>
      <c r="H1050">
        <f>IF(A1050&lt;=$G$28,IF(MOD(A1050,1)=0,$G$27,0),0)</f>
        <v>0</v>
      </c>
      <c r="I1050">
        <f>B1050*I$28*(C1050/N)*$C$24*$C$27</f>
        <v>1.955777406692438E-9</v>
      </c>
      <c r="M1050">
        <f>IF(C1050&gt;M$20*N,1,0)</f>
        <v>1</v>
      </c>
    </row>
    <row r="1051" spans="1:13" x14ac:dyDescent="0.35">
      <c r="A1051">
        <f t="shared" si="17"/>
        <v>255</v>
      </c>
      <c r="B1051">
        <f>N-C1051-D1051</f>
        <v>1.1757947504520416E-8</v>
      </c>
      <c r="C1051">
        <f>H1051+C1050+I1050*delta_t</f>
        <v>356999.99999998824</v>
      </c>
      <c r="G1051">
        <f>A1051</f>
        <v>255</v>
      </c>
      <c r="H1051">
        <f>IF(A1051&lt;=$G$28,IF(MOD(A1051,1)=0,$G$27,0),0)</f>
        <v>0</v>
      </c>
      <c r="I1051">
        <f>B1051*I$28*(C1051/N)*$C$24*$C$27</f>
        <v>1.8812716007232046E-9</v>
      </c>
      <c r="M1051">
        <f>IF(C1051&gt;M$20*N,1,0)</f>
        <v>1</v>
      </c>
    </row>
    <row r="1052" spans="1:13" x14ac:dyDescent="0.35">
      <c r="A1052">
        <f t="shared" si="17"/>
        <v>255.25</v>
      </c>
      <c r="B1052">
        <f>N-C1052-D1052</f>
        <v>1.1292286217212677E-8</v>
      </c>
      <c r="C1052">
        <f>H1052+C1051+I1051*delta_t</f>
        <v>356999.99999998871</v>
      </c>
      <c r="G1052">
        <f>A1052</f>
        <v>255.25</v>
      </c>
      <c r="H1052">
        <f>IF(A1052&lt;=$G$28,IF(MOD(A1052,1)=0,$G$27,0),0)</f>
        <v>0</v>
      </c>
      <c r="I1052">
        <f>B1052*I$28*(C1052/N)*$C$24*$C$27</f>
        <v>1.8067657947539712E-9</v>
      </c>
      <c r="M1052">
        <f>IF(C1052&gt;M$20*N,1,0)</f>
        <v>1</v>
      </c>
    </row>
    <row r="1053" spans="1:13" x14ac:dyDescent="0.35">
      <c r="A1053">
        <f t="shared" si="17"/>
        <v>255.5</v>
      </c>
      <c r="B1053">
        <f>N-C1053-D1053</f>
        <v>1.0826624929904938E-8</v>
      </c>
      <c r="C1053">
        <f>H1053+C1052+I1052*delta_t</f>
        <v>356999.99999998917</v>
      </c>
      <c r="G1053">
        <f>A1053</f>
        <v>255.5</v>
      </c>
      <c r="H1053">
        <f>IF(A1053&lt;=$G$28,IF(MOD(A1053,1)=0,$G$27,0),0)</f>
        <v>0</v>
      </c>
      <c r="I1053">
        <f>B1053*I$28*(C1053/N)*$C$24*$C$27</f>
        <v>1.7322599887847376E-9</v>
      </c>
      <c r="M1053">
        <f>IF(C1053&gt;M$20*N,1,0)</f>
        <v>1</v>
      </c>
    </row>
    <row r="1054" spans="1:13" x14ac:dyDescent="0.35">
      <c r="A1054">
        <f t="shared" si="17"/>
        <v>255.75</v>
      </c>
      <c r="B1054">
        <f>N-C1054-D1054</f>
        <v>1.0419171303510666E-8</v>
      </c>
      <c r="C1054">
        <f>H1054+C1053+I1053*delta_t</f>
        <v>356999.99999998958</v>
      </c>
      <c r="G1054">
        <f>A1054</f>
        <v>255.75</v>
      </c>
      <c r="H1054">
        <f>IF(A1054&lt;=$G$28,IF(MOD(A1054,1)=0,$G$27,0),0)</f>
        <v>0</v>
      </c>
      <c r="I1054">
        <f>B1054*I$28*(C1054/N)*$C$24*$C$27</f>
        <v>1.6670674085616578E-9</v>
      </c>
      <c r="M1054">
        <f>IF(C1054&gt;M$20*N,1,0)</f>
        <v>1</v>
      </c>
    </row>
    <row r="1055" spans="1:13" x14ac:dyDescent="0.35">
      <c r="A1055">
        <f t="shared" si="17"/>
        <v>256</v>
      </c>
      <c r="B1055">
        <f>N-C1055-D1055</f>
        <v>1.0011717677116394E-8</v>
      </c>
      <c r="C1055">
        <f>H1055+C1054+I1054*delta_t</f>
        <v>356999.99999998999</v>
      </c>
      <c r="G1055">
        <f>A1055</f>
        <v>256</v>
      </c>
      <c r="H1055">
        <f>IF(A1055&lt;=$G$28,IF(MOD(A1055,1)=0,$G$27,0),0)</f>
        <v>0</v>
      </c>
      <c r="I1055">
        <f>B1055*I$28*(C1055/N)*$C$24*$C$27</f>
        <v>1.6018748283385781E-9</v>
      </c>
      <c r="M1055">
        <f>IF(C1055&gt;M$20*N,1,0)</f>
        <v>1</v>
      </c>
    </row>
    <row r="1056" spans="1:13" x14ac:dyDescent="0.35">
      <c r="A1056">
        <f t="shared" ref="A1056:A1119" si="18">A1055+delta_t</f>
        <v>256.25</v>
      </c>
      <c r="B1056">
        <f>N-C1056-D1056</f>
        <v>9.6042640507221222E-9</v>
      </c>
      <c r="C1056">
        <f>H1056+C1055+I1055*delta_t</f>
        <v>356999.9999999904</v>
      </c>
      <c r="G1056">
        <f>A1056</f>
        <v>256.25</v>
      </c>
      <c r="H1056">
        <f>IF(A1056&lt;=$G$28,IF(MOD(A1056,1)=0,$G$27,0),0)</f>
        <v>0</v>
      </c>
      <c r="I1056">
        <f>B1056*I$28*(C1056/N)*$C$24*$C$27</f>
        <v>1.5366822481154983E-9</v>
      </c>
      <c r="M1056">
        <f>IF(C1056&gt;M$20*N,1,0)</f>
        <v>1</v>
      </c>
    </row>
    <row r="1057" spans="1:13" x14ac:dyDescent="0.35">
      <c r="A1057">
        <f t="shared" si="18"/>
        <v>256.5</v>
      </c>
      <c r="B1057">
        <f>N-C1057-D1057</f>
        <v>9.1968104243278503E-9</v>
      </c>
      <c r="C1057">
        <f>H1057+C1056+I1056*delta_t</f>
        <v>356999.9999999908</v>
      </c>
      <c r="G1057">
        <f>A1057</f>
        <v>256.5</v>
      </c>
      <c r="H1057">
        <f>IF(A1057&lt;=$G$28,IF(MOD(A1057,1)=0,$G$27,0),0)</f>
        <v>0</v>
      </c>
      <c r="I1057">
        <f>B1057*I$28*(C1057/N)*$C$24*$C$27</f>
        <v>1.4714896678924183E-9</v>
      </c>
      <c r="M1057">
        <f>IF(C1057&gt;M$20*N,1,0)</f>
        <v>1</v>
      </c>
    </row>
    <row r="1058" spans="1:13" x14ac:dyDescent="0.35">
      <c r="A1058">
        <f t="shared" si="18"/>
        <v>256.75</v>
      </c>
      <c r="B1058">
        <f>N-C1058-D1058</f>
        <v>8.8475644588470459E-9</v>
      </c>
      <c r="C1058">
        <f>H1058+C1057+I1057*delta_t</f>
        <v>356999.99999999115</v>
      </c>
      <c r="G1058">
        <f>A1058</f>
        <v>256.75</v>
      </c>
      <c r="H1058">
        <f>IF(A1058&lt;=$G$28,IF(MOD(A1058,1)=0,$G$27,0),0)</f>
        <v>0</v>
      </c>
      <c r="I1058">
        <f>B1058*I$28*(C1058/N)*$C$24*$C$27</f>
        <v>1.4156103134154924E-9</v>
      </c>
      <c r="M1058">
        <f>IF(C1058&gt;M$20*N,1,0)</f>
        <v>1</v>
      </c>
    </row>
    <row r="1059" spans="1:13" x14ac:dyDescent="0.35">
      <c r="A1059">
        <f t="shared" si="18"/>
        <v>257</v>
      </c>
      <c r="B1059">
        <f>N-C1059-D1059</f>
        <v>8.4983184933662415E-9</v>
      </c>
      <c r="C1059">
        <f>H1059+C1058+I1058*delta_t</f>
        <v>356999.9999999915</v>
      </c>
      <c r="G1059">
        <f>A1059</f>
        <v>257</v>
      </c>
      <c r="H1059">
        <f>IF(A1059&lt;=$G$28,IF(MOD(A1059,1)=0,$G$27,0),0)</f>
        <v>0</v>
      </c>
      <c r="I1059">
        <f>B1059*I$28*(C1059/N)*$C$24*$C$27</f>
        <v>1.3597309589385663E-9</v>
      </c>
      <c r="M1059">
        <f>IF(C1059&gt;M$20*N,1,0)</f>
        <v>1</v>
      </c>
    </row>
    <row r="1060" spans="1:13" x14ac:dyDescent="0.35">
      <c r="A1060">
        <f t="shared" si="18"/>
        <v>257.25</v>
      </c>
      <c r="B1060">
        <f>N-C1060-D1060</f>
        <v>8.149072527885437E-9</v>
      </c>
      <c r="C1060">
        <f>H1060+C1059+I1059*delta_t</f>
        <v>356999.99999999185</v>
      </c>
      <c r="G1060">
        <f>A1060</f>
        <v>257.25</v>
      </c>
      <c r="H1060">
        <f>IF(A1060&lt;=$G$28,IF(MOD(A1060,1)=0,$G$27,0),0)</f>
        <v>0</v>
      </c>
      <c r="I1060">
        <f>B1060*I$28*(C1060/N)*$C$24*$C$27</f>
        <v>1.3038516044616401E-9</v>
      </c>
      <c r="M1060">
        <f>IF(C1060&gt;M$20*N,1,0)</f>
        <v>1</v>
      </c>
    </row>
    <row r="1061" spans="1:13" x14ac:dyDescent="0.35">
      <c r="A1061">
        <f t="shared" si="18"/>
        <v>257.5</v>
      </c>
      <c r="B1061">
        <f>N-C1061-D1061</f>
        <v>7.7998265624046326E-9</v>
      </c>
      <c r="C1061">
        <f>H1061+C1060+I1060*delta_t</f>
        <v>356999.9999999922</v>
      </c>
      <c r="G1061">
        <f>A1061</f>
        <v>257.5</v>
      </c>
      <c r="H1061">
        <f>IF(A1061&lt;=$G$28,IF(MOD(A1061,1)=0,$G$27,0),0)</f>
        <v>0</v>
      </c>
      <c r="I1061">
        <f>B1061*I$28*(C1061/N)*$C$24*$C$27</f>
        <v>1.247972249984714E-9</v>
      </c>
      <c r="M1061">
        <f>IF(C1061&gt;M$20*N,1,0)</f>
        <v>1</v>
      </c>
    </row>
    <row r="1062" spans="1:13" x14ac:dyDescent="0.35">
      <c r="A1062">
        <f t="shared" si="18"/>
        <v>257.75</v>
      </c>
      <c r="B1062">
        <f>N-C1062-D1062</f>
        <v>7.5087882578372955E-9</v>
      </c>
      <c r="C1062">
        <f>H1062+C1061+I1061*delta_t</f>
        <v>356999.99999999249</v>
      </c>
      <c r="G1062">
        <f>A1062</f>
        <v>257.75</v>
      </c>
      <c r="H1062">
        <f>IF(A1062&lt;=$G$28,IF(MOD(A1062,1)=0,$G$27,0),0)</f>
        <v>0</v>
      </c>
      <c r="I1062">
        <f>B1062*I$28*(C1062/N)*$C$24*$C$27</f>
        <v>1.2014061212539421E-9</v>
      </c>
      <c r="M1062">
        <f>IF(C1062&gt;M$20*N,1,0)</f>
        <v>1</v>
      </c>
    </row>
    <row r="1063" spans="1:13" x14ac:dyDescent="0.35">
      <c r="A1063">
        <f t="shared" si="18"/>
        <v>258</v>
      </c>
      <c r="B1063">
        <f>N-C1063-D1063</f>
        <v>7.2177499532699585E-9</v>
      </c>
      <c r="C1063">
        <f>H1063+C1062+I1062*delta_t</f>
        <v>356999.99999999278</v>
      </c>
      <c r="G1063">
        <f>A1063</f>
        <v>258</v>
      </c>
      <c r="H1063">
        <f>IF(A1063&lt;=$G$28,IF(MOD(A1063,1)=0,$G$27,0),0)</f>
        <v>0</v>
      </c>
      <c r="I1063">
        <f>B1063*I$28*(C1063/N)*$C$24*$C$27</f>
        <v>1.1548399925231702E-9</v>
      </c>
      <c r="M1063">
        <f>IF(C1063&gt;M$20*N,1,0)</f>
        <v>1</v>
      </c>
    </row>
    <row r="1064" spans="1:13" x14ac:dyDescent="0.35">
      <c r="A1064">
        <f t="shared" si="18"/>
        <v>258.25</v>
      </c>
      <c r="B1064">
        <f>N-C1064-D1064</f>
        <v>6.9267116487026215E-9</v>
      </c>
      <c r="C1064">
        <f>H1064+C1063+I1063*delta_t</f>
        <v>356999.99999999307</v>
      </c>
      <c r="G1064">
        <f>A1064</f>
        <v>258.25</v>
      </c>
      <c r="H1064">
        <f>IF(A1064&lt;=$G$28,IF(MOD(A1064,1)=0,$G$27,0),0)</f>
        <v>0</v>
      </c>
      <c r="I1064">
        <f>B1064*I$28*(C1064/N)*$C$24*$C$27</f>
        <v>1.1082738637923979E-9</v>
      </c>
      <c r="M1064">
        <f>IF(C1064&gt;M$20*N,1,0)</f>
        <v>1</v>
      </c>
    </row>
    <row r="1065" spans="1:13" x14ac:dyDescent="0.35">
      <c r="A1065">
        <f t="shared" si="18"/>
        <v>258.5</v>
      </c>
      <c r="B1065">
        <f>N-C1065-D1065</f>
        <v>6.6356733441352844E-9</v>
      </c>
      <c r="C1065">
        <f>H1065+C1064+I1064*delta_t</f>
        <v>356999.99999999336</v>
      </c>
      <c r="G1065">
        <f>A1065</f>
        <v>258.5</v>
      </c>
      <c r="H1065">
        <f>IF(A1065&lt;=$G$28,IF(MOD(A1065,1)=0,$G$27,0),0)</f>
        <v>0</v>
      </c>
      <c r="I1065">
        <f>B1065*I$28*(C1065/N)*$C$24*$C$27</f>
        <v>1.0617077350616258E-9</v>
      </c>
      <c r="M1065">
        <f>IF(C1065&gt;M$20*N,1,0)</f>
        <v>1</v>
      </c>
    </row>
    <row r="1066" spans="1:13" x14ac:dyDescent="0.35">
      <c r="A1066">
        <f t="shared" si="18"/>
        <v>258.75</v>
      </c>
      <c r="B1066">
        <f>N-C1066-D1066</f>
        <v>6.3446350395679474E-9</v>
      </c>
      <c r="C1066">
        <f>H1066+C1065+I1065*delta_t</f>
        <v>356999.99999999366</v>
      </c>
      <c r="G1066">
        <f>A1066</f>
        <v>258.75</v>
      </c>
      <c r="H1066">
        <f>IF(A1066&lt;=$G$28,IF(MOD(A1066,1)=0,$G$27,0),0)</f>
        <v>0</v>
      </c>
      <c r="I1066">
        <f>B1066*I$28*(C1066/N)*$C$24*$C$27</f>
        <v>1.0151416063308537E-9</v>
      </c>
      <c r="M1066">
        <f>IF(C1066&gt;M$20*N,1,0)</f>
        <v>1</v>
      </c>
    </row>
    <row r="1067" spans="1:13" x14ac:dyDescent="0.35">
      <c r="A1067">
        <f t="shared" si="18"/>
        <v>259</v>
      </c>
      <c r="B1067">
        <f>N-C1067-D1067</f>
        <v>6.1118043959140778E-9</v>
      </c>
      <c r="C1067">
        <f>H1067+C1066+I1066*delta_t</f>
        <v>356999.99999999389</v>
      </c>
      <c r="G1067">
        <f>A1067</f>
        <v>259</v>
      </c>
      <c r="H1067">
        <f>IF(A1067&lt;=$G$28,IF(MOD(A1067,1)=0,$G$27,0),0)</f>
        <v>0</v>
      </c>
      <c r="I1067">
        <f>B1067*I$28*(C1067/N)*$C$24*$C$27</f>
        <v>9.7788870334623573E-10</v>
      </c>
      <c r="M1067">
        <f>IF(C1067&gt;M$20*N,1,0)</f>
        <v>1</v>
      </c>
    </row>
    <row r="1068" spans="1:13" x14ac:dyDescent="0.35">
      <c r="A1068">
        <f t="shared" si="18"/>
        <v>259.25</v>
      </c>
      <c r="B1068">
        <f>N-C1068-D1068</f>
        <v>5.8789737522602081E-9</v>
      </c>
      <c r="C1068">
        <f>H1068+C1067+I1067*delta_t</f>
        <v>356999.99999999412</v>
      </c>
      <c r="G1068">
        <f>A1068</f>
        <v>259.25</v>
      </c>
      <c r="H1068">
        <f>IF(A1068&lt;=$G$28,IF(MOD(A1068,1)=0,$G$27,0),0)</f>
        <v>0</v>
      </c>
      <c r="I1068">
        <f>B1068*I$28*(C1068/N)*$C$24*$C$27</f>
        <v>9.406358003616178E-10</v>
      </c>
      <c r="M1068">
        <f>IF(C1068&gt;M$20*N,1,0)</f>
        <v>1</v>
      </c>
    </row>
    <row r="1069" spans="1:13" x14ac:dyDescent="0.35">
      <c r="A1069">
        <f t="shared" si="18"/>
        <v>259.5</v>
      </c>
      <c r="B1069">
        <f>N-C1069-D1069</f>
        <v>5.6461431086063385E-9</v>
      </c>
      <c r="C1069">
        <f>H1069+C1068+I1068*delta_t</f>
        <v>356999.99999999435</v>
      </c>
      <c r="G1069">
        <f>A1069</f>
        <v>259.5</v>
      </c>
      <c r="H1069">
        <f>IF(A1069&lt;=$G$28,IF(MOD(A1069,1)=0,$G$27,0),0)</f>
        <v>0</v>
      </c>
      <c r="I1069">
        <f>B1069*I$28*(C1069/N)*$C$24*$C$27</f>
        <v>9.0338289737699987E-10</v>
      </c>
      <c r="M1069">
        <f>IF(C1069&gt;M$20*N,1,0)</f>
        <v>1</v>
      </c>
    </row>
    <row r="1070" spans="1:13" x14ac:dyDescent="0.35">
      <c r="A1070">
        <f t="shared" si="18"/>
        <v>259.75</v>
      </c>
      <c r="B1070">
        <f>N-C1070-D1070</f>
        <v>5.4133124649524689E-9</v>
      </c>
      <c r="C1070">
        <f>H1070+C1069+I1069*delta_t</f>
        <v>356999.99999999459</v>
      </c>
      <c r="G1070">
        <f>A1070</f>
        <v>259.75</v>
      </c>
      <c r="H1070">
        <f>IF(A1070&lt;=$G$28,IF(MOD(A1070,1)=0,$G$27,0),0)</f>
        <v>0</v>
      </c>
      <c r="I1070">
        <f>B1070*I$28*(C1070/N)*$C$24*$C$27</f>
        <v>8.6612999439238183E-10</v>
      </c>
      <c r="M1070">
        <f>IF(C1070&gt;M$20*N,1,0)</f>
        <v>1</v>
      </c>
    </row>
    <row r="1071" spans="1:13" x14ac:dyDescent="0.35">
      <c r="A1071">
        <f t="shared" si="18"/>
        <v>260</v>
      </c>
      <c r="B1071">
        <f>N-C1071-D1071</f>
        <v>5.1804818212985992E-9</v>
      </c>
      <c r="C1071">
        <f>H1071+C1070+I1070*delta_t</f>
        <v>356999.99999999482</v>
      </c>
      <c r="G1071">
        <f>A1071</f>
        <v>260</v>
      </c>
      <c r="H1071">
        <f>IF(A1071&lt;=$G$28,IF(MOD(A1071,1)=0,$G$27,0),0)</f>
        <v>0</v>
      </c>
      <c r="I1071">
        <f>B1071*I$28*(C1071/N)*$C$24*$C$27</f>
        <v>8.288770914077639E-10</v>
      </c>
      <c r="M1071">
        <f>IF(C1071&gt;M$20*N,1,0)</f>
        <v>1</v>
      </c>
    </row>
    <row r="1072" spans="1:13" x14ac:dyDescent="0.35">
      <c r="A1072">
        <f t="shared" si="18"/>
        <v>260.25</v>
      </c>
      <c r="B1072">
        <f>N-C1072-D1072</f>
        <v>4.9476511776447296E-9</v>
      </c>
      <c r="C1072">
        <f>H1072+C1071+I1071*delta_t</f>
        <v>356999.99999999505</v>
      </c>
      <c r="G1072">
        <f>A1072</f>
        <v>260.25</v>
      </c>
      <c r="H1072">
        <f>IF(A1072&lt;=$G$28,IF(MOD(A1072,1)=0,$G$27,0),0)</f>
        <v>0</v>
      </c>
      <c r="I1072">
        <f>B1072*I$28*(C1072/N)*$C$24*$C$27</f>
        <v>7.9162418842314576E-10</v>
      </c>
      <c r="M1072">
        <f>IF(C1072&gt;M$20*N,1,0)</f>
        <v>1</v>
      </c>
    </row>
    <row r="1073" spans="1:13" x14ac:dyDescent="0.35">
      <c r="A1073">
        <f t="shared" si="18"/>
        <v>260.5</v>
      </c>
      <c r="B1073">
        <f>N-C1073-D1073</f>
        <v>4.7730281949043274E-9</v>
      </c>
      <c r="C1073">
        <f>H1073+C1072+I1072*delta_t</f>
        <v>356999.99999999523</v>
      </c>
      <c r="G1073">
        <f>A1073</f>
        <v>260.5</v>
      </c>
      <c r="H1073">
        <f>IF(A1073&lt;=$G$28,IF(MOD(A1073,1)=0,$G$27,0),0)</f>
        <v>0</v>
      </c>
      <c r="I1073">
        <f>B1073*I$28*(C1073/N)*$C$24*$C$27</f>
        <v>7.636845111846822E-10</v>
      </c>
      <c r="M1073">
        <f>IF(C1073&gt;M$20*N,1,0)</f>
        <v>1</v>
      </c>
    </row>
    <row r="1074" spans="1:13" x14ac:dyDescent="0.35">
      <c r="A1074">
        <f t="shared" si="18"/>
        <v>260.75</v>
      </c>
      <c r="B1074">
        <f>N-C1074-D1074</f>
        <v>4.5984052121639252E-9</v>
      </c>
      <c r="C1074">
        <f>H1074+C1073+I1073*delta_t</f>
        <v>356999.9999999954</v>
      </c>
      <c r="G1074">
        <f>A1074</f>
        <v>260.75</v>
      </c>
      <c r="H1074">
        <f>IF(A1074&lt;=$G$28,IF(MOD(A1074,1)=0,$G$27,0),0)</f>
        <v>0</v>
      </c>
      <c r="I1074">
        <f>B1074*I$28*(C1074/N)*$C$24*$C$27</f>
        <v>7.3574483394621855E-10</v>
      </c>
      <c r="M1074">
        <f>IF(C1074&gt;M$20*N,1,0)</f>
        <v>1</v>
      </c>
    </row>
    <row r="1075" spans="1:13" x14ac:dyDescent="0.35">
      <c r="A1075">
        <f t="shared" si="18"/>
        <v>261</v>
      </c>
      <c r="B1075">
        <f>N-C1075-D1075</f>
        <v>4.4237822294235229E-9</v>
      </c>
      <c r="C1075">
        <f>H1075+C1074+I1074*delta_t</f>
        <v>356999.99999999558</v>
      </c>
      <c r="G1075">
        <f>A1075</f>
        <v>261</v>
      </c>
      <c r="H1075">
        <f>IF(A1075&lt;=$G$28,IF(MOD(A1075,1)=0,$G$27,0),0)</f>
        <v>0</v>
      </c>
      <c r="I1075">
        <f>B1075*I$28*(C1075/N)*$C$24*$C$27</f>
        <v>7.0780515670775499E-10</v>
      </c>
      <c r="M1075">
        <f>IF(C1075&gt;M$20*N,1,0)</f>
        <v>1</v>
      </c>
    </row>
    <row r="1076" spans="1:13" x14ac:dyDescent="0.35">
      <c r="A1076">
        <f t="shared" si="18"/>
        <v>261.25</v>
      </c>
      <c r="B1076">
        <f>N-C1076-D1076</f>
        <v>4.2491592466831207E-9</v>
      </c>
      <c r="C1076">
        <f>H1076+C1075+I1075*delta_t</f>
        <v>356999.99999999575</v>
      </c>
      <c r="G1076">
        <f>A1076</f>
        <v>261.25</v>
      </c>
      <c r="H1076">
        <f>IF(A1076&lt;=$G$28,IF(MOD(A1076,1)=0,$G$27,0),0)</f>
        <v>0</v>
      </c>
      <c r="I1076">
        <f>B1076*I$28*(C1076/N)*$C$24*$C$27</f>
        <v>6.7986547946929123E-10</v>
      </c>
      <c r="M1076">
        <f>IF(C1076&gt;M$20*N,1,0)</f>
        <v>1</v>
      </c>
    </row>
    <row r="1077" spans="1:13" x14ac:dyDescent="0.35">
      <c r="A1077">
        <f t="shared" si="18"/>
        <v>261.5</v>
      </c>
      <c r="B1077">
        <f>N-C1077-D1077</f>
        <v>4.0745362639427185E-9</v>
      </c>
      <c r="C1077">
        <f>H1077+C1076+I1076*delta_t</f>
        <v>356999.99999999593</v>
      </c>
      <c r="G1077">
        <f>A1077</f>
        <v>261.5</v>
      </c>
      <c r="H1077">
        <f>IF(A1077&lt;=$G$28,IF(MOD(A1077,1)=0,$G$27,0),0)</f>
        <v>0</v>
      </c>
      <c r="I1077">
        <f>B1077*I$28*(C1077/N)*$C$24*$C$27</f>
        <v>6.5192580223082758E-10</v>
      </c>
      <c r="M1077">
        <f>IF(C1077&gt;M$20*N,1,0)</f>
        <v>1</v>
      </c>
    </row>
    <row r="1078" spans="1:13" x14ac:dyDescent="0.35">
      <c r="A1078">
        <f t="shared" si="18"/>
        <v>261.75</v>
      </c>
      <c r="B1078">
        <f>N-C1078-D1078</f>
        <v>3.8999132812023163E-9</v>
      </c>
      <c r="C1078">
        <f>H1078+C1077+I1077*delta_t</f>
        <v>356999.9999999961</v>
      </c>
      <c r="G1078">
        <f>A1078</f>
        <v>261.75</v>
      </c>
      <c r="H1078">
        <f>IF(A1078&lt;=$G$28,IF(MOD(A1078,1)=0,$G$27,0),0)</f>
        <v>0</v>
      </c>
      <c r="I1078">
        <f>B1078*I$28*(C1078/N)*$C$24*$C$27</f>
        <v>6.2398612499236382E-10</v>
      </c>
      <c r="M1078">
        <f>IF(C1078&gt;M$20*N,1,0)</f>
        <v>1</v>
      </c>
    </row>
    <row r="1079" spans="1:13" x14ac:dyDescent="0.35">
      <c r="A1079">
        <f t="shared" si="18"/>
        <v>262</v>
      </c>
      <c r="B1079">
        <f>N-C1079-D1079</f>
        <v>3.7252902984619141E-9</v>
      </c>
      <c r="C1079">
        <f>H1079+C1078+I1078*delta_t</f>
        <v>356999.99999999627</v>
      </c>
      <c r="G1079">
        <f>A1079</f>
        <v>262</v>
      </c>
      <c r="H1079">
        <f>IF(A1079&lt;=$G$28,IF(MOD(A1079,1)=0,$G$27,0),0)</f>
        <v>0</v>
      </c>
      <c r="I1079">
        <f>B1079*I$28*(C1079/N)*$C$24*$C$27</f>
        <v>5.9604644775390006E-10</v>
      </c>
      <c r="M1079">
        <f>IF(C1079&gt;M$20*N,1,0)</f>
        <v>1</v>
      </c>
    </row>
    <row r="1080" spans="1:13" x14ac:dyDescent="0.35">
      <c r="A1080">
        <f t="shared" si="18"/>
        <v>262.25</v>
      </c>
      <c r="B1080">
        <f>N-C1080-D1080</f>
        <v>3.5506673157215118E-9</v>
      </c>
      <c r="C1080">
        <f>H1080+C1079+I1079*delta_t</f>
        <v>356999.99999999645</v>
      </c>
      <c r="G1080">
        <f>A1080</f>
        <v>262.25</v>
      </c>
      <c r="H1080">
        <f>IF(A1080&lt;=$G$28,IF(MOD(A1080,1)=0,$G$27,0),0)</f>
        <v>0</v>
      </c>
      <c r="I1080">
        <f>B1080*I$28*(C1080/N)*$C$24*$C$27</f>
        <v>5.681067705154362E-10</v>
      </c>
      <c r="M1080">
        <f>IF(C1080&gt;M$20*N,1,0)</f>
        <v>1</v>
      </c>
    </row>
    <row r="1081" spans="1:13" x14ac:dyDescent="0.35">
      <c r="A1081">
        <f t="shared" si="18"/>
        <v>262.5</v>
      </c>
      <c r="B1081">
        <f>N-C1081-D1081</f>
        <v>3.434251993894577E-9</v>
      </c>
      <c r="C1081">
        <f>H1081+C1080+I1080*delta_t</f>
        <v>356999.99999999657</v>
      </c>
      <c r="G1081">
        <f>A1081</f>
        <v>262.5</v>
      </c>
      <c r="H1081">
        <f>IF(A1081&lt;=$G$28,IF(MOD(A1081,1)=0,$G$27,0),0)</f>
        <v>0</v>
      </c>
      <c r="I1081">
        <f>B1081*I$28*(C1081/N)*$C$24*$C$27</f>
        <v>5.4948031902312702E-10</v>
      </c>
      <c r="M1081">
        <f>IF(C1081&gt;M$20*N,1,0)</f>
        <v>1</v>
      </c>
    </row>
    <row r="1082" spans="1:13" x14ac:dyDescent="0.35">
      <c r="A1082">
        <f t="shared" si="18"/>
        <v>262.75</v>
      </c>
      <c r="B1082">
        <f>N-C1082-D1082</f>
        <v>3.3178366720676422E-9</v>
      </c>
      <c r="C1082">
        <f>H1082+C1081+I1081*delta_t</f>
        <v>356999.99999999668</v>
      </c>
      <c r="G1082">
        <f>A1082</f>
        <v>262.75</v>
      </c>
      <c r="H1082">
        <f>IF(A1082&lt;=$G$28,IF(MOD(A1082,1)=0,$G$27,0),0)</f>
        <v>0</v>
      </c>
      <c r="I1082">
        <f>B1082*I$28*(C1082/N)*$C$24*$C$27</f>
        <v>5.3085386753081785E-10</v>
      </c>
      <c r="M1082">
        <f>IF(C1082&gt;M$20*N,1,0)</f>
        <v>1</v>
      </c>
    </row>
    <row r="1083" spans="1:13" x14ac:dyDescent="0.35">
      <c r="A1083">
        <f t="shared" si="18"/>
        <v>263</v>
      </c>
      <c r="B1083">
        <f>N-C1083-D1083</f>
        <v>3.2014213502407074E-9</v>
      </c>
      <c r="C1083">
        <f>H1083+C1082+I1082*delta_t</f>
        <v>356999.9999999968</v>
      </c>
      <c r="G1083">
        <f>A1083</f>
        <v>263</v>
      </c>
      <c r="H1083">
        <f>IF(A1083&lt;=$G$28,IF(MOD(A1083,1)=0,$G$27,0),0)</f>
        <v>0</v>
      </c>
      <c r="I1083">
        <f>B1083*I$28*(C1083/N)*$C$24*$C$27</f>
        <v>5.1222741603850857E-10</v>
      </c>
      <c r="M1083">
        <f>IF(C1083&gt;M$20*N,1,0)</f>
        <v>1</v>
      </c>
    </row>
    <row r="1084" spans="1:13" x14ac:dyDescent="0.35">
      <c r="A1084">
        <f t="shared" si="18"/>
        <v>263.25</v>
      </c>
      <c r="B1084">
        <f>N-C1084-D1084</f>
        <v>3.0850060284137726E-9</v>
      </c>
      <c r="C1084">
        <f>H1084+C1083+I1083*delta_t</f>
        <v>356999.99999999691</v>
      </c>
      <c r="G1084">
        <f>A1084</f>
        <v>263.25</v>
      </c>
      <c r="H1084">
        <f>IF(A1084&lt;=$G$28,IF(MOD(A1084,1)=0,$G$27,0),0)</f>
        <v>0</v>
      </c>
      <c r="I1084">
        <f>B1084*I$28*(C1084/N)*$C$24*$C$27</f>
        <v>4.936009645461993E-10</v>
      </c>
      <c r="M1084">
        <f>IF(C1084&gt;M$20*N,1,0)</f>
        <v>1</v>
      </c>
    </row>
    <row r="1085" spans="1:13" x14ac:dyDescent="0.35">
      <c r="A1085">
        <f t="shared" si="18"/>
        <v>263.5</v>
      </c>
      <c r="B1085">
        <f>N-C1085-D1085</f>
        <v>2.9685907065868378E-9</v>
      </c>
      <c r="C1085">
        <f>H1085+C1084+I1084*delta_t</f>
        <v>356999.99999999703</v>
      </c>
      <c r="G1085">
        <f>A1085</f>
        <v>263.5</v>
      </c>
      <c r="H1085">
        <f>IF(A1085&lt;=$G$28,IF(MOD(A1085,1)=0,$G$27,0),0)</f>
        <v>0</v>
      </c>
      <c r="I1085">
        <f>B1085*I$28*(C1085/N)*$C$24*$C$27</f>
        <v>4.7497451305389012E-10</v>
      </c>
      <c r="M1085">
        <f>IF(C1085&gt;M$20*N,1,0)</f>
        <v>1</v>
      </c>
    </row>
    <row r="1086" spans="1:13" x14ac:dyDescent="0.35">
      <c r="A1086">
        <f t="shared" si="18"/>
        <v>263.75</v>
      </c>
      <c r="B1086">
        <f>N-C1086-D1086</f>
        <v>2.852175384759903E-9</v>
      </c>
      <c r="C1086">
        <f>H1086+C1085+I1085*delta_t</f>
        <v>356999.99999999715</v>
      </c>
      <c r="G1086">
        <f>A1086</f>
        <v>263.75</v>
      </c>
      <c r="H1086">
        <f>IF(A1086&lt;=$G$28,IF(MOD(A1086,1)=0,$G$27,0),0)</f>
        <v>0</v>
      </c>
      <c r="I1086">
        <f>B1086*I$28*(C1086/N)*$C$24*$C$27</f>
        <v>4.5634806156158085E-10</v>
      </c>
      <c r="M1086">
        <f>IF(C1086&gt;M$20*N,1,0)</f>
        <v>1</v>
      </c>
    </row>
    <row r="1087" spans="1:13" x14ac:dyDescent="0.35">
      <c r="A1087">
        <f t="shared" si="18"/>
        <v>264</v>
      </c>
      <c r="B1087">
        <f>N-C1087-D1087</f>
        <v>2.7357600629329681E-9</v>
      </c>
      <c r="C1087">
        <f>H1087+C1086+I1086*delta_t</f>
        <v>356999.99999999726</v>
      </c>
      <c r="G1087">
        <f>A1087</f>
        <v>264</v>
      </c>
      <c r="H1087">
        <f>IF(A1087&lt;=$G$28,IF(MOD(A1087,1)=0,$G$27,0),0)</f>
        <v>0</v>
      </c>
      <c r="I1087">
        <f>B1087*I$28*(C1087/N)*$C$24*$C$27</f>
        <v>4.3772161006927152E-10</v>
      </c>
      <c r="M1087">
        <f>IF(C1087&gt;M$20*N,1,0)</f>
        <v>1</v>
      </c>
    </row>
    <row r="1088" spans="1:13" x14ac:dyDescent="0.35">
      <c r="A1088">
        <f t="shared" si="18"/>
        <v>264.25</v>
      </c>
      <c r="B1088">
        <f>N-C1088-D1088</f>
        <v>2.6193447411060333E-9</v>
      </c>
      <c r="C1088">
        <f>H1088+C1087+I1087*delta_t</f>
        <v>356999.99999999738</v>
      </c>
      <c r="G1088">
        <f>A1088</f>
        <v>264.25</v>
      </c>
      <c r="H1088">
        <f>IF(A1088&lt;=$G$28,IF(MOD(A1088,1)=0,$G$27,0),0)</f>
        <v>0</v>
      </c>
      <c r="I1088">
        <f>B1088*I$28*(C1088/N)*$C$24*$C$27</f>
        <v>4.1909515857696229E-10</v>
      </c>
      <c r="M1088">
        <f>IF(C1088&gt;M$20*N,1,0)</f>
        <v>1</v>
      </c>
    </row>
    <row r="1089" spans="1:13" x14ac:dyDescent="0.35">
      <c r="A1089">
        <f t="shared" si="18"/>
        <v>264.5</v>
      </c>
      <c r="B1089">
        <f>N-C1089-D1089</f>
        <v>2.5029294192790985E-9</v>
      </c>
      <c r="C1089">
        <f>H1089+C1088+I1088*delta_t</f>
        <v>356999.9999999975</v>
      </c>
      <c r="G1089">
        <f>A1089</f>
        <v>264.5</v>
      </c>
      <c r="H1089">
        <f>IF(A1089&lt;=$G$28,IF(MOD(A1089,1)=0,$G$27,0),0)</f>
        <v>0</v>
      </c>
      <c r="I1089">
        <f>B1089*I$28*(C1089/N)*$C$24*$C$27</f>
        <v>4.0046870708465302E-10</v>
      </c>
      <c r="M1089">
        <f>IF(C1089&gt;M$20*N,1,0)</f>
        <v>1</v>
      </c>
    </row>
    <row r="1090" spans="1:13" x14ac:dyDescent="0.35">
      <c r="A1090">
        <f t="shared" si="18"/>
        <v>264.75</v>
      </c>
      <c r="B1090">
        <f>N-C1090-D1090</f>
        <v>2.3865140974521637E-9</v>
      </c>
      <c r="C1090">
        <f>H1090+C1089+I1089*delta_t</f>
        <v>356999.99999999761</v>
      </c>
      <c r="G1090">
        <f>A1090</f>
        <v>264.75</v>
      </c>
      <c r="H1090">
        <f>IF(A1090&lt;=$G$28,IF(MOD(A1090,1)=0,$G$27,0),0)</f>
        <v>0</v>
      </c>
      <c r="I1090">
        <f>B1090*I$28*(C1090/N)*$C$24*$C$27</f>
        <v>3.8184225559234369E-10</v>
      </c>
      <c r="M1090">
        <f>IF(C1090&gt;M$20*N,1,0)</f>
        <v>1</v>
      </c>
    </row>
    <row r="1091" spans="1:13" x14ac:dyDescent="0.35">
      <c r="A1091">
        <f t="shared" si="18"/>
        <v>265</v>
      </c>
      <c r="B1091">
        <f>N-C1091-D1091</f>
        <v>2.2700987756252289E-9</v>
      </c>
      <c r="C1091">
        <f>H1091+C1090+I1090*delta_t</f>
        <v>356999.99999999773</v>
      </c>
      <c r="G1091">
        <f>A1091</f>
        <v>265</v>
      </c>
      <c r="H1091">
        <f>IF(A1091&lt;=$G$28,IF(MOD(A1091,1)=0,$G$27,0),0)</f>
        <v>0</v>
      </c>
      <c r="I1091">
        <f>B1091*I$28*(C1091/N)*$C$24*$C$27</f>
        <v>3.6321580410003431E-10</v>
      </c>
      <c r="M1091">
        <f>IF(C1091&gt;M$20*N,1,0)</f>
        <v>1</v>
      </c>
    </row>
    <row r="1092" spans="1:13" x14ac:dyDescent="0.35">
      <c r="A1092">
        <f t="shared" si="18"/>
        <v>265.25</v>
      </c>
      <c r="B1092">
        <f>N-C1092-D1092</f>
        <v>2.1536834537982941E-9</v>
      </c>
      <c r="C1092">
        <f>H1092+C1091+I1091*delta_t</f>
        <v>356999.99999999785</v>
      </c>
      <c r="G1092">
        <f>A1092</f>
        <v>265.25</v>
      </c>
      <c r="H1092">
        <f>IF(A1092&lt;=$G$28,IF(MOD(A1092,1)=0,$G$27,0),0)</f>
        <v>0</v>
      </c>
      <c r="I1092">
        <f>B1092*I$28*(C1092/N)*$C$24*$C$27</f>
        <v>3.4458935260772503E-10</v>
      </c>
      <c r="M1092">
        <f>IF(C1092&gt;M$20*N,1,0)</f>
        <v>1</v>
      </c>
    </row>
    <row r="1093" spans="1:13" x14ac:dyDescent="0.35">
      <c r="A1093">
        <f t="shared" si="18"/>
        <v>265.5</v>
      </c>
      <c r="B1093">
        <f>N-C1093-D1093</f>
        <v>2.0954757928848267E-9</v>
      </c>
      <c r="C1093">
        <f>H1093+C1092+I1092*delta_t</f>
        <v>356999.9999999979</v>
      </c>
      <c r="G1093">
        <f>A1093</f>
        <v>265.5</v>
      </c>
      <c r="H1093">
        <f>IF(A1093&lt;=$G$28,IF(MOD(A1093,1)=0,$G$27,0),0)</f>
        <v>0</v>
      </c>
      <c r="I1093">
        <f>B1093*I$28*(C1093/N)*$C$24*$C$27</f>
        <v>3.3527612686157029E-10</v>
      </c>
      <c r="M1093">
        <f>IF(C1093&gt;M$20*N,1,0)</f>
        <v>1</v>
      </c>
    </row>
    <row r="1094" spans="1:13" x14ac:dyDescent="0.35">
      <c r="A1094">
        <f t="shared" si="18"/>
        <v>265.75</v>
      </c>
      <c r="B1094">
        <f>N-C1094-D1094</f>
        <v>2.0372681319713593E-9</v>
      </c>
      <c r="C1094">
        <f>H1094+C1093+I1093*delta_t</f>
        <v>356999.99999999796</v>
      </c>
      <c r="G1094">
        <f>A1094</f>
        <v>265.75</v>
      </c>
      <c r="H1094">
        <f>IF(A1094&lt;=$G$28,IF(MOD(A1094,1)=0,$G$27,0),0)</f>
        <v>0</v>
      </c>
      <c r="I1094">
        <f>B1094*I$28*(C1094/N)*$C$24*$C$27</f>
        <v>3.2596290111541565E-10</v>
      </c>
      <c r="M1094">
        <f>IF(C1094&gt;M$20*N,1,0)</f>
        <v>1</v>
      </c>
    </row>
    <row r="1095" spans="1:13" x14ac:dyDescent="0.35">
      <c r="A1095">
        <f t="shared" si="18"/>
        <v>266</v>
      </c>
      <c r="B1095">
        <f>N-C1095-D1095</f>
        <v>1.9790604710578918E-9</v>
      </c>
      <c r="C1095">
        <f>H1095+C1094+I1094*delta_t</f>
        <v>356999.99999999802</v>
      </c>
      <c r="G1095">
        <f>A1095</f>
        <v>266</v>
      </c>
      <c r="H1095">
        <f>IF(A1095&lt;=$G$28,IF(MOD(A1095,1)=0,$G$27,0),0)</f>
        <v>0</v>
      </c>
      <c r="I1095">
        <f>B1095*I$28*(C1095/N)*$C$24*$C$27</f>
        <v>3.1664967536926091E-10</v>
      </c>
      <c r="M1095">
        <f>IF(C1095&gt;M$20*N,1,0)</f>
        <v>1</v>
      </c>
    </row>
    <row r="1096" spans="1:13" x14ac:dyDescent="0.35">
      <c r="A1096">
        <f t="shared" si="18"/>
        <v>266.25</v>
      </c>
      <c r="B1096">
        <f>N-C1096-D1096</f>
        <v>1.9208528101444244E-9</v>
      </c>
      <c r="C1096">
        <f>H1096+C1095+I1095*delta_t</f>
        <v>356999.99999999808</v>
      </c>
      <c r="G1096">
        <f>A1096</f>
        <v>266.25</v>
      </c>
      <c r="H1096">
        <f>IF(A1096&lt;=$G$28,IF(MOD(A1096,1)=0,$G$27,0),0)</f>
        <v>0</v>
      </c>
      <c r="I1096">
        <f>B1096*I$28*(C1096/N)*$C$24*$C$27</f>
        <v>3.0733644962310627E-10</v>
      </c>
      <c r="M1096">
        <f>IF(C1096&gt;M$20*N,1,0)</f>
        <v>1</v>
      </c>
    </row>
    <row r="1097" spans="1:13" x14ac:dyDescent="0.35">
      <c r="A1097">
        <f t="shared" si="18"/>
        <v>266.5</v>
      </c>
      <c r="B1097">
        <f>N-C1097-D1097</f>
        <v>1.862645149230957E-9</v>
      </c>
      <c r="C1097">
        <f>H1097+C1096+I1096*delta_t</f>
        <v>356999.99999999814</v>
      </c>
      <c r="G1097">
        <f>A1097</f>
        <v>266.5</v>
      </c>
      <c r="H1097">
        <f>IF(A1097&lt;=$G$28,IF(MOD(A1097,1)=0,$G$27,0),0)</f>
        <v>0</v>
      </c>
      <c r="I1097">
        <f>B1097*I$28*(C1097/N)*$C$24*$C$27</f>
        <v>2.9802322387695158E-10</v>
      </c>
      <c r="M1097">
        <f>IF(C1097&gt;M$20*N,1,0)</f>
        <v>1</v>
      </c>
    </row>
    <row r="1098" spans="1:13" x14ac:dyDescent="0.35">
      <c r="A1098">
        <f t="shared" si="18"/>
        <v>266.75</v>
      </c>
      <c r="B1098">
        <f>N-C1098-D1098</f>
        <v>1.8044374883174896E-9</v>
      </c>
      <c r="C1098">
        <f>H1098+C1097+I1097*delta_t</f>
        <v>356999.9999999982</v>
      </c>
      <c r="G1098">
        <f>A1098</f>
        <v>266.75</v>
      </c>
      <c r="H1098">
        <f>IF(A1098&lt;=$G$28,IF(MOD(A1098,1)=0,$G$27,0),0)</f>
        <v>0</v>
      </c>
      <c r="I1098">
        <f>B1098*I$28*(C1098/N)*$C$24*$C$27</f>
        <v>2.8870999813079684E-10</v>
      </c>
      <c r="M1098">
        <f>IF(C1098&gt;M$20*N,1,0)</f>
        <v>1</v>
      </c>
    </row>
    <row r="1099" spans="1:13" x14ac:dyDescent="0.35">
      <c r="A1099">
        <f t="shared" si="18"/>
        <v>267</v>
      </c>
      <c r="B1099">
        <f>N-C1099-D1099</f>
        <v>1.7462298274040222E-9</v>
      </c>
      <c r="C1099">
        <f>H1099+C1098+I1098*delta_t</f>
        <v>356999.99999999825</v>
      </c>
      <c r="G1099">
        <f>A1099</f>
        <v>267</v>
      </c>
      <c r="H1099">
        <f>IF(A1099&lt;=$G$28,IF(MOD(A1099,1)=0,$G$27,0),0)</f>
        <v>0</v>
      </c>
      <c r="I1099">
        <f>B1099*I$28*(C1099/N)*$C$24*$C$27</f>
        <v>2.793967723846422E-10</v>
      </c>
      <c r="M1099">
        <f>IF(C1099&gt;M$20*N,1,0)</f>
        <v>1</v>
      </c>
    </row>
    <row r="1100" spans="1:13" x14ac:dyDescent="0.35">
      <c r="A1100">
        <f t="shared" si="18"/>
        <v>267.25</v>
      </c>
      <c r="B1100">
        <f>N-C1100-D1100</f>
        <v>1.6880221664905548E-9</v>
      </c>
      <c r="C1100">
        <f>H1100+C1099+I1099*delta_t</f>
        <v>356999.99999999831</v>
      </c>
      <c r="G1100">
        <f>A1100</f>
        <v>267.25</v>
      </c>
      <c r="H1100">
        <f>IF(A1100&lt;=$G$28,IF(MOD(A1100,1)=0,$G$27,0),0)</f>
        <v>0</v>
      </c>
      <c r="I1100">
        <f>B1100*I$28*(C1100/N)*$C$24*$C$27</f>
        <v>2.7008354663848751E-10</v>
      </c>
      <c r="M1100">
        <f>IF(C1100&gt;M$20*N,1,0)</f>
        <v>1</v>
      </c>
    </row>
    <row r="1101" spans="1:13" x14ac:dyDescent="0.35">
      <c r="A1101">
        <f t="shared" si="18"/>
        <v>267.5</v>
      </c>
      <c r="B1101">
        <f>N-C1101-D1101</f>
        <v>1.6298145055770874E-9</v>
      </c>
      <c r="C1101">
        <f>H1101+C1100+I1100*delta_t</f>
        <v>356999.99999999837</v>
      </c>
      <c r="G1101">
        <f>A1101</f>
        <v>267.5</v>
      </c>
      <c r="H1101">
        <f>IF(A1101&lt;=$G$28,IF(MOD(A1101,1)=0,$G$27,0),0)</f>
        <v>0</v>
      </c>
      <c r="I1101">
        <f>B1101*I$28*(C1101/N)*$C$24*$C$27</f>
        <v>2.6077032089233282E-10</v>
      </c>
      <c r="M1101">
        <f>IF(C1101&gt;M$20*N,1,0)</f>
        <v>1</v>
      </c>
    </row>
    <row r="1102" spans="1:13" x14ac:dyDescent="0.35">
      <c r="A1102">
        <f t="shared" si="18"/>
        <v>267.75</v>
      </c>
      <c r="B1102">
        <f>N-C1102-D1102</f>
        <v>1.57160684466362E-9</v>
      </c>
      <c r="C1102">
        <f>H1102+C1101+I1101*delta_t</f>
        <v>356999.99999999843</v>
      </c>
      <c r="G1102">
        <f>A1102</f>
        <v>267.75</v>
      </c>
      <c r="H1102">
        <f>IF(A1102&lt;=$G$28,IF(MOD(A1102,1)=0,$G$27,0),0)</f>
        <v>0</v>
      </c>
      <c r="I1102">
        <f>B1102*I$28*(C1102/N)*$C$24*$C$27</f>
        <v>2.5145709514617808E-10</v>
      </c>
      <c r="M1102">
        <f>IF(C1102&gt;M$20*N,1,0)</f>
        <v>1</v>
      </c>
    </row>
    <row r="1103" spans="1:13" x14ac:dyDescent="0.35">
      <c r="A1103">
        <f t="shared" si="18"/>
        <v>268</v>
      </c>
      <c r="B1103">
        <f>N-C1103-D1103</f>
        <v>1.5133991837501526E-9</v>
      </c>
      <c r="C1103">
        <f>H1103+C1102+I1102*delta_t</f>
        <v>356999.99999999849</v>
      </c>
      <c r="G1103">
        <f>A1103</f>
        <v>268</v>
      </c>
      <c r="H1103">
        <f>IF(A1103&lt;=$G$28,IF(MOD(A1103,1)=0,$G$27,0),0)</f>
        <v>0</v>
      </c>
      <c r="I1103">
        <f>B1103*I$28*(C1103/N)*$C$24*$C$27</f>
        <v>2.4214386940002339E-10</v>
      </c>
      <c r="M1103">
        <f>IF(C1103&gt;M$20*N,1,0)</f>
        <v>1</v>
      </c>
    </row>
    <row r="1104" spans="1:13" x14ac:dyDescent="0.35">
      <c r="A1104">
        <f t="shared" si="18"/>
        <v>268.25</v>
      </c>
      <c r="B1104">
        <f>N-C1104-D1104</f>
        <v>1.4551915228366852E-9</v>
      </c>
      <c r="C1104">
        <f>H1104+C1103+I1103*delta_t</f>
        <v>356999.99999999854</v>
      </c>
      <c r="G1104">
        <f>A1104</f>
        <v>268.25</v>
      </c>
      <c r="H1104">
        <f>IF(A1104&lt;=$G$28,IF(MOD(A1104,1)=0,$G$27,0),0)</f>
        <v>0</v>
      </c>
      <c r="I1104">
        <f>B1104*I$28*(C1104/N)*$C$24*$C$27</f>
        <v>2.3283064365386867E-10</v>
      </c>
      <c r="M1104">
        <f>IF(C1104&gt;M$20*N,1,0)</f>
        <v>1</v>
      </c>
    </row>
    <row r="1105" spans="1:13" x14ac:dyDescent="0.35">
      <c r="A1105">
        <f t="shared" si="18"/>
        <v>268.5</v>
      </c>
      <c r="B1105">
        <f>N-C1105-D1105</f>
        <v>1.3969838619232178E-9</v>
      </c>
      <c r="C1105">
        <f>H1105+C1104+I1104*delta_t</f>
        <v>356999.9999999986</v>
      </c>
      <c r="G1105">
        <f>A1105</f>
        <v>268.5</v>
      </c>
      <c r="H1105">
        <f>IF(A1105&lt;=$G$28,IF(MOD(A1105,1)=0,$G$27,0),0)</f>
        <v>0</v>
      </c>
      <c r="I1105">
        <f>B1105*I$28*(C1105/N)*$C$24*$C$27</f>
        <v>2.2351741790771398E-10</v>
      </c>
      <c r="M1105">
        <f>IF(C1105&gt;M$20*N,1,0)</f>
        <v>1</v>
      </c>
    </row>
    <row r="1106" spans="1:13" x14ac:dyDescent="0.35">
      <c r="A1106">
        <f t="shared" si="18"/>
        <v>268.75</v>
      </c>
      <c r="B1106">
        <f>N-C1106-D1106</f>
        <v>1.3387762010097504E-9</v>
      </c>
      <c r="C1106">
        <f>H1106+C1105+I1105*delta_t</f>
        <v>356999.99999999866</v>
      </c>
      <c r="G1106">
        <f>A1106</f>
        <v>268.75</v>
      </c>
      <c r="H1106">
        <f>IF(A1106&lt;=$G$28,IF(MOD(A1106,1)=0,$G$27,0),0)</f>
        <v>0</v>
      </c>
      <c r="I1106">
        <f>B1106*I$28*(C1106/N)*$C$24*$C$27</f>
        <v>2.1420419216155927E-10</v>
      </c>
      <c r="M1106">
        <f>IF(C1106&gt;M$20*N,1,0)</f>
        <v>1</v>
      </c>
    </row>
    <row r="1107" spans="1:13" x14ac:dyDescent="0.35">
      <c r="A1107">
        <f t="shared" si="18"/>
        <v>269</v>
      </c>
      <c r="B1107">
        <f>N-C1107-D1107</f>
        <v>1.280568540096283E-9</v>
      </c>
      <c r="C1107">
        <f>H1107+C1106+I1106*delta_t</f>
        <v>356999.99999999872</v>
      </c>
      <c r="G1107">
        <f>A1107</f>
        <v>269</v>
      </c>
      <c r="H1107">
        <f>IF(A1107&lt;=$G$28,IF(MOD(A1107,1)=0,$G$27,0),0)</f>
        <v>0</v>
      </c>
      <c r="I1107">
        <f>B1107*I$28*(C1107/N)*$C$24*$C$27</f>
        <v>2.0489096641540455E-10</v>
      </c>
      <c r="M1107">
        <f>IF(C1107&gt;M$20*N,1,0)</f>
        <v>1</v>
      </c>
    </row>
    <row r="1108" spans="1:13" x14ac:dyDescent="0.35">
      <c r="A1108">
        <f t="shared" si="18"/>
        <v>269.25</v>
      </c>
      <c r="B1108">
        <f>N-C1108-D1108</f>
        <v>1.2223608791828156E-9</v>
      </c>
      <c r="C1108">
        <f>H1108+C1107+I1107*delta_t</f>
        <v>356999.99999999878</v>
      </c>
      <c r="G1108">
        <f>A1108</f>
        <v>269.25</v>
      </c>
      <c r="H1108">
        <f>IF(A1108&lt;=$G$28,IF(MOD(A1108,1)=0,$G$27,0),0)</f>
        <v>0</v>
      </c>
      <c r="I1108">
        <f>B1108*I$28*(C1108/N)*$C$24*$C$27</f>
        <v>1.9557774066924983E-10</v>
      </c>
      <c r="M1108">
        <f>IF(C1108&gt;M$20*N,1,0)</f>
        <v>1</v>
      </c>
    </row>
    <row r="1109" spans="1:13" x14ac:dyDescent="0.35">
      <c r="A1109">
        <f t="shared" si="18"/>
        <v>269.5</v>
      </c>
      <c r="B1109">
        <f>N-C1109-D1109</f>
        <v>1.1641532182693481E-9</v>
      </c>
      <c r="C1109">
        <f>H1109+C1108+I1108*delta_t</f>
        <v>356999.99999999884</v>
      </c>
      <c r="G1109">
        <f>A1109</f>
        <v>269.5</v>
      </c>
      <c r="H1109">
        <f>IF(A1109&lt;=$G$28,IF(MOD(A1109,1)=0,$G$27,0),0)</f>
        <v>0</v>
      </c>
      <c r="I1109">
        <f>B1109*I$28*(C1109/N)*$C$24*$C$27</f>
        <v>1.8626451492309512E-10</v>
      </c>
      <c r="M1109">
        <f>IF(C1109&gt;M$20*N,1,0)</f>
        <v>1</v>
      </c>
    </row>
    <row r="1110" spans="1:13" x14ac:dyDescent="0.35">
      <c r="A1110">
        <f t="shared" si="18"/>
        <v>269.75</v>
      </c>
      <c r="B1110">
        <f>N-C1110-D1110</f>
        <v>1.1059455573558807E-9</v>
      </c>
      <c r="C1110">
        <f>H1110+C1109+I1109*delta_t</f>
        <v>356999.99999999889</v>
      </c>
      <c r="G1110">
        <f>A1110</f>
        <v>269.75</v>
      </c>
      <c r="H1110">
        <f>IF(A1110&lt;=$G$28,IF(MOD(A1110,1)=0,$G$27,0),0)</f>
        <v>0</v>
      </c>
      <c r="I1110">
        <f>B1110*I$28*(C1110/N)*$C$24*$C$27</f>
        <v>1.7695128917694035E-10</v>
      </c>
      <c r="M1110">
        <f>IF(C1110&gt;M$20*N,1,0)</f>
        <v>1</v>
      </c>
    </row>
    <row r="1111" spans="1:13" x14ac:dyDescent="0.35">
      <c r="A1111">
        <f t="shared" si="18"/>
        <v>270</v>
      </c>
      <c r="B1111">
        <f>N-C1111-D1111</f>
        <v>1.0477378964424133E-9</v>
      </c>
      <c r="C1111">
        <f>H1111+C1110+I1110*delta_t</f>
        <v>356999.99999999895</v>
      </c>
      <c r="G1111">
        <f>A1111</f>
        <v>270</v>
      </c>
      <c r="H1111">
        <f>IF(A1111&lt;=$G$28,IF(MOD(A1111,1)=0,$G$27,0),0)</f>
        <v>0</v>
      </c>
      <c r="I1111">
        <f>B1111*I$28*(C1111/N)*$C$24*$C$27</f>
        <v>1.6763806343078564E-10</v>
      </c>
      <c r="M1111">
        <f>IF(C1111&gt;M$20*N,1,0)</f>
        <v>1</v>
      </c>
    </row>
    <row r="1112" spans="1:13" x14ac:dyDescent="0.35">
      <c r="A1112">
        <f t="shared" si="18"/>
        <v>270.25</v>
      </c>
      <c r="B1112">
        <f>N-C1112-D1112</f>
        <v>9.8953023552894592E-10</v>
      </c>
      <c r="C1112">
        <f>H1112+C1111+I1111*delta_t</f>
        <v>356999.99999999901</v>
      </c>
      <c r="G1112">
        <f>A1112</f>
        <v>270.25</v>
      </c>
      <c r="H1112">
        <f>IF(A1112&lt;=$G$28,IF(MOD(A1112,1)=0,$G$27,0),0)</f>
        <v>0</v>
      </c>
      <c r="I1112">
        <f>B1112*I$28*(C1112/N)*$C$24*$C$27</f>
        <v>1.5832483768463092E-10</v>
      </c>
      <c r="M1112">
        <f>IF(C1112&gt;M$20*N,1,0)</f>
        <v>1</v>
      </c>
    </row>
    <row r="1113" spans="1:13" x14ac:dyDescent="0.35">
      <c r="A1113">
        <f t="shared" si="18"/>
        <v>270.5</v>
      </c>
      <c r="B1113">
        <f>N-C1113-D1113</f>
        <v>9.3132257461547852E-10</v>
      </c>
      <c r="C1113">
        <f>H1113+C1112+I1112*delta_t</f>
        <v>356999.99999999907</v>
      </c>
      <c r="G1113">
        <f>A1113</f>
        <v>270.5</v>
      </c>
      <c r="H1113">
        <f>IF(A1113&lt;=$G$28,IF(MOD(A1113,1)=0,$G$27,0),0)</f>
        <v>0</v>
      </c>
      <c r="I1113">
        <f>B1113*I$28*(C1113/N)*$C$24*$C$27</f>
        <v>1.4901161193847618E-10</v>
      </c>
      <c r="M1113">
        <f>IF(C1113&gt;M$20*N,1,0)</f>
        <v>1</v>
      </c>
    </row>
    <row r="1114" spans="1:13" x14ac:dyDescent="0.35">
      <c r="A1114">
        <f t="shared" si="18"/>
        <v>270.75</v>
      </c>
      <c r="B1114">
        <f>N-C1114-D1114</f>
        <v>8.7311491370201111E-10</v>
      </c>
      <c r="C1114">
        <f>H1114+C1113+I1113*delta_t</f>
        <v>356999.99999999913</v>
      </c>
      <c r="G1114">
        <f>A1114</f>
        <v>270.75</v>
      </c>
      <c r="H1114">
        <f>IF(A1114&lt;=$G$28,IF(MOD(A1114,1)=0,$G$27,0),0)</f>
        <v>0</v>
      </c>
      <c r="I1114">
        <f>B1114*I$28*(C1114/N)*$C$24*$C$27</f>
        <v>1.3969838619232144E-10</v>
      </c>
      <c r="M1114">
        <f>IF(C1114&gt;M$20*N,1,0)</f>
        <v>1</v>
      </c>
    </row>
    <row r="1115" spans="1:13" x14ac:dyDescent="0.35">
      <c r="A1115">
        <f t="shared" si="18"/>
        <v>271</v>
      </c>
      <c r="B1115">
        <f>N-C1115-D1115</f>
        <v>8.149072527885437E-10</v>
      </c>
      <c r="C1115">
        <f>H1115+C1114+I1114*delta_t</f>
        <v>356999.99999999919</v>
      </c>
      <c r="G1115">
        <f>A1115</f>
        <v>271</v>
      </c>
      <c r="H1115">
        <f>IF(A1115&lt;=$G$28,IF(MOD(A1115,1)=0,$G$27,0),0)</f>
        <v>0</v>
      </c>
      <c r="I1115">
        <f>B1115*I$28*(C1115/N)*$C$24*$C$27</f>
        <v>1.3038516044616669E-10</v>
      </c>
      <c r="M1115">
        <f>IF(C1115&gt;M$20*N,1,0)</f>
        <v>1</v>
      </c>
    </row>
    <row r="1116" spans="1:13" x14ac:dyDescent="0.35">
      <c r="A1116">
        <f t="shared" si="18"/>
        <v>271.25</v>
      </c>
      <c r="B1116">
        <f>N-C1116-D1116</f>
        <v>7.5669959187507629E-10</v>
      </c>
      <c r="C1116">
        <f>H1116+C1115+I1115*delta_t</f>
        <v>356999.99999999924</v>
      </c>
      <c r="G1116">
        <f>A1116</f>
        <v>271.25</v>
      </c>
      <c r="H1116">
        <f>IF(A1116&lt;=$G$28,IF(MOD(A1116,1)=0,$G$27,0),0)</f>
        <v>0</v>
      </c>
      <c r="I1116">
        <f>B1116*I$28*(C1116/N)*$C$24*$C$27</f>
        <v>1.2107193470001195E-10</v>
      </c>
      <c r="M1116">
        <f>IF(C1116&gt;M$20*N,1,0)</f>
        <v>1</v>
      </c>
    </row>
    <row r="1117" spans="1:13" x14ac:dyDescent="0.35">
      <c r="A1117">
        <f t="shared" si="18"/>
        <v>271.5</v>
      </c>
      <c r="B1117">
        <f>N-C1117-D1117</f>
        <v>6.9849193096160889E-10</v>
      </c>
      <c r="C1117">
        <f>H1117+C1116+I1116*delta_t</f>
        <v>356999.9999999993</v>
      </c>
      <c r="G1117">
        <f>A1117</f>
        <v>271.5</v>
      </c>
      <c r="H1117">
        <f>IF(A1117&lt;=$G$28,IF(MOD(A1117,1)=0,$G$27,0),0)</f>
        <v>0</v>
      </c>
      <c r="I1117">
        <f>B1117*I$28*(C1117/N)*$C$24*$C$27</f>
        <v>1.117587089538572E-10</v>
      </c>
      <c r="M1117">
        <f>IF(C1117&gt;M$20*N,1,0)</f>
        <v>1</v>
      </c>
    </row>
    <row r="1118" spans="1:13" x14ac:dyDescent="0.35">
      <c r="A1118">
        <f t="shared" si="18"/>
        <v>271.75</v>
      </c>
      <c r="B1118">
        <f>N-C1118-D1118</f>
        <v>6.9849193096160889E-10</v>
      </c>
      <c r="C1118">
        <f>H1118+C1117+I1117*delta_t</f>
        <v>356999.9999999993</v>
      </c>
      <c r="G1118">
        <f>A1118</f>
        <v>271.75</v>
      </c>
      <c r="H1118">
        <f>IF(A1118&lt;=$G$28,IF(MOD(A1118,1)=0,$G$27,0),0)</f>
        <v>0</v>
      </c>
      <c r="I1118">
        <f>B1118*I$28*(C1118/N)*$C$24*$C$27</f>
        <v>1.117587089538572E-10</v>
      </c>
      <c r="M1118">
        <f>IF(C1118&gt;M$20*N,1,0)</f>
        <v>1</v>
      </c>
    </row>
    <row r="1119" spans="1:13" x14ac:dyDescent="0.35">
      <c r="A1119">
        <f t="shared" si="18"/>
        <v>272</v>
      </c>
      <c r="B1119">
        <f>N-C1119-D1119</f>
        <v>6.9849193096160889E-10</v>
      </c>
      <c r="C1119">
        <f>H1119+C1118+I1118*delta_t</f>
        <v>356999.9999999993</v>
      </c>
      <c r="G1119">
        <f>A1119</f>
        <v>272</v>
      </c>
      <c r="H1119">
        <f>IF(A1119&lt;=$G$28,IF(MOD(A1119,1)=0,$G$27,0),0)</f>
        <v>0</v>
      </c>
      <c r="I1119">
        <f>B1119*I$28*(C1119/N)*$C$24*$C$27</f>
        <v>1.117587089538572E-10</v>
      </c>
      <c r="M1119">
        <f>IF(C1119&gt;M$20*N,1,0)</f>
        <v>1</v>
      </c>
    </row>
    <row r="1120" spans="1:13" x14ac:dyDescent="0.35">
      <c r="A1120">
        <f t="shared" ref="A1120:A1183" si="19">A1119+delta_t</f>
        <v>272.25</v>
      </c>
      <c r="B1120">
        <f>N-C1120-D1120</f>
        <v>6.9849193096160889E-10</v>
      </c>
      <c r="C1120">
        <f>H1120+C1119+I1119*delta_t</f>
        <v>356999.9999999993</v>
      </c>
      <c r="G1120">
        <f>A1120</f>
        <v>272.25</v>
      </c>
      <c r="H1120">
        <f>IF(A1120&lt;=$G$28,IF(MOD(A1120,1)=0,$G$27,0),0)</f>
        <v>0</v>
      </c>
      <c r="I1120">
        <f>B1120*I$28*(C1120/N)*$C$24*$C$27</f>
        <v>1.117587089538572E-10</v>
      </c>
      <c r="M1120">
        <f>IF(C1120&gt;M$20*N,1,0)</f>
        <v>1</v>
      </c>
    </row>
    <row r="1121" spans="1:13" x14ac:dyDescent="0.35">
      <c r="A1121">
        <f t="shared" si="19"/>
        <v>272.5</v>
      </c>
      <c r="B1121">
        <f>N-C1121-D1121</f>
        <v>6.9849193096160889E-10</v>
      </c>
      <c r="C1121">
        <f>H1121+C1120+I1120*delta_t</f>
        <v>356999.9999999993</v>
      </c>
      <c r="G1121">
        <f>A1121</f>
        <v>272.5</v>
      </c>
      <c r="H1121">
        <f>IF(A1121&lt;=$G$28,IF(MOD(A1121,1)=0,$G$27,0),0)</f>
        <v>0</v>
      </c>
      <c r="I1121">
        <f>B1121*I$28*(C1121/N)*$C$24*$C$27</f>
        <v>1.117587089538572E-10</v>
      </c>
      <c r="M1121">
        <f>IF(C1121&gt;M$20*N,1,0)</f>
        <v>1</v>
      </c>
    </row>
    <row r="1122" spans="1:13" x14ac:dyDescent="0.35">
      <c r="A1122">
        <f t="shared" si="19"/>
        <v>272.75</v>
      </c>
      <c r="B1122">
        <f>N-C1122-D1122</f>
        <v>6.9849193096160889E-10</v>
      </c>
      <c r="C1122">
        <f>H1122+C1121+I1121*delta_t</f>
        <v>356999.9999999993</v>
      </c>
      <c r="G1122">
        <f>A1122</f>
        <v>272.75</v>
      </c>
      <c r="H1122">
        <f>IF(A1122&lt;=$G$28,IF(MOD(A1122,1)=0,$G$27,0),0)</f>
        <v>0</v>
      </c>
      <c r="I1122">
        <f>B1122*I$28*(C1122/N)*$C$24*$C$27</f>
        <v>1.117587089538572E-10</v>
      </c>
      <c r="M1122">
        <f>IF(C1122&gt;M$20*N,1,0)</f>
        <v>1</v>
      </c>
    </row>
    <row r="1123" spans="1:13" x14ac:dyDescent="0.35">
      <c r="A1123">
        <f t="shared" si="19"/>
        <v>273</v>
      </c>
      <c r="B1123">
        <f>N-C1123-D1123</f>
        <v>6.9849193096160889E-10</v>
      </c>
      <c r="C1123">
        <f>H1123+C1122+I1122*delta_t</f>
        <v>356999.9999999993</v>
      </c>
      <c r="G1123">
        <f>A1123</f>
        <v>273</v>
      </c>
      <c r="H1123">
        <f>IF(A1123&lt;=$G$28,IF(MOD(A1123,1)=0,$G$27,0),0)</f>
        <v>0</v>
      </c>
      <c r="I1123">
        <f>B1123*I$28*(C1123/N)*$C$24*$C$27</f>
        <v>1.117587089538572E-10</v>
      </c>
      <c r="M1123">
        <f>IF(C1123&gt;M$20*N,1,0)</f>
        <v>1</v>
      </c>
    </row>
    <row r="1124" spans="1:13" x14ac:dyDescent="0.35">
      <c r="A1124">
        <f t="shared" si="19"/>
        <v>273.25</v>
      </c>
      <c r="B1124">
        <f>N-C1124-D1124</f>
        <v>6.9849193096160889E-10</v>
      </c>
      <c r="C1124">
        <f>H1124+C1123+I1123*delta_t</f>
        <v>356999.9999999993</v>
      </c>
      <c r="G1124">
        <f>A1124</f>
        <v>273.25</v>
      </c>
      <c r="H1124">
        <f>IF(A1124&lt;=$G$28,IF(MOD(A1124,1)=0,$G$27,0),0)</f>
        <v>0</v>
      </c>
      <c r="I1124">
        <f>B1124*I$28*(C1124/N)*$C$24*$C$27</f>
        <v>1.117587089538572E-10</v>
      </c>
      <c r="M1124">
        <f>IF(C1124&gt;M$20*N,1,0)</f>
        <v>1</v>
      </c>
    </row>
    <row r="1125" spans="1:13" x14ac:dyDescent="0.35">
      <c r="A1125">
        <f t="shared" si="19"/>
        <v>273.5</v>
      </c>
      <c r="B1125">
        <f>N-C1125-D1125</f>
        <v>6.9849193096160889E-10</v>
      </c>
      <c r="C1125">
        <f>H1125+C1124+I1124*delta_t</f>
        <v>356999.9999999993</v>
      </c>
      <c r="G1125">
        <f>A1125</f>
        <v>273.5</v>
      </c>
      <c r="H1125">
        <f>IF(A1125&lt;=$G$28,IF(MOD(A1125,1)=0,$G$27,0),0)</f>
        <v>0</v>
      </c>
      <c r="I1125">
        <f>B1125*I$28*(C1125/N)*$C$24*$C$27</f>
        <v>1.117587089538572E-10</v>
      </c>
      <c r="M1125">
        <f>IF(C1125&gt;M$20*N,1,0)</f>
        <v>1</v>
      </c>
    </row>
    <row r="1126" spans="1:13" x14ac:dyDescent="0.35">
      <c r="A1126">
        <f t="shared" si="19"/>
        <v>273.75</v>
      </c>
      <c r="B1126">
        <f>N-C1126-D1126</f>
        <v>6.9849193096160889E-10</v>
      </c>
      <c r="C1126">
        <f>H1126+C1125+I1125*delta_t</f>
        <v>356999.9999999993</v>
      </c>
      <c r="G1126">
        <f>A1126</f>
        <v>273.75</v>
      </c>
      <c r="H1126">
        <f>IF(A1126&lt;=$G$28,IF(MOD(A1126,1)=0,$G$27,0),0)</f>
        <v>0</v>
      </c>
      <c r="I1126">
        <f>B1126*I$28*(C1126/N)*$C$24*$C$27</f>
        <v>1.117587089538572E-10</v>
      </c>
      <c r="M1126">
        <f>IF(C1126&gt;M$20*N,1,0)</f>
        <v>1</v>
      </c>
    </row>
    <row r="1127" spans="1:13" x14ac:dyDescent="0.35">
      <c r="A1127">
        <f t="shared" si="19"/>
        <v>274</v>
      </c>
      <c r="B1127">
        <f>N-C1127-D1127</f>
        <v>6.9849193096160889E-10</v>
      </c>
      <c r="C1127">
        <f>H1127+C1126+I1126*delta_t</f>
        <v>356999.9999999993</v>
      </c>
      <c r="G1127">
        <f>A1127</f>
        <v>274</v>
      </c>
      <c r="H1127">
        <f>IF(A1127&lt;=$G$28,IF(MOD(A1127,1)=0,$G$27,0),0)</f>
        <v>0</v>
      </c>
      <c r="I1127">
        <f>B1127*I$28*(C1127/N)*$C$24*$C$27</f>
        <v>1.117587089538572E-10</v>
      </c>
      <c r="M1127">
        <f>IF(C1127&gt;M$20*N,1,0)</f>
        <v>1</v>
      </c>
    </row>
    <row r="1128" spans="1:13" x14ac:dyDescent="0.35">
      <c r="A1128">
        <f t="shared" si="19"/>
        <v>274.25</v>
      </c>
      <c r="B1128">
        <f>N-C1128-D1128</f>
        <v>6.9849193096160889E-10</v>
      </c>
      <c r="C1128">
        <f>H1128+C1127+I1127*delta_t</f>
        <v>356999.9999999993</v>
      </c>
      <c r="G1128">
        <f>A1128</f>
        <v>274.25</v>
      </c>
      <c r="H1128">
        <f>IF(A1128&lt;=$G$28,IF(MOD(A1128,1)=0,$G$27,0),0)</f>
        <v>0</v>
      </c>
      <c r="I1128">
        <f>B1128*I$28*(C1128/N)*$C$24*$C$27</f>
        <v>1.117587089538572E-10</v>
      </c>
      <c r="M1128">
        <f>IF(C1128&gt;M$20*N,1,0)</f>
        <v>1</v>
      </c>
    </row>
    <row r="1129" spans="1:13" x14ac:dyDescent="0.35">
      <c r="A1129">
        <f t="shared" si="19"/>
        <v>274.5</v>
      </c>
      <c r="B1129">
        <f>N-C1129-D1129</f>
        <v>6.9849193096160889E-10</v>
      </c>
      <c r="C1129">
        <f>H1129+C1128+I1128*delta_t</f>
        <v>356999.9999999993</v>
      </c>
      <c r="G1129">
        <f>A1129</f>
        <v>274.5</v>
      </c>
      <c r="H1129">
        <f>IF(A1129&lt;=$G$28,IF(MOD(A1129,1)=0,$G$27,0),0)</f>
        <v>0</v>
      </c>
      <c r="I1129">
        <f>B1129*I$28*(C1129/N)*$C$24*$C$27</f>
        <v>1.117587089538572E-10</v>
      </c>
      <c r="M1129">
        <f>IF(C1129&gt;M$20*N,1,0)</f>
        <v>1</v>
      </c>
    </row>
    <row r="1130" spans="1:13" x14ac:dyDescent="0.35">
      <c r="A1130">
        <f t="shared" si="19"/>
        <v>274.75</v>
      </c>
      <c r="B1130">
        <f>N-C1130-D1130</f>
        <v>6.9849193096160889E-10</v>
      </c>
      <c r="C1130">
        <f>H1130+C1129+I1129*delta_t</f>
        <v>356999.9999999993</v>
      </c>
      <c r="G1130">
        <f>A1130</f>
        <v>274.75</v>
      </c>
      <c r="H1130">
        <f>IF(A1130&lt;=$G$28,IF(MOD(A1130,1)=0,$G$27,0),0)</f>
        <v>0</v>
      </c>
      <c r="I1130">
        <f>B1130*I$28*(C1130/N)*$C$24*$C$27</f>
        <v>1.117587089538572E-10</v>
      </c>
      <c r="M1130">
        <f>IF(C1130&gt;M$20*N,1,0)</f>
        <v>1</v>
      </c>
    </row>
    <row r="1131" spans="1:13" x14ac:dyDescent="0.35">
      <c r="A1131">
        <f t="shared" si="19"/>
        <v>275</v>
      </c>
      <c r="B1131">
        <f>N-C1131-D1131</f>
        <v>6.9849193096160889E-10</v>
      </c>
      <c r="C1131">
        <f>H1131+C1130+I1130*delta_t</f>
        <v>356999.9999999993</v>
      </c>
      <c r="G1131">
        <f>A1131</f>
        <v>275</v>
      </c>
      <c r="H1131">
        <f>IF(A1131&lt;=$G$28,IF(MOD(A1131,1)=0,$G$27,0),0)</f>
        <v>0</v>
      </c>
      <c r="I1131">
        <f>B1131*I$28*(C1131/N)*$C$24*$C$27</f>
        <v>1.117587089538572E-10</v>
      </c>
      <c r="M1131">
        <f>IF(C1131&gt;M$20*N,1,0)</f>
        <v>1</v>
      </c>
    </row>
    <row r="1132" spans="1:13" x14ac:dyDescent="0.35">
      <c r="A1132">
        <f t="shared" si="19"/>
        <v>275.25</v>
      </c>
      <c r="B1132">
        <f>N-C1132-D1132</f>
        <v>6.9849193096160889E-10</v>
      </c>
      <c r="C1132">
        <f>H1132+C1131+I1131*delta_t</f>
        <v>356999.9999999993</v>
      </c>
      <c r="G1132">
        <f>A1132</f>
        <v>275.25</v>
      </c>
      <c r="H1132">
        <f>IF(A1132&lt;=$G$28,IF(MOD(A1132,1)=0,$G$27,0),0)</f>
        <v>0</v>
      </c>
      <c r="I1132">
        <f>B1132*I$28*(C1132/N)*$C$24*$C$27</f>
        <v>1.117587089538572E-10</v>
      </c>
      <c r="M1132">
        <f>IF(C1132&gt;M$20*N,1,0)</f>
        <v>1</v>
      </c>
    </row>
    <row r="1133" spans="1:13" x14ac:dyDescent="0.35">
      <c r="A1133">
        <f t="shared" si="19"/>
        <v>275.5</v>
      </c>
      <c r="B1133">
        <f>N-C1133-D1133</f>
        <v>6.9849193096160889E-10</v>
      </c>
      <c r="C1133">
        <f>H1133+C1132+I1132*delta_t</f>
        <v>356999.9999999993</v>
      </c>
      <c r="G1133">
        <f>A1133</f>
        <v>275.5</v>
      </c>
      <c r="H1133">
        <f>IF(A1133&lt;=$G$28,IF(MOD(A1133,1)=0,$G$27,0),0)</f>
        <v>0</v>
      </c>
      <c r="I1133">
        <f>B1133*I$28*(C1133/N)*$C$24*$C$27</f>
        <v>1.117587089538572E-10</v>
      </c>
      <c r="M1133">
        <f>IF(C1133&gt;M$20*N,1,0)</f>
        <v>1</v>
      </c>
    </row>
    <row r="1134" spans="1:13" x14ac:dyDescent="0.35">
      <c r="A1134">
        <f t="shared" si="19"/>
        <v>275.75</v>
      </c>
      <c r="B1134">
        <f>N-C1134-D1134</f>
        <v>6.9849193096160889E-10</v>
      </c>
      <c r="C1134">
        <f>H1134+C1133+I1133*delta_t</f>
        <v>356999.9999999993</v>
      </c>
      <c r="G1134">
        <f>A1134</f>
        <v>275.75</v>
      </c>
      <c r="H1134">
        <f>IF(A1134&lt;=$G$28,IF(MOD(A1134,1)=0,$G$27,0),0)</f>
        <v>0</v>
      </c>
      <c r="I1134">
        <f>B1134*I$28*(C1134/N)*$C$24*$C$27</f>
        <v>1.117587089538572E-10</v>
      </c>
      <c r="M1134">
        <f>IF(C1134&gt;M$20*N,1,0)</f>
        <v>1</v>
      </c>
    </row>
    <row r="1135" spans="1:13" x14ac:dyDescent="0.35">
      <c r="A1135">
        <f t="shared" si="19"/>
        <v>276</v>
      </c>
      <c r="B1135">
        <f>N-C1135-D1135</f>
        <v>6.9849193096160889E-10</v>
      </c>
      <c r="C1135">
        <f>H1135+C1134+I1134*delta_t</f>
        <v>356999.9999999993</v>
      </c>
      <c r="G1135">
        <f>A1135</f>
        <v>276</v>
      </c>
      <c r="H1135">
        <f>IF(A1135&lt;=$G$28,IF(MOD(A1135,1)=0,$G$27,0),0)</f>
        <v>0</v>
      </c>
      <c r="I1135">
        <f>B1135*I$28*(C1135/N)*$C$24*$C$27</f>
        <v>1.117587089538572E-10</v>
      </c>
      <c r="M1135">
        <f>IF(C1135&gt;M$20*N,1,0)</f>
        <v>1</v>
      </c>
    </row>
    <row r="1136" spans="1:13" x14ac:dyDescent="0.35">
      <c r="A1136">
        <f t="shared" si="19"/>
        <v>276.25</v>
      </c>
      <c r="B1136">
        <f>N-C1136-D1136</f>
        <v>6.9849193096160889E-10</v>
      </c>
      <c r="C1136">
        <f>H1136+C1135+I1135*delta_t</f>
        <v>356999.9999999993</v>
      </c>
      <c r="G1136">
        <f>A1136</f>
        <v>276.25</v>
      </c>
      <c r="H1136">
        <f>IF(A1136&lt;=$G$28,IF(MOD(A1136,1)=0,$G$27,0),0)</f>
        <v>0</v>
      </c>
      <c r="I1136">
        <f>B1136*I$28*(C1136/N)*$C$24*$C$27</f>
        <v>1.117587089538572E-10</v>
      </c>
      <c r="M1136">
        <f>IF(C1136&gt;M$20*N,1,0)</f>
        <v>1</v>
      </c>
    </row>
    <row r="1137" spans="1:13" x14ac:dyDescent="0.35">
      <c r="A1137">
        <f t="shared" si="19"/>
        <v>276.5</v>
      </c>
      <c r="B1137">
        <f>N-C1137-D1137</f>
        <v>6.9849193096160889E-10</v>
      </c>
      <c r="C1137">
        <f>H1137+C1136+I1136*delta_t</f>
        <v>356999.9999999993</v>
      </c>
      <c r="G1137">
        <f>A1137</f>
        <v>276.5</v>
      </c>
      <c r="H1137">
        <f>IF(A1137&lt;=$G$28,IF(MOD(A1137,1)=0,$G$27,0),0)</f>
        <v>0</v>
      </c>
      <c r="I1137">
        <f>B1137*I$28*(C1137/N)*$C$24*$C$27</f>
        <v>1.117587089538572E-10</v>
      </c>
      <c r="M1137">
        <f>IF(C1137&gt;M$20*N,1,0)</f>
        <v>1</v>
      </c>
    </row>
    <row r="1138" spans="1:13" x14ac:dyDescent="0.35">
      <c r="A1138">
        <f t="shared" si="19"/>
        <v>276.75</v>
      </c>
      <c r="B1138">
        <f>N-C1138-D1138</f>
        <v>6.9849193096160889E-10</v>
      </c>
      <c r="C1138">
        <f>H1138+C1137+I1137*delta_t</f>
        <v>356999.9999999993</v>
      </c>
      <c r="G1138">
        <f>A1138</f>
        <v>276.75</v>
      </c>
      <c r="H1138">
        <f>IF(A1138&lt;=$G$28,IF(MOD(A1138,1)=0,$G$27,0),0)</f>
        <v>0</v>
      </c>
      <c r="I1138">
        <f>B1138*I$28*(C1138/N)*$C$24*$C$27</f>
        <v>1.117587089538572E-10</v>
      </c>
      <c r="M1138">
        <f>IF(C1138&gt;M$20*N,1,0)</f>
        <v>1</v>
      </c>
    </row>
    <row r="1139" spans="1:13" x14ac:dyDescent="0.35">
      <c r="A1139">
        <f t="shared" si="19"/>
        <v>277</v>
      </c>
      <c r="B1139">
        <f>N-C1139-D1139</f>
        <v>6.9849193096160889E-10</v>
      </c>
      <c r="C1139">
        <f>H1139+C1138+I1138*delta_t</f>
        <v>356999.9999999993</v>
      </c>
      <c r="G1139">
        <f>A1139</f>
        <v>277</v>
      </c>
      <c r="H1139">
        <f>IF(A1139&lt;=$G$28,IF(MOD(A1139,1)=0,$G$27,0),0)</f>
        <v>0</v>
      </c>
      <c r="I1139">
        <f>B1139*I$28*(C1139/N)*$C$24*$C$27</f>
        <v>1.117587089538572E-10</v>
      </c>
      <c r="M1139">
        <f>IF(C1139&gt;M$20*N,1,0)</f>
        <v>1</v>
      </c>
    </row>
    <row r="1140" spans="1:13" x14ac:dyDescent="0.35">
      <c r="A1140">
        <f t="shared" si="19"/>
        <v>277.25</v>
      </c>
      <c r="B1140">
        <f>N-C1140-D1140</f>
        <v>6.9849193096160889E-10</v>
      </c>
      <c r="C1140">
        <f>H1140+C1139+I1139*delta_t</f>
        <v>356999.9999999993</v>
      </c>
      <c r="G1140">
        <f>A1140</f>
        <v>277.25</v>
      </c>
      <c r="H1140">
        <f>IF(A1140&lt;=$G$28,IF(MOD(A1140,1)=0,$G$27,0),0)</f>
        <v>0</v>
      </c>
      <c r="I1140">
        <f>B1140*I$28*(C1140/N)*$C$24*$C$27</f>
        <v>1.117587089538572E-10</v>
      </c>
      <c r="M1140">
        <f>IF(C1140&gt;M$20*N,1,0)</f>
        <v>1</v>
      </c>
    </row>
    <row r="1141" spans="1:13" x14ac:dyDescent="0.35">
      <c r="A1141">
        <f t="shared" si="19"/>
        <v>277.5</v>
      </c>
      <c r="B1141">
        <f>N-C1141-D1141</f>
        <v>6.9849193096160889E-10</v>
      </c>
      <c r="C1141">
        <f>H1141+C1140+I1140*delta_t</f>
        <v>356999.9999999993</v>
      </c>
      <c r="G1141">
        <f>A1141</f>
        <v>277.5</v>
      </c>
      <c r="H1141">
        <f>IF(A1141&lt;=$G$28,IF(MOD(A1141,1)=0,$G$27,0),0)</f>
        <v>0</v>
      </c>
      <c r="I1141">
        <f>B1141*I$28*(C1141/N)*$C$24*$C$27</f>
        <v>1.117587089538572E-10</v>
      </c>
      <c r="M1141">
        <f>IF(C1141&gt;M$20*N,1,0)</f>
        <v>1</v>
      </c>
    </row>
    <row r="1142" spans="1:13" x14ac:dyDescent="0.35">
      <c r="A1142">
        <f t="shared" si="19"/>
        <v>277.75</v>
      </c>
      <c r="B1142">
        <f>N-C1142-D1142</f>
        <v>6.9849193096160889E-10</v>
      </c>
      <c r="C1142">
        <f>H1142+C1141+I1141*delta_t</f>
        <v>356999.9999999993</v>
      </c>
      <c r="G1142">
        <f>A1142</f>
        <v>277.75</v>
      </c>
      <c r="H1142">
        <f>IF(A1142&lt;=$G$28,IF(MOD(A1142,1)=0,$G$27,0),0)</f>
        <v>0</v>
      </c>
      <c r="I1142">
        <f>B1142*I$28*(C1142/N)*$C$24*$C$27</f>
        <v>1.117587089538572E-10</v>
      </c>
      <c r="M1142">
        <f>IF(C1142&gt;M$20*N,1,0)</f>
        <v>1</v>
      </c>
    </row>
    <row r="1143" spans="1:13" x14ac:dyDescent="0.35">
      <c r="A1143">
        <f t="shared" si="19"/>
        <v>278</v>
      </c>
      <c r="B1143">
        <f>N-C1143-D1143</f>
        <v>6.9849193096160889E-10</v>
      </c>
      <c r="C1143">
        <f>H1143+C1142+I1142*delta_t</f>
        <v>356999.9999999993</v>
      </c>
      <c r="G1143">
        <f>A1143</f>
        <v>278</v>
      </c>
      <c r="H1143">
        <f>IF(A1143&lt;=$G$28,IF(MOD(A1143,1)=0,$G$27,0),0)</f>
        <v>0</v>
      </c>
      <c r="I1143">
        <f>B1143*I$28*(C1143/N)*$C$24*$C$27</f>
        <v>1.117587089538572E-10</v>
      </c>
      <c r="M1143">
        <f>IF(C1143&gt;M$20*N,1,0)</f>
        <v>1</v>
      </c>
    </row>
    <row r="1144" spans="1:13" x14ac:dyDescent="0.35">
      <c r="A1144">
        <f t="shared" si="19"/>
        <v>278.25</v>
      </c>
      <c r="B1144">
        <f>N-C1144-D1144</f>
        <v>6.9849193096160889E-10</v>
      </c>
      <c r="C1144">
        <f>H1144+C1143+I1143*delta_t</f>
        <v>356999.9999999993</v>
      </c>
      <c r="G1144">
        <f>A1144</f>
        <v>278.25</v>
      </c>
      <c r="H1144">
        <f>IF(A1144&lt;=$G$28,IF(MOD(A1144,1)=0,$G$27,0),0)</f>
        <v>0</v>
      </c>
      <c r="I1144">
        <f>B1144*I$28*(C1144/N)*$C$24*$C$27</f>
        <v>1.117587089538572E-10</v>
      </c>
      <c r="M1144">
        <f>IF(C1144&gt;M$20*N,1,0)</f>
        <v>1</v>
      </c>
    </row>
    <row r="1145" spans="1:13" x14ac:dyDescent="0.35">
      <c r="A1145">
        <f t="shared" si="19"/>
        <v>278.5</v>
      </c>
      <c r="B1145">
        <f>N-C1145-D1145</f>
        <v>6.9849193096160889E-10</v>
      </c>
      <c r="C1145">
        <f>H1145+C1144+I1144*delta_t</f>
        <v>356999.9999999993</v>
      </c>
      <c r="G1145">
        <f>A1145</f>
        <v>278.5</v>
      </c>
      <c r="H1145">
        <f>IF(A1145&lt;=$G$28,IF(MOD(A1145,1)=0,$G$27,0),0)</f>
        <v>0</v>
      </c>
      <c r="I1145">
        <f>B1145*I$28*(C1145/N)*$C$24*$C$27</f>
        <v>1.117587089538572E-10</v>
      </c>
      <c r="M1145">
        <f>IF(C1145&gt;M$20*N,1,0)</f>
        <v>1</v>
      </c>
    </row>
    <row r="1146" spans="1:13" x14ac:dyDescent="0.35">
      <c r="A1146">
        <f t="shared" si="19"/>
        <v>278.75</v>
      </c>
      <c r="B1146">
        <f>N-C1146-D1146</f>
        <v>6.9849193096160889E-10</v>
      </c>
      <c r="C1146">
        <f>H1146+C1145+I1145*delta_t</f>
        <v>356999.9999999993</v>
      </c>
      <c r="G1146">
        <f>A1146</f>
        <v>278.75</v>
      </c>
      <c r="H1146">
        <f>IF(A1146&lt;=$G$28,IF(MOD(A1146,1)=0,$G$27,0),0)</f>
        <v>0</v>
      </c>
      <c r="I1146">
        <f>B1146*I$28*(C1146/N)*$C$24*$C$27</f>
        <v>1.117587089538572E-10</v>
      </c>
      <c r="M1146">
        <f>IF(C1146&gt;M$20*N,1,0)</f>
        <v>1</v>
      </c>
    </row>
    <row r="1147" spans="1:13" x14ac:dyDescent="0.35">
      <c r="A1147">
        <f t="shared" si="19"/>
        <v>279</v>
      </c>
      <c r="B1147">
        <f>N-C1147-D1147</f>
        <v>6.9849193096160889E-10</v>
      </c>
      <c r="C1147">
        <f>H1147+C1146+I1146*delta_t</f>
        <v>356999.9999999993</v>
      </c>
      <c r="G1147">
        <f>A1147</f>
        <v>279</v>
      </c>
      <c r="H1147">
        <f>IF(A1147&lt;=$G$28,IF(MOD(A1147,1)=0,$G$27,0),0)</f>
        <v>0</v>
      </c>
      <c r="I1147">
        <f>B1147*I$28*(C1147/N)*$C$24*$C$27</f>
        <v>1.117587089538572E-10</v>
      </c>
      <c r="M1147">
        <f>IF(C1147&gt;M$20*N,1,0)</f>
        <v>1</v>
      </c>
    </row>
    <row r="1148" spans="1:13" x14ac:dyDescent="0.35">
      <c r="A1148">
        <f t="shared" si="19"/>
        <v>279.25</v>
      </c>
      <c r="B1148">
        <f>N-C1148-D1148</f>
        <v>6.9849193096160889E-10</v>
      </c>
      <c r="C1148">
        <f>H1148+C1147+I1147*delta_t</f>
        <v>356999.9999999993</v>
      </c>
      <c r="G1148">
        <f>A1148</f>
        <v>279.25</v>
      </c>
      <c r="H1148">
        <f>IF(A1148&lt;=$G$28,IF(MOD(A1148,1)=0,$G$27,0),0)</f>
        <v>0</v>
      </c>
      <c r="I1148">
        <f>B1148*I$28*(C1148/N)*$C$24*$C$27</f>
        <v>1.117587089538572E-10</v>
      </c>
      <c r="M1148">
        <f>IF(C1148&gt;M$20*N,1,0)</f>
        <v>1</v>
      </c>
    </row>
    <row r="1149" spans="1:13" x14ac:dyDescent="0.35">
      <c r="A1149">
        <f t="shared" si="19"/>
        <v>279.5</v>
      </c>
      <c r="B1149">
        <f>N-C1149-D1149</f>
        <v>6.9849193096160889E-10</v>
      </c>
      <c r="C1149">
        <f>H1149+C1148+I1148*delta_t</f>
        <v>356999.9999999993</v>
      </c>
      <c r="G1149">
        <f>A1149</f>
        <v>279.5</v>
      </c>
      <c r="H1149">
        <f>IF(A1149&lt;=$G$28,IF(MOD(A1149,1)=0,$G$27,0),0)</f>
        <v>0</v>
      </c>
      <c r="I1149">
        <f>B1149*I$28*(C1149/N)*$C$24*$C$27</f>
        <v>1.117587089538572E-10</v>
      </c>
      <c r="M1149">
        <f>IF(C1149&gt;M$20*N,1,0)</f>
        <v>1</v>
      </c>
    </row>
    <row r="1150" spans="1:13" x14ac:dyDescent="0.35">
      <c r="A1150">
        <f t="shared" si="19"/>
        <v>279.75</v>
      </c>
      <c r="B1150">
        <f>N-C1150-D1150</f>
        <v>6.9849193096160889E-10</v>
      </c>
      <c r="C1150">
        <f>H1150+C1149+I1149*delta_t</f>
        <v>356999.9999999993</v>
      </c>
      <c r="G1150">
        <f>A1150</f>
        <v>279.75</v>
      </c>
      <c r="H1150">
        <f>IF(A1150&lt;=$G$28,IF(MOD(A1150,1)=0,$G$27,0),0)</f>
        <v>0</v>
      </c>
      <c r="I1150">
        <f>B1150*I$28*(C1150/N)*$C$24*$C$27</f>
        <v>1.117587089538572E-10</v>
      </c>
      <c r="M1150">
        <f>IF(C1150&gt;M$20*N,1,0)</f>
        <v>1</v>
      </c>
    </row>
    <row r="1151" spans="1:13" x14ac:dyDescent="0.35">
      <c r="A1151">
        <f t="shared" si="19"/>
        <v>280</v>
      </c>
      <c r="B1151">
        <f>N-C1151-D1151</f>
        <v>6.9849193096160889E-10</v>
      </c>
      <c r="C1151">
        <f>H1151+C1150+I1150*delta_t</f>
        <v>356999.9999999993</v>
      </c>
      <c r="G1151">
        <f>A1151</f>
        <v>280</v>
      </c>
      <c r="H1151">
        <f>IF(A1151&lt;=$G$28,IF(MOD(A1151,1)=0,$G$27,0),0)</f>
        <v>0</v>
      </c>
      <c r="I1151">
        <f>B1151*I$28*(C1151/N)*$C$24*$C$27</f>
        <v>1.117587089538572E-10</v>
      </c>
      <c r="M1151">
        <f>IF(C1151&gt;M$20*N,1,0)</f>
        <v>1</v>
      </c>
    </row>
    <row r="1152" spans="1:13" x14ac:dyDescent="0.35">
      <c r="A1152">
        <f t="shared" si="19"/>
        <v>280.25</v>
      </c>
      <c r="B1152">
        <f>N-C1152-D1152</f>
        <v>6.9849193096160889E-10</v>
      </c>
      <c r="C1152">
        <f>H1152+C1151+I1151*delta_t</f>
        <v>356999.9999999993</v>
      </c>
      <c r="G1152">
        <f>A1152</f>
        <v>280.25</v>
      </c>
      <c r="H1152">
        <f>IF(A1152&lt;=$G$28,IF(MOD(A1152,1)=0,$G$27,0),0)</f>
        <v>0</v>
      </c>
      <c r="I1152">
        <f>B1152*I$28*(C1152/N)*$C$24*$C$27</f>
        <v>1.117587089538572E-10</v>
      </c>
      <c r="M1152">
        <f>IF(C1152&gt;M$20*N,1,0)</f>
        <v>1</v>
      </c>
    </row>
    <row r="1153" spans="1:13" x14ac:dyDescent="0.35">
      <c r="A1153">
        <f t="shared" si="19"/>
        <v>280.5</v>
      </c>
      <c r="B1153">
        <f>N-C1153-D1153</f>
        <v>6.9849193096160889E-10</v>
      </c>
      <c r="C1153">
        <f>H1153+C1152+I1152*delta_t</f>
        <v>356999.9999999993</v>
      </c>
      <c r="G1153">
        <f>A1153</f>
        <v>280.5</v>
      </c>
      <c r="H1153">
        <f>IF(A1153&lt;=$G$28,IF(MOD(A1153,1)=0,$G$27,0),0)</f>
        <v>0</v>
      </c>
      <c r="I1153">
        <f>B1153*I$28*(C1153/N)*$C$24*$C$27</f>
        <v>1.117587089538572E-10</v>
      </c>
      <c r="M1153">
        <f>IF(C1153&gt;M$20*N,1,0)</f>
        <v>1</v>
      </c>
    </row>
    <row r="1154" spans="1:13" x14ac:dyDescent="0.35">
      <c r="A1154">
        <f t="shared" si="19"/>
        <v>280.75</v>
      </c>
      <c r="B1154">
        <f>N-C1154-D1154</f>
        <v>6.9849193096160889E-10</v>
      </c>
      <c r="C1154">
        <f>H1154+C1153+I1153*delta_t</f>
        <v>356999.9999999993</v>
      </c>
      <c r="G1154">
        <f>A1154</f>
        <v>280.75</v>
      </c>
      <c r="H1154">
        <f>IF(A1154&lt;=$G$28,IF(MOD(A1154,1)=0,$G$27,0),0)</f>
        <v>0</v>
      </c>
      <c r="I1154">
        <f>B1154*I$28*(C1154/N)*$C$24*$C$27</f>
        <v>1.117587089538572E-10</v>
      </c>
      <c r="M1154">
        <f>IF(C1154&gt;M$20*N,1,0)</f>
        <v>1</v>
      </c>
    </row>
    <row r="1155" spans="1:13" x14ac:dyDescent="0.35">
      <c r="A1155">
        <f t="shared" si="19"/>
        <v>281</v>
      </c>
      <c r="B1155">
        <f>N-C1155-D1155</f>
        <v>6.9849193096160889E-10</v>
      </c>
      <c r="C1155">
        <f>H1155+C1154+I1154*delta_t</f>
        <v>356999.9999999993</v>
      </c>
      <c r="G1155">
        <f>A1155</f>
        <v>281</v>
      </c>
      <c r="H1155">
        <f>IF(A1155&lt;=$G$28,IF(MOD(A1155,1)=0,$G$27,0),0)</f>
        <v>0</v>
      </c>
      <c r="I1155">
        <f>B1155*I$28*(C1155/N)*$C$24*$C$27</f>
        <v>1.117587089538572E-10</v>
      </c>
      <c r="M1155">
        <f>IF(C1155&gt;M$20*N,1,0)</f>
        <v>1</v>
      </c>
    </row>
    <row r="1156" spans="1:13" x14ac:dyDescent="0.35">
      <c r="A1156">
        <f t="shared" si="19"/>
        <v>281.25</v>
      </c>
      <c r="B1156">
        <f>N-C1156-D1156</f>
        <v>6.9849193096160889E-10</v>
      </c>
      <c r="C1156">
        <f>H1156+C1155+I1155*delta_t</f>
        <v>356999.9999999993</v>
      </c>
      <c r="G1156">
        <f>A1156</f>
        <v>281.25</v>
      </c>
      <c r="H1156">
        <f>IF(A1156&lt;=$G$28,IF(MOD(A1156,1)=0,$G$27,0),0)</f>
        <v>0</v>
      </c>
      <c r="I1156">
        <f>B1156*I$28*(C1156/N)*$C$24*$C$27</f>
        <v>1.117587089538572E-10</v>
      </c>
      <c r="M1156">
        <f>IF(C1156&gt;M$20*N,1,0)</f>
        <v>1</v>
      </c>
    </row>
    <row r="1157" spans="1:13" x14ac:dyDescent="0.35">
      <c r="A1157">
        <f t="shared" si="19"/>
        <v>281.5</v>
      </c>
      <c r="B1157">
        <f>N-C1157-D1157</f>
        <v>6.9849193096160889E-10</v>
      </c>
      <c r="C1157">
        <f>H1157+C1156+I1156*delta_t</f>
        <v>356999.9999999993</v>
      </c>
      <c r="G1157">
        <f>A1157</f>
        <v>281.5</v>
      </c>
      <c r="H1157">
        <f>IF(A1157&lt;=$G$28,IF(MOD(A1157,1)=0,$G$27,0),0)</f>
        <v>0</v>
      </c>
      <c r="I1157">
        <f>B1157*I$28*(C1157/N)*$C$24*$C$27</f>
        <v>1.117587089538572E-10</v>
      </c>
      <c r="M1157">
        <f>IF(C1157&gt;M$20*N,1,0)</f>
        <v>1</v>
      </c>
    </row>
    <row r="1158" spans="1:13" x14ac:dyDescent="0.35">
      <c r="A1158">
        <f t="shared" si="19"/>
        <v>281.75</v>
      </c>
      <c r="B1158">
        <f>N-C1158-D1158</f>
        <v>6.9849193096160889E-10</v>
      </c>
      <c r="C1158">
        <f>H1158+C1157+I1157*delta_t</f>
        <v>356999.9999999993</v>
      </c>
      <c r="G1158">
        <f>A1158</f>
        <v>281.75</v>
      </c>
      <c r="H1158">
        <f>IF(A1158&lt;=$G$28,IF(MOD(A1158,1)=0,$G$27,0),0)</f>
        <v>0</v>
      </c>
      <c r="I1158">
        <f>B1158*I$28*(C1158/N)*$C$24*$C$27</f>
        <v>1.117587089538572E-10</v>
      </c>
      <c r="M1158">
        <f>IF(C1158&gt;M$20*N,1,0)</f>
        <v>1</v>
      </c>
    </row>
    <row r="1159" spans="1:13" x14ac:dyDescent="0.35">
      <c r="A1159">
        <f t="shared" si="19"/>
        <v>282</v>
      </c>
      <c r="B1159">
        <f>N-C1159-D1159</f>
        <v>6.9849193096160889E-10</v>
      </c>
      <c r="C1159">
        <f>H1159+C1158+I1158*delta_t</f>
        <v>356999.9999999993</v>
      </c>
      <c r="G1159">
        <f>A1159</f>
        <v>282</v>
      </c>
      <c r="H1159">
        <f>IF(A1159&lt;=$G$28,IF(MOD(A1159,1)=0,$G$27,0),0)</f>
        <v>0</v>
      </c>
      <c r="I1159">
        <f>B1159*I$28*(C1159/N)*$C$24*$C$27</f>
        <v>1.117587089538572E-10</v>
      </c>
      <c r="M1159">
        <f>IF(C1159&gt;M$20*N,1,0)</f>
        <v>1</v>
      </c>
    </row>
    <row r="1160" spans="1:13" x14ac:dyDescent="0.35">
      <c r="A1160">
        <f t="shared" si="19"/>
        <v>282.25</v>
      </c>
      <c r="B1160">
        <f>N-C1160-D1160</f>
        <v>6.9849193096160889E-10</v>
      </c>
      <c r="C1160">
        <f>H1160+C1159+I1159*delta_t</f>
        <v>356999.9999999993</v>
      </c>
      <c r="G1160">
        <f>A1160</f>
        <v>282.25</v>
      </c>
      <c r="H1160">
        <f>IF(A1160&lt;=$G$28,IF(MOD(A1160,1)=0,$G$27,0),0)</f>
        <v>0</v>
      </c>
      <c r="I1160">
        <f>B1160*I$28*(C1160/N)*$C$24*$C$27</f>
        <v>1.117587089538572E-10</v>
      </c>
      <c r="M1160">
        <f>IF(C1160&gt;M$20*N,1,0)</f>
        <v>1</v>
      </c>
    </row>
    <row r="1161" spans="1:13" x14ac:dyDescent="0.35">
      <c r="A1161">
        <f t="shared" si="19"/>
        <v>282.5</v>
      </c>
      <c r="B1161">
        <f>N-C1161-D1161</f>
        <v>6.9849193096160889E-10</v>
      </c>
      <c r="C1161">
        <f>H1161+C1160+I1160*delta_t</f>
        <v>356999.9999999993</v>
      </c>
      <c r="G1161">
        <f>A1161</f>
        <v>282.5</v>
      </c>
      <c r="H1161">
        <f>IF(A1161&lt;=$G$28,IF(MOD(A1161,1)=0,$G$27,0),0)</f>
        <v>0</v>
      </c>
      <c r="I1161">
        <f>B1161*I$28*(C1161/N)*$C$24*$C$27</f>
        <v>1.117587089538572E-10</v>
      </c>
      <c r="M1161">
        <f>IF(C1161&gt;M$20*N,1,0)</f>
        <v>1</v>
      </c>
    </row>
    <row r="1162" spans="1:13" x14ac:dyDescent="0.35">
      <c r="A1162">
        <f t="shared" si="19"/>
        <v>282.75</v>
      </c>
      <c r="B1162">
        <f>N-C1162-D1162</f>
        <v>6.9849193096160889E-10</v>
      </c>
      <c r="C1162">
        <f>H1162+C1161+I1161*delta_t</f>
        <v>356999.9999999993</v>
      </c>
      <c r="G1162">
        <f>A1162</f>
        <v>282.75</v>
      </c>
      <c r="H1162">
        <f>IF(A1162&lt;=$G$28,IF(MOD(A1162,1)=0,$G$27,0),0)</f>
        <v>0</v>
      </c>
      <c r="I1162">
        <f>B1162*I$28*(C1162/N)*$C$24*$C$27</f>
        <v>1.117587089538572E-10</v>
      </c>
      <c r="M1162">
        <f>IF(C1162&gt;M$20*N,1,0)</f>
        <v>1</v>
      </c>
    </row>
    <row r="1163" spans="1:13" x14ac:dyDescent="0.35">
      <c r="A1163">
        <f t="shared" si="19"/>
        <v>283</v>
      </c>
      <c r="B1163">
        <f>N-C1163-D1163</f>
        <v>6.9849193096160889E-10</v>
      </c>
      <c r="C1163">
        <f>H1163+C1162+I1162*delta_t</f>
        <v>356999.9999999993</v>
      </c>
      <c r="G1163">
        <f>A1163</f>
        <v>283</v>
      </c>
      <c r="H1163">
        <f>IF(A1163&lt;=$G$28,IF(MOD(A1163,1)=0,$G$27,0),0)</f>
        <v>0</v>
      </c>
      <c r="I1163">
        <f>B1163*I$28*(C1163/N)*$C$24*$C$27</f>
        <v>1.117587089538572E-10</v>
      </c>
      <c r="M1163">
        <f>IF(C1163&gt;M$20*N,1,0)</f>
        <v>1</v>
      </c>
    </row>
    <row r="1164" spans="1:13" x14ac:dyDescent="0.35">
      <c r="A1164">
        <f t="shared" si="19"/>
        <v>283.25</v>
      </c>
      <c r="B1164">
        <f>N-C1164-D1164</f>
        <v>6.9849193096160889E-10</v>
      </c>
      <c r="C1164">
        <f>H1164+C1163+I1163*delta_t</f>
        <v>356999.9999999993</v>
      </c>
      <c r="G1164">
        <f>A1164</f>
        <v>283.25</v>
      </c>
      <c r="H1164">
        <f>IF(A1164&lt;=$G$28,IF(MOD(A1164,1)=0,$G$27,0),0)</f>
        <v>0</v>
      </c>
      <c r="I1164">
        <f>B1164*I$28*(C1164/N)*$C$24*$C$27</f>
        <v>1.117587089538572E-10</v>
      </c>
      <c r="M1164">
        <f>IF(C1164&gt;M$20*N,1,0)</f>
        <v>1</v>
      </c>
    </row>
    <row r="1165" spans="1:13" x14ac:dyDescent="0.35">
      <c r="A1165">
        <f t="shared" si="19"/>
        <v>283.5</v>
      </c>
      <c r="B1165">
        <f>N-C1165-D1165</f>
        <v>6.9849193096160889E-10</v>
      </c>
      <c r="C1165">
        <f>H1165+C1164+I1164*delta_t</f>
        <v>356999.9999999993</v>
      </c>
      <c r="G1165">
        <f>A1165</f>
        <v>283.5</v>
      </c>
      <c r="H1165">
        <f>IF(A1165&lt;=$G$28,IF(MOD(A1165,1)=0,$G$27,0),0)</f>
        <v>0</v>
      </c>
      <c r="I1165">
        <f>B1165*I$28*(C1165/N)*$C$24*$C$27</f>
        <v>1.117587089538572E-10</v>
      </c>
      <c r="M1165">
        <f>IF(C1165&gt;M$20*N,1,0)</f>
        <v>1</v>
      </c>
    </row>
    <row r="1166" spans="1:13" x14ac:dyDescent="0.35">
      <c r="A1166">
        <f t="shared" si="19"/>
        <v>283.75</v>
      </c>
      <c r="B1166">
        <f>N-C1166-D1166</f>
        <v>6.9849193096160889E-10</v>
      </c>
      <c r="C1166">
        <f>H1166+C1165+I1165*delta_t</f>
        <v>356999.9999999993</v>
      </c>
      <c r="G1166">
        <f>A1166</f>
        <v>283.75</v>
      </c>
      <c r="H1166">
        <f>IF(A1166&lt;=$G$28,IF(MOD(A1166,1)=0,$G$27,0),0)</f>
        <v>0</v>
      </c>
      <c r="I1166">
        <f>B1166*I$28*(C1166/N)*$C$24*$C$27</f>
        <v>1.117587089538572E-10</v>
      </c>
      <c r="M1166">
        <f>IF(C1166&gt;M$20*N,1,0)</f>
        <v>1</v>
      </c>
    </row>
    <row r="1167" spans="1:13" x14ac:dyDescent="0.35">
      <c r="A1167">
        <f t="shared" si="19"/>
        <v>284</v>
      </c>
      <c r="B1167">
        <f>N-C1167-D1167</f>
        <v>6.9849193096160889E-10</v>
      </c>
      <c r="C1167">
        <f>H1167+C1166+I1166*delta_t</f>
        <v>356999.9999999993</v>
      </c>
      <c r="G1167">
        <f>A1167</f>
        <v>284</v>
      </c>
      <c r="H1167">
        <f>IF(A1167&lt;=$G$28,IF(MOD(A1167,1)=0,$G$27,0),0)</f>
        <v>0</v>
      </c>
      <c r="I1167">
        <f>B1167*I$28*(C1167/N)*$C$24*$C$27</f>
        <v>1.117587089538572E-10</v>
      </c>
      <c r="M1167">
        <f>IF(C1167&gt;M$20*N,1,0)</f>
        <v>1</v>
      </c>
    </row>
    <row r="1168" spans="1:13" x14ac:dyDescent="0.35">
      <c r="A1168">
        <f t="shared" si="19"/>
        <v>284.25</v>
      </c>
      <c r="B1168">
        <f>N-C1168-D1168</f>
        <v>6.9849193096160889E-10</v>
      </c>
      <c r="C1168">
        <f>H1168+C1167+I1167*delta_t</f>
        <v>356999.9999999993</v>
      </c>
      <c r="G1168">
        <f>A1168</f>
        <v>284.25</v>
      </c>
      <c r="H1168">
        <f>IF(A1168&lt;=$G$28,IF(MOD(A1168,1)=0,$G$27,0),0)</f>
        <v>0</v>
      </c>
      <c r="I1168">
        <f>B1168*I$28*(C1168/N)*$C$24*$C$27</f>
        <v>1.117587089538572E-10</v>
      </c>
      <c r="M1168">
        <f>IF(C1168&gt;M$20*N,1,0)</f>
        <v>1</v>
      </c>
    </row>
    <row r="1169" spans="1:13" x14ac:dyDescent="0.35">
      <c r="A1169">
        <f t="shared" si="19"/>
        <v>284.5</v>
      </c>
      <c r="B1169">
        <f>N-C1169-D1169</f>
        <v>6.9849193096160889E-10</v>
      </c>
      <c r="C1169">
        <f>H1169+C1168+I1168*delta_t</f>
        <v>356999.9999999993</v>
      </c>
      <c r="G1169">
        <f>A1169</f>
        <v>284.5</v>
      </c>
      <c r="H1169">
        <f>IF(A1169&lt;=$G$28,IF(MOD(A1169,1)=0,$G$27,0),0)</f>
        <v>0</v>
      </c>
      <c r="I1169">
        <f>B1169*I$28*(C1169/N)*$C$24*$C$27</f>
        <v>1.117587089538572E-10</v>
      </c>
      <c r="M1169">
        <f>IF(C1169&gt;M$20*N,1,0)</f>
        <v>1</v>
      </c>
    </row>
    <row r="1170" spans="1:13" x14ac:dyDescent="0.35">
      <c r="A1170">
        <f t="shared" si="19"/>
        <v>284.75</v>
      </c>
      <c r="B1170">
        <f>N-C1170-D1170</f>
        <v>6.9849193096160889E-10</v>
      </c>
      <c r="C1170">
        <f>H1170+C1169+I1169*delta_t</f>
        <v>356999.9999999993</v>
      </c>
      <c r="G1170">
        <f>A1170</f>
        <v>284.75</v>
      </c>
      <c r="H1170">
        <f>IF(A1170&lt;=$G$28,IF(MOD(A1170,1)=0,$G$27,0),0)</f>
        <v>0</v>
      </c>
      <c r="I1170">
        <f>B1170*I$28*(C1170/N)*$C$24*$C$27</f>
        <v>1.117587089538572E-10</v>
      </c>
      <c r="M1170">
        <f>IF(C1170&gt;M$20*N,1,0)</f>
        <v>1</v>
      </c>
    </row>
    <row r="1171" spans="1:13" x14ac:dyDescent="0.35">
      <c r="A1171">
        <f t="shared" si="19"/>
        <v>285</v>
      </c>
      <c r="B1171">
        <f>N-C1171-D1171</f>
        <v>6.9849193096160889E-10</v>
      </c>
      <c r="C1171">
        <f>H1171+C1170+I1170*delta_t</f>
        <v>356999.9999999993</v>
      </c>
      <c r="G1171">
        <f>A1171</f>
        <v>285</v>
      </c>
      <c r="H1171">
        <f>IF(A1171&lt;=$G$28,IF(MOD(A1171,1)=0,$G$27,0),0)</f>
        <v>0</v>
      </c>
      <c r="I1171">
        <f>B1171*I$28*(C1171/N)*$C$24*$C$27</f>
        <v>1.117587089538572E-10</v>
      </c>
      <c r="M1171">
        <f>IF(C1171&gt;M$20*N,1,0)</f>
        <v>1</v>
      </c>
    </row>
    <row r="1172" spans="1:13" x14ac:dyDescent="0.35">
      <c r="A1172">
        <f t="shared" si="19"/>
        <v>285.25</v>
      </c>
      <c r="B1172">
        <f>N-C1172-D1172</f>
        <v>6.9849193096160889E-10</v>
      </c>
      <c r="C1172">
        <f>H1172+C1171+I1171*delta_t</f>
        <v>356999.9999999993</v>
      </c>
      <c r="G1172">
        <f>A1172</f>
        <v>285.25</v>
      </c>
      <c r="H1172">
        <f>IF(A1172&lt;=$G$28,IF(MOD(A1172,1)=0,$G$27,0),0)</f>
        <v>0</v>
      </c>
      <c r="I1172">
        <f>B1172*I$28*(C1172/N)*$C$24*$C$27</f>
        <v>1.117587089538572E-10</v>
      </c>
      <c r="M1172">
        <f>IF(C1172&gt;M$20*N,1,0)</f>
        <v>1</v>
      </c>
    </row>
    <row r="1173" spans="1:13" x14ac:dyDescent="0.35">
      <c r="A1173">
        <f t="shared" si="19"/>
        <v>285.5</v>
      </c>
      <c r="B1173">
        <f>N-C1173-D1173</f>
        <v>6.9849193096160889E-10</v>
      </c>
      <c r="C1173">
        <f>H1173+C1172+I1172*delta_t</f>
        <v>356999.9999999993</v>
      </c>
      <c r="G1173">
        <f>A1173</f>
        <v>285.5</v>
      </c>
      <c r="H1173">
        <f>IF(A1173&lt;=$G$28,IF(MOD(A1173,1)=0,$G$27,0),0)</f>
        <v>0</v>
      </c>
      <c r="I1173">
        <f>B1173*I$28*(C1173/N)*$C$24*$C$27</f>
        <v>1.117587089538572E-10</v>
      </c>
      <c r="M1173">
        <f>IF(C1173&gt;M$20*N,1,0)</f>
        <v>1</v>
      </c>
    </row>
    <row r="1174" spans="1:13" x14ac:dyDescent="0.35">
      <c r="A1174">
        <f t="shared" si="19"/>
        <v>285.75</v>
      </c>
      <c r="B1174">
        <f>N-C1174-D1174</f>
        <v>6.9849193096160889E-10</v>
      </c>
      <c r="C1174">
        <f>H1174+C1173+I1173*delta_t</f>
        <v>356999.9999999993</v>
      </c>
      <c r="G1174">
        <f>A1174</f>
        <v>285.75</v>
      </c>
      <c r="H1174">
        <f>IF(A1174&lt;=$G$28,IF(MOD(A1174,1)=0,$G$27,0),0)</f>
        <v>0</v>
      </c>
      <c r="I1174">
        <f>B1174*I$28*(C1174/N)*$C$24*$C$27</f>
        <v>1.117587089538572E-10</v>
      </c>
      <c r="M1174">
        <f>IF(C1174&gt;M$20*N,1,0)</f>
        <v>1</v>
      </c>
    </row>
    <row r="1175" spans="1:13" x14ac:dyDescent="0.35">
      <c r="A1175">
        <f t="shared" si="19"/>
        <v>286</v>
      </c>
      <c r="B1175">
        <f>N-C1175-D1175</f>
        <v>6.9849193096160889E-10</v>
      </c>
      <c r="C1175">
        <f>H1175+C1174+I1174*delta_t</f>
        <v>356999.9999999993</v>
      </c>
      <c r="G1175">
        <f>A1175</f>
        <v>286</v>
      </c>
      <c r="H1175">
        <f>IF(A1175&lt;=$G$28,IF(MOD(A1175,1)=0,$G$27,0),0)</f>
        <v>0</v>
      </c>
      <c r="I1175">
        <f>B1175*I$28*(C1175/N)*$C$24*$C$27</f>
        <v>1.117587089538572E-10</v>
      </c>
      <c r="M1175">
        <f>IF(C1175&gt;M$20*N,1,0)</f>
        <v>1</v>
      </c>
    </row>
    <row r="1176" spans="1:13" x14ac:dyDescent="0.35">
      <c r="A1176">
        <f t="shared" si="19"/>
        <v>286.25</v>
      </c>
      <c r="B1176">
        <f>N-C1176-D1176</f>
        <v>6.9849193096160889E-10</v>
      </c>
      <c r="C1176">
        <f>H1176+C1175+I1175*delta_t</f>
        <v>356999.9999999993</v>
      </c>
      <c r="G1176">
        <f>A1176</f>
        <v>286.25</v>
      </c>
      <c r="H1176">
        <f>IF(A1176&lt;=$G$28,IF(MOD(A1176,1)=0,$G$27,0),0)</f>
        <v>0</v>
      </c>
      <c r="I1176">
        <f>B1176*I$28*(C1176/N)*$C$24*$C$27</f>
        <v>1.117587089538572E-10</v>
      </c>
      <c r="M1176">
        <f>IF(C1176&gt;M$20*N,1,0)</f>
        <v>1</v>
      </c>
    </row>
    <row r="1177" spans="1:13" x14ac:dyDescent="0.35">
      <c r="A1177">
        <f t="shared" si="19"/>
        <v>286.5</v>
      </c>
      <c r="B1177">
        <f>N-C1177-D1177</f>
        <v>6.9849193096160889E-10</v>
      </c>
      <c r="C1177">
        <f>H1177+C1176+I1176*delta_t</f>
        <v>356999.9999999993</v>
      </c>
      <c r="G1177">
        <f>A1177</f>
        <v>286.5</v>
      </c>
      <c r="H1177">
        <f>IF(A1177&lt;=$G$28,IF(MOD(A1177,1)=0,$G$27,0),0)</f>
        <v>0</v>
      </c>
      <c r="I1177">
        <f>B1177*I$28*(C1177/N)*$C$24*$C$27</f>
        <v>1.117587089538572E-10</v>
      </c>
      <c r="M1177">
        <f>IF(C1177&gt;M$20*N,1,0)</f>
        <v>1</v>
      </c>
    </row>
    <row r="1178" spans="1:13" x14ac:dyDescent="0.35">
      <c r="A1178">
        <f t="shared" si="19"/>
        <v>286.75</v>
      </c>
      <c r="B1178">
        <f>N-C1178-D1178</f>
        <v>6.9849193096160889E-10</v>
      </c>
      <c r="C1178">
        <f>H1178+C1177+I1177*delta_t</f>
        <v>356999.9999999993</v>
      </c>
      <c r="G1178">
        <f>A1178</f>
        <v>286.75</v>
      </c>
      <c r="H1178">
        <f>IF(A1178&lt;=$G$28,IF(MOD(A1178,1)=0,$G$27,0),0)</f>
        <v>0</v>
      </c>
      <c r="I1178">
        <f>B1178*I$28*(C1178/N)*$C$24*$C$27</f>
        <v>1.117587089538572E-10</v>
      </c>
      <c r="M1178">
        <f>IF(C1178&gt;M$20*N,1,0)</f>
        <v>1</v>
      </c>
    </row>
    <row r="1179" spans="1:13" x14ac:dyDescent="0.35">
      <c r="A1179">
        <f t="shared" si="19"/>
        <v>287</v>
      </c>
      <c r="B1179">
        <f>N-C1179-D1179</f>
        <v>6.9849193096160889E-10</v>
      </c>
      <c r="C1179">
        <f>H1179+C1178+I1178*delta_t</f>
        <v>356999.9999999993</v>
      </c>
      <c r="G1179">
        <f>A1179</f>
        <v>287</v>
      </c>
      <c r="H1179">
        <f>IF(A1179&lt;=$G$28,IF(MOD(A1179,1)=0,$G$27,0),0)</f>
        <v>0</v>
      </c>
      <c r="I1179">
        <f>B1179*I$28*(C1179/N)*$C$24*$C$27</f>
        <v>1.117587089538572E-10</v>
      </c>
      <c r="M1179">
        <f>IF(C1179&gt;M$20*N,1,0)</f>
        <v>1</v>
      </c>
    </row>
    <row r="1180" spans="1:13" x14ac:dyDescent="0.35">
      <c r="A1180">
        <f t="shared" si="19"/>
        <v>287.25</v>
      </c>
      <c r="B1180">
        <f>N-C1180-D1180</f>
        <v>6.9849193096160889E-10</v>
      </c>
      <c r="C1180">
        <f>H1180+C1179+I1179*delta_t</f>
        <v>356999.9999999993</v>
      </c>
      <c r="G1180">
        <f>A1180</f>
        <v>287.25</v>
      </c>
      <c r="H1180">
        <f>IF(A1180&lt;=$G$28,IF(MOD(A1180,1)=0,$G$27,0),0)</f>
        <v>0</v>
      </c>
      <c r="I1180">
        <f>B1180*I$28*(C1180/N)*$C$24*$C$27</f>
        <v>1.117587089538572E-10</v>
      </c>
      <c r="M1180">
        <f>IF(C1180&gt;M$20*N,1,0)</f>
        <v>1</v>
      </c>
    </row>
    <row r="1181" spans="1:13" x14ac:dyDescent="0.35">
      <c r="A1181">
        <f t="shared" si="19"/>
        <v>287.5</v>
      </c>
      <c r="B1181">
        <f>N-C1181-D1181</f>
        <v>6.9849193096160889E-10</v>
      </c>
      <c r="C1181">
        <f>H1181+C1180+I1180*delta_t</f>
        <v>356999.9999999993</v>
      </c>
      <c r="G1181">
        <f>A1181</f>
        <v>287.5</v>
      </c>
      <c r="H1181">
        <f>IF(A1181&lt;=$G$28,IF(MOD(A1181,1)=0,$G$27,0),0)</f>
        <v>0</v>
      </c>
      <c r="I1181">
        <f>B1181*I$28*(C1181/N)*$C$24*$C$27</f>
        <v>1.117587089538572E-10</v>
      </c>
      <c r="M1181">
        <f>IF(C1181&gt;M$20*N,1,0)</f>
        <v>1</v>
      </c>
    </row>
    <row r="1182" spans="1:13" x14ac:dyDescent="0.35">
      <c r="A1182">
        <f t="shared" si="19"/>
        <v>287.75</v>
      </c>
      <c r="B1182">
        <f>N-C1182-D1182</f>
        <v>6.9849193096160889E-10</v>
      </c>
      <c r="C1182">
        <f>H1182+C1181+I1181*delta_t</f>
        <v>356999.9999999993</v>
      </c>
      <c r="G1182">
        <f>A1182</f>
        <v>287.75</v>
      </c>
      <c r="H1182">
        <f>IF(A1182&lt;=$G$28,IF(MOD(A1182,1)=0,$G$27,0),0)</f>
        <v>0</v>
      </c>
      <c r="I1182">
        <f>B1182*I$28*(C1182/N)*$C$24*$C$27</f>
        <v>1.117587089538572E-10</v>
      </c>
      <c r="M1182">
        <f>IF(C1182&gt;M$20*N,1,0)</f>
        <v>1</v>
      </c>
    </row>
    <row r="1183" spans="1:13" x14ac:dyDescent="0.35">
      <c r="A1183">
        <f t="shared" si="19"/>
        <v>288</v>
      </c>
      <c r="B1183">
        <f>N-C1183-D1183</f>
        <v>6.9849193096160889E-10</v>
      </c>
      <c r="C1183">
        <f>H1183+C1182+I1182*delta_t</f>
        <v>356999.9999999993</v>
      </c>
      <c r="G1183">
        <f>A1183</f>
        <v>288</v>
      </c>
      <c r="H1183">
        <f>IF(A1183&lt;=$G$28,IF(MOD(A1183,1)=0,$G$27,0),0)</f>
        <v>0</v>
      </c>
      <c r="I1183">
        <f>B1183*I$28*(C1183/N)*$C$24*$C$27</f>
        <v>1.117587089538572E-10</v>
      </c>
      <c r="M1183">
        <f>IF(C1183&gt;M$20*N,1,0)</f>
        <v>1</v>
      </c>
    </row>
    <row r="1184" spans="1:13" x14ac:dyDescent="0.35">
      <c r="A1184">
        <f t="shared" ref="A1184:A1247" si="20">A1183+delta_t</f>
        <v>288.25</v>
      </c>
      <c r="B1184">
        <f>N-C1184-D1184</f>
        <v>6.9849193096160889E-10</v>
      </c>
      <c r="C1184">
        <f>H1184+C1183+I1183*delta_t</f>
        <v>356999.9999999993</v>
      </c>
      <c r="G1184">
        <f>A1184</f>
        <v>288.25</v>
      </c>
      <c r="H1184">
        <f>IF(A1184&lt;=$G$28,IF(MOD(A1184,1)=0,$G$27,0),0)</f>
        <v>0</v>
      </c>
      <c r="I1184">
        <f>B1184*I$28*(C1184/N)*$C$24*$C$27</f>
        <v>1.117587089538572E-10</v>
      </c>
      <c r="M1184">
        <f>IF(C1184&gt;M$20*N,1,0)</f>
        <v>1</v>
      </c>
    </row>
    <row r="1185" spans="1:13" x14ac:dyDescent="0.35">
      <c r="A1185">
        <f t="shared" si="20"/>
        <v>288.5</v>
      </c>
      <c r="B1185">
        <f>N-C1185-D1185</f>
        <v>6.9849193096160889E-10</v>
      </c>
      <c r="C1185">
        <f>H1185+C1184+I1184*delta_t</f>
        <v>356999.9999999993</v>
      </c>
      <c r="G1185">
        <f>A1185</f>
        <v>288.5</v>
      </c>
      <c r="H1185">
        <f>IF(A1185&lt;=$G$28,IF(MOD(A1185,1)=0,$G$27,0),0)</f>
        <v>0</v>
      </c>
      <c r="I1185">
        <f>B1185*I$28*(C1185/N)*$C$24*$C$27</f>
        <v>1.117587089538572E-10</v>
      </c>
      <c r="M1185">
        <f>IF(C1185&gt;M$20*N,1,0)</f>
        <v>1</v>
      </c>
    </row>
    <row r="1186" spans="1:13" x14ac:dyDescent="0.35">
      <c r="A1186">
        <f t="shared" si="20"/>
        <v>288.75</v>
      </c>
      <c r="B1186">
        <f>N-C1186-D1186</f>
        <v>6.9849193096160889E-10</v>
      </c>
      <c r="C1186">
        <f>H1186+C1185+I1185*delta_t</f>
        <v>356999.9999999993</v>
      </c>
      <c r="G1186">
        <f>A1186</f>
        <v>288.75</v>
      </c>
      <c r="H1186">
        <f>IF(A1186&lt;=$G$28,IF(MOD(A1186,1)=0,$G$27,0),0)</f>
        <v>0</v>
      </c>
      <c r="I1186">
        <f>B1186*I$28*(C1186/N)*$C$24*$C$27</f>
        <v>1.117587089538572E-10</v>
      </c>
      <c r="M1186">
        <f>IF(C1186&gt;M$20*N,1,0)</f>
        <v>1</v>
      </c>
    </row>
    <row r="1187" spans="1:13" x14ac:dyDescent="0.35">
      <c r="A1187">
        <f t="shared" si="20"/>
        <v>289</v>
      </c>
      <c r="B1187">
        <f>N-C1187-D1187</f>
        <v>6.9849193096160889E-10</v>
      </c>
      <c r="C1187">
        <f>H1187+C1186+I1186*delta_t</f>
        <v>356999.9999999993</v>
      </c>
      <c r="G1187">
        <f>A1187</f>
        <v>289</v>
      </c>
      <c r="H1187">
        <f>IF(A1187&lt;=$G$28,IF(MOD(A1187,1)=0,$G$27,0),0)</f>
        <v>0</v>
      </c>
      <c r="I1187">
        <f>B1187*I$28*(C1187/N)*$C$24*$C$27</f>
        <v>1.117587089538572E-10</v>
      </c>
      <c r="M1187">
        <f>IF(C1187&gt;M$20*N,1,0)</f>
        <v>1</v>
      </c>
    </row>
    <row r="1188" spans="1:13" x14ac:dyDescent="0.35">
      <c r="A1188">
        <f t="shared" si="20"/>
        <v>289.25</v>
      </c>
      <c r="B1188">
        <f>N-C1188-D1188</f>
        <v>6.9849193096160889E-10</v>
      </c>
      <c r="C1188">
        <f>H1188+C1187+I1187*delta_t</f>
        <v>356999.9999999993</v>
      </c>
      <c r="G1188">
        <f>A1188</f>
        <v>289.25</v>
      </c>
      <c r="H1188">
        <f>IF(A1188&lt;=$G$28,IF(MOD(A1188,1)=0,$G$27,0),0)</f>
        <v>0</v>
      </c>
      <c r="I1188">
        <f>B1188*I$28*(C1188/N)*$C$24*$C$27</f>
        <v>1.117587089538572E-10</v>
      </c>
      <c r="M1188">
        <f>IF(C1188&gt;M$20*N,1,0)</f>
        <v>1</v>
      </c>
    </row>
    <row r="1189" spans="1:13" x14ac:dyDescent="0.35">
      <c r="A1189">
        <f t="shared" si="20"/>
        <v>289.5</v>
      </c>
      <c r="B1189">
        <f>N-C1189-D1189</f>
        <v>6.9849193096160889E-10</v>
      </c>
      <c r="C1189">
        <f>H1189+C1188+I1188*delta_t</f>
        <v>356999.9999999993</v>
      </c>
      <c r="G1189">
        <f>A1189</f>
        <v>289.5</v>
      </c>
      <c r="H1189">
        <f>IF(A1189&lt;=$G$28,IF(MOD(A1189,1)=0,$G$27,0),0)</f>
        <v>0</v>
      </c>
      <c r="I1189">
        <f>B1189*I$28*(C1189/N)*$C$24*$C$27</f>
        <v>1.117587089538572E-10</v>
      </c>
      <c r="M1189">
        <f>IF(C1189&gt;M$20*N,1,0)</f>
        <v>1</v>
      </c>
    </row>
    <row r="1190" spans="1:13" x14ac:dyDescent="0.35">
      <c r="A1190">
        <f t="shared" si="20"/>
        <v>289.75</v>
      </c>
      <c r="B1190">
        <f>N-C1190-D1190</f>
        <v>6.9849193096160889E-10</v>
      </c>
      <c r="C1190">
        <f>H1190+C1189+I1189*delta_t</f>
        <v>356999.9999999993</v>
      </c>
      <c r="G1190">
        <f>A1190</f>
        <v>289.75</v>
      </c>
      <c r="H1190">
        <f>IF(A1190&lt;=$G$28,IF(MOD(A1190,1)=0,$G$27,0),0)</f>
        <v>0</v>
      </c>
      <c r="I1190">
        <f>B1190*I$28*(C1190/N)*$C$24*$C$27</f>
        <v>1.117587089538572E-10</v>
      </c>
      <c r="M1190">
        <f>IF(C1190&gt;M$20*N,1,0)</f>
        <v>1</v>
      </c>
    </row>
    <row r="1191" spans="1:13" x14ac:dyDescent="0.35">
      <c r="A1191">
        <f t="shared" si="20"/>
        <v>290</v>
      </c>
      <c r="B1191">
        <f>N-C1191-D1191</f>
        <v>6.9849193096160889E-10</v>
      </c>
      <c r="C1191">
        <f>H1191+C1190+I1190*delta_t</f>
        <v>356999.9999999993</v>
      </c>
      <c r="G1191">
        <f>A1191</f>
        <v>290</v>
      </c>
      <c r="H1191">
        <f>IF(A1191&lt;=$G$28,IF(MOD(A1191,1)=0,$G$27,0),0)</f>
        <v>0</v>
      </c>
      <c r="I1191">
        <f>B1191*I$28*(C1191/N)*$C$24*$C$27</f>
        <v>1.117587089538572E-10</v>
      </c>
      <c r="M1191">
        <f>IF(C1191&gt;M$20*N,1,0)</f>
        <v>1</v>
      </c>
    </row>
    <row r="1192" spans="1:13" x14ac:dyDescent="0.35">
      <c r="A1192">
        <f t="shared" si="20"/>
        <v>290.25</v>
      </c>
      <c r="B1192">
        <f>N-C1192-D1192</f>
        <v>6.9849193096160889E-10</v>
      </c>
      <c r="C1192">
        <f>H1192+C1191+I1191*delta_t</f>
        <v>356999.9999999993</v>
      </c>
      <c r="G1192">
        <f>A1192</f>
        <v>290.25</v>
      </c>
      <c r="H1192">
        <f>IF(A1192&lt;=$G$28,IF(MOD(A1192,1)=0,$G$27,0),0)</f>
        <v>0</v>
      </c>
      <c r="I1192">
        <f>B1192*I$28*(C1192/N)*$C$24*$C$27</f>
        <v>1.117587089538572E-10</v>
      </c>
      <c r="M1192">
        <f>IF(C1192&gt;M$20*N,1,0)</f>
        <v>1</v>
      </c>
    </row>
    <row r="1193" spans="1:13" x14ac:dyDescent="0.35">
      <c r="A1193">
        <f t="shared" si="20"/>
        <v>290.5</v>
      </c>
      <c r="B1193">
        <f>N-C1193-D1193</f>
        <v>6.9849193096160889E-10</v>
      </c>
      <c r="C1193">
        <f>H1193+C1192+I1192*delta_t</f>
        <v>356999.9999999993</v>
      </c>
      <c r="G1193">
        <f>A1193</f>
        <v>290.5</v>
      </c>
      <c r="H1193">
        <f>IF(A1193&lt;=$G$28,IF(MOD(A1193,1)=0,$G$27,0),0)</f>
        <v>0</v>
      </c>
      <c r="I1193">
        <f>B1193*I$28*(C1193/N)*$C$24*$C$27</f>
        <v>1.117587089538572E-10</v>
      </c>
      <c r="M1193">
        <f>IF(C1193&gt;M$20*N,1,0)</f>
        <v>1</v>
      </c>
    </row>
    <row r="1194" spans="1:13" x14ac:dyDescent="0.35">
      <c r="A1194">
        <f t="shared" si="20"/>
        <v>290.75</v>
      </c>
      <c r="B1194">
        <f>N-C1194-D1194</f>
        <v>6.9849193096160889E-10</v>
      </c>
      <c r="C1194">
        <f>H1194+C1193+I1193*delta_t</f>
        <v>356999.9999999993</v>
      </c>
      <c r="G1194">
        <f>A1194</f>
        <v>290.75</v>
      </c>
      <c r="H1194">
        <f>IF(A1194&lt;=$G$28,IF(MOD(A1194,1)=0,$G$27,0),0)</f>
        <v>0</v>
      </c>
      <c r="I1194">
        <f>B1194*I$28*(C1194/N)*$C$24*$C$27</f>
        <v>1.117587089538572E-10</v>
      </c>
      <c r="M1194">
        <f>IF(C1194&gt;M$20*N,1,0)</f>
        <v>1</v>
      </c>
    </row>
    <row r="1195" spans="1:13" x14ac:dyDescent="0.35">
      <c r="A1195">
        <f t="shared" si="20"/>
        <v>291</v>
      </c>
      <c r="B1195">
        <f>N-C1195-D1195</f>
        <v>6.9849193096160889E-10</v>
      </c>
      <c r="C1195">
        <f>H1195+C1194+I1194*delta_t</f>
        <v>356999.9999999993</v>
      </c>
      <c r="G1195">
        <f>A1195</f>
        <v>291</v>
      </c>
      <c r="H1195">
        <f>IF(A1195&lt;=$G$28,IF(MOD(A1195,1)=0,$G$27,0),0)</f>
        <v>0</v>
      </c>
      <c r="I1195">
        <f>B1195*I$28*(C1195/N)*$C$24*$C$27</f>
        <v>1.117587089538572E-10</v>
      </c>
      <c r="M1195">
        <f>IF(C1195&gt;M$20*N,1,0)</f>
        <v>1</v>
      </c>
    </row>
    <row r="1196" spans="1:13" x14ac:dyDescent="0.35">
      <c r="A1196">
        <f t="shared" si="20"/>
        <v>291.25</v>
      </c>
      <c r="B1196">
        <f>N-C1196-D1196</f>
        <v>6.9849193096160889E-10</v>
      </c>
      <c r="C1196">
        <f>H1196+C1195+I1195*delta_t</f>
        <v>356999.9999999993</v>
      </c>
      <c r="G1196">
        <f>A1196</f>
        <v>291.25</v>
      </c>
      <c r="H1196">
        <f>IF(A1196&lt;=$G$28,IF(MOD(A1196,1)=0,$G$27,0),0)</f>
        <v>0</v>
      </c>
      <c r="I1196">
        <f>B1196*I$28*(C1196/N)*$C$24*$C$27</f>
        <v>1.117587089538572E-10</v>
      </c>
      <c r="M1196">
        <f>IF(C1196&gt;M$20*N,1,0)</f>
        <v>1</v>
      </c>
    </row>
    <row r="1197" spans="1:13" x14ac:dyDescent="0.35">
      <c r="A1197">
        <f t="shared" si="20"/>
        <v>291.5</v>
      </c>
      <c r="B1197">
        <f>N-C1197-D1197</f>
        <v>6.9849193096160889E-10</v>
      </c>
      <c r="C1197">
        <f>H1197+C1196+I1196*delta_t</f>
        <v>356999.9999999993</v>
      </c>
      <c r="G1197">
        <f>A1197</f>
        <v>291.5</v>
      </c>
      <c r="H1197">
        <f>IF(A1197&lt;=$G$28,IF(MOD(A1197,1)=0,$G$27,0),0)</f>
        <v>0</v>
      </c>
      <c r="I1197">
        <f>B1197*I$28*(C1197/N)*$C$24*$C$27</f>
        <v>1.117587089538572E-10</v>
      </c>
      <c r="M1197">
        <f>IF(C1197&gt;M$20*N,1,0)</f>
        <v>1</v>
      </c>
    </row>
    <row r="1198" spans="1:13" x14ac:dyDescent="0.35">
      <c r="A1198">
        <f t="shared" si="20"/>
        <v>291.75</v>
      </c>
      <c r="B1198">
        <f>N-C1198-D1198</f>
        <v>6.9849193096160889E-10</v>
      </c>
      <c r="C1198">
        <f>H1198+C1197+I1197*delta_t</f>
        <v>356999.9999999993</v>
      </c>
      <c r="G1198">
        <f>A1198</f>
        <v>291.75</v>
      </c>
      <c r="H1198">
        <f>IF(A1198&lt;=$G$28,IF(MOD(A1198,1)=0,$G$27,0),0)</f>
        <v>0</v>
      </c>
      <c r="I1198">
        <f>B1198*I$28*(C1198/N)*$C$24*$C$27</f>
        <v>1.117587089538572E-10</v>
      </c>
      <c r="M1198">
        <f>IF(C1198&gt;M$20*N,1,0)</f>
        <v>1</v>
      </c>
    </row>
    <row r="1199" spans="1:13" x14ac:dyDescent="0.35">
      <c r="A1199">
        <f t="shared" si="20"/>
        <v>292</v>
      </c>
      <c r="B1199">
        <f>N-C1199-D1199</f>
        <v>6.9849193096160889E-10</v>
      </c>
      <c r="C1199">
        <f>H1199+C1198+I1198*delta_t</f>
        <v>356999.9999999993</v>
      </c>
      <c r="G1199">
        <f>A1199</f>
        <v>292</v>
      </c>
      <c r="H1199">
        <f>IF(A1199&lt;=$G$28,IF(MOD(A1199,1)=0,$G$27,0),0)</f>
        <v>0</v>
      </c>
      <c r="I1199">
        <f>B1199*I$28*(C1199/N)*$C$24*$C$27</f>
        <v>1.117587089538572E-10</v>
      </c>
      <c r="M1199">
        <f>IF(C1199&gt;M$20*N,1,0)</f>
        <v>1</v>
      </c>
    </row>
    <row r="1200" spans="1:13" x14ac:dyDescent="0.35">
      <c r="A1200">
        <f t="shared" si="20"/>
        <v>292.25</v>
      </c>
      <c r="B1200">
        <f>N-C1200-D1200</f>
        <v>6.9849193096160889E-10</v>
      </c>
      <c r="C1200">
        <f>H1200+C1199+I1199*delta_t</f>
        <v>356999.9999999993</v>
      </c>
      <c r="G1200">
        <f>A1200</f>
        <v>292.25</v>
      </c>
      <c r="H1200">
        <f>IF(A1200&lt;=$G$28,IF(MOD(A1200,1)=0,$G$27,0),0)</f>
        <v>0</v>
      </c>
      <c r="I1200">
        <f>B1200*I$28*(C1200/N)*$C$24*$C$27</f>
        <v>1.117587089538572E-10</v>
      </c>
      <c r="M1200">
        <f>IF(C1200&gt;M$20*N,1,0)</f>
        <v>1</v>
      </c>
    </row>
    <row r="1201" spans="1:13" x14ac:dyDescent="0.35">
      <c r="A1201">
        <f t="shared" si="20"/>
        <v>292.5</v>
      </c>
      <c r="B1201">
        <f>N-C1201-D1201</f>
        <v>6.9849193096160889E-10</v>
      </c>
      <c r="C1201">
        <f>H1201+C1200+I1200*delta_t</f>
        <v>356999.9999999993</v>
      </c>
      <c r="G1201">
        <f>A1201</f>
        <v>292.5</v>
      </c>
      <c r="H1201">
        <f>IF(A1201&lt;=$G$28,IF(MOD(A1201,1)=0,$G$27,0),0)</f>
        <v>0</v>
      </c>
      <c r="I1201">
        <f>B1201*I$28*(C1201/N)*$C$24*$C$27</f>
        <v>1.117587089538572E-10</v>
      </c>
      <c r="M1201">
        <f>IF(C1201&gt;M$20*N,1,0)</f>
        <v>1</v>
      </c>
    </row>
    <row r="1202" spans="1:13" x14ac:dyDescent="0.35">
      <c r="A1202">
        <f t="shared" si="20"/>
        <v>292.75</v>
      </c>
      <c r="B1202">
        <f>N-C1202-D1202</f>
        <v>6.9849193096160889E-10</v>
      </c>
      <c r="C1202">
        <f>H1202+C1201+I1201*delta_t</f>
        <v>356999.9999999993</v>
      </c>
      <c r="G1202">
        <f>A1202</f>
        <v>292.75</v>
      </c>
      <c r="H1202">
        <f>IF(A1202&lt;=$G$28,IF(MOD(A1202,1)=0,$G$27,0),0)</f>
        <v>0</v>
      </c>
      <c r="I1202">
        <f>B1202*I$28*(C1202/N)*$C$24*$C$27</f>
        <v>1.117587089538572E-10</v>
      </c>
      <c r="M1202">
        <f>IF(C1202&gt;M$20*N,1,0)</f>
        <v>1</v>
      </c>
    </row>
    <row r="1203" spans="1:13" x14ac:dyDescent="0.35">
      <c r="A1203">
        <f t="shared" si="20"/>
        <v>293</v>
      </c>
      <c r="B1203">
        <f>N-C1203-D1203</f>
        <v>6.9849193096160889E-10</v>
      </c>
      <c r="C1203">
        <f>H1203+C1202+I1202*delta_t</f>
        <v>356999.9999999993</v>
      </c>
      <c r="G1203">
        <f>A1203</f>
        <v>293</v>
      </c>
      <c r="H1203">
        <f>IF(A1203&lt;=$G$28,IF(MOD(A1203,1)=0,$G$27,0),0)</f>
        <v>0</v>
      </c>
      <c r="I1203">
        <f>B1203*I$28*(C1203/N)*$C$24*$C$27</f>
        <v>1.117587089538572E-10</v>
      </c>
      <c r="M1203">
        <f>IF(C1203&gt;M$20*N,1,0)</f>
        <v>1</v>
      </c>
    </row>
    <row r="1204" spans="1:13" x14ac:dyDescent="0.35">
      <c r="A1204">
        <f t="shared" si="20"/>
        <v>293.25</v>
      </c>
      <c r="B1204">
        <f>N-C1204-D1204</f>
        <v>6.9849193096160889E-10</v>
      </c>
      <c r="C1204">
        <f>H1204+C1203+I1203*delta_t</f>
        <v>356999.9999999993</v>
      </c>
      <c r="G1204">
        <f>A1204</f>
        <v>293.25</v>
      </c>
      <c r="H1204">
        <f>IF(A1204&lt;=$G$28,IF(MOD(A1204,1)=0,$G$27,0),0)</f>
        <v>0</v>
      </c>
      <c r="I1204">
        <f>B1204*I$28*(C1204/N)*$C$24*$C$27</f>
        <v>1.117587089538572E-10</v>
      </c>
      <c r="M1204">
        <f>IF(C1204&gt;M$20*N,1,0)</f>
        <v>1</v>
      </c>
    </row>
    <row r="1205" spans="1:13" x14ac:dyDescent="0.35">
      <c r="A1205">
        <f t="shared" si="20"/>
        <v>293.5</v>
      </c>
      <c r="B1205">
        <f>N-C1205-D1205</f>
        <v>6.9849193096160889E-10</v>
      </c>
      <c r="C1205">
        <f>H1205+C1204+I1204*delta_t</f>
        <v>356999.9999999993</v>
      </c>
      <c r="G1205">
        <f>A1205</f>
        <v>293.5</v>
      </c>
      <c r="H1205">
        <f>IF(A1205&lt;=$G$28,IF(MOD(A1205,1)=0,$G$27,0),0)</f>
        <v>0</v>
      </c>
      <c r="I1205">
        <f>B1205*I$28*(C1205/N)*$C$24*$C$27</f>
        <v>1.117587089538572E-10</v>
      </c>
      <c r="M1205">
        <f>IF(C1205&gt;M$20*N,1,0)</f>
        <v>1</v>
      </c>
    </row>
    <row r="1206" spans="1:13" x14ac:dyDescent="0.35">
      <c r="A1206">
        <f t="shared" si="20"/>
        <v>293.75</v>
      </c>
      <c r="B1206">
        <f>N-C1206-D1206</f>
        <v>6.9849193096160889E-10</v>
      </c>
      <c r="C1206">
        <f>H1206+C1205+I1205*delta_t</f>
        <v>356999.9999999993</v>
      </c>
      <c r="G1206">
        <f>A1206</f>
        <v>293.75</v>
      </c>
      <c r="H1206">
        <f>IF(A1206&lt;=$G$28,IF(MOD(A1206,1)=0,$G$27,0),0)</f>
        <v>0</v>
      </c>
      <c r="I1206">
        <f>B1206*I$28*(C1206/N)*$C$24*$C$27</f>
        <v>1.117587089538572E-10</v>
      </c>
      <c r="M1206">
        <f>IF(C1206&gt;M$20*N,1,0)</f>
        <v>1</v>
      </c>
    </row>
    <row r="1207" spans="1:13" x14ac:dyDescent="0.35">
      <c r="A1207">
        <f t="shared" si="20"/>
        <v>294</v>
      </c>
      <c r="B1207">
        <f>N-C1207-D1207</f>
        <v>6.9849193096160889E-10</v>
      </c>
      <c r="C1207">
        <f>H1207+C1206+I1206*delta_t</f>
        <v>356999.9999999993</v>
      </c>
      <c r="G1207">
        <f>A1207</f>
        <v>294</v>
      </c>
      <c r="H1207">
        <f>IF(A1207&lt;=$G$28,IF(MOD(A1207,1)=0,$G$27,0),0)</f>
        <v>0</v>
      </c>
      <c r="I1207">
        <f>B1207*I$28*(C1207/N)*$C$24*$C$27</f>
        <v>1.117587089538572E-10</v>
      </c>
      <c r="M1207">
        <f>IF(C1207&gt;M$20*N,1,0)</f>
        <v>1</v>
      </c>
    </row>
    <row r="1208" spans="1:13" x14ac:dyDescent="0.35">
      <c r="A1208">
        <f t="shared" si="20"/>
        <v>294.25</v>
      </c>
      <c r="B1208">
        <f>N-C1208-D1208</f>
        <v>6.9849193096160889E-10</v>
      </c>
      <c r="C1208">
        <f>H1208+C1207+I1207*delta_t</f>
        <v>356999.9999999993</v>
      </c>
      <c r="G1208">
        <f>A1208</f>
        <v>294.25</v>
      </c>
      <c r="H1208">
        <f>IF(A1208&lt;=$G$28,IF(MOD(A1208,1)=0,$G$27,0),0)</f>
        <v>0</v>
      </c>
      <c r="I1208">
        <f>B1208*I$28*(C1208/N)*$C$24*$C$27</f>
        <v>1.117587089538572E-10</v>
      </c>
      <c r="M1208">
        <f>IF(C1208&gt;M$20*N,1,0)</f>
        <v>1</v>
      </c>
    </row>
    <row r="1209" spans="1:13" x14ac:dyDescent="0.35">
      <c r="A1209">
        <f t="shared" si="20"/>
        <v>294.5</v>
      </c>
      <c r="B1209">
        <f>N-C1209-D1209</f>
        <v>6.9849193096160889E-10</v>
      </c>
      <c r="C1209">
        <f>H1209+C1208+I1208*delta_t</f>
        <v>356999.9999999993</v>
      </c>
      <c r="G1209">
        <f>A1209</f>
        <v>294.5</v>
      </c>
      <c r="H1209">
        <f>IF(A1209&lt;=$G$28,IF(MOD(A1209,1)=0,$G$27,0),0)</f>
        <v>0</v>
      </c>
      <c r="I1209">
        <f>B1209*I$28*(C1209/N)*$C$24*$C$27</f>
        <v>1.117587089538572E-10</v>
      </c>
      <c r="M1209">
        <f>IF(C1209&gt;M$20*N,1,0)</f>
        <v>1</v>
      </c>
    </row>
    <row r="1210" spans="1:13" x14ac:dyDescent="0.35">
      <c r="A1210">
        <f t="shared" si="20"/>
        <v>294.75</v>
      </c>
      <c r="B1210">
        <f>N-C1210-D1210</f>
        <v>6.9849193096160889E-10</v>
      </c>
      <c r="C1210">
        <f>H1210+C1209+I1209*delta_t</f>
        <v>356999.9999999993</v>
      </c>
      <c r="G1210">
        <f>A1210</f>
        <v>294.75</v>
      </c>
      <c r="H1210">
        <f>IF(A1210&lt;=$G$28,IF(MOD(A1210,1)=0,$G$27,0),0)</f>
        <v>0</v>
      </c>
      <c r="I1210">
        <f>B1210*I$28*(C1210/N)*$C$24*$C$27</f>
        <v>1.117587089538572E-10</v>
      </c>
      <c r="M1210">
        <f>IF(C1210&gt;M$20*N,1,0)</f>
        <v>1</v>
      </c>
    </row>
    <row r="1211" spans="1:13" x14ac:dyDescent="0.35">
      <c r="A1211">
        <f t="shared" si="20"/>
        <v>295</v>
      </c>
      <c r="B1211">
        <f>N-C1211-D1211</f>
        <v>6.9849193096160889E-10</v>
      </c>
      <c r="C1211">
        <f>H1211+C1210+I1210*delta_t</f>
        <v>356999.9999999993</v>
      </c>
      <c r="G1211">
        <f>A1211</f>
        <v>295</v>
      </c>
      <c r="H1211">
        <f>IF(A1211&lt;=$G$28,IF(MOD(A1211,1)=0,$G$27,0),0)</f>
        <v>0</v>
      </c>
      <c r="I1211">
        <f>B1211*I$28*(C1211/N)*$C$24*$C$27</f>
        <v>1.117587089538572E-10</v>
      </c>
      <c r="M1211">
        <f>IF(C1211&gt;M$20*N,1,0)</f>
        <v>1</v>
      </c>
    </row>
    <row r="1212" spans="1:13" x14ac:dyDescent="0.35">
      <c r="A1212">
        <f t="shared" si="20"/>
        <v>295.25</v>
      </c>
      <c r="B1212">
        <f>N-C1212-D1212</f>
        <v>6.9849193096160889E-10</v>
      </c>
      <c r="C1212">
        <f>H1212+C1211+I1211*delta_t</f>
        <v>356999.9999999993</v>
      </c>
      <c r="G1212">
        <f>A1212</f>
        <v>295.25</v>
      </c>
      <c r="H1212">
        <f>IF(A1212&lt;=$G$28,IF(MOD(A1212,1)=0,$G$27,0),0)</f>
        <v>0</v>
      </c>
      <c r="I1212">
        <f>B1212*I$28*(C1212/N)*$C$24*$C$27</f>
        <v>1.117587089538572E-10</v>
      </c>
      <c r="M1212">
        <f>IF(C1212&gt;M$20*N,1,0)</f>
        <v>1</v>
      </c>
    </row>
    <row r="1213" spans="1:13" x14ac:dyDescent="0.35">
      <c r="A1213">
        <f t="shared" si="20"/>
        <v>295.5</v>
      </c>
      <c r="B1213">
        <f>N-C1213-D1213</f>
        <v>6.9849193096160889E-10</v>
      </c>
      <c r="C1213">
        <f>H1213+C1212+I1212*delta_t</f>
        <v>356999.9999999993</v>
      </c>
      <c r="G1213">
        <f>A1213</f>
        <v>295.5</v>
      </c>
      <c r="H1213">
        <f>IF(A1213&lt;=$G$28,IF(MOD(A1213,1)=0,$G$27,0),0)</f>
        <v>0</v>
      </c>
      <c r="I1213">
        <f>B1213*I$28*(C1213/N)*$C$24*$C$27</f>
        <v>1.117587089538572E-10</v>
      </c>
      <c r="M1213">
        <f>IF(C1213&gt;M$20*N,1,0)</f>
        <v>1</v>
      </c>
    </row>
    <row r="1214" spans="1:13" x14ac:dyDescent="0.35">
      <c r="A1214">
        <f t="shared" si="20"/>
        <v>295.75</v>
      </c>
      <c r="B1214">
        <f>N-C1214-D1214</f>
        <v>6.9849193096160889E-10</v>
      </c>
      <c r="C1214">
        <f>H1214+C1213+I1213*delta_t</f>
        <v>356999.9999999993</v>
      </c>
      <c r="G1214">
        <f>A1214</f>
        <v>295.75</v>
      </c>
      <c r="H1214">
        <f>IF(A1214&lt;=$G$28,IF(MOD(A1214,1)=0,$G$27,0),0)</f>
        <v>0</v>
      </c>
      <c r="I1214">
        <f>B1214*I$28*(C1214/N)*$C$24*$C$27</f>
        <v>1.117587089538572E-10</v>
      </c>
      <c r="M1214">
        <f>IF(C1214&gt;M$20*N,1,0)</f>
        <v>1</v>
      </c>
    </row>
    <row r="1215" spans="1:13" x14ac:dyDescent="0.35">
      <c r="A1215">
        <f t="shared" si="20"/>
        <v>296</v>
      </c>
      <c r="B1215">
        <f>N-C1215-D1215</f>
        <v>6.9849193096160889E-10</v>
      </c>
      <c r="C1215">
        <f>H1215+C1214+I1214*delta_t</f>
        <v>356999.9999999993</v>
      </c>
      <c r="G1215">
        <f>A1215</f>
        <v>296</v>
      </c>
      <c r="H1215">
        <f>IF(A1215&lt;=$G$28,IF(MOD(A1215,1)=0,$G$27,0),0)</f>
        <v>0</v>
      </c>
      <c r="I1215">
        <f>B1215*I$28*(C1215/N)*$C$24*$C$27</f>
        <v>1.117587089538572E-10</v>
      </c>
      <c r="M1215">
        <f>IF(C1215&gt;M$20*N,1,0)</f>
        <v>1</v>
      </c>
    </row>
    <row r="1216" spans="1:13" x14ac:dyDescent="0.35">
      <c r="A1216">
        <f t="shared" si="20"/>
        <v>296.25</v>
      </c>
      <c r="B1216">
        <f>N-C1216-D1216</f>
        <v>6.9849193096160889E-10</v>
      </c>
      <c r="C1216">
        <f>H1216+C1215+I1215*delta_t</f>
        <v>356999.9999999993</v>
      </c>
      <c r="G1216">
        <f>A1216</f>
        <v>296.25</v>
      </c>
      <c r="H1216">
        <f>IF(A1216&lt;=$G$28,IF(MOD(A1216,1)=0,$G$27,0),0)</f>
        <v>0</v>
      </c>
      <c r="I1216">
        <f>B1216*I$28*(C1216/N)*$C$24*$C$27</f>
        <v>1.117587089538572E-10</v>
      </c>
      <c r="M1216">
        <f>IF(C1216&gt;M$20*N,1,0)</f>
        <v>1</v>
      </c>
    </row>
    <row r="1217" spans="1:13" x14ac:dyDescent="0.35">
      <c r="A1217">
        <f t="shared" si="20"/>
        <v>296.5</v>
      </c>
      <c r="B1217">
        <f>N-C1217-D1217</f>
        <v>6.9849193096160889E-10</v>
      </c>
      <c r="C1217">
        <f>H1217+C1216+I1216*delta_t</f>
        <v>356999.9999999993</v>
      </c>
      <c r="G1217">
        <f>A1217</f>
        <v>296.5</v>
      </c>
      <c r="H1217">
        <f>IF(A1217&lt;=$G$28,IF(MOD(A1217,1)=0,$G$27,0),0)</f>
        <v>0</v>
      </c>
      <c r="I1217">
        <f>B1217*I$28*(C1217/N)*$C$24*$C$27</f>
        <v>1.117587089538572E-10</v>
      </c>
      <c r="M1217">
        <f>IF(C1217&gt;M$20*N,1,0)</f>
        <v>1</v>
      </c>
    </row>
    <row r="1218" spans="1:13" x14ac:dyDescent="0.35">
      <c r="A1218">
        <f t="shared" si="20"/>
        <v>296.75</v>
      </c>
      <c r="B1218">
        <f>N-C1218-D1218</f>
        <v>6.9849193096160889E-10</v>
      </c>
      <c r="C1218">
        <f>H1218+C1217+I1217*delta_t</f>
        <v>356999.9999999993</v>
      </c>
      <c r="G1218">
        <f>A1218</f>
        <v>296.75</v>
      </c>
      <c r="H1218">
        <f>IF(A1218&lt;=$G$28,IF(MOD(A1218,1)=0,$G$27,0),0)</f>
        <v>0</v>
      </c>
      <c r="I1218">
        <f>B1218*I$28*(C1218/N)*$C$24*$C$27</f>
        <v>1.117587089538572E-10</v>
      </c>
      <c r="M1218">
        <f>IF(C1218&gt;M$20*N,1,0)</f>
        <v>1</v>
      </c>
    </row>
    <row r="1219" spans="1:13" x14ac:dyDescent="0.35">
      <c r="A1219">
        <f t="shared" si="20"/>
        <v>297</v>
      </c>
      <c r="B1219">
        <f>N-C1219-D1219</f>
        <v>6.9849193096160889E-10</v>
      </c>
      <c r="C1219">
        <f>H1219+C1218+I1218*delta_t</f>
        <v>356999.9999999993</v>
      </c>
      <c r="G1219">
        <f>A1219</f>
        <v>297</v>
      </c>
      <c r="H1219">
        <f>IF(A1219&lt;=$G$28,IF(MOD(A1219,1)=0,$G$27,0),0)</f>
        <v>0</v>
      </c>
      <c r="I1219">
        <f>B1219*I$28*(C1219/N)*$C$24*$C$27</f>
        <v>1.117587089538572E-10</v>
      </c>
      <c r="M1219">
        <f>IF(C1219&gt;M$20*N,1,0)</f>
        <v>1</v>
      </c>
    </row>
    <row r="1220" spans="1:13" x14ac:dyDescent="0.35">
      <c r="A1220">
        <f t="shared" si="20"/>
        <v>297.25</v>
      </c>
      <c r="B1220">
        <f>N-C1220-D1220</f>
        <v>6.9849193096160889E-10</v>
      </c>
      <c r="C1220">
        <f>H1220+C1219+I1219*delta_t</f>
        <v>356999.9999999993</v>
      </c>
      <c r="G1220">
        <f>A1220</f>
        <v>297.25</v>
      </c>
      <c r="H1220">
        <f>IF(A1220&lt;=$G$28,IF(MOD(A1220,1)=0,$G$27,0),0)</f>
        <v>0</v>
      </c>
      <c r="I1220">
        <f>B1220*I$28*(C1220/N)*$C$24*$C$27</f>
        <v>1.117587089538572E-10</v>
      </c>
      <c r="M1220">
        <f>IF(C1220&gt;M$20*N,1,0)</f>
        <v>1</v>
      </c>
    </row>
    <row r="1221" spans="1:13" x14ac:dyDescent="0.35">
      <c r="A1221">
        <f t="shared" si="20"/>
        <v>297.5</v>
      </c>
      <c r="B1221">
        <f>N-C1221-D1221</f>
        <v>6.9849193096160889E-10</v>
      </c>
      <c r="C1221">
        <f>H1221+C1220+I1220*delta_t</f>
        <v>356999.9999999993</v>
      </c>
      <c r="G1221">
        <f>A1221</f>
        <v>297.5</v>
      </c>
      <c r="H1221">
        <f>IF(A1221&lt;=$G$28,IF(MOD(A1221,1)=0,$G$27,0),0)</f>
        <v>0</v>
      </c>
      <c r="I1221">
        <f>B1221*I$28*(C1221/N)*$C$24*$C$27</f>
        <v>1.117587089538572E-10</v>
      </c>
      <c r="M1221">
        <f>IF(C1221&gt;M$20*N,1,0)</f>
        <v>1</v>
      </c>
    </row>
    <row r="1222" spans="1:13" x14ac:dyDescent="0.35">
      <c r="A1222">
        <f t="shared" si="20"/>
        <v>297.75</v>
      </c>
      <c r="B1222">
        <f>N-C1222-D1222</f>
        <v>6.9849193096160889E-10</v>
      </c>
      <c r="C1222">
        <f>H1222+C1221+I1221*delta_t</f>
        <v>356999.9999999993</v>
      </c>
      <c r="G1222">
        <f>A1222</f>
        <v>297.75</v>
      </c>
      <c r="H1222">
        <f>IF(A1222&lt;=$G$28,IF(MOD(A1222,1)=0,$G$27,0),0)</f>
        <v>0</v>
      </c>
      <c r="I1222">
        <f>B1222*I$28*(C1222/N)*$C$24*$C$27</f>
        <v>1.117587089538572E-10</v>
      </c>
      <c r="M1222">
        <f>IF(C1222&gt;M$20*N,1,0)</f>
        <v>1</v>
      </c>
    </row>
    <row r="1223" spans="1:13" x14ac:dyDescent="0.35">
      <c r="A1223">
        <f t="shared" si="20"/>
        <v>298</v>
      </c>
      <c r="B1223">
        <f>N-C1223-D1223</f>
        <v>6.9849193096160889E-10</v>
      </c>
      <c r="C1223">
        <f>H1223+C1222+I1222*delta_t</f>
        <v>356999.9999999993</v>
      </c>
      <c r="G1223">
        <f>A1223</f>
        <v>298</v>
      </c>
      <c r="H1223">
        <f>IF(A1223&lt;=$G$28,IF(MOD(A1223,1)=0,$G$27,0),0)</f>
        <v>0</v>
      </c>
      <c r="I1223">
        <f>B1223*I$28*(C1223/N)*$C$24*$C$27</f>
        <v>1.117587089538572E-10</v>
      </c>
      <c r="M1223">
        <f>IF(C1223&gt;M$20*N,1,0)</f>
        <v>1</v>
      </c>
    </row>
    <row r="1224" spans="1:13" x14ac:dyDescent="0.35">
      <c r="A1224">
        <f t="shared" si="20"/>
        <v>298.25</v>
      </c>
      <c r="B1224">
        <f>N-C1224-D1224</f>
        <v>6.9849193096160889E-10</v>
      </c>
      <c r="C1224">
        <f>H1224+C1223+I1223*delta_t</f>
        <v>356999.9999999993</v>
      </c>
      <c r="G1224">
        <f>A1224</f>
        <v>298.25</v>
      </c>
      <c r="H1224">
        <f>IF(A1224&lt;=$G$28,IF(MOD(A1224,1)=0,$G$27,0),0)</f>
        <v>0</v>
      </c>
      <c r="I1224">
        <f>B1224*I$28*(C1224/N)*$C$24*$C$27</f>
        <v>1.117587089538572E-10</v>
      </c>
      <c r="M1224">
        <f>IF(C1224&gt;M$20*N,1,0)</f>
        <v>1</v>
      </c>
    </row>
    <row r="1225" spans="1:13" x14ac:dyDescent="0.35">
      <c r="A1225">
        <f t="shared" si="20"/>
        <v>298.5</v>
      </c>
      <c r="B1225">
        <f>N-C1225-D1225</f>
        <v>6.9849193096160889E-10</v>
      </c>
      <c r="C1225">
        <f>H1225+C1224+I1224*delta_t</f>
        <v>356999.9999999993</v>
      </c>
      <c r="G1225">
        <f>A1225</f>
        <v>298.5</v>
      </c>
      <c r="H1225">
        <f>IF(A1225&lt;=$G$28,IF(MOD(A1225,1)=0,$G$27,0),0)</f>
        <v>0</v>
      </c>
      <c r="I1225">
        <f>B1225*I$28*(C1225/N)*$C$24*$C$27</f>
        <v>1.117587089538572E-10</v>
      </c>
      <c r="M1225">
        <f>IF(C1225&gt;M$20*N,1,0)</f>
        <v>1</v>
      </c>
    </row>
    <row r="1226" spans="1:13" x14ac:dyDescent="0.35">
      <c r="A1226">
        <f t="shared" si="20"/>
        <v>298.75</v>
      </c>
      <c r="B1226">
        <f>N-C1226-D1226</f>
        <v>6.9849193096160889E-10</v>
      </c>
      <c r="C1226">
        <f>H1226+C1225+I1225*delta_t</f>
        <v>356999.9999999993</v>
      </c>
      <c r="G1226">
        <f>A1226</f>
        <v>298.75</v>
      </c>
      <c r="H1226">
        <f>IF(A1226&lt;=$G$28,IF(MOD(A1226,1)=0,$G$27,0),0)</f>
        <v>0</v>
      </c>
      <c r="I1226">
        <f>B1226*I$28*(C1226/N)*$C$24*$C$27</f>
        <v>1.117587089538572E-10</v>
      </c>
      <c r="M1226">
        <f>IF(C1226&gt;M$20*N,1,0)</f>
        <v>1</v>
      </c>
    </row>
    <row r="1227" spans="1:13" x14ac:dyDescent="0.35">
      <c r="A1227">
        <f t="shared" si="20"/>
        <v>299</v>
      </c>
      <c r="B1227">
        <f>N-C1227-D1227</f>
        <v>6.9849193096160889E-10</v>
      </c>
      <c r="C1227">
        <f>H1227+C1226+I1226*delta_t</f>
        <v>356999.9999999993</v>
      </c>
      <c r="G1227">
        <f>A1227</f>
        <v>299</v>
      </c>
      <c r="H1227">
        <f>IF(A1227&lt;=$G$28,IF(MOD(A1227,1)=0,$G$27,0),0)</f>
        <v>0</v>
      </c>
      <c r="I1227">
        <f>B1227*I$28*(C1227/N)*$C$24*$C$27</f>
        <v>1.117587089538572E-10</v>
      </c>
      <c r="M1227">
        <f>IF(C1227&gt;M$20*N,1,0)</f>
        <v>1</v>
      </c>
    </row>
    <row r="1228" spans="1:13" x14ac:dyDescent="0.35">
      <c r="A1228">
        <f t="shared" si="20"/>
        <v>299.25</v>
      </c>
      <c r="B1228">
        <f>N-C1228-D1228</f>
        <v>6.9849193096160889E-10</v>
      </c>
      <c r="C1228">
        <f>H1228+C1227+I1227*delta_t</f>
        <v>356999.9999999993</v>
      </c>
      <c r="G1228">
        <f>A1228</f>
        <v>299.25</v>
      </c>
      <c r="H1228">
        <f>IF(A1228&lt;=$G$28,IF(MOD(A1228,1)=0,$G$27,0),0)</f>
        <v>0</v>
      </c>
      <c r="I1228">
        <f>B1228*I$28*(C1228/N)*$C$24*$C$27</f>
        <v>1.117587089538572E-10</v>
      </c>
      <c r="M1228">
        <f>IF(C1228&gt;M$20*N,1,0)</f>
        <v>1</v>
      </c>
    </row>
    <row r="1229" spans="1:13" x14ac:dyDescent="0.35">
      <c r="A1229">
        <f t="shared" si="20"/>
        <v>299.5</v>
      </c>
      <c r="B1229">
        <f>N-C1229-D1229</f>
        <v>6.9849193096160889E-10</v>
      </c>
      <c r="C1229">
        <f>H1229+C1228+I1228*delta_t</f>
        <v>356999.9999999993</v>
      </c>
      <c r="G1229">
        <f>A1229</f>
        <v>299.5</v>
      </c>
      <c r="H1229">
        <f>IF(A1229&lt;=$G$28,IF(MOD(A1229,1)=0,$G$27,0),0)</f>
        <v>0</v>
      </c>
      <c r="I1229">
        <f>B1229*I$28*(C1229/N)*$C$24*$C$27</f>
        <v>1.117587089538572E-10</v>
      </c>
      <c r="M1229">
        <f>IF(C1229&gt;M$20*N,1,0)</f>
        <v>1</v>
      </c>
    </row>
    <row r="1230" spans="1:13" x14ac:dyDescent="0.35">
      <c r="A1230">
        <f t="shared" si="20"/>
        <v>299.75</v>
      </c>
      <c r="B1230">
        <f>N-C1230-D1230</f>
        <v>6.9849193096160889E-10</v>
      </c>
      <c r="C1230">
        <f>H1230+C1229+I1229*delta_t</f>
        <v>356999.9999999993</v>
      </c>
      <c r="G1230">
        <f>A1230</f>
        <v>299.75</v>
      </c>
      <c r="H1230">
        <f>IF(A1230&lt;=$G$28,IF(MOD(A1230,1)=0,$G$27,0),0)</f>
        <v>0</v>
      </c>
      <c r="I1230">
        <f>B1230*I$28*(C1230/N)*$C$24*$C$27</f>
        <v>1.117587089538572E-10</v>
      </c>
      <c r="M1230">
        <f>IF(C1230&gt;M$20*N,1,0)</f>
        <v>1</v>
      </c>
    </row>
    <row r="1231" spans="1:13" x14ac:dyDescent="0.35">
      <c r="A1231">
        <f t="shared" si="20"/>
        <v>300</v>
      </c>
      <c r="B1231">
        <f>N-C1231-D1231</f>
        <v>6.9849193096160889E-10</v>
      </c>
      <c r="C1231">
        <f>H1231+C1230+I1230*delta_t</f>
        <v>356999.9999999993</v>
      </c>
      <c r="G1231">
        <f>A1231</f>
        <v>300</v>
      </c>
      <c r="H1231">
        <f>IF(A1231&lt;=$G$28,IF(MOD(A1231,1)=0,$G$27,0),0)</f>
        <v>0</v>
      </c>
      <c r="I1231">
        <f>B1231*I$28*(C1231/N)*$C$24*$C$27</f>
        <v>1.117587089538572E-10</v>
      </c>
      <c r="M1231">
        <f>IF(C1231&gt;M$20*N,1,0)</f>
        <v>1</v>
      </c>
    </row>
    <row r="1232" spans="1:13" x14ac:dyDescent="0.35">
      <c r="A1232">
        <f t="shared" si="20"/>
        <v>300.25</v>
      </c>
      <c r="B1232">
        <f>N-C1232-D1232</f>
        <v>6.9849193096160889E-10</v>
      </c>
      <c r="C1232">
        <f>H1232+C1231+I1231*delta_t</f>
        <v>356999.9999999993</v>
      </c>
      <c r="G1232">
        <f>A1232</f>
        <v>300.25</v>
      </c>
      <c r="H1232">
        <f>IF(A1232&lt;=$G$28,IF(MOD(A1232,1)=0,$G$27,0),0)</f>
        <v>0</v>
      </c>
      <c r="I1232">
        <f>B1232*I$28*(C1232/N)*$C$24*$C$27</f>
        <v>1.117587089538572E-10</v>
      </c>
      <c r="M1232">
        <f>IF(C1232&gt;M$20*N,1,0)</f>
        <v>1</v>
      </c>
    </row>
    <row r="1233" spans="1:13" x14ac:dyDescent="0.35">
      <c r="A1233">
        <f t="shared" si="20"/>
        <v>300.5</v>
      </c>
      <c r="B1233">
        <f>N-C1233-D1233</f>
        <v>6.9849193096160889E-10</v>
      </c>
      <c r="C1233">
        <f>H1233+C1232+I1232*delta_t</f>
        <v>356999.9999999993</v>
      </c>
      <c r="G1233">
        <f>A1233</f>
        <v>300.5</v>
      </c>
      <c r="H1233">
        <f>IF(A1233&lt;=$G$28,IF(MOD(A1233,1)=0,$G$27,0),0)</f>
        <v>0</v>
      </c>
      <c r="I1233">
        <f>B1233*I$28*(C1233/N)*$C$24*$C$27</f>
        <v>1.117587089538572E-10</v>
      </c>
      <c r="M1233">
        <f>IF(C1233&gt;M$20*N,1,0)</f>
        <v>1</v>
      </c>
    </row>
    <row r="1234" spans="1:13" x14ac:dyDescent="0.35">
      <c r="A1234">
        <f t="shared" si="20"/>
        <v>300.75</v>
      </c>
      <c r="B1234">
        <f>N-C1234-D1234</f>
        <v>6.9849193096160889E-10</v>
      </c>
      <c r="C1234">
        <f>H1234+C1233+I1233*delta_t</f>
        <v>356999.9999999993</v>
      </c>
      <c r="G1234">
        <f>A1234</f>
        <v>300.75</v>
      </c>
      <c r="H1234">
        <f>IF(A1234&lt;=$G$28,IF(MOD(A1234,1)=0,$G$27,0),0)</f>
        <v>0</v>
      </c>
      <c r="I1234">
        <f>B1234*I$28*(C1234/N)*$C$24*$C$27</f>
        <v>1.117587089538572E-10</v>
      </c>
      <c r="M1234">
        <f>IF(C1234&gt;M$20*N,1,0)</f>
        <v>1</v>
      </c>
    </row>
    <row r="1235" spans="1:13" x14ac:dyDescent="0.35">
      <c r="A1235">
        <f t="shared" si="20"/>
        <v>301</v>
      </c>
      <c r="B1235">
        <f>N-C1235-D1235</f>
        <v>6.9849193096160889E-10</v>
      </c>
      <c r="C1235">
        <f>H1235+C1234+I1234*delta_t</f>
        <v>356999.9999999993</v>
      </c>
      <c r="G1235">
        <f>A1235</f>
        <v>301</v>
      </c>
      <c r="H1235">
        <f>IF(A1235&lt;=$G$28,IF(MOD(A1235,1)=0,$G$27,0),0)</f>
        <v>0</v>
      </c>
      <c r="I1235">
        <f>B1235*I$28*(C1235/N)*$C$24*$C$27</f>
        <v>1.117587089538572E-10</v>
      </c>
      <c r="M1235">
        <f>IF(C1235&gt;M$20*N,1,0)</f>
        <v>1</v>
      </c>
    </row>
    <row r="1236" spans="1:13" x14ac:dyDescent="0.35">
      <c r="A1236">
        <f t="shared" si="20"/>
        <v>301.25</v>
      </c>
      <c r="B1236">
        <f>N-C1236-D1236</f>
        <v>6.9849193096160889E-10</v>
      </c>
      <c r="C1236">
        <f>H1236+C1235+I1235*delta_t</f>
        <v>356999.9999999993</v>
      </c>
      <c r="G1236">
        <f>A1236</f>
        <v>301.25</v>
      </c>
      <c r="H1236">
        <f>IF(A1236&lt;=$G$28,IF(MOD(A1236,1)=0,$G$27,0),0)</f>
        <v>0</v>
      </c>
      <c r="I1236">
        <f>B1236*I$28*(C1236/N)*$C$24*$C$27</f>
        <v>1.117587089538572E-10</v>
      </c>
      <c r="M1236">
        <f>IF(C1236&gt;M$20*N,1,0)</f>
        <v>1</v>
      </c>
    </row>
    <row r="1237" spans="1:13" x14ac:dyDescent="0.35">
      <c r="A1237">
        <f t="shared" si="20"/>
        <v>301.5</v>
      </c>
      <c r="B1237">
        <f>N-C1237-D1237</f>
        <v>6.9849193096160889E-10</v>
      </c>
      <c r="C1237">
        <f>H1237+C1236+I1236*delta_t</f>
        <v>356999.9999999993</v>
      </c>
      <c r="G1237">
        <f>A1237</f>
        <v>301.5</v>
      </c>
      <c r="H1237">
        <f>IF(A1237&lt;=$G$28,IF(MOD(A1237,1)=0,$G$27,0),0)</f>
        <v>0</v>
      </c>
      <c r="I1237">
        <f>B1237*I$28*(C1237/N)*$C$24*$C$27</f>
        <v>1.117587089538572E-10</v>
      </c>
      <c r="M1237">
        <f>IF(C1237&gt;M$20*N,1,0)</f>
        <v>1</v>
      </c>
    </row>
    <row r="1238" spans="1:13" x14ac:dyDescent="0.35">
      <c r="A1238">
        <f t="shared" si="20"/>
        <v>301.75</v>
      </c>
      <c r="B1238">
        <f>N-C1238-D1238</f>
        <v>6.9849193096160889E-10</v>
      </c>
      <c r="C1238">
        <f>H1238+C1237+I1237*delta_t</f>
        <v>356999.9999999993</v>
      </c>
      <c r="G1238">
        <f>A1238</f>
        <v>301.75</v>
      </c>
      <c r="H1238">
        <f>IF(A1238&lt;=$G$28,IF(MOD(A1238,1)=0,$G$27,0),0)</f>
        <v>0</v>
      </c>
      <c r="I1238">
        <f>B1238*I$28*(C1238/N)*$C$24*$C$27</f>
        <v>1.117587089538572E-10</v>
      </c>
      <c r="M1238">
        <f>IF(C1238&gt;M$20*N,1,0)</f>
        <v>1</v>
      </c>
    </row>
    <row r="1239" spans="1:13" x14ac:dyDescent="0.35">
      <c r="A1239">
        <f t="shared" si="20"/>
        <v>302</v>
      </c>
      <c r="B1239">
        <f>N-C1239-D1239</f>
        <v>6.9849193096160889E-10</v>
      </c>
      <c r="C1239">
        <f>H1239+C1238+I1238*delta_t</f>
        <v>356999.9999999993</v>
      </c>
      <c r="G1239">
        <f>A1239</f>
        <v>302</v>
      </c>
      <c r="H1239">
        <f>IF(A1239&lt;=$G$28,IF(MOD(A1239,1)=0,$G$27,0),0)</f>
        <v>0</v>
      </c>
      <c r="I1239">
        <f>B1239*I$28*(C1239/N)*$C$24*$C$27</f>
        <v>1.117587089538572E-10</v>
      </c>
      <c r="M1239">
        <f>IF(C1239&gt;M$20*N,1,0)</f>
        <v>1</v>
      </c>
    </row>
    <row r="1240" spans="1:13" x14ac:dyDescent="0.35">
      <c r="A1240">
        <f t="shared" si="20"/>
        <v>302.25</v>
      </c>
      <c r="B1240">
        <f>N-C1240-D1240</f>
        <v>6.9849193096160889E-10</v>
      </c>
      <c r="C1240">
        <f>H1240+C1239+I1239*delta_t</f>
        <v>356999.9999999993</v>
      </c>
      <c r="G1240">
        <f>A1240</f>
        <v>302.25</v>
      </c>
      <c r="H1240">
        <f>IF(A1240&lt;=$G$28,IF(MOD(A1240,1)=0,$G$27,0),0)</f>
        <v>0</v>
      </c>
      <c r="I1240">
        <f>B1240*I$28*(C1240/N)*$C$24*$C$27</f>
        <v>1.117587089538572E-10</v>
      </c>
      <c r="M1240">
        <f>IF(C1240&gt;M$20*N,1,0)</f>
        <v>1</v>
      </c>
    </row>
    <row r="1241" spans="1:13" x14ac:dyDescent="0.35">
      <c r="A1241">
        <f t="shared" si="20"/>
        <v>302.5</v>
      </c>
      <c r="B1241">
        <f>N-C1241-D1241</f>
        <v>6.9849193096160889E-10</v>
      </c>
      <c r="C1241">
        <f>H1241+C1240+I1240*delta_t</f>
        <v>356999.9999999993</v>
      </c>
      <c r="G1241">
        <f>A1241</f>
        <v>302.5</v>
      </c>
      <c r="H1241">
        <f>IF(A1241&lt;=$G$28,IF(MOD(A1241,1)=0,$G$27,0),0)</f>
        <v>0</v>
      </c>
      <c r="I1241">
        <f>B1241*I$28*(C1241/N)*$C$24*$C$27</f>
        <v>1.117587089538572E-10</v>
      </c>
      <c r="M1241">
        <f>IF(C1241&gt;M$20*N,1,0)</f>
        <v>1</v>
      </c>
    </row>
    <row r="1242" spans="1:13" x14ac:dyDescent="0.35">
      <c r="A1242">
        <f t="shared" si="20"/>
        <v>302.75</v>
      </c>
      <c r="B1242">
        <f>N-C1242-D1242</f>
        <v>6.9849193096160889E-10</v>
      </c>
      <c r="C1242">
        <f>H1242+C1241+I1241*delta_t</f>
        <v>356999.9999999993</v>
      </c>
      <c r="G1242">
        <f>A1242</f>
        <v>302.75</v>
      </c>
      <c r="H1242">
        <f>IF(A1242&lt;=$G$28,IF(MOD(A1242,1)=0,$G$27,0),0)</f>
        <v>0</v>
      </c>
      <c r="I1242">
        <f>B1242*I$28*(C1242/N)*$C$24*$C$27</f>
        <v>1.117587089538572E-10</v>
      </c>
      <c r="M1242">
        <f>IF(C1242&gt;M$20*N,1,0)</f>
        <v>1</v>
      </c>
    </row>
    <row r="1243" spans="1:13" x14ac:dyDescent="0.35">
      <c r="A1243">
        <f t="shared" si="20"/>
        <v>303</v>
      </c>
      <c r="B1243">
        <f>N-C1243-D1243</f>
        <v>6.9849193096160889E-10</v>
      </c>
      <c r="C1243">
        <f>H1243+C1242+I1242*delta_t</f>
        <v>356999.9999999993</v>
      </c>
      <c r="G1243">
        <f>A1243</f>
        <v>303</v>
      </c>
      <c r="H1243">
        <f>IF(A1243&lt;=$G$28,IF(MOD(A1243,1)=0,$G$27,0),0)</f>
        <v>0</v>
      </c>
      <c r="I1243">
        <f>B1243*I$28*(C1243/N)*$C$24*$C$27</f>
        <v>1.117587089538572E-10</v>
      </c>
      <c r="M1243">
        <f>IF(C1243&gt;M$20*N,1,0)</f>
        <v>1</v>
      </c>
    </row>
    <row r="1244" spans="1:13" x14ac:dyDescent="0.35">
      <c r="A1244">
        <f t="shared" si="20"/>
        <v>303.25</v>
      </c>
      <c r="B1244">
        <f>N-C1244-D1244</f>
        <v>6.9849193096160889E-10</v>
      </c>
      <c r="C1244">
        <f>H1244+C1243+I1243*delta_t</f>
        <v>356999.9999999993</v>
      </c>
      <c r="G1244">
        <f>A1244</f>
        <v>303.25</v>
      </c>
      <c r="H1244">
        <f>IF(A1244&lt;=$G$28,IF(MOD(A1244,1)=0,$G$27,0),0)</f>
        <v>0</v>
      </c>
      <c r="I1244">
        <f>B1244*I$28*(C1244/N)*$C$24*$C$27</f>
        <v>1.117587089538572E-10</v>
      </c>
      <c r="M1244">
        <f>IF(C1244&gt;M$20*N,1,0)</f>
        <v>1</v>
      </c>
    </row>
    <row r="1245" spans="1:13" x14ac:dyDescent="0.35">
      <c r="A1245">
        <f t="shared" si="20"/>
        <v>303.5</v>
      </c>
      <c r="B1245">
        <f>N-C1245-D1245</f>
        <v>6.9849193096160889E-10</v>
      </c>
      <c r="C1245">
        <f>H1245+C1244+I1244*delta_t</f>
        <v>356999.9999999993</v>
      </c>
      <c r="G1245">
        <f>A1245</f>
        <v>303.5</v>
      </c>
      <c r="H1245">
        <f>IF(A1245&lt;=$G$28,IF(MOD(A1245,1)=0,$G$27,0),0)</f>
        <v>0</v>
      </c>
      <c r="I1245">
        <f>B1245*I$28*(C1245/N)*$C$24*$C$27</f>
        <v>1.117587089538572E-10</v>
      </c>
      <c r="M1245">
        <f>IF(C1245&gt;M$20*N,1,0)</f>
        <v>1</v>
      </c>
    </row>
    <row r="1246" spans="1:13" x14ac:dyDescent="0.35">
      <c r="A1246">
        <f t="shared" si="20"/>
        <v>303.75</v>
      </c>
      <c r="B1246">
        <f>N-C1246-D1246</f>
        <v>6.9849193096160889E-10</v>
      </c>
      <c r="C1246">
        <f>H1246+C1245+I1245*delta_t</f>
        <v>356999.9999999993</v>
      </c>
      <c r="G1246">
        <f>A1246</f>
        <v>303.75</v>
      </c>
      <c r="H1246">
        <f>IF(A1246&lt;=$G$28,IF(MOD(A1246,1)=0,$G$27,0),0)</f>
        <v>0</v>
      </c>
      <c r="I1246">
        <f>B1246*I$28*(C1246/N)*$C$24*$C$27</f>
        <v>1.117587089538572E-10</v>
      </c>
      <c r="M1246">
        <f>IF(C1246&gt;M$20*N,1,0)</f>
        <v>1</v>
      </c>
    </row>
    <row r="1247" spans="1:13" x14ac:dyDescent="0.35">
      <c r="A1247">
        <f t="shared" si="20"/>
        <v>304</v>
      </c>
      <c r="B1247">
        <f>N-C1247-D1247</f>
        <v>6.9849193096160889E-10</v>
      </c>
      <c r="C1247">
        <f>H1247+C1246+I1246*delta_t</f>
        <v>356999.9999999993</v>
      </c>
      <c r="G1247">
        <f>A1247</f>
        <v>304</v>
      </c>
      <c r="H1247">
        <f>IF(A1247&lt;=$G$28,IF(MOD(A1247,1)=0,$G$27,0),0)</f>
        <v>0</v>
      </c>
      <c r="I1247">
        <f>B1247*I$28*(C1247/N)*$C$24*$C$27</f>
        <v>1.117587089538572E-10</v>
      </c>
      <c r="M1247">
        <f>IF(C1247&gt;M$20*N,1,0)</f>
        <v>1</v>
      </c>
    </row>
    <row r="1248" spans="1:13" x14ac:dyDescent="0.35">
      <c r="A1248">
        <f t="shared" ref="A1248:A1311" si="21">A1247+delta_t</f>
        <v>304.25</v>
      </c>
      <c r="B1248">
        <f>N-C1248-D1248</f>
        <v>6.9849193096160889E-10</v>
      </c>
      <c r="C1248">
        <f>H1248+C1247+I1247*delta_t</f>
        <v>356999.9999999993</v>
      </c>
      <c r="G1248">
        <f>A1248</f>
        <v>304.25</v>
      </c>
      <c r="H1248">
        <f>IF(A1248&lt;=$G$28,IF(MOD(A1248,1)=0,$G$27,0),0)</f>
        <v>0</v>
      </c>
      <c r="I1248">
        <f>B1248*I$28*(C1248/N)*$C$24*$C$27</f>
        <v>1.117587089538572E-10</v>
      </c>
      <c r="M1248">
        <f>IF(C1248&gt;M$20*N,1,0)</f>
        <v>1</v>
      </c>
    </row>
    <row r="1249" spans="1:13" x14ac:dyDescent="0.35">
      <c r="A1249">
        <f t="shared" si="21"/>
        <v>304.5</v>
      </c>
      <c r="B1249">
        <f>N-C1249-D1249</f>
        <v>6.9849193096160889E-10</v>
      </c>
      <c r="C1249">
        <f>H1249+C1248+I1248*delta_t</f>
        <v>356999.9999999993</v>
      </c>
      <c r="G1249">
        <f>A1249</f>
        <v>304.5</v>
      </c>
      <c r="H1249">
        <f>IF(A1249&lt;=$G$28,IF(MOD(A1249,1)=0,$G$27,0),0)</f>
        <v>0</v>
      </c>
      <c r="I1249">
        <f>B1249*I$28*(C1249/N)*$C$24*$C$27</f>
        <v>1.117587089538572E-10</v>
      </c>
      <c r="M1249">
        <f>IF(C1249&gt;M$20*N,1,0)</f>
        <v>1</v>
      </c>
    </row>
    <row r="1250" spans="1:13" x14ac:dyDescent="0.35">
      <c r="A1250">
        <f t="shared" si="21"/>
        <v>304.75</v>
      </c>
      <c r="B1250">
        <f>N-C1250-D1250</f>
        <v>6.9849193096160889E-10</v>
      </c>
      <c r="C1250">
        <f>H1250+C1249+I1249*delta_t</f>
        <v>356999.9999999993</v>
      </c>
      <c r="G1250">
        <f>A1250</f>
        <v>304.75</v>
      </c>
      <c r="H1250">
        <f>IF(A1250&lt;=$G$28,IF(MOD(A1250,1)=0,$G$27,0),0)</f>
        <v>0</v>
      </c>
      <c r="I1250">
        <f>B1250*I$28*(C1250/N)*$C$24*$C$27</f>
        <v>1.117587089538572E-10</v>
      </c>
      <c r="M1250">
        <f>IF(C1250&gt;M$20*N,1,0)</f>
        <v>1</v>
      </c>
    </row>
    <row r="1251" spans="1:13" x14ac:dyDescent="0.35">
      <c r="A1251">
        <f t="shared" si="21"/>
        <v>305</v>
      </c>
      <c r="B1251">
        <f>N-C1251-D1251</f>
        <v>6.9849193096160889E-10</v>
      </c>
      <c r="C1251">
        <f>H1251+C1250+I1250*delta_t</f>
        <v>356999.9999999993</v>
      </c>
      <c r="G1251">
        <f>A1251</f>
        <v>305</v>
      </c>
      <c r="H1251">
        <f>IF(A1251&lt;=$G$28,IF(MOD(A1251,1)=0,$G$27,0),0)</f>
        <v>0</v>
      </c>
      <c r="I1251">
        <f>B1251*I$28*(C1251/N)*$C$24*$C$27</f>
        <v>1.117587089538572E-10</v>
      </c>
      <c r="M1251">
        <f>IF(C1251&gt;M$20*N,1,0)</f>
        <v>1</v>
      </c>
    </row>
    <row r="1252" spans="1:13" x14ac:dyDescent="0.35">
      <c r="A1252">
        <f t="shared" si="21"/>
        <v>305.25</v>
      </c>
      <c r="B1252">
        <f>N-C1252-D1252</f>
        <v>6.9849193096160889E-10</v>
      </c>
      <c r="C1252">
        <f>H1252+C1251+I1251*delta_t</f>
        <v>356999.9999999993</v>
      </c>
      <c r="G1252">
        <f>A1252</f>
        <v>305.25</v>
      </c>
      <c r="H1252">
        <f>IF(A1252&lt;=$G$28,IF(MOD(A1252,1)=0,$G$27,0),0)</f>
        <v>0</v>
      </c>
      <c r="I1252">
        <f>B1252*I$28*(C1252/N)*$C$24*$C$27</f>
        <v>1.117587089538572E-10</v>
      </c>
      <c r="M1252">
        <f>IF(C1252&gt;M$20*N,1,0)</f>
        <v>1</v>
      </c>
    </row>
    <row r="1253" spans="1:13" x14ac:dyDescent="0.35">
      <c r="A1253">
        <f t="shared" si="21"/>
        <v>305.5</v>
      </c>
      <c r="B1253">
        <f>N-C1253-D1253</f>
        <v>6.9849193096160889E-10</v>
      </c>
      <c r="C1253">
        <f>H1253+C1252+I1252*delta_t</f>
        <v>356999.9999999993</v>
      </c>
      <c r="G1253">
        <f>A1253</f>
        <v>305.5</v>
      </c>
      <c r="H1253">
        <f>IF(A1253&lt;=$G$28,IF(MOD(A1253,1)=0,$G$27,0),0)</f>
        <v>0</v>
      </c>
      <c r="I1253">
        <f>B1253*I$28*(C1253/N)*$C$24*$C$27</f>
        <v>1.117587089538572E-10</v>
      </c>
      <c r="M1253">
        <f>IF(C1253&gt;M$20*N,1,0)</f>
        <v>1</v>
      </c>
    </row>
    <row r="1254" spans="1:13" x14ac:dyDescent="0.35">
      <c r="A1254">
        <f t="shared" si="21"/>
        <v>305.75</v>
      </c>
      <c r="B1254">
        <f>N-C1254-D1254</f>
        <v>6.9849193096160889E-10</v>
      </c>
      <c r="C1254">
        <f>H1254+C1253+I1253*delta_t</f>
        <v>356999.9999999993</v>
      </c>
      <c r="G1254">
        <f>A1254</f>
        <v>305.75</v>
      </c>
      <c r="H1254">
        <f>IF(A1254&lt;=$G$28,IF(MOD(A1254,1)=0,$G$27,0),0)</f>
        <v>0</v>
      </c>
      <c r="I1254">
        <f>B1254*I$28*(C1254/N)*$C$24*$C$27</f>
        <v>1.117587089538572E-10</v>
      </c>
      <c r="M1254">
        <f>IF(C1254&gt;M$20*N,1,0)</f>
        <v>1</v>
      </c>
    </row>
    <row r="1255" spans="1:13" x14ac:dyDescent="0.35">
      <c r="A1255">
        <f t="shared" si="21"/>
        <v>306</v>
      </c>
      <c r="B1255">
        <f>N-C1255-D1255</f>
        <v>6.9849193096160889E-10</v>
      </c>
      <c r="C1255">
        <f>H1255+C1254+I1254*delta_t</f>
        <v>356999.9999999993</v>
      </c>
      <c r="G1255">
        <f>A1255</f>
        <v>306</v>
      </c>
      <c r="H1255">
        <f>IF(A1255&lt;=$G$28,IF(MOD(A1255,1)=0,$G$27,0),0)</f>
        <v>0</v>
      </c>
      <c r="I1255">
        <f>B1255*I$28*(C1255/N)*$C$24*$C$27</f>
        <v>1.117587089538572E-10</v>
      </c>
      <c r="M1255">
        <f>IF(C1255&gt;M$20*N,1,0)</f>
        <v>1</v>
      </c>
    </row>
    <row r="1256" spans="1:13" x14ac:dyDescent="0.35">
      <c r="A1256">
        <f t="shared" si="21"/>
        <v>306.25</v>
      </c>
      <c r="B1256">
        <f>N-C1256-D1256</f>
        <v>6.9849193096160889E-10</v>
      </c>
      <c r="C1256">
        <f>H1256+C1255+I1255*delta_t</f>
        <v>356999.9999999993</v>
      </c>
      <c r="G1256">
        <f>A1256</f>
        <v>306.25</v>
      </c>
      <c r="H1256">
        <f>IF(A1256&lt;=$G$28,IF(MOD(A1256,1)=0,$G$27,0),0)</f>
        <v>0</v>
      </c>
      <c r="I1256">
        <f>B1256*I$28*(C1256/N)*$C$24*$C$27</f>
        <v>1.117587089538572E-10</v>
      </c>
      <c r="M1256">
        <f>IF(C1256&gt;M$20*N,1,0)</f>
        <v>1</v>
      </c>
    </row>
    <row r="1257" spans="1:13" x14ac:dyDescent="0.35">
      <c r="A1257">
        <f t="shared" si="21"/>
        <v>306.5</v>
      </c>
      <c r="B1257">
        <f>N-C1257-D1257</f>
        <v>6.9849193096160889E-10</v>
      </c>
      <c r="C1257">
        <f>H1257+C1256+I1256*delta_t</f>
        <v>356999.9999999993</v>
      </c>
      <c r="G1257">
        <f>A1257</f>
        <v>306.5</v>
      </c>
      <c r="H1257">
        <f>IF(A1257&lt;=$G$28,IF(MOD(A1257,1)=0,$G$27,0),0)</f>
        <v>0</v>
      </c>
      <c r="I1257">
        <f>B1257*I$28*(C1257/N)*$C$24*$C$27</f>
        <v>1.117587089538572E-10</v>
      </c>
      <c r="M1257">
        <f>IF(C1257&gt;M$20*N,1,0)</f>
        <v>1</v>
      </c>
    </row>
    <row r="1258" spans="1:13" x14ac:dyDescent="0.35">
      <c r="A1258">
        <f t="shared" si="21"/>
        <v>306.75</v>
      </c>
      <c r="B1258">
        <f>N-C1258-D1258</f>
        <v>6.9849193096160889E-10</v>
      </c>
      <c r="C1258">
        <f>H1258+C1257+I1257*delta_t</f>
        <v>356999.9999999993</v>
      </c>
      <c r="G1258">
        <f>A1258</f>
        <v>306.75</v>
      </c>
      <c r="H1258">
        <f>IF(A1258&lt;=$G$28,IF(MOD(A1258,1)=0,$G$27,0),0)</f>
        <v>0</v>
      </c>
      <c r="I1258">
        <f>B1258*I$28*(C1258/N)*$C$24*$C$27</f>
        <v>1.117587089538572E-10</v>
      </c>
      <c r="M1258">
        <f>IF(C1258&gt;M$20*N,1,0)</f>
        <v>1</v>
      </c>
    </row>
    <row r="1259" spans="1:13" x14ac:dyDescent="0.35">
      <c r="A1259">
        <f t="shared" si="21"/>
        <v>307</v>
      </c>
      <c r="B1259">
        <f>N-C1259-D1259</f>
        <v>6.9849193096160889E-10</v>
      </c>
      <c r="C1259">
        <f>H1259+C1258+I1258*delta_t</f>
        <v>356999.9999999993</v>
      </c>
      <c r="G1259">
        <f>A1259</f>
        <v>307</v>
      </c>
      <c r="H1259">
        <f>IF(A1259&lt;=$G$28,IF(MOD(A1259,1)=0,$G$27,0),0)</f>
        <v>0</v>
      </c>
      <c r="I1259">
        <f>B1259*I$28*(C1259/N)*$C$24*$C$27</f>
        <v>1.117587089538572E-10</v>
      </c>
      <c r="M1259">
        <f>IF(C1259&gt;M$20*N,1,0)</f>
        <v>1</v>
      </c>
    </row>
    <row r="1260" spans="1:13" x14ac:dyDescent="0.35">
      <c r="A1260">
        <f t="shared" si="21"/>
        <v>307.25</v>
      </c>
      <c r="B1260">
        <f>N-C1260-D1260</f>
        <v>6.9849193096160889E-10</v>
      </c>
      <c r="C1260">
        <f>H1260+C1259+I1259*delta_t</f>
        <v>356999.9999999993</v>
      </c>
      <c r="G1260">
        <f>A1260</f>
        <v>307.25</v>
      </c>
      <c r="H1260">
        <f>IF(A1260&lt;=$G$28,IF(MOD(A1260,1)=0,$G$27,0),0)</f>
        <v>0</v>
      </c>
      <c r="I1260">
        <f>B1260*I$28*(C1260/N)*$C$24*$C$27</f>
        <v>1.117587089538572E-10</v>
      </c>
      <c r="M1260">
        <f>IF(C1260&gt;M$20*N,1,0)</f>
        <v>1</v>
      </c>
    </row>
    <row r="1261" spans="1:13" x14ac:dyDescent="0.35">
      <c r="A1261">
        <f t="shared" si="21"/>
        <v>307.5</v>
      </c>
      <c r="B1261">
        <f>N-C1261-D1261</f>
        <v>6.9849193096160889E-10</v>
      </c>
      <c r="C1261">
        <f>H1261+C1260+I1260*delta_t</f>
        <v>356999.9999999993</v>
      </c>
      <c r="G1261">
        <f>A1261</f>
        <v>307.5</v>
      </c>
      <c r="H1261">
        <f>IF(A1261&lt;=$G$28,IF(MOD(A1261,1)=0,$G$27,0),0)</f>
        <v>0</v>
      </c>
      <c r="I1261">
        <f>B1261*I$28*(C1261/N)*$C$24*$C$27</f>
        <v>1.117587089538572E-10</v>
      </c>
      <c r="M1261">
        <f>IF(C1261&gt;M$20*N,1,0)</f>
        <v>1</v>
      </c>
    </row>
    <row r="1262" spans="1:13" x14ac:dyDescent="0.35">
      <c r="A1262">
        <f t="shared" si="21"/>
        <v>307.75</v>
      </c>
      <c r="B1262">
        <f>N-C1262-D1262</f>
        <v>6.9849193096160889E-10</v>
      </c>
      <c r="C1262">
        <f>H1262+C1261+I1261*delta_t</f>
        <v>356999.9999999993</v>
      </c>
      <c r="G1262">
        <f>A1262</f>
        <v>307.75</v>
      </c>
      <c r="H1262">
        <f>IF(A1262&lt;=$G$28,IF(MOD(A1262,1)=0,$G$27,0),0)</f>
        <v>0</v>
      </c>
      <c r="I1262">
        <f>B1262*I$28*(C1262/N)*$C$24*$C$27</f>
        <v>1.117587089538572E-10</v>
      </c>
      <c r="M1262">
        <f>IF(C1262&gt;M$20*N,1,0)</f>
        <v>1</v>
      </c>
    </row>
    <row r="1263" spans="1:13" x14ac:dyDescent="0.35">
      <c r="A1263">
        <f t="shared" si="21"/>
        <v>308</v>
      </c>
      <c r="B1263">
        <f>N-C1263-D1263</f>
        <v>6.9849193096160889E-10</v>
      </c>
      <c r="C1263">
        <f>H1263+C1262+I1262*delta_t</f>
        <v>356999.9999999993</v>
      </c>
      <c r="G1263">
        <f>A1263</f>
        <v>308</v>
      </c>
      <c r="H1263">
        <f>IF(A1263&lt;=$G$28,IF(MOD(A1263,1)=0,$G$27,0),0)</f>
        <v>0</v>
      </c>
      <c r="I1263">
        <f>B1263*I$28*(C1263/N)*$C$24*$C$27</f>
        <v>1.117587089538572E-10</v>
      </c>
      <c r="M1263">
        <f>IF(C1263&gt;M$20*N,1,0)</f>
        <v>1</v>
      </c>
    </row>
    <row r="1264" spans="1:13" x14ac:dyDescent="0.35">
      <c r="A1264">
        <f t="shared" si="21"/>
        <v>308.25</v>
      </c>
      <c r="B1264">
        <f>N-C1264-D1264</f>
        <v>6.9849193096160889E-10</v>
      </c>
      <c r="C1264">
        <f>H1264+C1263+I1263*delta_t</f>
        <v>356999.9999999993</v>
      </c>
      <c r="G1264">
        <f>A1264</f>
        <v>308.25</v>
      </c>
      <c r="H1264">
        <f>IF(A1264&lt;=$G$28,IF(MOD(A1264,1)=0,$G$27,0),0)</f>
        <v>0</v>
      </c>
      <c r="I1264">
        <f>B1264*I$28*(C1264/N)*$C$24*$C$27</f>
        <v>1.117587089538572E-10</v>
      </c>
      <c r="M1264">
        <f>IF(C1264&gt;M$20*N,1,0)</f>
        <v>1</v>
      </c>
    </row>
    <row r="1265" spans="1:13" x14ac:dyDescent="0.35">
      <c r="A1265">
        <f t="shared" si="21"/>
        <v>308.5</v>
      </c>
      <c r="B1265">
        <f>N-C1265-D1265</f>
        <v>6.9849193096160889E-10</v>
      </c>
      <c r="C1265">
        <f>H1265+C1264+I1264*delta_t</f>
        <v>356999.9999999993</v>
      </c>
      <c r="G1265">
        <f>A1265</f>
        <v>308.5</v>
      </c>
      <c r="H1265">
        <f>IF(A1265&lt;=$G$28,IF(MOD(A1265,1)=0,$G$27,0),0)</f>
        <v>0</v>
      </c>
      <c r="I1265">
        <f>B1265*I$28*(C1265/N)*$C$24*$C$27</f>
        <v>1.117587089538572E-10</v>
      </c>
      <c r="M1265">
        <f>IF(C1265&gt;M$20*N,1,0)</f>
        <v>1</v>
      </c>
    </row>
    <row r="1266" spans="1:13" x14ac:dyDescent="0.35">
      <c r="A1266">
        <f t="shared" si="21"/>
        <v>308.75</v>
      </c>
      <c r="B1266">
        <f>N-C1266-D1266</f>
        <v>6.9849193096160889E-10</v>
      </c>
      <c r="C1266">
        <f>H1266+C1265+I1265*delta_t</f>
        <v>356999.9999999993</v>
      </c>
      <c r="G1266">
        <f>A1266</f>
        <v>308.75</v>
      </c>
      <c r="H1266">
        <f>IF(A1266&lt;=$G$28,IF(MOD(A1266,1)=0,$G$27,0),0)</f>
        <v>0</v>
      </c>
      <c r="I1266">
        <f>B1266*I$28*(C1266/N)*$C$24*$C$27</f>
        <v>1.117587089538572E-10</v>
      </c>
      <c r="M1266">
        <f>IF(C1266&gt;M$20*N,1,0)</f>
        <v>1</v>
      </c>
    </row>
    <row r="1267" spans="1:13" x14ac:dyDescent="0.35">
      <c r="A1267">
        <f t="shared" si="21"/>
        <v>309</v>
      </c>
      <c r="B1267">
        <f>N-C1267-D1267</f>
        <v>6.9849193096160889E-10</v>
      </c>
      <c r="C1267">
        <f>H1267+C1266+I1266*delta_t</f>
        <v>356999.9999999993</v>
      </c>
      <c r="G1267">
        <f>A1267</f>
        <v>309</v>
      </c>
      <c r="H1267">
        <f>IF(A1267&lt;=$G$28,IF(MOD(A1267,1)=0,$G$27,0),0)</f>
        <v>0</v>
      </c>
      <c r="I1267">
        <f>B1267*I$28*(C1267/N)*$C$24*$C$27</f>
        <v>1.117587089538572E-10</v>
      </c>
      <c r="M1267">
        <f>IF(C1267&gt;M$20*N,1,0)</f>
        <v>1</v>
      </c>
    </row>
    <row r="1268" spans="1:13" x14ac:dyDescent="0.35">
      <c r="A1268">
        <f t="shared" si="21"/>
        <v>309.25</v>
      </c>
      <c r="B1268">
        <f>N-C1268-D1268</f>
        <v>6.9849193096160889E-10</v>
      </c>
      <c r="C1268">
        <f>H1268+C1267+I1267*delta_t</f>
        <v>356999.9999999993</v>
      </c>
      <c r="G1268">
        <f>A1268</f>
        <v>309.25</v>
      </c>
      <c r="H1268">
        <f>IF(A1268&lt;=$G$28,IF(MOD(A1268,1)=0,$G$27,0),0)</f>
        <v>0</v>
      </c>
      <c r="I1268">
        <f>B1268*I$28*(C1268/N)*$C$24*$C$27</f>
        <v>1.117587089538572E-10</v>
      </c>
      <c r="M1268">
        <f>IF(C1268&gt;M$20*N,1,0)</f>
        <v>1</v>
      </c>
    </row>
    <row r="1269" spans="1:13" x14ac:dyDescent="0.35">
      <c r="A1269">
        <f t="shared" si="21"/>
        <v>309.5</v>
      </c>
      <c r="B1269">
        <f>N-C1269-D1269</f>
        <v>6.9849193096160889E-10</v>
      </c>
      <c r="C1269">
        <f>H1269+C1268+I1268*delta_t</f>
        <v>356999.9999999993</v>
      </c>
      <c r="G1269">
        <f>A1269</f>
        <v>309.5</v>
      </c>
      <c r="H1269">
        <f>IF(A1269&lt;=$G$28,IF(MOD(A1269,1)=0,$G$27,0),0)</f>
        <v>0</v>
      </c>
      <c r="I1269">
        <f>B1269*I$28*(C1269/N)*$C$24*$C$27</f>
        <v>1.117587089538572E-10</v>
      </c>
      <c r="M1269">
        <f>IF(C1269&gt;M$20*N,1,0)</f>
        <v>1</v>
      </c>
    </row>
    <row r="1270" spans="1:13" x14ac:dyDescent="0.35">
      <c r="A1270">
        <f t="shared" si="21"/>
        <v>309.75</v>
      </c>
      <c r="B1270">
        <f>N-C1270-D1270</f>
        <v>6.9849193096160889E-10</v>
      </c>
      <c r="C1270">
        <f>H1270+C1269+I1269*delta_t</f>
        <v>356999.9999999993</v>
      </c>
      <c r="G1270">
        <f>A1270</f>
        <v>309.75</v>
      </c>
      <c r="H1270">
        <f>IF(A1270&lt;=$G$28,IF(MOD(A1270,1)=0,$G$27,0),0)</f>
        <v>0</v>
      </c>
      <c r="I1270">
        <f>B1270*I$28*(C1270/N)*$C$24*$C$27</f>
        <v>1.117587089538572E-10</v>
      </c>
      <c r="M1270">
        <f>IF(C1270&gt;M$20*N,1,0)</f>
        <v>1</v>
      </c>
    </row>
    <row r="1271" spans="1:13" x14ac:dyDescent="0.35">
      <c r="A1271">
        <f t="shared" si="21"/>
        <v>310</v>
      </c>
      <c r="B1271">
        <f>N-C1271-D1271</f>
        <v>6.9849193096160889E-10</v>
      </c>
      <c r="C1271">
        <f>H1271+C1270+I1270*delta_t</f>
        <v>356999.9999999993</v>
      </c>
      <c r="G1271">
        <f>A1271</f>
        <v>310</v>
      </c>
      <c r="H1271">
        <f>IF(A1271&lt;=$G$28,IF(MOD(A1271,1)=0,$G$27,0),0)</f>
        <v>0</v>
      </c>
      <c r="I1271">
        <f>B1271*I$28*(C1271/N)*$C$24*$C$27</f>
        <v>1.117587089538572E-10</v>
      </c>
      <c r="M1271">
        <f>IF(C1271&gt;M$20*N,1,0)</f>
        <v>1</v>
      </c>
    </row>
    <row r="1272" spans="1:13" x14ac:dyDescent="0.35">
      <c r="A1272">
        <f t="shared" si="21"/>
        <v>310.25</v>
      </c>
      <c r="B1272">
        <f>N-C1272-D1272</f>
        <v>6.9849193096160889E-10</v>
      </c>
      <c r="C1272">
        <f>H1272+C1271+I1271*delta_t</f>
        <v>356999.9999999993</v>
      </c>
      <c r="G1272">
        <f>A1272</f>
        <v>310.25</v>
      </c>
      <c r="H1272">
        <f>IF(A1272&lt;=$G$28,IF(MOD(A1272,1)=0,$G$27,0),0)</f>
        <v>0</v>
      </c>
      <c r="I1272">
        <f>B1272*I$28*(C1272/N)*$C$24*$C$27</f>
        <v>1.117587089538572E-10</v>
      </c>
      <c r="M1272">
        <f>IF(C1272&gt;M$20*N,1,0)</f>
        <v>1</v>
      </c>
    </row>
    <row r="1273" spans="1:13" x14ac:dyDescent="0.35">
      <c r="A1273">
        <f t="shared" si="21"/>
        <v>310.5</v>
      </c>
      <c r="B1273">
        <f>N-C1273-D1273</f>
        <v>6.9849193096160889E-10</v>
      </c>
      <c r="C1273">
        <f>H1273+C1272+I1272*delta_t</f>
        <v>356999.9999999993</v>
      </c>
      <c r="G1273">
        <f>A1273</f>
        <v>310.5</v>
      </c>
      <c r="H1273">
        <f>IF(A1273&lt;=$G$28,IF(MOD(A1273,1)=0,$G$27,0),0)</f>
        <v>0</v>
      </c>
      <c r="I1273">
        <f>B1273*I$28*(C1273/N)*$C$24*$C$27</f>
        <v>1.117587089538572E-10</v>
      </c>
      <c r="M1273">
        <f>IF(C1273&gt;M$20*N,1,0)</f>
        <v>1</v>
      </c>
    </row>
    <row r="1274" spans="1:13" x14ac:dyDescent="0.35">
      <c r="A1274">
        <f t="shared" si="21"/>
        <v>310.75</v>
      </c>
      <c r="B1274">
        <f>N-C1274-D1274</f>
        <v>6.9849193096160889E-10</v>
      </c>
      <c r="C1274">
        <f>H1274+C1273+I1273*delta_t</f>
        <v>356999.9999999993</v>
      </c>
      <c r="G1274">
        <f>A1274</f>
        <v>310.75</v>
      </c>
      <c r="H1274">
        <f>IF(A1274&lt;=$G$28,IF(MOD(A1274,1)=0,$G$27,0),0)</f>
        <v>0</v>
      </c>
      <c r="I1274">
        <f>B1274*I$28*(C1274/N)*$C$24*$C$27</f>
        <v>1.117587089538572E-10</v>
      </c>
      <c r="M1274">
        <f>IF(C1274&gt;M$20*N,1,0)</f>
        <v>1</v>
      </c>
    </row>
    <row r="1275" spans="1:13" x14ac:dyDescent="0.35">
      <c r="A1275">
        <f t="shared" si="21"/>
        <v>311</v>
      </c>
      <c r="B1275">
        <f>N-C1275-D1275</f>
        <v>6.9849193096160889E-10</v>
      </c>
      <c r="C1275">
        <f>H1275+C1274+I1274*delta_t</f>
        <v>356999.9999999993</v>
      </c>
      <c r="G1275">
        <f>A1275</f>
        <v>311</v>
      </c>
      <c r="H1275">
        <f>IF(A1275&lt;=$G$28,IF(MOD(A1275,1)=0,$G$27,0),0)</f>
        <v>0</v>
      </c>
      <c r="I1275">
        <f>B1275*I$28*(C1275/N)*$C$24*$C$27</f>
        <v>1.117587089538572E-10</v>
      </c>
      <c r="M1275">
        <f>IF(C1275&gt;M$20*N,1,0)</f>
        <v>1</v>
      </c>
    </row>
    <row r="1276" spans="1:13" x14ac:dyDescent="0.35">
      <c r="A1276">
        <f t="shared" si="21"/>
        <v>311.25</v>
      </c>
      <c r="B1276">
        <f>N-C1276-D1276</f>
        <v>6.9849193096160889E-10</v>
      </c>
      <c r="C1276">
        <f>H1276+C1275+I1275*delta_t</f>
        <v>356999.9999999993</v>
      </c>
      <c r="G1276">
        <f>A1276</f>
        <v>311.25</v>
      </c>
      <c r="H1276">
        <f>IF(A1276&lt;=$G$28,IF(MOD(A1276,1)=0,$G$27,0),0)</f>
        <v>0</v>
      </c>
      <c r="I1276">
        <f>B1276*I$28*(C1276/N)*$C$24*$C$27</f>
        <v>1.117587089538572E-10</v>
      </c>
      <c r="M1276">
        <f>IF(C1276&gt;M$20*N,1,0)</f>
        <v>1</v>
      </c>
    </row>
    <row r="1277" spans="1:13" x14ac:dyDescent="0.35">
      <c r="A1277">
        <f t="shared" si="21"/>
        <v>311.5</v>
      </c>
      <c r="B1277">
        <f>N-C1277-D1277</f>
        <v>6.9849193096160889E-10</v>
      </c>
      <c r="C1277">
        <f>H1277+C1276+I1276*delta_t</f>
        <v>356999.9999999993</v>
      </c>
      <c r="G1277">
        <f>A1277</f>
        <v>311.5</v>
      </c>
      <c r="H1277">
        <f>IF(A1277&lt;=$G$28,IF(MOD(A1277,1)=0,$G$27,0),0)</f>
        <v>0</v>
      </c>
      <c r="I1277">
        <f>B1277*I$28*(C1277/N)*$C$24*$C$27</f>
        <v>1.117587089538572E-10</v>
      </c>
      <c r="M1277">
        <f>IF(C1277&gt;M$20*N,1,0)</f>
        <v>1</v>
      </c>
    </row>
    <row r="1278" spans="1:13" x14ac:dyDescent="0.35">
      <c r="A1278">
        <f t="shared" si="21"/>
        <v>311.75</v>
      </c>
      <c r="B1278">
        <f>N-C1278-D1278</f>
        <v>6.9849193096160889E-10</v>
      </c>
      <c r="C1278">
        <f>H1278+C1277+I1277*delta_t</f>
        <v>356999.9999999993</v>
      </c>
      <c r="G1278">
        <f>A1278</f>
        <v>311.75</v>
      </c>
      <c r="H1278">
        <f>IF(A1278&lt;=$G$28,IF(MOD(A1278,1)=0,$G$27,0),0)</f>
        <v>0</v>
      </c>
      <c r="I1278">
        <f>B1278*I$28*(C1278/N)*$C$24*$C$27</f>
        <v>1.117587089538572E-10</v>
      </c>
      <c r="M1278">
        <f>IF(C1278&gt;M$20*N,1,0)</f>
        <v>1</v>
      </c>
    </row>
    <row r="1279" spans="1:13" x14ac:dyDescent="0.35">
      <c r="A1279">
        <f t="shared" si="21"/>
        <v>312</v>
      </c>
      <c r="B1279">
        <f>N-C1279-D1279</f>
        <v>6.9849193096160889E-10</v>
      </c>
      <c r="C1279">
        <f>H1279+C1278+I1278*delta_t</f>
        <v>356999.9999999993</v>
      </c>
      <c r="G1279">
        <f>A1279</f>
        <v>312</v>
      </c>
      <c r="H1279">
        <f>IF(A1279&lt;=$G$28,IF(MOD(A1279,1)=0,$G$27,0),0)</f>
        <v>0</v>
      </c>
      <c r="I1279">
        <f>B1279*I$28*(C1279/N)*$C$24*$C$27</f>
        <v>1.117587089538572E-10</v>
      </c>
      <c r="M1279">
        <f>IF(C1279&gt;M$20*N,1,0)</f>
        <v>1</v>
      </c>
    </row>
    <row r="1280" spans="1:13" x14ac:dyDescent="0.35">
      <c r="A1280">
        <f t="shared" si="21"/>
        <v>312.25</v>
      </c>
      <c r="B1280">
        <f>N-C1280-D1280</f>
        <v>6.9849193096160889E-10</v>
      </c>
      <c r="C1280">
        <f>H1280+C1279+I1279*delta_t</f>
        <v>356999.9999999993</v>
      </c>
      <c r="G1280">
        <f>A1280</f>
        <v>312.25</v>
      </c>
      <c r="H1280">
        <f>IF(A1280&lt;=$G$28,IF(MOD(A1280,1)=0,$G$27,0),0)</f>
        <v>0</v>
      </c>
      <c r="I1280">
        <f>B1280*I$28*(C1280/N)*$C$24*$C$27</f>
        <v>1.117587089538572E-10</v>
      </c>
      <c r="M1280">
        <f>IF(C1280&gt;M$20*N,1,0)</f>
        <v>1</v>
      </c>
    </row>
    <row r="1281" spans="1:13" x14ac:dyDescent="0.35">
      <c r="A1281">
        <f t="shared" si="21"/>
        <v>312.5</v>
      </c>
      <c r="B1281">
        <f>N-C1281-D1281</f>
        <v>6.9849193096160889E-10</v>
      </c>
      <c r="C1281">
        <f>H1281+C1280+I1280*delta_t</f>
        <v>356999.9999999993</v>
      </c>
      <c r="G1281">
        <f>A1281</f>
        <v>312.5</v>
      </c>
      <c r="H1281">
        <f>IF(A1281&lt;=$G$28,IF(MOD(A1281,1)=0,$G$27,0),0)</f>
        <v>0</v>
      </c>
      <c r="I1281">
        <f>B1281*I$28*(C1281/N)*$C$24*$C$27</f>
        <v>1.117587089538572E-10</v>
      </c>
      <c r="M1281">
        <f>IF(C1281&gt;M$20*N,1,0)</f>
        <v>1</v>
      </c>
    </row>
    <row r="1282" spans="1:13" x14ac:dyDescent="0.35">
      <c r="A1282">
        <f t="shared" si="21"/>
        <v>312.75</v>
      </c>
      <c r="B1282">
        <f>N-C1282-D1282</f>
        <v>6.9849193096160889E-10</v>
      </c>
      <c r="C1282">
        <f>H1282+C1281+I1281*delta_t</f>
        <v>356999.9999999993</v>
      </c>
      <c r="G1282">
        <f>A1282</f>
        <v>312.75</v>
      </c>
      <c r="H1282">
        <f>IF(A1282&lt;=$G$28,IF(MOD(A1282,1)=0,$G$27,0),0)</f>
        <v>0</v>
      </c>
      <c r="I1282">
        <f>B1282*I$28*(C1282/N)*$C$24*$C$27</f>
        <v>1.117587089538572E-10</v>
      </c>
      <c r="M1282">
        <f>IF(C1282&gt;M$20*N,1,0)</f>
        <v>1</v>
      </c>
    </row>
    <row r="1283" spans="1:13" x14ac:dyDescent="0.35">
      <c r="A1283">
        <f t="shared" si="21"/>
        <v>313</v>
      </c>
      <c r="B1283">
        <f>N-C1283-D1283</f>
        <v>6.9849193096160889E-10</v>
      </c>
      <c r="C1283">
        <f>H1283+C1282+I1282*delta_t</f>
        <v>356999.9999999993</v>
      </c>
      <c r="G1283">
        <f>A1283</f>
        <v>313</v>
      </c>
      <c r="H1283">
        <f>IF(A1283&lt;=$G$28,IF(MOD(A1283,1)=0,$G$27,0),0)</f>
        <v>0</v>
      </c>
      <c r="I1283">
        <f>B1283*I$28*(C1283/N)*$C$24*$C$27</f>
        <v>1.117587089538572E-10</v>
      </c>
      <c r="M1283">
        <f>IF(C1283&gt;M$20*N,1,0)</f>
        <v>1</v>
      </c>
    </row>
    <row r="1284" spans="1:13" x14ac:dyDescent="0.35">
      <c r="A1284">
        <f t="shared" si="21"/>
        <v>313.25</v>
      </c>
      <c r="B1284">
        <f>N-C1284-D1284</f>
        <v>6.9849193096160889E-10</v>
      </c>
      <c r="C1284">
        <f>H1284+C1283+I1283*delta_t</f>
        <v>356999.9999999993</v>
      </c>
      <c r="G1284">
        <f>A1284</f>
        <v>313.25</v>
      </c>
      <c r="H1284">
        <f>IF(A1284&lt;=$G$28,IF(MOD(A1284,1)=0,$G$27,0),0)</f>
        <v>0</v>
      </c>
      <c r="I1284">
        <f>B1284*I$28*(C1284/N)*$C$24*$C$27</f>
        <v>1.117587089538572E-10</v>
      </c>
      <c r="M1284">
        <f>IF(C1284&gt;M$20*N,1,0)</f>
        <v>1</v>
      </c>
    </row>
    <row r="1285" spans="1:13" x14ac:dyDescent="0.35">
      <c r="A1285">
        <f t="shared" si="21"/>
        <v>313.5</v>
      </c>
      <c r="B1285">
        <f>N-C1285-D1285</f>
        <v>6.9849193096160889E-10</v>
      </c>
      <c r="C1285">
        <f>H1285+C1284+I1284*delta_t</f>
        <v>356999.9999999993</v>
      </c>
      <c r="G1285">
        <f>A1285</f>
        <v>313.5</v>
      </c>
      <c r="H1285">
        <f>IF(A1285&lt;=$G$28,IF(MOD(A1285,1)=0,$G$27,0),0)</f>
        <v>0</v>
      </c>
      <c r="I1285">
        <f>B1285*I$28*(C1285/N)*$C$24*$C$27</f>
        <v>1.117587089538572E-10</v>
      </c>
      <c r="M1285">
        <f>IF(C1285&gt;M$20*N,1,0)</f>
        <v>1</v>
      </c>
    </row>
    <row r="1286" spans="1:13" x14ac:dyDescent="0.35">
      <c r="A1286">
        <f t="shared" si="21"/>
        <v>313.75</v>
      </c>
      <c r="B1286">
        <f>N-C1286-D1286</f>
        <v>6.9849193096160889E-10</v>
      </c>
      <c r="C1286">
        <f>H1286+C1285+I1285*delta_t</f>
        <v>356999.9999999993</v>
      </c>
      <c r="G1286">
        <f>A1286</f>
        <v>313.75</v>
      </c>
      <c r="H1286">
        <f>IF(A1286&lt;=$G$28,IF(MOD(A1286,1)=0,$G$27,0),0)</f>
        <v>0</v>
      </c>
      <c r="I1286">
        <f>B1286*I$28*(C1286/N)*$C$24*$C$27</f>
        <v>1.117587089538572E-10</v>
      </c>
      <c r="M1286">
        <f>IF(C1286&gt;M$20*N,1,0)</f>
        <v>1</v>
      </c>
    </row>
    <row r="1287" spans="1:13" x14ac:dyDescent="0.35">
      <c r="A1287">
        <f t="shared" si="21"/>
        <v>314</v>
      </c>
      <c r="B1287">
        <f>N-C1287-D1287</f>
        <v>6.9849193096160889E-10</v>
      </c>
      <c r="C1287">
        <f>H1287+C1286+I1286*delta_t</f>
        <v>356999.9999999993</v>
      </c>
      <c r="G1287">
        <f>A1287</f>
        <v>314</v>
      </c>
      <c r="H1287">
        <f>IF(A1287&lt;=$G$28,IF(MOD(A1287,1)=0,$G$27,0),0)</f>
        <v>0</v>
      </c>
      <c r="I1287">
        <f>B1287*I$28*(C1287/N)*$C$24*$C$27</f>
        <v>1.117587089538572E-10</v>
      </c>
      <c r="M1287">
        <f>IF(C1287&gt;M$20*N,1,0)</f>
        <v>1</v>
      </c>
    </row>
    <row r="1288" spans="1:13" x14ac:dyDescent="0.35">
      <c r="A1288">
        <f t="shared" si="21"/>
        <v>314.25</v>
      </c>
      <c r="B1288">
        <f>N-C1288-D1288</f>
        <v>6.9849193096160889E-10</v>
      </c>
      <c r="C1288">
        <f>H1288+C1287+I1287*delta_t</f>
        <v>356999.9999999993</v>
      </c>
      <c r="G1288">
        <f>A1288</f>
        <v>314.25</v>
      </c>
      <c r="H1288">
        <f>IF(A1288&lt;=$G$28,IF(MOD(A1288,1)=0,$G$27,0),0)</f>
        <v>0</v>
      </c>
      <c r="I1288">
        <f>B1288*I$28*(C1288/N)*$C$24*$C$27</f>
        <v>1.117587089538572E-10</v>
      </c>
      <c r="M1288">
        <f>IF(C1288&gt;M$20*N,1,0)</f>
        <v>1</v>
      </c>
    </row>
    <row r="1289" spans="1:13" x14ac:dyDescent="0.35">
      <c r="A1289">
        <f t="shared" si="21"/>
        <v>314.5</v>
      </c>
      <c r="B1289">
        <f>N-C1289-D1289</f>
        <v>6.9849193096160889E-10</v>
      </c>
      <c r="C1289">
        <f>H1289+C1288+I1288*delta_t</f>
        <v>356999.9999999993</v>
      </c>
      <c r="G1289">
        <f>A1289</f>
        <v>314.5</v>
      </c>
      <c r="H1289">
        <f>IF(A1289&lt;=$G$28,IF(MOD(A1289,1)=0,$G$27,0),0)</f>
        <v>0</v>
      </c>
      <c r="I1289">
        <f>B1289*I$28*(C1289/N)*$C$24*$C$27</f>
        <v>1.117587089538572E-10</v>
      </c>
      <c r="M1289">
        <f>IF(C1289&gt;M$20*N,1,0)</f>
        <v>1</v>
      </c>
    </row>
    <row r="1290" spans="1:13" x14ac:dyDescent="0.35">
      <c r="A1290">
        <f t="shared" si="21"/>
        <v>314.75</v>
      </c>
      <c r="B1290">
        <f>N-C1290-D1290</f>
        <v>6.9849193096160889E-10</v>
      </c>
      <c r="C1290">
        <f>H1290+C1289+I1289*delta_t</f>
        <v>356999.9999999993</v>
      </c>
      <c r="G1290">
        <f>A1290</f>
        <v>314.75</v>
      </c>
      <c r="H1290">
        <f>IF(A1290&lt;=$G$28,IF(MOD(A1290,1)=0,$G$27,0),0)</f>
        <v>0</v>
      </c>
      <c r="I1290">
        <f>B1290*I$28*(C1290/N)*$C$24*$C$27</f>
        <v>1.117587089538572E-10</v>
      </c>
      <c r="M1290">
        <f>IF(C1290&gt;M$20*N,1,0)</f>
        <v>1</v>
      </c>
    </row>
    <row r="1291" spans="1:13" x14ac:dyDescent="0.35">
      <c r="A1291">
        <f t="shared" si="21"/>
        <v>315</v>
      </c>
      <c r="B1291">
        <f>N-C1291-D1291</f>
        <v>6.9849193096160889E-10</v>
      </c>
      <c r="C1291">
        <f>H1291+C1290+I1290*delta_t</f>
        <v>356999.9999999993</v>
      </c>
      <c r="G1291">
        <f>A1291</f>
        <v>315</v>
      </c>
      <c r="H1291">
        <f>IF(A1291&lt;=$G$28,IF(MOD(A1291,1)=0,$G$27,0),0)</f>
        <v>0</v>
      </c>
      <c r="I1291">
        <f>B1291*I$28*(C1291/N)*$C$24*$C$27</f>
        <v>1.117587089538572E-10</v>
      </c>
      <c r="M1291">
        <f>IF(C1291&gt;M$20*N,1,0)</f>
        <v>1</v>
      </c>
    </row>
    <row r="1292" spans="1:13" x14ac:dyDescent="0.35">
      <c r="A1292">
        <f t="shared" si="21"/>
        <v>315.25</v>
      </c>
      <c r="B1292">
        <f>N-C1292-D1292</f>
        <v>6.9849193096160889E-10</v>
      </c>
      <c r="C1292">
        <f>H1292+C1291+I1291*delta_t</f>
        <v>356999.9999999993</v>
      </c>
      <c r="G1292">
        <f>A1292</f>
        <v>315.25</v>
      </c>
      <c r="H1292">
        <f>IF(A1292&lt;=$G$28,IF(MOD(A1292,1)=0,$G$27,0),0)</f>
        <v>0</v>
      </c>
      <c r="I1292">
        <f>B1292*I$28*(C1292/N)*$C$24*$C$27</f>
        <v>1.117587089538572E-10</v>
      </c>
      <c r="M1292">
        <f>IF(C1292&gt;M$20*N,1,0)</f>
        <v>1</v>
      </c>
    </row>
    <row r="1293" spans="1:13" x14ac:dyDescent="0.35">
      <c r="A1293">
        <f t="shared" si="21"/>
        <v>315.5</v>
      </c>
      <c r="B1293">
        <f>N-C1293-D1293</f>
        <v>6.9849193096160889E-10</v>
      </c>
      <c r="C1293">
        <f>H1293+C1292+I1292*delta_t</f>
        <v>356999.9999999993</v>
      </c>
      <c r="G1293">
        <f>A1293</f>
        <v>315.5</v>
      </c>
      <c r="H1293">
        <f>IF(A1293&lt;=$G$28,IF(MOD(A1293,1)=0,$G$27,0),0)</f>
        <v>0</v>
      </c>
      <c r="I1293">
        <f>B1293*I$28*(C1293/N)*$C$24*$C$27</f>
        <v>1.117587089538572E-10</v>
      </c>
      <c r="M1293">
        <f>IF(C1293&gt;M$20*N,1,0)</f>
        <v>1</v>
      </c>
    </row>
    <row r="1294" spans="1:13" x14ac:dyDescent="0.35">
      <c r="A1294">
        <f t="shared" si="21"/>
        <v>315.75</v>
      </c>
      <c r="B1294">
        <f>N-C1294-D1294</f>
        <v>6.9849193096160889E-10</v>
      </c>
      <c r="C1294">
        <f>H1294+C1293+I1293*delta_t</f>
        <v>356999.9999999993</v>
      </c>
      <c r="G1294">
        <f>A1294</f>
        <v>315.75</v>
      </c>
      <c r="H1294">
        <f>IF(A1294&lt;=$G$28,IF(MOD(A1294,1)=0,$G$27,0),0)</f>
        <v>0</v>
      </c>
      <c r="I1294">
        <f>B1294*I$28*(C1294/N)*$C$24*$C$27</f>
        <v>1.117587089538572E-10</v>
      </c>
      <c r="M1294">
        <f>IF(C1294&gt;M$20*N,1,0)</f>
        <v>1</v>
      </c>
    </row>
    <row r="1295" spans="1:13" x14ac:dyDescent="0.35">
      <c r="A1295">
        <f t="shared" si="21"/>
        <v>316</v>
      </c>
      <c r="B1295">
        <f>N-C1295-D1295</f>
        <v>6.9849193096160889E-10</v>
      </c>
      <c r="C1295">
        <f>H1295+C1294+I1294*delta_t</f>
        <v>356999.9999999993</v>
      </c>
      <c r="G1295">
        <f>A1295</f>
        <v>316</v>
      </c>
      <c r="H1295">
        <f>IF(A1295&lt;=$G$28,IF(MOD(A1295,1)=0,$G$27,0),0)</f>
        <v>0</v>
      </c>
      <c r="I1295">
        <f>B1295*I$28*(C1295/N)*$C$24*$C$27</f>
        <v>1.117587089538572E-10</v>
      </c>
      <c r="M1295">
        <f>IF(C1295&gt;M$20*N,1,0)</f>
        <v>1</v>
      </c>
    </row>
    <row r="1296" spans="1:13" x14ac:dyDescent="0.35">
      <c r="A1296">
        <f t="shared" si="21"/>
        <v>316.25</v>
      </c>
      <c r="B1296">
        <f>N-C1296-D1296</f>
        <v>6.9849193096160889E-10</v>
      </c>
      <c r="C1296">
        <f>H1296+C1295+I1295*delta_t</f>
        <v>356999.9999999993</v>
      </c>
      <c r="G1296">
        <f>A1296</f>
        <v>316.25</v>
      </c>
      <c r="H1296">
        <f>IF(A1296&lt;=$G$28,IF(MOD(A1296,1)=0,$G$27,0),0)</f>
        <v>0</v>
      </c>
      <c r="I1296">
        <f>B1296*I$28*(C1296/N)*$C$24*$C$27</f>
        <v>1.117587089538572E-10</v>
      </c>
      <c r="M1296">
        <f>IF(C1296&gt;M$20*N,1,0)</f>
        <v>1</v>
      </c>
    </row>
    <row r="1297" spans="1:13" x14ac:dyDescent="0.35">
      <c r="A1297">
        <f t="shared" si="21"/>
        <v>316.5</v>
      </c>
      <c r="B1297">
        <f>N-C1297-D1297</f>
        <v>6.9849193096160889E-10</v>
      </c>
      <c r="C1297">
        <f>H1297+C1296+I1296*delta_t</f>
        <v>356999.9999999993</v>
      </c>
      <c r="G1297">
        <f>A1297</f>
        <v>316.5</v>
      </c>
      <c r="H1297">
        <f>IF(A1297&lt;=$G$28,IF(MOD(A1297,1)=0,$G$27,0),0)</f>
        <v>0</v>
      </c>
      <c r="I1297">
        <f>B1297*I$28*(C1297/N)*$C$24*$C$27</f>
        <v>1.117587089538572E-10</v>
      </c>
      <c r="M1297">
        <f>IF(C1297&gt;M$20*N,1,0)</f>
        <v>1</v>
      </c>
    </row>
    <row r="1298" spans="1:13" x14ac:dyDescent="0.35">
      <c r="A1298">
        <f t="shared" si="21"/>
        <v>316.75</v>
      </c>
      <c r="B1298">
        <f>N-C1298-D1298</f>
        <v>6.9849193096160889E-10</v>
      </c>
      <c r="C1298">
        <f>H1298+C1297+I1297*delta_t</f>
        <v>356999.9999999993</v>
      </c>
      <c r="G1298">
        <f>A1298</f>
        <v>316.75</v>
      </c>
      <c r="H1298">
        <f>IF(A1298&lt;=$G$28,IF(MOD(A1298,1)=0,$G$27,0),0)</f>
        <v>0</v>
      </c>
      <c r="I1298">
        <f>B1298*I$28*(C1298/N)*$C$24*$C$27</f>
        <v>1.117587089538572E-10</v>
      </c>
      <c r="M1298">
        <f>IF(C1298&gt;M$20*N,1,0)</f>
        <v>1</v>
      </c>
    </row>
    <row r="1299" spans="1:13" x14ac:dyDescent="0.35">
      <c r="A1299">
        <f t="shared" si="21"/>
        <v>317</v>
      </c>
      <c r="B1299">
        <f>N-C1299-D1299</f>
        <v>6.9849193096160889E-10</v>
      </c>
      <c r="C1299">
        <f>H1299+C1298+I1298*delta_t</f>
        <v>356999.9999999993</v>
      </c>
      <c r="G1299">
        <f>A1299</f>
        <v>317</v>
      </c>
      <c r="H1299">
        <f>IF(A1299&lt;=$G$28,IF(MOD(A1299,1)=0,$G$27,0),0)</f>
        <v>0</v>
      </c>
      <c r="I1299">
        <f>B1299*I$28*(C1299/N)*$C$24*$C$27</f>
        <v>1.117587089538572E-10</v>
      </c>
      <c r="M1299">
        <f>IF(C1299&gt;M$20*N,1,0)</f>
        <v>1</v>
      </c>
    </row>
    <row r="1300" spans="1:13" x14ac:dyDescent="0.35">
      <c r="A1300">
        <f t="shared" si="21"/>
        <v>317.25</v>
      </c>
      <c r="B1300">
        <f>N-C1300-D1300</f>
        <v>6.9849193096160889E-10</v>
      </c>
      <c r="C1300">
        <f>H1300+C1299+I1299*delta_t</f>
        <v>356999.9999999993</v>
      </c>
      <c r="G1300">
        <f>A1300</f>
        <v>317.25</v>
      </c>
      <c r="H1300">
        <f>IF(A1300&lt;=$G$28,IF(MOD(A1300,1)=0,$G$27,0),0)</f>
        <v>0</v>
      </c>
      <c r="I1300">
        <f>B1300*I$28*(C1300/N)*$C$24*$C$27</f>
        <v>1.117587089538572E-10</v>
      </c>
      <c r="M1300">
        <f>IF(C1300&gt;M$20*N,1,0)</f>
        <v>1</v>
      </c>
    </row>
    <row r="1301" spans="1:13" x14ac:dyDescent="0.35">
      <c r="A1301">
        <f t="shared" si="21"/>
        <v>317.5</v>
      </c>
      <c r="B1301">
        <f>N-C1301-D1301</f>
        <v>6.9849193096160889E-10</v>
      </c>
      <c r="C1301">
        <f>H1301+C1300+I1300*delta_t</f>
        <v>356999.9999999993</v>
      </c>
      <c r="G1301">
        <f>A1301</f>
        <v>317.5</v>
      </c>
      <c r="H1301">
        <f>IF(A1301&lt;=$G$28,IF(MOD(A1301,1)=0,$G$27,0),0)</f>
        <v>0</v>
      </c>
      <c r="I1301">
        <f>B1301*I$28*(C1301/N)*$C$24*$C$27</f>
        <v>1.117587089538572E-10</v>
      </c>
      <c r="M1301">
        <f>IF(C1301&gt;M$20*N,1,0)</f>
        <v>1</v>
      </c>
    </row>
    <row r="1302" spans="1:13" x14ac:dyDescent="0.35">
      <c r="A1302">
        <f t="shared" si="21"/>
        <v>317.75</v>
      </c>
      <c r="B1302">
        <f>N-C1302-D1302</f>
        <v>6.9849193096160889E-10</v>
      </c>
      <c r="C1302">
        <f>H1302+C1301+I1301*delta_t</f>
        <v>356999.9999999993</v>
      </c>
      <c r="G1302">
        <f>A1302</f>
        <v>317.75</v>
      </c>
      <c r="H1302">
        <f>IF(A1302&lt;=$G$28,IF(MOD(A1302,1)=0,$G$27,0),0)</f>
        <v>0</v>
      </c>
      <c r="I1302">
        <f>B1302*I$28*(C1302/N)*$C$24*$C$27</f>
        <v>1.117587089538572E-10</v>
      </c>
      <c r="M1302">
        <f>IF(C1302&gt;M$20*N,1,0)</f>
        <v>1</v>
      </c>
    </row>
    <row r="1303" spans="1:13" x14ac:dyDescent="0.35">
      <c r="A1303">
        <f t="shared" si="21"/>
        <v>318</v>
      </c>
      <c r="B1303">
        <f>N-C1303-D1303</f>
        <v>6.9849193096160889E-10</v>
      </c>
      <c r="C1303">
        <f>H1303+C1302+I1302*delta_t</f>
        <v>356999.9999999993</v>
      </c>
      <c r="G1303">
        <f>A1303</f>
        <v>318</v>
      </c>
      <c r="H1303">
        <f>IF(A1303&lt;=$G$28,IF(MOD(A1303,1)=0,$G$27,0),0)</f>
        <v>0</v>
      </c>
      <c r="I1303">
        <f>B1303*I$28*(C1303/N)*$C$24*$C$27</f>
        <v>1.117587089538572E-10</v>
      </c>
      <c r="M1303">
        <f>IF(C1303&gt;M$20*N,1,0)</f>
        <v>1</v>
      </c>
    </row>
    <row r="1304" spans="1:13" x14ac:dyDescent="0.35">
      <c r="A1304">
        <f t="shared" si="21"/>
        <v>318.25</v>
      </c>
      <c r="B1304">
        <f>N-C1304-D1304</f>
        <v>6.9849193096160889E-10</v>
      </c>
      <c r="C1304">
        <f>H1304+C1303+I1303*delta_t</f>
        <v>356999.9999999993</v>
      </c>
      <c r="G1304">
        <f>A1304</f>
        <v>318.25</v>
      </c>
      <c r="H1304">
        <f>IF(A1304&lt;=$G$28,IF(MOD(A1304,1)=0,$G$27,0),0)</f>
        <v>0</v>
      </c>
      <c r="I1304">
        <f>B1304*I$28*(C1304/N)*$C$24*$C$27</f>
        <v>1.117587089538572E-10</v>
      </c>
      <c r="M1304">
        <f>IF(C1304&gt;M$20*N,1,0)</f>
        <v>1</v>
      </c>
    </row>
    <row r="1305" spans="1:13" x14ac:dyDescent="0.35">
      <c r="A1305">
        <f t="shared" si="21"/>
        <v>318.5</v>
      </c>
      <c r="B1305">
        <f>N-C1305-D1305</f>
        <v>6.9849193096160889E-10</v>
      </c>
      <c r="C1305">
        <f>H1305+C1304+I1304*delta_t</f>
        <v>356999.9999999993</v>
      </c>
      <c r="G1305">
        <f>A1305</f>
        <v>318.5</v>
      </c>
      <c r="H1305">
        <f>IF(A1305&lt;=$G$28,IF(MOD(A1305,1)=0,$G$27,0),0)</f>
        <v>0</v>
      </c>
      <c r="I1305">
        <f>B1305*I$28*(C1305/N)*$C$24*$C$27</f>
        <v>1.117587089538572E-10</v>
      </c>
      <c r="M1305">
        <f>IF(C1305&gt;M$20*N,1,0)</f>
        <v>1</v>
      </c>
    </row>
    <row r="1306" spans="1:13" x14ac:dyDescent="0.35">
      <c r="A1306">
        <f t="shared" si="21"/>
        <v>318.75</v>
      </c>
      <c r="B1306">
        <f>N-C1306-D1306</f>
        <v>6.9849193096160889E-10</v>
      </c>
      <c r="C1306">
        <f>H1306+C1305+I1305*delta_t</f>
        <v>356999.9999999993</v>
      </c>
      <c r="G1306">
        <f>A1306</f>
        <v>318.75</v>
      </c>
      <c r="H1306">
        <f>IF(A1306&lt;=$G$28,IF(MOD(A1306,1)=0,$G$27,0),0)</f>
        <v>0</v>
      </c>
      <c r="I1306">
        <f>B1306*I$28*(C1306/N)*$C$24*$C$27</f>
        <v>1.117587089538572E-10</v>
      </c>
      <c r="M1306">
        <f>IF(C1306&gt;M$20*N,1,0)</f>
        <v>1</v>
      </c>
    </row>
    <row r="1307" spans="1:13" x14ac:dyDescent="0.35">
      <c r="A1307">
        <f t="shared" si="21"/>
        <v>319</v>
      </c>
      <c r="B1307">
        <f>N-C1307-D1307</f>
        <v>6.9849193096160889E-10</v>
      </c>
      <c r="C1307">
        <f>H1307+C1306+I1306*delta_t</f>
        <v>356999.9999999993</v>
      </c>
      <c r="G1307">
        <f>A1307</f>
        <v>319</v>
      </c>
      <c r="H1307">
        <f>IF(A1307&lt;=$G$28,IF(MOD(A1307,1)=0,$G$27,0),0)</f>
        <v>0</v>
      </c>
      <c r="I1307">
        <f>B1307*I$28*(C1307/N)*$C$24*$C$27</f>
        <v>1.117587089538572E-10</v>
      </c>
      <c r="M1307">
        <f>IF(C1307&gt;M$20*N,1,0)</f>
        <v>1</v>
      </c>
    </row>
    <row r="1308" spans="1:13" x14ac:dyDescent="0.35">
      <c r="A1308">
        <f t="shared" si="21"/>
        <v>319.25</v>
      </c>
      <c r="B1308">
        <f>N-C1308-D1308</f>
        <v>6.9849193096160889E-10</v>
      </c>
      <c r="C1308">
        <f>H1308+C1307+I1307*delta_t</f>
        <v>356999.9999999993</v>
      </c>
      <c r="G1308">
        <f>A1308</f>
        <v>319.25</v>
      </c>
      <c r="H1308">
        <f>IF(A1308&lt;=$G$28,IF(MOD(A1308,1)=0,$G$27,0),0)</f>
        <v>0</v>
      </c>
      <c r="I1308">
        <f>B1308*I$28*(C1308/N)*$C$24*$C$27</f>
        <v>1.117587089538572E-10</v>
      </c>
      <c r="M1308">
        <f>IF(C1308&gt;M$20*N,1,0)</f>
        <v>1</v>
      </c>
    </row>
    <row r="1309" spans="1:13" x14ac:dyDescent="0.35">
      <c r="A1309">
        <f t="shared" si="21"/>
        <v>319.5</v>
      </c>
      <c r="B1309">
        <f>N-C1309-D1309</f>
        <v>6.9849193096160889E-10</v>
      </c>
      <c r="C1309">
        <f>H1309+C1308+I1308*delta_t</f>
        <v>356999.9999999993</v>
      </c>
      <c r="G1309">
        <f>A1309</f>
        <v>319.5</v>
      </c>
      <c r="H1309">
        <f>IF(A1309&lt;=$G$28,IF(MOD(A1309,1)=0,$G$27,0),0)</f>
        <v>0</v>
      </c>
      <c r="I1309">
        <f>B1309*I$28*(C1309/N)*$C$24*$C$27</f>
        <v>1.117587089538572E-10</v>
      </c>
      <c r="M1309">
        <f>IF(C1309&gt;M$20*N,1,0)</f>
        <v>1</v>
      </c>
    </row>
    <row r="1310" spans="1:13" x14ac:dyDescent="0.35">
      <c r="A1310">
        <f t="shared" si="21"/>
        <v>319.75</v>
      </c>
      <c r="B1310">
        <f>N-C1310-D1310</f>
        <v>6.9849193096160889E-10</v>
      </c>
      <c r="C1310">
        <f>H1310+C1309+I1309*delta_t</f>
        <v>356999.9999999993</v>
      </c>
      <c r="G1310">
        <f>A1310</f>
        <v>319.75</v>
      </c>
      <c r="H1310">
        <f>IF(A1310&lt;=$G$28,IF(MOD(A1310,1)=0,$G$27,0),0)</f>
        <v>0</v>
      </c>
      <c r="I1310">
        <f>B1310*I$28*(C1310/N)*$C$24*$C$27</f>
        <v>1.117587089538572E-10</v>
      </c>
      <c r="M1310">
        <f>IF(C1310&gt;M$20*N,1,0)</f>
        <v>1</v>
      </c>
    </row>
    <row r="1311" spans="1:13" x14ac:dyDescent="0.35">
      <c r="A1311">
        <f t="shared" si="21"/>
        <v>320</v>
      </c>
      <c r="B1311">
        <f>N-C1311-D1311</f>
        <v>6.9849193096160889E-10</v>
      </c>
      <c r="C1311">
        <f>H1311+C1310+I1310*delta_t</f>
        <v>356999.9999999993</v>
      </c>
      <c r="G1311">
        <f>A1311</f>
        <v>320</v>
      </c>
      <c r="H1311">
        <f>IF(A1311&lt;=$G$28,IF(MOD(A1311,1)=0,$G$27,0),0)</f>
        <v>0</v>
      </c>
      <c r="I1311">
        <f>B1311*I$28*(C1311/N)*$C$24*$C$27</f>
        <v>1.117587089538572E-10</v>
      </c>
      <c r="M1311">
        <f>IF(C1311&gt;M$20*N,1,0)</f>
        <v>1</v>
      </c>
    </row>
    <row r="1312" spans="1:13" x14ac:dyDescent="0.35">
      <c r="A1312">
        <f t="shared" ref="A1312:A1375" si="22">A1311+delta_t</f>
        <v>320.25</v>
      </c>
      <c r="B1312">
        <f>N-C1312-D1312</f>
        <v>6.9849193096160889E-10</v>
      </c>
      <c r="C1312">
        <f>H1312+C1311+I1311*delta_t</f>
        <v>356999.9999999993</v>
      </c>
      <c r="G1312">
        <f>A1312</f>
        <v>320.25</v>
      </c>
      <c r="H1312">
        <f>IF(A1312&lt;=$G$28,IF(MOD(A1312,1)=0,$G$27,0),0)</f>
        <v>0</v>
      </c>
      <c r="I1312">
        <f>B1312*I$28*(C1312/N)*$C$24*$C$27</f>
        <v>1.117587089538572E-10</v>
      </c>
      <c r="M1312">
        <f>IF(C1312&gt;M$20*N,1,0)</f>
        <v>1</v>
      </c>
    </row>
    <row r="1313" spans="1:13" x14ac:dyDescent="0.35">
      <c r="A1313">
        <f t="shared" si="22"/>
        <v>320.5</v>
      </c>
      <c r="B1313">
        <f>N-C1313-D1313</f>
        <v>6.9849193096160889E-10</v>
      </c>
      <c r="C1313">
        <f>H1313+C1312+I1312*delta_t</f>
        <v>356999.9999999993</v>
      </c>
      <c r="G1313">
        <f>A1313</f>
        <v>320.5</v>
      </c>
      <c r="H1313">
        <f>IF(A1313&lt;=$G$28,IF(MOD(A1313,1)=0,$G$27,0),0)</f>
        <v>0</v>
      </c>
      <c r="I1313">
        <f>B1313*I$28*(C1313/N)*$C$24*$C$27</f>
        <v>1.117587089538572E-10</v>
      </c>
      <c r="M1313">
        <f>IF(C1313&gt;M$20*N,1,0)</f>
        <v>1</v>
      </c>
    </row>
    <row r="1314" spans="1:13" x14ac:dyDescent="0.35">
      <c r="A1314">
        <f t="shared" si="22"/>
        <v>320.75</v>
      </c>
      <c r="B1314">
        <f>N-C1314-D1314</f>
        <v>6.9849193096160889E-10</v>
      </c>
      <c r="C1314">
        <f>H1314+C1313+I1313*delta_t</f>
        <v>356999.9999999993</v>
      </c>
      <c r="G1314">
        <f>A1314</f>
        <v>320.75</v>
      </c>
      <c r="H1314">
        <f>IF(A1314&lt;=$G$28,IF(MOD(A1314,1)=0,$G$27,0),0)</f>
        <v>0</v>
      </c>
      <c r="I1314">
        <f>B1314*I$28*(C1314/N)*$C$24*$C$27</f>
        <v>1.117587089538572E-10</v>
      </c>
      <c r="M1314">
        <f>IF(C1314&gt;M$20*N,1,0)</f>
        <v>1</v>
      </c>
    </row>
    <row r="1315" spans="1:13" x14ac:dyDescent="0.35">
      <c r="A1315">
        <f t="shared" si="22"/>
        <v>321</v>
      </c>
      <c r="B1315">
        <f>N-C1315-D1315</f>
        <v>6.9849193096160889E-10</v>
      </c>
      <c r="C1315">
        <f>H1315+C1314+I1314*delta_t</f>
        <v>356999.9999999993</v>
      </c>
      <c r="G1315">
        <f>A1315</f>
        <v>321</v>
      </c>
      <c r="H1315">
        <f>IF(A1315&lt;=$G$28,IF(MOD(A1315,1)=0,$G$27,0),0)</f>
        <v>0</v>
      </c>
      <c r="I1315">
        <f>B1315*I$28*(C1315/N)*$C$24*$C$27</f>
        <v>1.117587089538572E-10</v>
      </c>
      <c r="M1315">
        <f>IF(C1315&gt;M$20*N,1,0)</f>
        <v>1</v>
      </c>
    </row>
    <row r="1316" spans="1:13" x14ac:dyDescent="0.35">
      <c r="A1316">
        <f t="shared" si="22"/>
        <v>321.25</v>
      </c>
      <c r="B1316">
        <f>N-C1316-D1316</f>
        <v>6.9849193096160889E-10</v>
      </c>
      <c r="C1316">
        <f>H1316+C1315+I1315*delta_t</f>
        <v>356999.9999999993</v>
      </c>
      <c r="G1316">
        <f>A1316</f>
        <v>321.25</v>
      </c>
      <c r="H1316">
        <f>IF(A1316&lt;=$G$28,IF(MOD(A1316,1)=0,$G$27,0),0)</f>
        <v>0</v>
      </c>
      <c r="I1316">
        <f>B1316*I$28*(C1316/N)*$C$24*$C$27</f>
        <v>1.117587089538572E-10</v>
      </c>
      <c r="M1316">
        <f>IF(C1316&gt;M$20*N,1,0)</f>
        <v>1</v>
      </c>
    </row>
    <row r="1317" spans="1:13" x14ac:dyDescent="0.35">
      <c r="A1317">
        <f t="shared" si="22"/>
        <v>321.5</v>
      </c>
      <c r="B1317">
        <f>N-C1317-D1317</f>
        <v>6.9849193096160889E-10</v>
      </c>
      <c r="C1317">
        <f>H1317+C1316+I1316*delta_t</f>
        <v>356999.9999999993</v>
      </c>
      <c r="G1317">
        <f>A1317</f>
        <v>321.5</v>
      </c>
      <c r="H1317">
        <f>IF(A1317&lt;=$G$28,IF(MOD(A1317,1)=0,$G$27,0),0)</f>
        <v>0</v>
      </c>
      <c r="I1317">
        <f>B1317*I$28*(C1317/N)*$C$24*$C$27</f>
        <v>1.117587089538572E-10</v>
      </c>
      <c r="M1317">
        <f>IF(C1317&gt;M$20*N,1,0)</f>
        <v>1</v>
      </c>
    </row>
    <row r="1318" spans="1:13" x14ac:dyDescent="0.35">
      <c r="A1318">
        <f t="shared" si="22"/>
        <v>321.75</v>
      </c>
      <c r="B1318">
        <f>N-C1318-D1318</f>
        <v>6.9849193096160889E-10</v>
      </c>
      <c r="C1318">
        <f>H1318+C1317+I1317*delta_t</f>
        <v>356999.9999999993</v>
      </c>
      <c r="G1318">
        <f>A1318</f>
        <v>321.75</v>
      </c>
      <c r="H1318">
        <f>IF(A1318&lt;=$G$28,IF(MOD(A1318,1)=0,$G$27,0),0)</f>
        <v>0</v>
      </c>
      <c r="I1318">
        <f>B1318*I$28*(C1318/N)*$C$24*$C$27</f>
        <v>1.117587089538572E-10</v>
      </c>
      <c r="M1318">
        <f>IF(C1318&gt;M$20*N,1,0)</f>
        <v>1</v>
      </c>
    </row>
    <row r="1319" spans="1:13" x14ac:dyDescent="0.35">
      <c r="A1319">
        <f t="shared" si="22"/>
        <v>322</v>
      </c>
      <c r="B1319">
        <f>N-C1319-D1319</f>
        <v>6.9849193096160889E-10</v>
      </c>
      <c r="C1319">
        <f>H1319+C1318+I1318*delta_t</f>
        <v>356999.9999999993</v>
      </c>
      <c r="G1319">
        <f>A1319</f>
        <v>322</v>
      </c>
      <c r="H1319">
        <f>IF(A1319&lt;=$G$28,IF(MOD(A1319,1)=0,$G$27,0),0)</f>
        <v>0</v>
      </c>
      <c r="I1319">
        <f>B1319*I$28*(C1319/N)*$C$24*$C$27</f>
        <v>1.117587089538572E-10</v>
      </c>
      <c r="M1319">
        <f>IF(C1319&gt;M$20*N,1,0)</f>
        <v>1</v>
      </c>
    </row>
    <row r="1320" spans="1:13" x14ac:dyDescent="0.35">
      <c r="A1320">
        <f t="shared" si="22"/>
        <v>322.25</v>
      </c>
      <c r="B1320">
        <f>N-C1320-D1320</f>
        <v>6.9849193096160889E-10</v>
      </c>
      <c r="C1320">
        <f>H1320+C1319+I1319*delta_t</f>
        <v>356999.9999999993</v>
      </c>
      <c r="G1320">
        <f>A1320</f>
        <v>322.25</v>
      </c>
      <c r="H1320">
        <f>IF(A1320&lt;=$G$28,IF(MOD(A1320,1)=0,$G$27,0),0)</f>
        <v>0</v>
      </c>
      <c r="I1320">
        <f>B1320*I$28*(C1320/N)*$C$24*$C$27</f>
        <v>1.117587089538572E-10</v>
      </c>
      <c r="M1320">
        <f>IF(C1320&gt;M$20*N,1,0)</f>
        <v>1</v>
      </c>
    </row>
    <row r="1321" spans="1:13" x14ac:dyDescent="0.35">
      <c r="A1321">
        <f t="shared" si="22"/>
        <v>322.5</v>
      </c>
      <c r="B1321">
        <f>N-C1321-D1321</f>
        <v>6.9849193096160889E-10</v>
      </c>
      <c r="C1321">
        <f>H1321+C1320+I1320*delta_t</f>
        <v>356999.9999999993</v>
      </c>
      <c r="G1321">
        <f>A1321</f>
        <v>322.5</v>
      </c>
      <c r="H1321">
        <f>IF(A1321&lt;=$G$28,IF(MOD(A1321,1)=0,$G$27,0),0)</f>
        <v>0</v>
      </c>
      <c r="I1321">
        <f>B1321*I$28*(C1321/N)*$C$24*$C$27</f>
        <v>1.117587089538572E-10</v>
      </c>
      <c r="M1321">
        <f>IF(C1321&gt;M$20*N,1,0)</f>
        <v>1</v>
      </c>
    </row>
    <row r="1322" spans="1:13" x14ac:dyDescent="0.35">
      <c r="A1322">
        <f t="shared" si="22"/>
        <v>322.75</v>
      </c>
      <c r="B1322">
        <f>N-C1322-D1322</f>
        <v>6.9849193096160889E-10</v>
      </c>
      <c r="C1322">
        <f>H1322+C1321+I1321*delta_t</f>
        <v>356999.9999999993</v>
      </c>
      <c r="G1322">
        <f>A1322</f>
        <v>322.75</v>
      </c>
      <c r="H1322">
        <f>IF(A1322&lt;=$G$28,IF(MOD(A1322,1)=0,$G$27,0),0)</f>
        <v>0</v>
      </c>
      <c r="I1322">
        <f>B1322*I$28*(C1322/N)*$C$24*$C$27</f>
        <v>1.117587089538572E-10</v>
      </c>
      <c r="M1322">
        <f>IF(C1322&gt;M$20*N,1,0)</f>
        <v>1</v>
      </c>
    </row>
    <row r="1323" spans="1:13" x14ac:dyDescent="0.35">
      <c r="A1323">
        <f t="shared" si="22"/>
        <v>323</v>
      </c>
      <c r="B1323">
        <f>N-C1323-D1323</f>
        <v>6.9849193096160889E-10</v>
      </c>
      <c r="C1323">
        <f>H1323+C1322+I1322*delta_t</f>
        <v>356999.9999999993</v>
      </c>
      <c r="G1323">
        <f>A1323</f>
        <v>323</v>
      </c>
      <c r="H1323">
        <f>IF(A1323&lt;=$G$28,IF(MOD(A1323,1)=0,$G$27,0),0)</f>
        <v>0</v>
      </c>
      <c r="I1323">
        <f>B1323*I$28*(C1323/N)*$C$24*$C$27</f>
        <v>1.117587089538572E-10</v>
      </c>
      <c r="M1323">
        <f>IF(C1323&gt;M$20*N,1,0)</f>
        <v>1</v>
      </c>
    </row>
    <row r="1324" spans="1:13" x14ac:dyDescent="0.35">
      <c r="A1324">
        <f t="shared" si="22"/>
        <v>323.25</v>
      </c>
      <c r="B1324">
        <f>N-C1324-D1324</f>
        <v>6.9849193096160889E-10</v>
      </c>
      <c r="C1324">
        <f>H1324+C1323+I1323*delta_t</f>
        <v>356999.9999999993</v>
      </c>
      <c r="G1324">
        <f>A1324</f>
        <v>323.25</v>
      </c>
      <c r="H1324">
        <f>IF(A1324&lt;=$G$28,IF(MOD(A1324,1)=0,$G$27,0),0)</f>
        <v>0</v>
      </c>
      <c r="I1324">
        <f>B1324*I$28*(C1324/N)*$C$24*$C$27</f>
        <v>1.117587089538572E-10</v>
      </c>
      <c r="M1324">
        <f>IF(C1324&gt;M$20*N,1,0)</f>
        <v>1</v>
      </c>
    </row>
    <row r="1325" spans="1:13" x14ac:dyDescent="0.35">
      <c r="A1325">
        <f t="shared" si="22"/>
        <v>323.5</v>
      </c>
      <c r="B1325">
        <f>N-C1325-D1325</f>
        <v>6.9849193096160889E-10</v>
      </c>
      <c r="C1325">
        <f>H1325+C1324+I1324*delta_t</f>
        <v>356999.9999999993</v>
      </c>
      <c r="G1325">
        <f>A1325</f>
        <v>323.5</v>
      </c>
      <c r="H1325">
        <f>IF(A1325&lt;=$G$28,IF(MOD(A1325,1)=0,$G$27,0),0)</f>
        <v>0</v>
      </c>
      <c r="I1325">
        <f>B1325*I$28*(C1325/N)*$C$24*$C$27</f>
        <v>1.117587089538572E-10</v>
      </c>
      <c r="M1325">
        <f>IF(C1325&gt;M$20*N,1,0)</f>
        <v>1</v>
      </c>
    </row>
    <row r="1326" spans="1:13" x14ac:dyDescent="0.35">
      <c r="A1326">
        <f t="shared" si="22"/>
        <v>323.75</v>
      </c>
      <c r="B1326">
        <f>N-C1326-D1326</f>
        <v>6.9849193096160889E-10</v>
      </c>
      <c r="C1326">
        <f>H1326+C1325+I1325*delta_t</f>
        <v>356999.9999999993</v>
      </c>
      <c r="G1326">
        <f>A1326</f>
        <v>323.75</v>
      </c>
      <c r="H1326">
        <f>IF(A1326&lt;=$G$28,IF(MOD(A1326,1)=0,$G$27,0),0)</f>
        <v>0</v>
      </c>
      <c r="I1326">
        <f>B1326*I$28*(C1326/N)*$C$24*$C$27</f>
        <v>1.117587089538572E-10</v>
      </c>
      <c r="M1326">
        <f>IF(C1326&gt;M$20*N,1,0)</f>
        <v>1</v>
      </c>
    </row>
    <row r="1327" spans="1:13" x14ac:dyDescent="0.35">
      <c r="A1327">
        <f t="shared" si="22"/>
        <v>324</v>
      </c>
      <c r="B1327">
        <f>N-C1327-D1327</f>
        <v>6.9849193096160889E-10</v>
      </c>
      <c r="C1327">
        <f>H1327+C1326+I1326*delta_t</f>
        <v>356999.9999999993</v>
      </c>
      <c r="G1327">
        <f>A1327</f>
        <v>324</v>
      </c>
      <c r="H1327">
        <f>IF(A1327&lt;=$G$28,IF(MOD(A1327,1)=0,$G$27,0),0)</f>
        <v>0</v>
      </c>
      <c r="I1327">
        <f>B1327*I$28*(C1327/N)*$C$24*$C$27</f>
        <v>1.117587089538572E-10</v>
      </c>
      <c r="M1327">
        <f>IF(C1327&gt;M$20*N,1,0)</f>
        <v>1</v>
      </c>
    </row>
    <row r="1328" spans="1:13" x14ac:dyDescent="0.35">
      <c r="A1328">
        <f t="shared" si="22"/>
        <v>324.25</v>
      </c>
      <c r="B1328">
        <f>N-C1328-D1328</f>
        <v>6.9849193096160889E-10</v>
      </c>
      <c r="C1328">
        <f>H1328+C1327+I1327*delta_t</f>
        <v>356999.9999999993</v>
      </c>
      <c r="G1328">
        <f>A1328</f>
        <v>324.25</v>
      </c>
      <c r="H1328">
        <f>IF(A1328&lt;=$G$28,IF(MOD(A1328,1)=0,$G$27,0),0)</f>
        <v>0</v>
      </c>
      <c r="I1328">
        <f>B1328*I$28*(C1328/N)*$C$24*$C$27</f>
        <v>1.117587089538572E-10</v>
      </c>
      <c r="M1328">
        <f>IF(C1328&gt;M$20*N,1,0)</f>
        <v>1</v>
      </c>
    </row>
    <row r="1329" spans="1:13" x14ac:dyDescent="0.35">
      <c r="A1329">
        <f t="shared" si="22"/>
        <v>324.5</v>
      </c>
      <c r="B1329">
        <f>N-C1329-D1329</f>
        <v>6.9849193096160889E-10</v>
      </c>
      <c r="C1329">
        <f>H1329+C1328+I1328*delta_t</f>
        <v>356999.9999999993</v>
      </c>
      <c r="G1329">
        <f>A1329</f>
        <v>324.5</v>
      </c>
      <c r="H1329">
        <f>IF(A1329&lt;=$G$28,IF(MOD(A1329,1)=0,$G$27,0),0)</f>
        <v>0</v>
      </c>
      <c r="I1329">
        <f>B1329*I$28*(C1329/N)*$C$24*$C$27</f>
        <v>1.117587089538572E-10</v>
      </c>
      <c r="M1329">
        <f>IF(C1329&gt;M$20*N,1,0)</f>
        <v>1</v>
      </c>
    </row>
    <row r="1330" spans="1:13" x14ac:dyDescent="0.35">
      <c r="A1330">
        <f t="shared" si="22"/>
        <v>324.75</v>
      </c>
      <c r="B1330">
        <f>N-C1330-D1330</f>
        <v>6.9849193096160889E-10</v>
      </c>
      <c r="C1330">
        <f>H1330+C1329+I1329*delta_t</f>
        <v>356999.9999999993</v>
      </c>
      <c r="G1330">
        <f>A1330</f>
        <v>324.75</v>
      </c>
      <c r="H1330">
        <f>IF(A1330&lt;=$G$28,IF(MOD(A1330,1)=0,$G$27,0),0)</f>
        <v>0</v>
      </c>
      <c r="I1330">
        <f>B1330*I$28*(C1330/N)*$C$24*$C$27</f>
        <v>1.117587089538572E-10</v>
      </c>
      <c r="M1330">
        <f>IF(C1330&gt;M$20*N,1,0)</f>
        <v>1</v>
      </c>
    </row>
    <row r="1331" spans="1:13" x14ac:dyDescent="0.35">
      <c r="A1331">
        <f t="shared" si="22"/>
        <v>325</v>
      </c>
      <c r="B1331">
        <f>N-C1331-D1331</f>
        <v>6.9849193096160889E-10</v>
      </c>
      <c r="C1331">
        <f>H1331+C1330+I1330*delta_t</f>
        <v>356999.9999999993</v>
      </c>
      <c r="G1331">
        <f>A1331</f>
        <v>325</v>
      </c>
      <c r="H1331">
        <f>IF(A1331&lt;=$G$28,IF(MOD(A1331,1)=0,$G$27,0),0)</f>
        <v>0</v>
      </c>
      <c r="I1331">
        <f>B1331*I$28*(C1331/N)*$C$24*$C$27</f>
        <v>1.117587089538572E-10</v>
      </c>
      <c r="M1331">
        <f>IF(C1331&gt;M$20*N,1,0)</f>
        <v>1</v>
      </c>
    </row>
    <row r="1332" spans="1:13" x14ac:dyDescent="0.35">
      <c r="A1332">
        <f t="shared" si="22"/>
        <v>325.25</v>
      </c>
      <c r="B1332">
        <f>N-C1332-D1332</f>
        <v>6.9849193096160889E-10</v>
      </c>
      <c r="C1332">
        <f>H1332+C1331+I1331*delta_t</f>
        <v>356999.9999999993</v>
      </c>
      <c r="G1332">
        <f>A1332</f>
        <v>325.25</v>
      </c>
      <c r="H1332">
        <f>IF(A1332&lt;=$G$28,IF(MOD(A1332,1)=0,$G$27,0),0)</f>
        <v>0</v>
      </c>
      <c r="I1332">
        <f>B1332*I$28*(C1332/N)*$C$24*$C$27</f>
        <v>1.117587089538572E-10</v>
      </c>
      <c r="M1332">
        <f>IF(C1332&gt;M$20*N,1,0)</f>
        <v>1</v>
      </c>
    </row>
    <row r="1333" spans="1:13" x14ac:dyDescent="0.35">
      <c r="A1333">
        <f t="shared" si="22"/>
        <v>325.5</v>
      </c>
      <c r="B1333">
        <f>N-C1333-D1333</f>
        <v>6.9849193096160889E-10</v>
      </c>
      <c r="C1333">
        <f>H1333+C1332+I1332*delta_t</f>
        <v>356999.9999999993</v>
      </c>
      <c r="G1333">
        <f>A1333</f>
        <v>325.5</v>
      </c>
      <c r="H1333">
        <f>IF(A1333&lt;=$G$28,IF(MOD(A1333,1)=0,$G$27,0),0)</f>
        <v>0</v>
      </c>
      <c r="I1333">
        <f>B1333*I$28*(C1333/N)*$C$24*$C$27</f>
        <v>1.117587089538572E-10</v>
      </c>
      <c r="M1333">
        <f>IF(C1333&gt;M$20*N,1,0)</f>
        <v>1</v>
      </c>
    </row>
    <row r="1334" spans="1:13" x14ac:dyDescent="0.35">
      <c r="A1334">
        <f t="shared" si="22"/>
        <v>325.75</v>
      </c>
      <c r="B1334">
        <f>N-C1334-D1334</f>
        <v>6.9849193096160889E-10</v>
      </c>
      <c r="C1334">
        <f>H1334+C1333+I1333*delta_t</f>
        <v>356999.9999999993</v>
      </c>
      <c r="G1334">
        <f>A1334</f>
        <v>325.75</v>
      </c>
      <c r="H1334">
        <f>IF(A1334&lt;=$G$28,IF(MOD(A1334,1)=0,$G$27,0),0)</f>
        <v>0</v>
      </c>
      <c r="I1334">
        <f>B1334*I$28*(C1334/N)*$C$24*$C$27</f>
        <v>1.117587089538572E-10</v>
      </c>
      <c r="M1334">
        <f>IF(C1334&gt;M$20*N,1,0)</f>
        <v>1</v>
      </c>
    </row>
    <row r="1335" spans="1:13" x14ac:dyDescent="0.35">
      <c r="A1335">
        <f t="shared" si="22"/>
        <v>326</v>
      </c>
      <c r="B1335">
        <f>N-C1335-D1335</f>
        <v>6.9849193096160889E-10</v>
      </c>
      <c r="C1335">
        <f>H1335+C1334+I1334*delta_t</f>
        <v>356999.9999999993</v>
      </c>
      <c r="G1335">
        <f>A1335</f>
        <v>326</v>
      </c>
      <c r="H1335">
        <f>IF(A1335&lt;=$G$28,IF(MOD(A1335,1)=0,$G$27,0),0)</f>
        <v>0</v>
      </c>
      <c r="I1335">
        <f>B1335*I$28*(C1335/N)*$C$24*$C$27</f>
        <v>1.117587089538572E-10</v>
      </c>
      <c r="M1335">
        <f>IF(C1335&gt;M$20*N,1,0)</f>
        <v>1</v>
      </c>
    </row>
    <row r="1336" spans="1:13" x14ac:dyDescent="0.35">
      <c r="A1336">
        <f t="shared" si="22"/>
        <v>326.25</v>
      </c>
      <c r="B1336">
        <f>N-C1336-D1336</f>
        <v>6.9849193096160889E-10</v>
      </c>
      <c r="C1336">
        <f>H1336+C1335+I1335*delta_t</f>
        <v>356999.9999999993</v>
      </c>
      <c r="G1336">
        <f>A1336</f>
        <v>326.25</v>
      </c>
      <c r="H1336">
        <f>IF(A1336&lt;=$G$28,IF(MOD(A1336,1)=0,$G$27,0),0)</f>
        <v>0</v>
      </c>
      <c r="I1336">
        <f>B1336*I$28*(C1336/N)*$C$24*$C$27</f>
        <v>1.117587089538572E-10</v>
      </c>
      <c r="M1336">
        <f>IF(C1336&gt;M$20*N,1,0)</f>
        <v>1</v>
      </c>
    </row>
    <row r="1337" spans="1:13" x14ac:dyDescent="0.35">
      <c r="A1337">
        <f t="shared" si="22"/>
        <v>326.5</v>
      </c>
      <c r="B1337">
        <f>N-C1337-D1337</f>
        <v>6.9849193096160889E-10</v>
      </c>
      <c r="C1337">
        <f>H1337+C1336+I1336*delta_t</f>
        <v>356999.9999999993</v>
      </c>
      <c r="G1337">
        <f>A1337</f>
        <v>326.5</v>
      </c>
      <c r="H1337">
        <f>IF(A1337&lt;=$G$28,IF(MOD(A1337,1)=0,$G$27,0),0)</f>
        <v>0</v>
      </c>
      <c r="I1337">
        <f>B1337*I$28*(C1337/N)*$C$24*$C$27</f>
        <v>1.117587089538572E-10</v>
      </c>
      <c r="M1337">
        <f>IF(C1337&gt;M$20*N,1,0)</f>
        <v>1</v>
      </c>
    </row>
    <row r="1338" spans="1:13" x14ac:dyDescent="0.35">
      <c r="A1338">
        <f t="shared" si="22"/>
        <v>326.75</v>
      </c>
      <c r="B1338">
        <f>N-C1338-D1338</f>
        <v>6.9849193096160889E-10</v>
      </c>
      <c r="C1338">
        <f>H1338+C1337+I1337*delta_t</f>
        <v>356999.9999999993</v>
      </c>
      <c r="G1338">
        <f>A1338</f>
        <v>326.75</v>
      </c>
      <c r="H1338">
        <f>IF(A1338&lt;=$G$28,IF(MOD(A1338,1)=0,$G$27,0),0)</f>
        <v>0</v>
      </c>
      <c r="I1338">
        <f>B1338*I$28*(C1338/N)*$C$24*$C$27</f>
        <v>1.117587089538572E-10</v>
      </c>
      <c r="M1338">
        <f>IF(C1338&gt;M$20*N,1,0)</f>
        <v>1</v>
      </c>
    </row>
    <row r="1339" spans="1:13" x14ac:dyDescent="0.35">
      <c r="A1339">
        <f t="shared" si="22"/>
        <v>327</v>
      </c>
      <c r="B1339">
        <f>N-C1339-D1339</f>
        <v>6.9849193096160889E-10</v>
      </c>
      <c r="C1339">
        <f>H1339+C1338+I1338*delta_t</f>
        <v>356999.9999999993</v>
      </c>
      <c r="G1339">
        <f>A1339</f>
        <v>327</v>
      </c>
      <c r="H1339">
        <f>IF(A1339&lt;=$G$28,IF(MOD(A1339,1)=0,$G$27,0),0)</f>
        <v>0</v>
      </c>
      <c r="I1339">
        <f>B1339*I$28*(C1339/N)*$C$24*$C$27</f>
        <v>1.117587089538572E-10</v>
      </c>
      <c r="M1339">
        <f>IF(C1339&gt;M$20*N,1,0)</f>
        <v>1</v>
      </c>
    </row>
    <row r="1340" spans="1:13" x14ac:dyDescent="0.35">
      <c r="A1340">
        <f t="shared" si="22"/>
        <v>327.25</v>
      </c>
      <c r="B1340">
        <f>N-C1340-D1340</f>
        <v>6.9849193096160889E-10</v>
      </c>
      <c r="C1340">
        <f>H1340+C1339+I1339*delta_t</f>
        <v>356999.9999999993</v>
      </c>
      <c r="G1340">
        <f>A1340</f>
        <v>327.25</v>
      </c>
      <c r="H1340">
        <f>IF(A1340&lt;=$G$28,IF(MOD(A1340,1)=0,$G$27,0),0)</f>
        <v>0</v>
      </c>
      <c r="I1340">
        <f>B1340*I$28*(C1340/N)*$C$24*$C$27</f>
        <v>1.117587089538572E-10</v>
      </c>
      <c r="M1340">
        <f>IF(C1340&gt;M$20*N,1,0)</f>
        <v>1</v>
      </c>
    </row>
    <row r="1341" spans="1:13" x14ac:dyDescent="0.35">
      <c r="A1341">
        <f t="shared" si="22"/>
        <v>327.5</v>
      </c>
      <c r="B1341">
        <f>N-C1341-D1341</f>
        <v>6.9849193096160889E-10</v>
      </c>
      <c r="C1341">
        <f>H1341+C1340+I1340*delta_t</f>
        <v>356999.9999999993</v>
      </c>
      <c r="G1341">
        <f>A1341</f>
        <v>327.5</v>
      </c>
      <c r="H1341">
        <f>IF(A1341&lt;=$G$28,IF(MOD(A1341,1)=0,$G$27,0),0)</f>
        <v>0</v>
      </c>
      <c r="I1341">
        <f>B1341*I$28*(C1341/N)*$C$24*$C$27</f>
        <v>1.117587089538572E-10</v>
      </c>
      <c r="M1341">
        <f>IF(C1341&gt;M$20*N,1,0)</f>
        <v>1</v>
      </c>
    </row>
    <row r="1342" spans="1:13" x14ac:dyDescent="0.35">
      <c r="A1342">
        <f t="shared" si="22"/>
        <v>327.75</v>
      </c>
      <c r="B1342">
        <f>N-C1342-D1342</f>
        <v>6.9849193096160889E-10</v>
      </c>
      <c r="C1342">
        <f>H1342+C1341+I1341*delta_t</f>
        <v>356999.9999999993</v>
      </c>
      <c r="G1342">
        <f>A1342</f>
        <v>327.75</v>
      </c>
      <c r="H1342">
        <f>IF(A1342&lt;=$G$28,IF(MOD(A1342,1)=0,$G$27,0),0)</f>
        <v>0</v>
      </c>
      <c r="I1342">
        <f>B1342*I$28*(C1342/N)*$C$24*$C$27</f>
        <v>1.117587089538572E-10</v>
      </c>
      <c r="M1342">
        <f>IF(C1342&gt;M$20*N,1,0)</f>
        <v>1</v>
      </c>
    </row>
    <row r="1343" spans="1:13" x14ac:dyDescent="0.35">
      <c r="A1343">
        <f t="shared" si="22"/>
        <v>328</v>
      </c>
      <c r="B1343">
        <f>N-C1343-D1343</f>
        <v>6.9849193096160889E-10</v>
      </c>
      <c r="C1343">
        <f>H1343+C1342+I1342*delta_t</f>
        <v>356999.9999999993</v>
      </c>
      <c r="G1343">
        <f>A1343</f>
        <v>328</v>
      </c>
      <c r="H1343">
        <f>IF(A1343&lt;=$G$28,IF(MOD(A1343,1)=0,$G$27,0),0)</f>
        <v>0</v>
      </c>
      <c r="I1343">
        <f>B1343*I$28*(C1343/N)*$C$24*$C$27</f>
        <v>1.117587089538572E-10</v>
      </c>
      <c r="M1343">
        <f>IF(C1343&gt;M$20*N,1,0)</f>
        <v>1</v>
      </c>
    </row>
    <row r="1344" spans="1:13" x14ac:dyDescent="0.35">
      <c r="A1344">
        <f t="shared" si="22"/>
        <v>328.25</v>
      </c>
      <c r="B1344">
        <f>N-C1344-D1344</f>
        <v>6.9849193096160889E-10</v>
      </c>
      <c r="C1344">
        <f>H1344+C1343+I1343*delta_t</f>
        <v>356999.9999999993</v>
      </c>
      <c r="G1344">
        <f>A1344</f>
        <v>328.25</v>
      </c>
      <c r="H1344">
        <f>IF(A1344&lt;=$G$28,IF(MOD(A1344,1)=0,$G$27,0),0)</f>
        <v>0</v>
      </c>
      <c r="I1344">
        <f>B1344*I$28*(C1344/N)*$C$24*$C$27</f>
        <v>1.117587089538572E-10</v>
      </c>
      <c r="M1344">
        <f>IF(C1344&gt;M$20*N,1,0)</f>
        <v>1</v>
      </c>
    </row>
    <row r="1345" spans="1:13" x14ac:dyDescent="0.35">
      <c r="A1345">
        <f t="shared" si="22"/>
        <v>328.5</v>
      </c>
      <c r="B1345">
        <f>N-C1345-D1345</f>
        <v>6.9849193096160889E-10</v>
      </c>
      <c r="C1345">
        <f>H1345+C1344+I1344*delta_t</f>
        <v>356999.9999999993</v>
      </c>
      <c r="G1345">
        <f>A1345</f>
        <v>328.5</v>
      </c>
      <c r="H1345">
        <f>IF(A1345&lt;=$G$28,IF(MOD(A1345,1)=0,$G$27,0),0)</f>
        <v>0</v>
      </c>
      <c r="I1345">
        <f>B1345*I$28*(C1345/N)*$C$24*$C$27</f>
        <v>1.117587089538572E-10</v>
      </c>
      <c r="M1345">
        <f>IF(C1345&gt;M$20*N,1,0)</f>
        <v>1</v>
      </c>
    </row>
    <row r="1346" spans="1:13" x14ac:dyDescent="0.35">
      <c r="A1346">
        <f t="shared" si="22"/>
        <v>328.75</v>
      </c>
      <c r="B1346">
        <f>N-C1346-D1346</f>
        <v>6.9849193096160889E-10</v>
      </c>
      <c r="C1346">
        <f>H1346+C1345+I1345*delta_t</f>
        <v>356999.9999999993</v>
      </c>
      <c r="G1346">
        <f>A1346</f>
        <v>328.75</v>
      </c>
      <c r="H1346">
        <f>IF(A1346&lt;=$G$28,IF(MOD(A1346,1)=0,$G$27,0),0)</f>
        <v>0</v>
      </c>
      <c r="I1346">
        <f>B1346*I$28*(C1346/N)*$C$24*$C$27</f>
        <v>1.117587089538572E-10</v>
      </c>
      <c r="M1346">
        <f>IF(C1346&gt;M$20*N,1,0)</f>
        <v>1</v>
      </c>
    </row>
    <row r="1347" spans="1:13" x14ac:dyDescent="0.35">
      <c r="A1347">
        <f t="shared" si="22"/>
        <v>329</v>
      </c>
      <c r="B1347">
        <f>N-C1347-D1347</f>
        <v>6.9849193096160889E-10</v>
      </c>
      <c r="C1347">
        <f>H1347+C1346+I1346*delta_t</f>
        <v>356999.9999999993</v>
      </c>
      <c r="G1347">
        <f>A1347</f>
        <v>329</v>
      </c>
      <c r="H1347">
        <f>IF(A1347&lt;=$G$28,IF(MOD(A1347,1)=0,$G$27,0),0)</f>
        <v>0</v>
      </c>
      <c r="I1347">
        <f>B1347*I$28*(C1347/N)*$C$24*$C$27</f>
        <v>1.117587089538572E-10</v>
      </c>
      <c r="M1347">
        <f>IF(C1347&gt;M$20*N,1,0)</f>
        <v>1</v>
      </c>
    </row>
    <row r="1348" spans="1:13" x14ac:dyDescent="0.35">
      <c r="A1348">
        <f t="shared" si="22"/>
        <v>329.25</v>
      </c>
      <c r="B1348">
        <f>N-C1348-D1348</f>
        <v>6.9849193096160889E-10</v>
      </c>
      <c r="C1348">
        <f>H1348+C1347+I1347*delta_t</f>
        <v>356999.9999999993</v>
      </c>
      <c r="G1348">
        <f>A1348</f>
        <v>329.25</v>
      </c>
      <c r="H1348">
        <f>IF(A1348&lt;=$G$28,IF(MOD(A1348,1)=0,$G$27,0),0)</f>
        <v>0</v>
      </c>
      <c r="I1348">
        <f>B1348*I$28*(C1348/N)*$C$24*$C$27</f>
        <v>1.117587089538572E-10</v>
      </c>
      <c r="M1348">
        <f>IF(C1348&gt;M$20*N,1,0)</f>
        <v>1</v>
      </c>
    </row>
    <row r="1349" spans="1:13" x14ac:dyDescent="0.35">
      <c r="A1349">
        <f t="shared" si="22"/>
        <v>329.5</v>
      </c>
      <c r="B1349">
        <f>N-C1349-D1349</f>
        <v>6.9849193096160889E-10</v>
      </c>
      <c r="C1349">
        <f>H1349+C1348+I1348*delta_t</f>
        <v>356999.9999999993</v>
      </c>
      <c r="G1349">
        <f>A1349</f>
        <v>329.5</v>
      </c>
      <c r="H1349">
        <f>IF(A1349&lt;=$G$28,IF(MOD(A1349,1)=0,$G$27,0),0)</f>
        <v>0</v>
      </c>
      <c r="I1349">
        <f>B1349*I$28*(C1349/N)*$C$24*$C$27</f>
        <v>1.117587089538572E-10</v>
      </c>
      <c r="M1349">
        <f>IF(C1349&gt;M$20*N,1,0)</f>
        <v>1</v>
      </c>
    </row>
    <row r="1350" spans="1:13" x14ac:dyDescent="0.35">
      <c r="A1350">
        <f t="shared" si="22"/>
        <v>329.75</v>
      </c>
      <c r="B1350">
        <f>N-C1350-D1350</f>
        <v>6.9849193096160889E-10</v>
      </c>
      <c r="C1350">
        <f>H1350+C1349+I1349*delta_t</f>
        <v>356999.9999999993</v>
      </c>
      <c r="G1350">
        <f>A1350</f>
        <v>329.75</v>
      </c>
      <c r="H1350">
        <f>IF(A1350&lt;=$G$28,IF(MOD(A1350,1)=0,$G$27,0),0)</f>
        <v>0</v>
      </c>
      <c r="I1350">
        <f>B1350*I$28*(C1350/N)*$C$24*$C$27</f>
        <v>1.117587089538572E-10</v>
      </c>
      <c r="M1350">
        <f>IF(C1350&gt;M$20*N,1,0)</f>
        <v>1</v>
      </c>
    </row>
    <row r="1351" spans="1:13" x14ac:dyDescent="0.35">
      <c r="A1351">
        <f t="shared" si="22"/>
        <v>330</v>
      </c>
      <c r="B1351">
        <f>N-C1351-D1351</f>
        <v>6.9849193096160889E-10</v>
      </c>
      <c r="C1351">
        <f>H1351+C1350+I1350*delta_t</f>
        <v>356999.9999999993</v>
      </c>
      <c r="G1351">
        <f>A1351</f>
        <v>330</v>
      </c>
      <c r="H1351">
        <f>IF(A1351&lt;=$G$28,IF(MOD(A1351,1)=0,$G$27,0),0)</f>
        <v>0</v>
      </c>
      <c r="I1351">
        <f>B1351*I$28*(C1351/N)*$C$24*$C$27</f>
        <v>1.117587089538572E-10</v>
      </c>
      <c r="M1351">
        <f>IF(C1351&gt;M$20*N,1,0)</f>
        <v>1</v>
      </c>
    </row>
    <row r="1352" spans="1:13" x14ac:dyDescent="0.35">
      <c r="A1352">
        <f t="shared" si="22"/>
        <v>330.25</v>
      </c>
      <c r="B1352">
        <f>N-C1352-D1352</f>
        <v>6.9849193096160889E-10</v>
      </c>
      <c r="C1352">
        <f>H1352+C1351+I1351*delta_t</f>
        <v>356999.9999999993</v>
      </c>
      <c r="G1352">
        <f>A1352</f>
        <v>330.25</v>
      </c>
      <c r="H1352">
        <f>IF(A1352&lt;=$G$28,IF(MOD(A1352,1)=0,$G$27,0),0)</f>
        <v>0</v>
      </c>
      <c r="I1352">
        <f>B1352*I$28*(C1352/N)*$C$24*$C$27</f>
        <v>1.117587089538572E-10</v>
      </c>
      <c r="M1352">
        <f>IF(C1352&gt;M$20*N,1,0)</f>
        <v>1</v>
      </c>
    </row>
    <row r="1353" spans="1:13" x14ac:dyDescent="0.35">
      <c r="A1353">
        <f t="shared" si="22"/>
        <v>330.5</v>
      </c>
      <c r="B1353">
        <f>N-C1353-D1353</f>
        <v>6.9849193096160889E-10</v>
      </c>
      <c r="C1353">
        <f>H1353+C1352+I1352*delta_t</f>
        <v>356999.9999999993</v>
      </c>
      <c r="G1353">
        <f>A1353</f>
        <v>330.5</v>
      </c>
      <c r="H1353">
        <f>IF(A1353&lt;=$G$28,IF(MOD(A1353,1)=0,$G$27,0),0)</f>
        <v>0</v>
      </c>
      <c r="I1353">
        <f>B1353*I$28*(C1353/N)*$C$24*$C$27</f>
        <v>1.117587089538572E-10</v>
      </c>
      <c r="M1353">
        <f>IF(C1353&gt;M$20*N,1,0)</f>
        <v>1</v>
      </c>
    </row>
    <row r="1354" spans="1:13" x14ac:dyDescent="0.35">
      <c r="A1354">
        <f t="shared" si="22"/>
        <v>330.75</v>
      </c>
      <c r="B1354">
        <f>N-C1354-D1354</f>
        <v>6.9849193096160889E-10</v>
      </c>
      <c r="C1354">
        <f>H1354+C1353+I1353*delta_t</f>
        <v>356999.9999999993</v>
      </c>
      <c r="G1354">
        <f>A1354</f>
        <v>330.75</v>
      </c>
      <c r="H1354">
        <f>IF(A1354&lt;=$G$28,IF(MOD(A1354,1)=0,$G$27,0),0)</f>
        <v>0</v>
      </c>
      <c r="I1354">
        <f>B1354*I$28*(C1354/N)*$C$24*$C$27</f>
        <v>1.117587089538572E-10</v>
      </c>
      <c r="M1354">
        <f>IF(C1354&gt;M$20*N,1,0)</f>
        <v>1</v>
      </c>
    </row>
    <row r="1355" spans="1:13" x14ac:dyDescent="0.35">
      <c r="A1355">
        <f t="shared" si="22"/>
        <v>331</v>
      </c>
      <c r="B1355">
        <f>N-C1355-D1355</f>
        <v>6.9849193096160889E-10</v>
      </c>
      <c r="C1355">
        <f>H1355+C1354+I1354*delta_t</f>
        <v>356999.9999999993</v>
      </c>
      <c r="G1355">
        <f>A1355</f>
        <v>331</v>
      </c>
      <c r="H1355">
        <f>IF(A1355&lt;=$G$28,IF(MOD(A1355,1)=0,$G$27,0),0)</f>
        <v>0</v>
      </c>
      <c r="I1355">
        <f>B1355*I$28*(C1355/N)*$C$24*$C$27</f>
        <v>1.117587089538572E-10</v>
      </c>
      <c r="M1355">
        <f>IF(C1355&gt;M$20*N,1,0)</f>
        <v>1</v>
      </c>
    </row>
    <row r="1356" spans="1:13" x14ac:dyDescent="0.35">
      <c r="A1356">
        <f t="shared" si="22"/>
        <v>331.25</v>
      </c>
      <c r="B1356">
        <f>N-C1356-D1356</f>
        <v>6.9849193096160889E-10</v>
      </c>
      <c r="C1356">
        <f>H1356+C1355+I1355*delta_t</f>
        <v>356999.9999999993</v>
      </c>
      <c r="G1356">
        <f>A1356</f>
        <v>331.25</v>
      </c>
      <c r="H1356">
        <f>IF(A1356&lt;=$G$28,IF(MOD(A1356,1)=0,$G$27,0),0)</f>
        <v>0</v>
      </c>
      <c r="I1356">
        <f>B1356*I$28*(C1356/N)*$C$24*$C$27</f>
        <v>1.117587089538572E-10</v>
      </c>
      <c r="M1356">
        <f>IF(C1356&gt;M$20*N,1,0)</f>
        <v>1</v>
      </c>
    </row>
    <row r="1357" spans="1:13" x14ac:dyDescent="0.35">
      <c r="A1357">
        <f t="shared" si="22"/>
        <v>331.5</v>
      </c>
      <c r="B1357">
        <f>N-C1357-D1357</f>
        <v>6.9849193096160889E-10</v>
      </c>
      <c r="C1357">
        <f>H1357+C1356+I1356*delta_t</f>
        <v>356999.9999999993</v>
      </c>
      <c r="G1357">
        <f>A1357</f>
        <v>331.5</v>
      </c>
      <c r="H1357">
        <f>IF(A1357&lt;=$G$28,IF(MOD(A1357,1)=0,$G$27,0),0)</f>
        <v>0</v>
      </c>
      <c r="I1357">
        <f>B1357*I$28*(C1357/N)*$C$24*$C$27</f>
        <v>1.117587089538572E-10</v>
      </c>
      <c r="M1357">
        <f>IF(C1357&gt;M$20*N,1,0)</f>
        <v>1</v>
      </c>
    </row>
    <row r="1358" spans="1:13" x14ac:dyDescent="0.35">
      <c r="A1358">
        <f t="shared" si="22"/>
        <v>331.75</v>
      </c>
      <c r="B1358">
        <f>N-C1358-D1358</f>
        <v>6.9849193096160889E-10</v>
      </c>
      <c r="C1358">
        <f>H1358+C1357+I1357*delta_t</f>
        <v>356999.9999999993</v>
      </c>
      <c r="G1358">
        <f>A1358</f>
        <v>331.75</v>
      </c>
      <c r="H1358">
        <f>IF(A1358&lt;=$G$28,IF(MOD(A1358,1)=0,$G$27,0),0)</f>
        <v>0</v>
      </c>
      <c r="I1358">
        <f>B1358*I$28*(C1358/N)*$C$24*$C$27</f>
        <v>1.117587089538572E-10</v>
      </c>
      <c r="M1358">
        <f>IF(C1358&gt;M$20*N,1,0)</f>
        <v>1</v>
      </c>
    </row>
    <row r="1359" spans="1:13" x14ac:dyDescent="0.35">
      <c r="A1359">
        <f t="shared" si="22"/>
        <v>332</v>
      </c>
      <c r="B1359">
        <f>N-C1359-D1359</f>
        <v>6.9849193096160889E-10</v>
      </c>
      <c r="C1359">
        <f>H1359+C1358+I1358*delta_t</f>
        <v>356999.9999999993</v>
      </c>
      <c r="G1359">
        <f>A1359</f>
        <v>332</v>
      </c>
      <c r="H1359">
        <f>IF(A1359&lt;=$G$28,IF(MOD(A1359,1)=0,$G$27,0),0)</f>
        <v>0</v>
      </c>
      <c r="I1359">
        <f>B1359*I$28*(C1359/N)*$C$24*$C$27</f>
        <v>1.117587089538572E-10</v>
      </c>
      <c r="M1359">
        <f>IF(C1359&gt;M$20*N,1,0)</f>
        <v>1</v>
      </c>
    </row>
    <row r="1360" spans="1:13" x14ac:dyDescent="0.35">
      <c r="A1360">
        <f t="shared" si="22"/>
        <v>332.25</v>
      </c>
      <c r="B1360">
        <f>N-C1360-D1360</f>
        <v>6.9849193096160889E-10</v>
      </c>
      <c r="C1360">
        <f>H1360+C1359+I1359*delta_t</f>
        <v>356999.9999999993</v>
      </c>
      <c r="G1360">
        <f>A1360</f>
        <v>332.25</v>
      </c>
      <c r="H1360">
        <f>IF(A1360&lt;=$G$28,IF(MOD(A1360,1)=0,$G$27,0),0)</f>
        <v>0</v>
      </c>
      <c r="I1360">
        <f>B1360*I$28*(C1360/N)*$C$24*$C$27</f>
        <v>1.117587089538572E-10</v>
      </c>
      <c r="M1360">
        <f>IF(C1360&gt;M$20*N,1,0)</f>
        <v>1</v>
      </c>
    </row>
    <row r="1361" spans="1:13" x14ac:dyDescent="0.35">
      <c r="A1361">
        <f t="shared" si="22"/>
        <v>332.5</v>
      </c>
      <c r="B1361">
        <f>N-C1361-D1361</f>
        <v>6.9849193096160889E-10</v>
      </c>
      <c r="C1361">
        <f>H1361+C1360+I1360*delta_t</f>
        <v>356999.9999999993</v>
      </c>
      <c r="G1361">
        <f>A1361</f>
        <v>332.5</v>
      </c>
      <c r="H1361">
        <f>IF(A1361&lt;=$G$28,IF(MOD(A1361,1)=0,$G$27,0),0)</f>
        <v>0</v>
      </c>
      <c r="I1361">
        <f>B1361*I$28*(C1361/N)*$C$24*$C$27</f>
        <v>1.117587089538572E-10</v>
      </c>
      <c r="M1361">
        <f>IF(C1361&gt;M$20*N,1,0)</f>
        <v>1</v>
      </c>
    </row>
    <row r="1362" spans="1:13" x14ac:dyDescent="0.35">
      <c r="A1362">
        <f t="shared" si="22"/>
        <v>332.75</v>
      </c>
      <c r="B1362">
        <f>N-C1362-D1362</f>
        <v>6.9849193096160889E-10</v>
      </c>
      <c r="C1362">
        <f>H1362+C1361+I1361*delta_t</f>
        <v>356999.9999999993</v>
      </c>
      <c r="G1362">
        <f>A1362</f>
        <v>332.75</v>
      </c>
      <c r="H1362">
        <f>IF(A1362&lt;=$G$28,IF(MOD(A1362,1)=0,$G$27,0),0)</f>
        <v>0</v>
      </c>
      <c r="I1362">
        <f>B1362*I$28*(C1362/N)*$C$24*$C$27</f>
        <v>1.117587089538572E-10</v>
      </c>
      <c r="M1362">
        <f>IF(C1362&gt;M$20*N,1,0)</f>
        <v>1</v>
      </c>
    </row>
    <row r="1363" spans="1:13" x14ac:dyDescent="0.35">
      <c r="A1363">
        <f t="shared" si="22"/>
        <v>333</v>
      </c>
      <c r="B1363">
        <f>N-C1363-D1363</f>
        <v>6.9849193096160889E-10</v>
      </c>
      <c r="C1363">
        <f>H1363+C1362+I1362*delta_t</f>
        <v>356999.9999999993</v>
      </c>
      <c r="G1363">
        <f>A1363</f>
        <v>333</v>
      </c>
      <c r="H1363">
        <f>IF(A1363&lt;=$G$28,IF(MOD(A1363,1)=0,$G$27,0),0)</f>
        <v>0</v>
      </c>
      <c r="I1363">
        <f>B1363*I$28*(C1363/N)*$C$24*$C$27</f>
        <v>1.117587089538572E-10</v>
      </c>
      <c r="M1363">
        <f>IF(C1363&gt;M$20*N,1,0)</f>
        <v>1</v>
      </c>
    </row>
    <row r="1364" spans="1:13" x14ac:dyDescent="0.35">
      <c r="A1364">
        <f t="shared" si="22"/>
        <v>333.25</v>
      </c>
      <c r="B1364">
        <f>N-C1364-D1364</f>
        <v>6.9849193096160889E-10</v>
      </c>
      <c r="C1364">
        <f>H1364+C1363+I1363*delta_t</f>
        <v>356999.9999999993</v>
      </c>
      <c r="G1364">
        <f>A1364</f>
        <v>333.25</v>
      </c>
      <c r="H1364">
        <f>IF(A1364&lt;=$G$28,IF(MOD(A1364,1)=0,$G$27,0),0)</f>
        <v>0</v>
      </c>
      <c r="I1364">
        <f>B1364*I$28*(C1364/N)*$C$24*$C$27</f>
        <v>1.117587089538572E-10</v>
      </c>
      <c r="M1364">
        <f>IF(C1364&gt;M$20*N,1,0)</f>
        <v>1</v>
      </c>
    </row>
    <row r="1365" spans="1:13" x14ac:dyDescent="0.35">
      <c r="A1365">
        <f t="shared" si="22"/>
        <v>333.5</v>
      </c>
      <c r="B1365">
        <f>N-C1365-D1365</f>
        <v>6.9849193096160889E-10</v>
      </c>
      <c r="C1365">
        <f>H1365+C1364+I1364*delta_t</f>
        <v>356999.9999999993</v>
      </c>
      <c r="G1365">
        <f>A1365</f>
        <v>333.5</v>
      </c>
      <c r="H1365">
        <f>IF(A1365&lt;=$G$28,IF(MOD(A1365,1)=0,$G$27,0),0)</f>
        <v>0</v>
      </c>
      <c r="I1365">
        <f>B1365*I$28*(C1365/N)*$C$24*$C$27</f>
        <v>1.117587089538572E-10</v>
      </c>
      <c r="M1365">
        <f>IF(C1365&gt;M$20*N,1,0)</f>
        <v>1</v>
      </c>
    </row>
    <row r="1366" spans="1:13" x14ac:dyDescent="0.35">
      <c r="A1366">
        <f t="shared" si="22"/>
        <v>333.75</v>
      </c>
      <c r="B1366">
        <f>N-C1366-D1366</f>
        <v>6.9849193096160889E-10</v>
      </c>
      <c r="C1366">
        <f>H1366+C1365+I1365*delta_t</f>
        <v>356999.9999999993</v>
      </c>
      <c r="G1366">
        <f>A1366</f>
        <v>333.75</v>
      </c>
      <c r="H1366">
        <f>IF(A1366&lt;=$G$28,IF(MOD(A1366,1)=0,$G$27,0),0)</f>
        <v>0</v>
      </c>
      <c r="I1366">
        <f>B1366*I$28*(C1366/N)*$C$24*$C$27</f>
        <v>1.117587089538572E-10</v>
      </c>
      <c r="M1366">
        <f>IF(C1366&gt;M$20*N,1,0)</f>
        <v>1</v>
      </c>
    </row>
    <row r="1367" spans="1:13" x14ac:dyDescent="0.35">
      <c r="A1367">
        <f t="shared" si="22"/>
        <v>334</v>
      </c>
      <c r="B1367">
        <f>N-C1367-D1367</f>
        <v>6.9849193096160889E-10</v>
      </c>
      <c r="C1367">
        <f>H1367+C1366+I1366*delta_t</f>
        <v>356999.9999999993</v>
      </c>
      <c r="G1367">
        <f>A1367</f>
        <v>334</v>
      </c>
      <c r="H1367">
        <f>IF(A1367&lt;=$G$28,IF(MOD(A1367,1)=0,$G$27,0),0)</f>
        <v>0</v>
      </c>
      <c r="I1367">
        <f>B1367*I$28*(C1367/N)*$C$24*$C$27</f>
        <v>1.117587089538572E-10</v>
      </c>
      <c r="M1367">
        <f>IF(C1367&gt;M$20*N,1,0)</f>
        <v>1</v>
      </c>
    </row>
    <row r="1368" spans="1:13" x14ac:dyDescent="0.35">
      <c r="A1368">
        <f t="shared" si="22"/>
        <v>334.25</v>
      </c>
      <c r="B1368">
        <f>N-C1368-D1368</f>
        <v>6.9849193096160889E-10</v>
      </c>
      <c r="C1368">
        <f>H1368+C1367+I1367*delta_t</f>
        <v>356999.9999999993</v>
      </c>
      <c r="G1368">
        <f>A1368</f>
        <v>334.25</v>
      </c>
      <c r="H1368">
        <f>IF(A1368&lt;=$G$28,IF(MOD(A1368,1)=0,$G$27,0),0)</f>
        <v>0</v>
      </c>
      <c r="I1368">
        <f>B1368*I$28*(C1368/N)*$C$24*$C$27</f>
        <v>1.117587089538572E-10</v>
      </c>
      <c r="M1368">
        <f>IF(C1368&gt;M$20*N,1,0)</f>
        <v>1</v>
      </c>
    </row>
    <row r="1369" spans="1:13" x14ac:dyDescent="0.35">
      <c r="A1369">
        <f t="shared" si="22"/>
        <v>334.5</v>
      </c>
      <c r="B1369">
        <f>N-C1369-D1369</f>
        <v>6.9849193096160889E-10</v>
      </c>
      <c r="C1369">
        <f>H1369+C1368+I1368*delta_t</f>
        <v>356999.9999999993</v>
      </c>
      <c r="G1369">
        <f>A1369</f>
        <v>334.5</v>
      </c>
      <c r="H1369">
        <f>IF(A1369&lt;=$G$28,IF(MOD(A1369,1)=0,$G$27,0),0)</f>
        <v>0</v>
      </c>
      <c r="I1369">
        <f>B1369*I$28*(C1369/N)*$C$24*$C$27</f>
        <v>1.117587089538572E-10</v>
      </c>
      <c r="M1369">
        <f>IF(C1369&gt;M$20*N,1,0)</f>
        <v>1</v>
      </c>
    </row>
    <row r="1370" spans="1:13" x14ac:dyDescent="0.35">
      <c r="A1370">
        <f t="shared" si="22"/>
        <v>334.75</v>
      </c>
      <c r="B1370">
        <f>N-C1370-D1370</f>
        <v>6.9849193096160889E-10</v>
      </c>
      <c r="C1370">
        <f>H1370+C1369+I1369*delta_t</f>
        <v>356999.9999999993</v>
      </c>
      <c r="G1370">
        <f>A1370</f>
        <v>334.75</v>
      </c>
      <c r="H1370">
        <f>IF(A1370&lt;=$G$28,IF(MOD(A1370,1)=0,$G$27,0),0)</f>
        <v>0</v>
      </c>
      <c r="I1370">
        <f>B1370*I$28*(C1370/N)*$C$24*$C$27</f>
        <v>1.117587089538572E-10</v>
      </c>
      <c r="M1370">
        <f>IF(C1370&gt;M$20*N,1,0)</f>
        <v>1</v>
      </c>
    </row>
    <row r="1371" spans="1:13" x14ac:dyDescent="0.35">
      <c r="A1371">
        <f t="shared" si="22"/>
        <v>335</v>
      </c>
      <c r="B1371">
        <f>N-C1371-D1371</f>
        <v>6.9849193096160889E-10</v>
      </c>
      <c r="C1371">
        <f>H1371+C1370+I1370*delta_t</f>
        <v>356999.9999999993</v>
      </c>
      <c r="G1371">
        <f>A1371</f>
        <v>335</v>
      </c>
      <c r="H1371">
        <f>IF(A1371&lt;=$G$28,IF(MOD(A1371,1)=0,$G$27,0),0)</f>
        <v>0</v>
      </c>
      <c r="I1371">
        <f>B1371*I$28*(C1371/N)*$C$24*$C$27</f>
        <v>1.117587089538572E-10</v>
      </c>
      <c r="M1371">
        <f>IF(C1371&gt;M$20*N,1,0)</f>
        <v>1</v>
      </c>
    </row>
    <row r="1372" spans="1:13" x14ac:dyDescent="0.35">
      <c r="A1372">
        <f t="shared" si="22"/>
        <v>335.25</v>
      </c>
      <c r="B1372">
        <f>N-C1372-D1372</f>
        <v>6.9849193096160889E-10</v>
      </c>
      <c r="C1372">
        <f>H1372+C1371+I1371*delta_t</f>
        <v>356999.9999999993</v>
      </c>
      <c r="G1372">
        <f>A1372</f>
        <v>335.25</v>
      </c>
      <c r="H1372">
        <f>IF(A1372&lt;=$G$28,IF(MOD(A1372,1)=0,$G$27,0),0)</f>
        <v>0</v>
      </c>
      <c r="I1372">
        <f>B1372*I$28*(C1372/N)*$C$24*$C$27</f>
        <v>1.117587089538572E-10</v>
      </c>
      <c r="M1372">
        <f>IF(C1372&gt;M$20*N,1,0)</f>
        <v>1</v>
      </c>
    </row>
    <row r="1373" spans="1:13" x14ac:dyDescent="0.35">
      <c r="A1373">
        <f t="shared" si="22"/>
        <v>335.5</v>
      </c>
      <c r="B1373">
        <f>N-C1373-D1373</f>
        <v>6.9849193096160889E-10</v>
      </c>
      <c r="C1373">
        <f>H1373+C1372+I1372*delta_t</f>
        <v>356999.9999999993</v>
      </c>
      <c r="G1373">
        <f>A1373</f>
        <v>335.5</v>
      </c>
      <c r="H1373">
        <f>IF(A1373&lt;=$G$28,IF(MOD(A1373,1)=0,$G$27,0),0)</f>
        <v>0</v>
      </c>
      <c r="I1373">
        <f>B1373*I$28*(C1373/N)*$C$24*$C$27</f>
        <v>1.117587089538572E-10</v>
      </c>
      <c r="M1373">
        <f>IF(C1373&gt;M$20*N,1,0)</f>
        <v>1</v>
      </c>
    </row>
    <row r="1374" spans="1:13" x14ac:dyDescent="0.35">
      <c r="A1374">
        <f t="shared" si="22"/>
        <v>335.75</v>
      </c>
      <c r="B1374">
        <f>N-C1374-D1374</f>
        <v>6.9849193096160889E-10</v>
      </c>
      <c r="C1374">
        <f>H1374+C1373+I1373*delta_t</f>
        <v>356999.9999999993</v>
      </c>
      <c r="G1374">
        <f>A1374</f>
        <v>335.75</v>
      </c>
      <c r="H1374">
        <f>IF(A1374&lt;=$G$28,IF(MOD(A1374,1)=0,$G$27,0),0)</f>
        <v>0</v>
      </c>
      <c r="I1374">
        <f>B1374*I$28*(C1374/N)*$C$24*$C$27</f>
        <v>1.117587089538572E-10</v>
      </c>
      <c r="M1374">
        <f>IF(C1374&gt;M$20*N,1,0)</f>
        <v>1</v>
      </c>
    </row>
    <row r="1375" spans="1:13" x14ac:dyDescent="0.35">
      <c r="A1375">
        <f t="shared" si="22"/>
        <v>336</v>
      </c>
      <c r="B1375">
        <f>N-C1375-D1375</f>
        <v>6.9849193096160889E-10</v>
      </c>
      <c r="C1375">
        <f>H1375+C1374+I1374*delta_t</f>
        <v>356999.9999999993</v>
      </c>
      <c r="G1375">
        <f>A1375</f>
        <v>336</v>
      </c>
      <c r="H1375">
        <f>IF(A1375&lt;=$G$28,IF(MOD(A1375,1)=0,$G$27,0),0)</f>
        <v>0</v>
      </c>
      <c r="I1375">
        <f>B1375*I$28*(C1375/N)*$C$24*$C$27</f>
        <v>1.117587089538572E-10</v>
      </c>
      <c r="M1375">
        <f>IF(C1375&gt;M$20*N,1,0)</f>
        <v>1</v>
      </c>
    </row>
    <row r="1376" spans="1:13" x14ac:dyDescent="0.35">
      <c r="A1376">
        <f t="shared" ref="A1376:A1439" si="23">A1375+delta_t</f>
        <v>336.25</v>
      </c>
      <c r="B1376">
        <f>N-C1376-D1376</f>
        <v>6.9849193096160889E-10</v>
      </c>
      <c r="C1376">
        <f>H1376+C1375+I1375*delta_t</f>
        <v>356999.9999999993</v>
      </c>
      <c r="G1376">
        <f>A1376</f>
        <v>336.25</v>
      </c>
      <c r="H1376">
        <f>IF(A1376&lt;=$G$28,IF(MOD(A1376,1)=0,$G$27,0),0)</f>
        <v>0</v>
      </c>
      <c r="I1376">
        <f>B1376*I$28*(C1376/N)*$C$24*$C$27</f>
        <v>1.117587089538572E-10</v>
      </c>
      <c r="M1376">
        <f>IF(C1376&gt;M$20*N,1,0)</f>
        <v>1</v>
      </c>
    </row>
    <row r="1377" spans="1:13" x14ac:dyDescent="0.35">
      <c r="A1377">
        <f t="shared" si="23"/>
        <v>336.5</v>
      </c>
      <c r="B1377">
        <f>N-C1377-D1377</f>
        <v>6.9849193096160889E-10</v>
      </c>
      <c r="C1377">
        <f>H1377+C1376+I1376*delta_t</f>
        <v>356999.9999999993</v>
      </c>
      <c r="G1377">
        <f>A1377</f>
        <v>336.5</v>
      </c>
      <c r="H1377">
        <f>IF(A1377&lt;=$G$28,IF(MOD(A1377,1)=0,$G$27,0),0)</f>
        <v>0</v>
      </c>
      <c r="I1377">
        <f>B1377*I$28*(C1377/N)*$C$24*$C$27</f>
        <v>1.117587089538572E-10</v>
      </c>
      <c r="M1377">
        <f>IF(C1377&gt;M$20*N,1,0)</f>
        <v>1</v>
      </c>
    </row>
    <row r="1378" spans="1:13" x14ac:dyDescent="0.35">
      <c r="A1378">
        <f t="shared" si="23"/>
        <v>336.75</v>
      </c>
      <c r="B1378">
        <f>N-C1378-D1378</f>
        <v>6.9849193096160889E-10</v>
      </c>
      <c r="C1378">
        <f>H1378+C1377+I1377*delta_t</f>
        <v>356999.9999999993</v>
      </c>
      <c r="G1378">
        <f>A1378</f>
        <v>336.75</v>
      </c>
      <c r="H1378">
        <f>IF(A1378&lt;=$G$28,IF(MOD(A1378,1)=0,$G$27,0),0)</f>
        <v>0</v>
      </c>
      <c r="I1378">
        <f>B1378*I$28*(C1378/N)*$C$24*$C$27</f>
        <v>1.117587089538572E-10</v>
      </c>
      <c r="M1378">
        <f>IF(C1378&gt;M$20*N,1,0)</f>
        <v>1</v>
      </c>
    </row>
    <row r="1379" spans="1:13" x14ac:dyDescent="0.35">
      <c r="A1379">
        <f t="shared" si="23"/>
        <v>337</v>
      </c>
      <c r="B1379">
        <f>N-C1379-D1379</f>
        <v>6.9849193096160889E-10</v>
      </c>
      <c r="C1379">
        <f>H1379+C1378+I1378*delta_t</f>
        <v>356999.9999999993</v>
      </c>
      <c r="G1379">
        <f>A1379</f>
        <v>337</v>
      </c>
      <c r="H1379">
        <f>IF(A1379&lt;=$G$28,IF(MOD(A1379,1)=0,$G$27,0),0)</f>
        <v>0</v>
      </c>
      <c r="I1379">
        <f>B1379*I$28*(C1379/N)*$C$24*$C$27</f>
        <v>1.117587089538572E-10</v>
      </c>
      <c r="M1379">
        <f>IF(C1379&gt;M$20*N,1,0)</f>
        <v>1</v>
      </c>
    </row>
    <row r="1380" spans="1:13" x14ac:dyDescent="0.35">
      <c r="A1380">
        <f t="shared" si="23"/>
        <v>337.25</v>
      </c>
      <c r="B1380">
        <f>N-C1380-D1380</f>
        <v>6.9849193096160889E-10</v>
      </c>
      <c r="C1380">
        <f>H1380+C1379+I1379*delta_t</f>
        <v>356999.9999999993</v>
      </c>
      <c r="G1380">
        <f>A1380</f>
        <v>337.25</v>
      </c>
      <c r="H1380">
        <f>IF(A1380&lt;=$G$28,IF(MOD(A1380,1)=0,$G$27,0),0)</f>
        <v>0</v>
      </c>
      <c r="I1380">
        <f>B1380*I$28*(C1380/N)*$C$24*$C$27</f>
        <v>1.117587089538572E-10</v>
      </c>
      <c r="M1380">
        <f>IF(C1380&gt;M$20*N,1,0)</f>
        <v>1</v>
      </c>
    </row>
    <row r="1381" spans="1:13" x14ac:dyDescent="0.35">
      <c r="A1381">
        <f t="shared" si="23"/>
        <v>337.5</v>
      </c>
      <c r="B1381">
        <f>N-C1381-D1381</f>
        <v>6.9849193096160889E-10</v>
      </c>
      <c r="C1381">
        <f>H1381+C1380+I1380*delta_t</f>
        <v>356999.9999999993</v>
      </c>
      <c r="G1381">
        <f>A1381</f>
        <v>337.5</v>
      </c>
      <c r="H1381">
        <f>IF(A1381&lt;=$G$28,IF(MOD(A1381,1)=0,$G$27,0),0)</f>
        <v>0</v>
      </c>
      <c r="I1381">
        <f>B1381*I$28*(C1381/N)*$C$24*$C$27</f>
        <v>1.117587089538572E-10</v>
      </c>
      <c r="M1381">
        <f>IF(C1381&gt;M$20*N,1,0)</f>
        <v>1</v>
      </c>
    </row>
    <row r="1382" spans="1:13" x14ac:dyDescent="0.35">
      <c r="A1382">
        <f t="shared" si="23"/>
        <v>337.75</v>
      </c>
      <c r="B1382">
        <f>N-C1382-D1382</f>
        <v>6.9849193096160889E-10</v>
      </c>
      <c r="C1382">
        <f>H1382+C1381+I1381*delta_t</f>
        <v>356999.9999999993</v>
      </c>
      <c r="G1382">
        <f>A1382</f>
        <v>337.75</v>
      </c>
      <c r="H1382">
        <f>IF(A1382&lt;=$G$28,IF(MOD(A1382,1)=0,$G$27,0),0)</f>
        <v>0</v>
      </c>
      <c r="I1382">
        <f>B1382*I$28*(C1382/N)*$C$24*$C$27</f>
        <v>1.117587089538572E-10</v>
      </c>
      <c r="M1382">
        <f>IF(C1382&gt;M$20*N,1,0)</f>
        <v>1</v>
      </c>
    </row>
    <row r="1383" spans="1:13" x14ac:dyDescent="0.35">
      <c r="A1383">
        <f t="shared" si="23"/>
        <v>338</v>
      </c>
      <c r="B1383">
        <f>N-C1383-D1383</f>
        <v>6.9849193096160889E-10</v>
      </c>
      <c r="C1383">
        <f>H1383+C1382+I1382*delta_t</f>
        <v>356999.9999999993</v>
      </c>
      <c r="G1383">
        <f>A1383</f>
        <v>338</v>
      </c>
      <c r="H1383">
        <f>IF(A1383&lt;=$G$28,IF(MOD(A1383,1)=0,$G$27,0),0)</f>
        <v>0</v>
      </c>
      <c r="I1383">
        <f>B1383*I$28*(C1383/N)*$C$24*$C$27</f>
        <v>1.117587089538572E-10</v>
      </c>
      <c r="M1383">
        <f>IF(C1383&gt;M$20*N,1,0)</f>
        <v>1</v>
      </c>
    </row>
    <row r="1384" spans="1:13" x14ac:dyDescent="0.35">
      <c r="A1384">
        <f t="shared" si="23"/>
        <v>338.25</v>
      </c>
      <c r="B1384">
        <f>N-C1384-D1384</f>
        <v>6.9849193096160889E-10</v>
      </c>
      <c r="C1384">
        <f>H1384+C1383+I1383*delta_t</f>
        <v>356999.9999999993</v>
      </c>
      <c r="G1384">
        <f>A1384</f>
        <v>338.25</v>
      </c>
      <c r="H1384">
        <f>IF(A1384&lt;=$G$28,IF(MOD(A1384,1)=0,$G$27,0),0)</f>
        <v>0</v>
      </c>
      <c r="I1384">
        <f>B1384*I$28*(C1384/N)*$C$24*$C$27</f>
        <v>1.117587089538572E-10</v>
      </c>
      <c r="M1384">
        <f>IF(C1384&gt;M$20*N,1,0)</f>
        <v>1</v>
      </c>
    </row>
    <row r="1385" spans="1:13" x14ac:dyDescent="0.35">
      <c r="A1385">
        <f t="shared" si="23"/>
        <v>338.5</v>
      </c>
      <c r="B1385">
        <f>N-C1385-D1385</f>
        <v>6.9849193096160889E-10</v>
      </c>
      <c r="C1385">
        <f>H1385+C1384+I1384*delta_t</f>
        <v>356999.9999999993</v>
      </c>
      <c r="G1385">
        <f>A1385</f>
        <v>338.5</v>
      </c>
      <c r="H1385">
        <f>IF(A1385&lt;=$G$28,IF(MOD(A1385,1)=0,$G$27,0),0)</f>
        <v>0</v>
      </c>
      <c r="I1385">
        <f>B1385*I$28*(C1385/N)*$C$24*$C$27</f>
        <v>1.117587089538572E-10</v>
      </c>
      <c r="M1385">
        <f>IF(C1385&gt;M$20*N,1,0)</f>
        <v>1</v>
      </c>
    </row>
    <row r="1386" spans="1:13" x14ac:dyDescent="0.35">
      <c r="A1386">
        <f t="shared" si="23"/>
        <v>338.75</v>
      </c>
      <c r="B1386">
        <f>N-C1386-D1386</f>
        <v>6.9849193096160889E-10</v>
      </c>
      <c r="C1386">
        <f>H1386+C1385+I1385*delta_t</f>
        <v>356999.9999999993</v>
      </c>
      <c r="G1386">
        <f>A1386</f>
        <v>338.75</v>
      </c>
      <c r="H1386">
        <f>IF(A1386&lt;=$G$28,IF(MOD(A1386,1)=0,$G$27,0),0)</f>
        <v>0</v>
      </c>
      <c r="I1386">
        <f>B1386*I$28*(C1386/N)*$C$24*$C$27</f>
        <v>1.117587089538572E-10</v>
      </c>
      <c r="M1386">
        <f>IF(C1386&gt;M$20*N,1,0)</f>
        <v>1</v>
      </c>
    </row>
    <row r="1387" spans="1:13" x14ac:dyDescent="0.35">
      <c r="A1387">
        <f t="shared" si="23"/>
        <v>339</v>
      </c>
      <c r="B1387">
        <f>N-C1387-D1387</f>
        <v>6.9849193096160889E-10</v>
      </c>
      <c r="C1387">
        <f>H1387+C1386+I1386*delta_t</f>
        <v>356999.9999999993</v>
      </c>
      <c r="G1387">
        <f>A1387</f>
        <v>339</v>
      </c>
      <c r="H1387">
        <f>IF(A1387&lt;=$G$28,IF(MOD(A1387,1)=0,$G$27,0),0)</f>
        <v>0</v>
      </c>
      <c r="I1387">
        <f>B1387*I$28*(C1387/N)*$C$24*$C$27</f>
        <v>1.117587089538572E-10</v>
      </c>
      <c r="M1387">
        <f>IF(C1387&gt;M$20*N,1,0)</f>
        <v>1</v>
      </c>
    </row>
    <row r="1388" spans="1:13" x14ac:dyDescent="0.35">
      <c r="A1388">
        <f t="shared" si="23"/>
        <v>339.25</v>
      </c>
      <c r="B1388">
        <f>N-C1388-D1388</f>
        <v>6.9849193096160889E-10</v>
      </c>
      <c r="C1388">
        <f>H1388+C1387+I1387*delta_t</f>
        <v>356999.9999999993</v>
      </c>
      <c r="G1388">
        <f>A1388</f>
        <v>339.25</v>
      </c>
      <c r="H1388">
        <f>IF(A1388&lt;=$G$28,IF(MOD(A1388,1)=0,$G$27,0),0)</f>
        <v>0</v>
      </c>
      <c r="I1388">
        <f>B1388*I$28*(C1388/N)*$C$24*$C$27</f>
        <v>1.117587089538572E-10</v>
      </c>
      <c r="M1388">
        <f>IF(C1388&gt;M$20*N,1,0)</f>
        <v>1</v>
      </c>
    </row>
    <row r="1389" spans="1:13" x14ac:dyDescent="0.35">
      <c r="A1389">
        <f t="shared" si="23"/>
        <v>339.5</v>
      </c>
      <c r="B1389">
        <f>N-C1389-D1389</f>
        <v>6.9849193096160889E-10</v>
      </c>
      <c r="C1389">
        <f>H1389+C1388+I1388*delta_t</f>
        <v>356999.9999999993</v>
      </c>
      <c r="G1389">
        <f>A1389</f>
        <v>339.5</v>
      </c>
      <c r="H1389">
        <f>IF(A1389&lt;=$G$28,IF(MOD(A1389,1)=0,$G$27,0),0)</f>
        <v>0</v>
      </c>
      <c r="I1389">
        <f>B1389*I$28*(C1389/N)*$C$24*$C$27</f>
        <v>1.117587089538572E-10</v>
      </c>
      <c r="M1389">
        <f>IF(C1389&gt;M$20*N,1,0)</f>
        <v>1</v>
      </c>
    </row>
    <row r="1390" spans="1:13" x14ac:dyDescent="0.35">
      <c r="A1390">
        <f t="shared" si="23"/>
        <v>339.75</v>
      </c>
      <c r="B1390">
        <f>N-C1390-D1390</f>
        <v>6.9849193096160889E-10</v>
      </c>
      <c r="C1390">
        <f>H1390+C1389+I1389*delta_t</f>
        <v>356999.9999999993</v>
      </c>
      <c r="G1390">
        <f>A1390</f>
        <v>339.75</v>
      </c>
      <c r="H1390">
        <f>IF(A1390&lt;=$G$28,IF(MOD(A1390,1)=0,$G$27,0),0)</f>
        <v>0</v>
      </c>
      <c r="I1390">
        <f>B1390*I$28*(C1390/N)*$C$24*$C$27</f>
        <v>1.117587089538572E-10</v>
      </c>
      <c r="M1390">
        <f>IF(C1390&gt;M$20*N,1,0)</f>
        <v>1</v>
      </c>
    </row>
    <row r="1391" spans="1:13" x14ac:dyDescent="0.35">
      <c r="A1391">
        <f t="shared" si="23"/>
        <v>340</v>
      </c>
      <c r="B1391">
        <f>N-C1391-D1391</f>
        <v>6.9849193096160889E-10</v>
      </c>
      <c r="C1391">
        <f>H1391+C1390+I1390*delta_t</f>
        <v>356999.9999999993</v>
      </c>
      <c r="G1391">
        <f>A1391</f>
        <v>340</v>
      </c>
      <c r="H1391">
        <f>IF(A1391&lt;=$G$28,IF(MOD(A1391,1)=0,$G$27,0),0)</f>
        <v>0</v>
      </c>
      <c r="I1391">
        <f>B1391*I$28*(C1391/N)*$C$24*$C$27</f>
        <v>1.117587089538572E-10</v>
      </c>
      <c r="M1391">
        <f>IF(C1391&gt;M$20*N,1,0)</f>
        <v>1</v>
      </c>
    </row>
    <row r="1392" spans="1:13" x14ac:dyDescent="0.35">
      <c r="A1392">
        <f t="shared" si="23"/>
        <v>340.25</v>
      </c>
      <c r="B1392">
        <f>N-C1392-D1392</f>
        <v>6.9849193096160889E-10</v>
      </c>
      <c r="C1392">
        <f>H1392+C1391+I1391*delta_t</f>
        <v>356999.9999999993</v>
      </c>
      <c r="G1392">
        <f>A1392</f>
        <v>340.25</v>
      </c>
      <c r="H1392">
        <f>IF(A1392&lt;=$G$28,IF(MOD(A1392,1)=0,$G$27,0),0)</f>
        <v>0</v>
      </c>
      <c r="I1392">
        <f>B1392*I$28*(C1392/N)*$C$24*$C$27</f>
        <v>1.117587089538572E-10</v>
      </c>
      <c r="M1392">
        <f>IF(C1392&gt;M$20*N,1,0)</f>
        <v>1</v>
      </c>
    </row>
    <row r="1393" spans="1:13" x14ac:dyDescent="0.35">
      <c r="A1393">
        <f t="shared" si="23"/>
        <v>340.5</v>
      </c>
      <c r="B1393">
        <f>N-C1393-D1393</f>
        <v>6.9849193096160889E-10</v>
      </c>
      <c r="C1393">
        <f>H1393+C1392+I1392*delta_t</f>
        <v>356999.9999999993</v>
      </c>
      <c r="G1393">
        <f>A1393</f>
        <v>340.5</v>
      </c>
      <c r="H1393">
        <f>IF(A1393&lt;=$G$28,IF(MOD(A1393,1)=0,$G$27,0),0)</f>
        <v>0</v>
      </c>
      <c r="I1393">
        <f>B1393*I$28*(C1393/N)*$C$24*$C$27</f>
        <v>1.117587089538572E-10</v>
      </c>
      <c r="M1393">
        <f>IF(C1393&gt;M$20*N,1,0)</f>
        <v>1</v>
      </c>
    </row>
    <row r="1394" spans="1:13" x14ac:dyDescent="0.35">
      <c r="A1394">
        <f t="shared" si="23"/>
        <v>340.75</v>
      </c>
      <c r="B1394">
        <f>N-C1394-D1394</f>
        <v>6.9849193096160889E-10</v>
      </c>
      <c r="C1394">
        <f>H1394+C1393+I1393*delta_t</f>
        <v>356999.9999999993</v>
      </c>
      <c r="G1394">
        <f>A1394</f>
        <v>340.75</v>
      </c>
      <c r="H1394">
        <f>IF(A1394&lt;=$G$28,IF(MOD(A1394,1)=0,$G$27,0),0)</f>
        <v>0</v>
      </c>
      <c r="I1394">
        <f>B1394*I$28*(C1394/N)*$C$24*$C$27</f>
        <v>1.117587089538572E-10</v>
      </c>
      <c r="M1394">
        <f>IF(C1394&gt;M$20*N,1,0)</f>
        <v>1</v>
      </c>
    </row>
    <row r="1395" spans="1:13" x14ac:dyDescent="0.35">
      <c r="A1395">
        <f t="shared" si="23"/>
        <v>341</v>
      </c>
      <c r="B1395">
        <f>N-C1395-D1395</f>
        <v>6.9849193096160889E-10</v>
      </c>
      <c r="C1395">
        <f>H1395+C1394+I1394*delta_t</f>
        <v>356999.9999999993</v>
      </c>
      <c r="G1395">
        <f>A1395</f>
        <v>341</v>
      </c>
      <c r="H1395">
        <f>IF(A1395&lt;=$G$28,IF(MOD(A1395,1)=0,$G$27,0),0)</f>
        <v>0</v>
      </c>
      <c r="I1395">
        <f>B1395*I$28*(C1395/N)*$C$24*$C$27</f>
        <v>1.117587089538572E-10</v>
      </c>
      <c r="M1395">
        <f>IF(C1395&gt;M$20*N,1,0)</f>
        <v>1</v>
      </c>
    </row>
    <row r="1396" spans="1:13" x14ac:dyDescent="0.35">
      <c r="A1396">
        <f t="shared" si="23"/>
        <v>341.25</v>
      </c>
      <c r="B1396">
        <f>N-C1396-D1396</f>
        <v>6.9849193096160889E-10</v>
      </c>
      <c r="C1396">
        <f>H1396+C1395+I1395*delta_t</f>
        <v>356999.9999999993</v>
      </c>
      <c r="G1396">
        <f>A1396</f>
        <v>341.25</v>
      </c>
      <c r="H1396">
        <f>IF(A1396&lt;=$G$28,IF(MOD(A1396,1)=0,$G$27,0),0)</f>
        <v>0</v>
      </c>
      <c r="I1396">
        <f>B1396*I$28*(C1396/N)*$C$24*$C$27</f>
        <v>1.117587089538572E-10</v>
      </c>
      <c r="M1396">
        <f>IF(C1396&gt;M$20*N,1,0)</f>
        <v>1</v>
      </c>
    </row>
    <row r="1397" spans="1:13" x14ac:dyDescent="0.35">
      <c r="A1397">
        <f t="shared" si="23"/>
        <v>341.5</v>
      </c>
      <c r="B1397">
        <f>N-C1397-D1397</f>
        <v>6.9849193096160889E-10</v>
      </c>
      <c r="C1397">
        <f>H1397+C1396+I1396*delta_t</f>
        <v>356999.9999999993</v>
      </c>
      <c r="G1397">
        <f>A1397</f>
        <v>341.5</v>
      </c>
      <c r="H1397">
        <f>IF(A1397&lt;=$G$28,IF(MOD(A1397,1)=0,$G$27,0),0)</f>
        <v>0</v>
      </c>
      <c r="I1397">
        <f>B1397*I$28*(C1397/N)*$C$24*$C$27</f>
        <v>1.117587089538572E-10</v>
      </c>
      <c r="M1397">
        <f>IF(C1397&gt;M$20*N,1,0)</f>
        <v>1</v>
      </c>
    </row>
    <row r="1398" spans="1:13" x14ac:dyDescent="0.35">
      <c r="A1398">
        <f t="shared" si="23"/>
        <v>341.75</v>
      </c>
      <c r="B1398">
        <f>N-C1398-D1398</f>
        <v>6.9849193096160889E-10</v>
      </c>
      <c r="C1398">
        <f>H1398+C1397+I1397*delta_t</f>
        <v>356999.9999999993</v>
      </c>
      <c r="G1398">
        <f>A1398</f>
        <v>341.75</v>
      </c>
      <c r="H1398">
        <f>IF(A1398&lt;=$G$28,IF(MOD(A1398,1)=0,$G$27,0),0)</f>
        <v>0</v>
      </c>
      <c r="I1398">
        <f>B1398*I$28*(C1398/N)*$C$24*$C$27</f>
        <v>1.117587089538572E-10</v>
      </c>
      <c r="M1398">
        <f>IF(C1398&gt;M$20*N,1,0)</f>
        <v>1</v>
      </c>
    </row>
    <row r="1399" spans="1:13" x14ac:dyDescent="0.35">
      <c r="A1399">
        <f t="shared" si="23"/>
        <v>342</v>
      </c>
      <c r="B1399">
        <f>N-C1399-D1399</f>
        <v>6.9849193096160889E-10</v>
      </c>
      <c r="C1399">
        <f>H1399+C1398+I1398*delta_t</f>
        <v>356999.9999999993</v>
      </c>
      <c r="G1399">
        <f>A1399</f>
        <v>342</v>
      </c>
      <c r="H1399">
        <f>IF(A1399&lt;=$G$28,IF(MOD(A1399,1)=0,$G$27,0),0)</f>
        <v>0</v>
      </c>
      <c r="I1399">
        <f>B1399*I$28*(C1399/N)*$C$24*$C$27</f>
        <v>1.117587089538572E-10</v>
      </c>
      <c r="M1399">
        <f>IF(C1399&gt;M$20*N,1,0)</f>
        <v>1</v>
      </c>
    </row>
    <row r="1400" spans="1:13" x14ac:dyDescent="0.35">
      <c r="A1400">
        <f t="shared" si="23"/>
        <v>342.25</v>
      </c>
      <c r="B1400">
        <f>N-C1400-D1400</f>
        <v>6.9849193096160889E-10</v>
      </c>
      <c r="C1400">
        <f>H1400+C1399+I1399*delta_t</f>
        <v>356999.9999999993</v>
      </c>
      <c r="G1400">
        <f>A1400</f>
        <v>342.25</v>
      </c>
      <c r="H1400">
        <f>IF(A1400&lt;=$G$28,IF(MOD(A1400,1)=0,$G$27,0),0)</f>
        <v>0</v>
      </c>
      <c r="I1400">
        <f>B1400*I$28*(C1400/N)*$C$24*$C$27</f>
        <v>1.117587089538572E-10</v>
      </c>
      <c r="M1400">
        <f>IF(C1400&gt;M$20*N,1,0)</f>
        <v>1</v>
      </c>
    </row>
    <row r="1401" spans="1:13" x14ac:dyDescent="0.35">
      <c r="A1401">
        <f t="shared" si="23"/>
        <v>342.5</v>
      </c>
      <c r="B1401">
        <f>N-C1401-D1401</f>
        <v>6.9849193096160889E-10</v>
      </c>
      <c r="C1401">
        <f>H1401+C1400+I1400*delta_t</f>
        <v>356999.9999999993</v>
      </c>
      <c r="G1401">
        <f>A1401</f>
        <v>342.5</v>
      </c>
      <c r="H1401">
        <f>IF(A1401&lt;=$G$28,IF(MOD(A1401,1)=0,$G$27,0),0)</f>
        <v>0</v>
      </c>
      <c r="I1401">
        <f>B1401*I$28*(C1401/N)*$C$24*$C$27</f>
        <v>1.117587089538572E-10</v>
      </c>
      <c r="M1401">
        <f>IF(C1401&gt;M$20*N,1,0)</f>
        <v>1</v>
      </c>
    </row>
    <row r="1402" spans="1:13" x14ac:dyDescent="0.35">
      <c r="A1402">
        <f t="shared" si="23"/>
        <v>342.75</v>
      </c>
      <c r="B1402">
        <f>N-C1402-D1402</f>
        <v>6.9849193096160889E-10</v>
      </c>
      <c r="C1402">
        <f>H1402+C1401+I1401*delta_t</f>
        <v>356999.9999999993</v>
      </c>
      <c r="G1402">
        <f>A1402</f>
        <v>342.75</v>
      </c>
      <c r="H1402">
        <f>IF(A1402&lt;=$G$28,IF(MOD(A1402,1)=0,$G$27,0),0)</f>
        <v>0</v>
      </c>
      <c r="I1402">
        <f>B1402*I$28*(C1402/N)*$C$24*$C$27</f>
        <v>1.117587089538572E-10</v>
      </c>
      <c r="M1402">
        <f>IF(C1402&gt;M$20*N,1,0)</f>
        <v>1</v>
      </c>
    </row>
    <row r="1403" spans="1:13" x14ac:dyDescent="0.35">
      <c r="A1403">
        <f t="shared" si="23"/>
        <v>343</v>
      </c>
      <c r="B1403">
        <f>N-C1403-D1403</f>
        <v>6.9849193096160889E-10</v>
      </c>
      <c r="C1403">
        <f>H1403+C1402+I1402*delta_t</f>
        <v>356999.9999999993</v>
      </c>
      <c r="G1403">
        <f>A1403</f>
        <v>343</v>
      </c>
      <c r="H1403">
        <f>IF(A1403&lt;=$G$28,IF(MOD(A1403,1)=0,$G$27,0),0)</f>
        <v>0</v>
      </c>
      <c r="I1403">
        <f>B1403*I$28*(C1403/N)*$C$24*$C$27</f>
        <v>1.117587089538572E-10</v>
      </c>
      <c r="M1403">
        <f>IF(C1403&gt;M$20*N,1,0)</f>
        <v>1</v>
      </c>
    </row>
    <row r="1404" spans="1:13" x14ac:dyDescent="0.35">
      <c r="A1404">
        <f t="shared" si="23"/>
        <v>343.25</v>
      </c>
      <c r="B1404">
        <f>N-C1404-D1404</f>
        <v>6.9849193096160889E-10</v>
      </c>
      <c r="C1404">
        <f>H1404+C1403+I1403*delta_t</f>
        <v>356999.9999999993</v>
      </c>
      <c r="G1404">
        <f>A1404</f>
        <v>343.25</v>
      </c>
      <c r="H1404">
        <f>IF(A1404&lt;=$G$28,IF(MOD(A1404,1)=0,$G$27,0),0)</f>
        <v>0</v>
      </c>
      <c r="I1404">
        <f>B1404*I$28*(C1404/N)*$C$24*$C$27</f>
        <v>1.117587089538572E-10</v>
      </c>
      <c r="M1404">
        <f>IF(C1404&gt;M$20*N,1,0)</f>
        <v>1</v>
      </c>
    </row>
    <row r="1405" spans="1:13" x14ac:dyDescent="0.35">
      <c r="A1405">
        <f t="shared" si="23"/>
        <v>343.5</v>
      </c>
      <c r="B1405">
        <f>N-C1405-D1405</f>
        <v>6.9849193096160889E-10</v>
      </c>
      <c r="C1405">
        <f>H1405+C1404+I1404*delta_t</f>
        <v>356999.9999999993</v>
      </c>
      <c r="G1405">
        <f>A1405</f>
        <v>343.5</v>
      </c>
      <c r="H1405">
        <f>IF(A1405&lt;=$G$28,IF(MOD(A1405,1)=0,$G$27,0),0)</f>
        <v>0</v>
      </c>
      <c r="I1405">
        <f>B1405*I$28*(C1405/N)*$C$24*$C$27</f>
        <v>1.117587089538572E-10</v>
      </c>
      <c r="M1405">
        <f>IF(C1405&gt;M$20*N,1,0)</f>
        <v>1</v>
      </c>
    </row>
    <row r="1406" spans="1:13" x14ac:dyDescent="0.35">
      <c r="A1406">
        <f t="shared" si="23"/>
        <v>343.75</v>
      </c>
      <c r="B1406">
        <f>N-C1406-D1406</f>
        <v>6.9849193096160889E-10</v>
      </c>
      <c r="C1406">
        <f>H1406+C1405+I1405*delta_t</f>
        <v>356999.9999999993</v>
      </c>
      <c r="G1406">
        <f>A1406</f>
        <v>343.75</v>
      </c>
      <c r="H1406">
        <f>IF(A1406&lt;=$G$28,IF(MOD(A1406,1)=0,$G$27,0),0)</f>
        <v>0</v>
      </c>
      <c r="I1406">
        <f>B1406*I$28*(C1406/N)*$C$24*$C$27</f>
        <v>1.117587089538572E-10</v>
      </c>
      <c r="M1406">
        <f>IF(C1406&gt;M$20*N,1,0)</f>
        <v>1</v>
      </c>
    </row>
    <row r="1407" spans="1:13" x14ac:dyDescent="0.35">
      <c r="A1407">
        <f t="shared" si="23"/>
        <v>344</v>
      </c>
      <c r="B1407">
        <f>N-C1407-D1407</f>
        <v>6.9849193096160889E-10</v>
      </c>
      <c r="C1407">
        <f>H1407+C1406+I1406*delta_t</f>
        <v>356999.9999999993</v>
      </c>
      <c r="G1407">
        <f>A1407</f>
        <v>344</v>
      </c>
      <c r="H1407">
        <f>IF(A1407&lt;=$G$28,IF(MOD(A1407,1)=0,$G$27,0),0)</f>
        <v>0</v>
      </c>
      <c r="I1407">
        <f>B1407*I$28*(C1407/N)*$C$24*$C$27</f>
        <v>1.117587089538572E-10</v>
      </c>
      <c r="M1407">
        <f>IF(C1407&gt;M$20*N,1,0)</f>
        <v>1</v>
      </c>
    </row>
    <row r="1408" spans="1:13" x14ac:dyDescent="0.35">
      <c r="A1408">
        <f t="shared" si="23"/>
        <v>344.25</v>
      </c>
      <c r="B1408">
        <f>N-C1408-D1408</f>
        <v>6.9849193096160889E-10</v>
      </c>
      <c r="C1408">
        <f>H1408+C1407+I1407*delta_t</f>
        <v>356999.9999999993</v>
      </c>
      <c r="G1408">
        <f>A1408</f>
        <v>344.25</v>
      </c>
      <c r="H1408">
        <f>IF(A1408&lt;=$G$28,IF(MOD(A1408,1)=0,$G$27,0),0)</f>
        <v>0</v>
      </c>
      <c r="I1408">
        <f>B1408*I$28*(C1408/N)*$C$24*$C$27</f>
        <v>1.117587089538572E-10</v>
      </c>
      <c r="M1408">
        <f>IF(C1408&gt;M$20*N,1,0)</f>
        <v>1</v>
      </c>
    </row>
    <row r="1409" spans="1:13" x14ac:dyDescent="0.35">
      <c r="A1409">
        <f t="shared" si="23"/>
        <v>344.5</v>
      </c>
      <c r="B1409">
        <f>N-C1409-D1409</f>
        <v>6.9849193096160889E-10</v>
      </c>
      <c r="C1409">
        <f>H1409+C1408+I1408*delta_t</f>
        <v>356999.9999999993</v>
      </c>
      <c r="G1409">
        <f>A1409</f>
        <v>344.5</v>
      </c>
      <c r="H1409">
        <f>IF(A1409&lt;=$G$28,IF(MOD(A1409,1)=0,$G$27,0),0)</f>
        <v>0</v>
      </c>
      <c r="I1409">
        <f>B1409*I$28*(C1409/N)*$C$24*$C$27</f>
        <v>1.117587089538572E-10</v>
      </c>
      <c r="M1409">
        <f>IF(C1409&gt;M$20*N,1,0)</f>
        <v>1</v>
      </c>
    </row>
    <row r="1410" spans="1:13" x14ac:dyDescent="0.35">
      <c r="A1410">
        <f t="shared" si="23"/>
        <v>344.75</v>
      </c>
      <c r="B1410">
        <f>N-C1410-D1410</f>
        <v>6.9849193096160889E-10</v>
      </c>
      <c r="C1410">
        <f>H1410+C1409+I1409*delta_t</f>
        <v>356999.9999999993</v>
      </c>
      <c r="G1410">
        <f>A1410</f>
        <v>344.75</v>
      </c>
      <c r="H1410">
        <f>IF(A1410&lt;=$G$28,IF(MOD(A1410,1)=0,$G$27,0),0)</f>
        <v>0</v>
      </c>
      <c r="I1410">
        <f>B1410*I$28*(C1410/N)*$C$24*$C$27</f>
        <v>1.117587089538572E-10</v>
      </c>
      <c r="M1410">
        <f>IF(C1410&gt;M$20*N,1,0)</f>
        <v>1</v>
      </c>
    </row>
    <row r="1411" spans="1:13" x14ac:dyDescent="0.35">
      <c r="A1411">
        <f t="shared" si="23"/>
        <v>345</v>
      </c>
      <c r="B1411">
        <f>N-C1411-D1411</f>
        <v>6.9849193096160889E-10</v>
      </c>
      <c r="C1411">
        <f>H1411+C1410+I1410*delta_t</f>
        <v>356999.9999999993</v>
      </c>
      <c r="G1411">
        <f>A1411</f>
        <v>345</v>
      </c>
      <c r="H1411">
        <f>IF(A1411&lt;=$G$28,IF(MOD(A1411,1)=0,$G$27,0),0)</f>
        <v>0</v>
      </c>
      <c r="I1411">
        <f>B1411*I$28*(C1411/N)*$C$24*$C$27</f>
        <v>1.117587089538572E-10</v>
      </c>
      <c r="M1411">
        <f>IF(C1411&gt;M$20*N,1,0)</f>
        <v>1</v>
      </c>
    </row>
    <row r="1412" spans="1:13" x14ac:dyDescent="0.35">
      <c r="A1412">
        <f t="shared" si="23"/>
        <v>345.25</v>
      </c>
      <c r="B1412">
        <f>N-C1412-D1412</f>
        <v>6.9849193096160889E-10</v>
      </c>
      <c r="C1412">
        <f>H1412+C1411+I1411*delta_t</f>
        <v>356999.9999999993</v>
      </c>
      <c r="G1412">
        <f>A1412</f>
        <v>345.25</v>
      </c>
      <c r="H1412">
        <f>IF(A1412&lt;=$G$28,IF(MOD(A1412,1)=0,$G$27,0),0)</f>
        <v>0</v>
      </c>
      <c r="I1412">
        <f>B1412*I$28*(C1412/N)*$C$24*$C$27</f>
        <v>1.117587089538572E-10</v>
      </c>
      <c r="M1412">
        <f>IF(C1412&gt;M$20*N,1,0)</f>
        <v>1</v>
      </c>
    </row>
    <row r="1413" spans="1:13" x14ac:dyDescent="0.35">
      <c r="A1413">
        <f t="shared" si="23"/>
        <v>345.5</v>
      </c>
      <c r="B1413">
        <f>N-C1413-D1413</f>
        <v>6.9849193096160889E-10</v>
      </c>
      <c r="C1413">
        <f>H1413+C1412+I1412*delta_t</f>
        <v>356999.9999999993</v>
      </c>
      <c r="G1413">
        <f>A1413</f>
        <v>345.5</v>
      </c>
      <c r="H1413">
        <f>IF(A1413&lt;=$G$28,IF(MOD(A1413,1)=0,$G$27,0),0)</f>
        <v>0</v>
      </c>
      <c r="I1413">
        <f>B1413*I$28*(C1413/N)*$C$24*$C$27</f>
        <v>1.117587089538572E-10</v>
      </c>
      <c r="M1413">
        <f>IF(C1413&gt;M$20*N,1,0)</f>
        <v>1</v>
      </c>
    </row>
    <row r="1414" spans="1:13" x14ac:dyDescent="0.35">
      <c r="A1414">
        <f t="shared" si="23"/>
        <v>345.75</v>
      </c>
      <c r="B1414">
        <f>N-C1414-D1414</f>
        <v>6.9849193096160889E-10</v>
      </c>
      <c r="C1414">
        <f>H1414+C1413+I1413*delta_t</f>
        <v>356999.9999999993</v>
      </c>
      <c r="G1414">
        <f>A1414</f>
        <v>345.75</v>
      </c>
      <c r="H1414">
        <f>IF(A1414&lt;=$G$28,IF(MOD(A1414,1)=0,$G$27,0),0)</f>
        <v>0</v>
      </c>
      <c r="I1414">
        <f>B1414*I$28*(C1414/N)*$C$24*$C$27</f>
        <v>1.117587089538572E-10</v>
      </c>
      <c r="M1414">
        <f>IF(C1414&gt;M$20*N,1,0)</f>
        <v>1</v>
      </c>
    </row>
    <row r="1415" spans="1:13" x14ac:dyDescent="0.35">
      <c r="A1415">
        <f t="shared" si="23"/>
        <v>346</v>
      </c>
      <c r="B1415">
        <f>N-C1415-D1415</f>
        <v>6.9849193096160889E-10</v>
      </c>
      <c r="C1415">
        <f>H1415+C1414+I1414*delta_t</f>
        <v>356999.9999999993</v>
      </c>
      <c r="G1415">
        <f>A1415</f>
        <v>346</v>
      </c>
      <c r="H1415">
        <f>IF(A1415&lt;=$G$28,IF(MOD(A1415,1)=0,$G$27,0),0)</f>
        <v>0</v>
      </c>
      <c r="I1415">
        <f>B1415*I$28*(C1415/N)*$C$24*$C$27</f>
        <v>1.117587089538572E-10</v>
      </c>
      <c r="M1415">
        <f>IF(C1415&gt;M$20*N,1,0)</f>
        <v>1</v>
      </c>
    </row>
    <row r="1416" spans="1:13" x14ac:dyDescent="0.35">
      <c r="A1416">
        <f t="shared" si="23"/>
        <v>346.25</v>
      </c>
      <c r="B1416">
        <f>N-C1416-D1416</f>
        <v>6.9849193096160889E-10</v>
      </c>
      <c r="C1416">
        <f>H1416+C1415+I1415*delta_t</f>
        <v>356999.9999999993</v>
      </c>
      <c r="G1416">
        <f>A1416</f>
        <v>346.25</v>
      </c>
      <c r="H1416">
        <f>IF(A1416&lt;=$G$28,IF(MOD(A1416,1)=0,$G$27,0),0)</f>
        <v>0</v>
      </c>
      <c r="I1416">
        <f>B1416*I$28*(C1416/N)*$C$24*$C$27</f>
        <v>1.117587089538572E-10</v>
      </c>
      <c r="M1416">
        <f>IF(C1416&gt;M$20*N,1,0)</f>
        <v>1</v>
      </c>
    </row>
    <row r="1417" spans="1:13" x14ac:dyDescent="0.35">
      <c r="A1417">
        <f t="shared" si="23"/>
        <v>346.5</v>
      </c>
      <c r="B1417">
        <f>N-C1417-D1417</f>
        <v>6.9849193096160889E-10</v>
      </c>
      <c r="C1417">
        <f>H1417+C1416+I1416*delta_t</f>
        <v>356999.9999999993</v>
      </c>
      <c r="G1417">
        <f>A1417</f>
        <v>346.5</v>
      </c>
      <c r="H1417">
        <f>IF(A1417&lt;=$G$28,IF(MOD(A1417,1)=0,$G$27,0),0)</f>
        <v>0</v>
      </c>
      <c r="I1417">
        <f>B1417*I$28*(C1417/N)*$C$24*$C$27</f>
        <v>1.117587089538572E-10</v>
      </c>
      <c r="M1417">
        <f>IF(C1417&gt;M$20*N,1,0)</f>
        <v>1</v>
      </c>
    </row>
    <row r="1418" spans="1:13" x14ac:dyDescent="0.35">
      <c r="A1418">
        <f t="shared" si="23"/>
        <v>346.75</v>
      </c>
      <c r="B1418">
        <f>N-C1418-D1418</f>
        <v>6.9849193096160889E-10</v>
      </c>
      <c r="C1418">
        <f>H1418+C1417+I1417*delta_t</f>
        <v>356999.9999999993</v>
      </c>
      <c r="G1418">
        <f>A1418</f>
        <v>346.75</v>
      </c>
      <c r="H1418">
        <f>IF(A1418&lt;=$G$28,IF(MOD(A1418,1)=0,$G$27,0),0)</f>
        <v>0</v>
      </c>
      <c r="I1418">
        <f>B1418*I$28*(C1418/N)*$C$24*$C$27</f>
        <v>1.117587089538572E-10</v>
      </c>
      <c r="M1418">
        <f>IF(C1418&gt;M$20*N,1,0)</f>
        <v>1</v>
      </c>
    </row>
    <row r="1419" spans="1:13" x14ac:dyDescent="0.35">
      <c r="A1419">
        <f t="shared" si="23"/>
        <v>347</v>
      </c>
      <c r="B1419">
        <f>N-C1419-D1419</f>
        <v>6.9849193096160889E-10</v>
      </c>
      <c r="C1419">
        <f>H1419+C1418+I1418*delta_t</f>
        <v>356999.9999999993</v>
      </c>
      <c r="G1419">
        <f>A1419</f>
        <v>347</v>
      </c>
      <c r="H1419">
        <f>IF(A1419&lt;=$G$28,IF(MOD(A1419,1)=0,$G$27,0),0)</f>
        <v>0</v>
      </c>
      <c r="I1419">
        <f>B1419*I$28*(C1419/N)*$C$24*$C$27</f>
        <v>1.117587089538572E-10</v>
      </c>
      <c r="M1419">
        <f>IF(C1419&gt;M$20*N,1,0)</f>
        <v>1</v>
      </c>
    </row>
    <row r="1420" spans="1:13" x14ac:dyDescent="0.35">
      <c r="A1420">
        <f t="shared" si="23"/>
        <v>347.25</v>
      </c>
      <c r="B1420">
        <f>N-C1420-D1420</f>
        <v>6.9849193096160889E-10</v>
      </c>
      <c r="C1420">
        <f>H1420+C1419+I1419*delta_t</f>
        <v>356999.9999999993</v>
      </c>
      <c r="G1420">
        <f>A1420</f>
        <v>347.25</v>
      </c>
      <c r="H1420">
        <f>IF(A1420&lt;=$G$28,IF(MOD(A1420,1)=0,$G$27,0),0)</f>
        <v>0</v>
      </c>
      <c r="I1420">
        <f>B1420*I$28*(C1420/N)*$C$24*$C$27</f>
        <v>1.117587089538572E-10</v>
      </c>
      <c r="M1420">
        <f>IF(C1420&gt;M$20*N,1,0)</f>
        <v>1</v>
      </c>
    </row>
    <row r="1421" spans="1:13" x14ac:dyDescent="0.35">
      <c r="A1421">
        <f t="shared" si="23"/>
        <v>347.5</v>
      </c>
      <c r="B1421">
        <f>N-C1421-D1421</f>
        <v>6.9849193096160889E-10</v>
      </c>
      <c r="C1421">
        <f>H1421+C1420+I1420*delta_t</f>
        <v>356999.9999999993</v>
      </c>
      <c r="G1421">
        <f>A1421</f>
        <v>347.5</v>
      </c>
      <c r="H1421">
        <f>IF(A1421&lt;=$G$28,IF(MOD(A1421,1)=0,$G$27,0),0)</f>
        <v>0</v>
      </c>
      <c r="I1421">
        <f>B1421*I$28*(C1421/N)*$C$24*$C$27</f>
        <v>1.117587089538572E-10</v>
      </c>
      <c r="M1421">
        <f>IF(C1421&gt;M$20*N,1,0)</f>
        <v>1</v>
      </c>
    </row>
    <row r="1422" spans="1:13" x14ac:dyDescent="0.35">
      <c r="A1422">
        <f t="shared" si="23"/>
        <v>347.75</v>
      </c>
      <c r="B1422">
        <f>N-C1422-D1422</f>
        <v>6.9849193096160889E-10</v>
      </c>
      <c r="C1422">
        <f>H1422+C1421+I1421*delta_t</f>
        <v>356999.9999999993</v>
      </c>
      <c r="G1422">
        <f>A1422</f>
        <v>347.75</v>
      </c>
      <c r="H1422">
        <f>IF(A1422&lt;=$G$28,IF(MOD(A1422,1)=0,$G$27,0),0)</f>
        <v>0</v>
      </c>
      <c r="I1422">
        <f>B1422*I$28*(C1422/N)*$C$24*$C$27</f>
        <v>1.117587089538572E-10</v>
      </c>
      <c r="M1422">
        <f>IF(C1422&gt;M$20*N,1,0)</f>
        <v>1</v>
      </c>
    </row>
    <row r="1423" spans="1:13" x14ac:dyDescent="0.35">
      <c r="A1423">
        <f t="shared" si="23"/>
        <v>348</v>
      </c>
      <c r="B1423">
        <f>N-C1423-D1423</f>
        <v>6.9849193096160889E-10</v>
      </c>
      <c r="C1423">
        <f>H1423+C1422+I1422*delta_t</f>
        <v>356999.9999999993</v>
      </c>
      <c r="G1423">
        <f>A1423</f>
        <v>348</v>
      </c>
      <c r="H1423">
        <f>IF(A1423&lt;=$G$28,IF(MOD(A1423,1)=0,$G$27,0),0)</f>
        <v>0</v>
      </c>
      <c r="I1423">
        <f>B1423*I$28*(C1423/N)*$C$24*$C$27</f>
        <v>1.117587089538572E-10</v>
      </c>
      <c r="M1423">
        <f>IF(C1423&gt;M$20*N,1,0)</f>
        <v>1</v>
      </c>
    </row>
    <row r="1424" spans="1:13" x14ac:dyDescent="0.35">
      <c r="A1424">
        <f t="shared" si="23"/>
        <v>348.25</v>
      </c>
      <c r="B1424">
        <f>N-C1424-D1424</f>
        <v>6.9849193096160889E-10</v>
      </c>
      <c r="C1424">
        <f>H1424+C1423+I1423*delta_t</f>
        <v>356999.9999999993</v>
      </c>
      <c r="G1424">
        <f>A1424</f>
        <v>348.25</v>
      </c>
      <c r="H1424">
        <f>IF(A1424&lt;=$G$28,IF(MOD(A1424,1)=0,$G$27,0),0)</f>
        <v>0</v>
      </c>
      <c r="I1424">
        <f>B1424*I$28*(C1424/N)*$C$24*$C$27</f>
        <v>1.117587089538572E-10</v>
      </c>
      <c r="M1424">
        <f>IF(C1424&gt;M$20*N,1,0)</f>
        <v>1</v>
      </c>
    </row>
    <row r="1425" spans="1:13" x14ac:dyDescent="0.35">
      <c r="A1425">
        <f t="shared" si="23"/>
        <v>348.5</v>
      </c>
      <c r="B1425">
        <f>N-C1425-D1425</f>
        <v>6.9849193096160889E-10</v>
      </c>
      <c r="C1425">
        <f>H1425+C1424+I1424*delta_t</f>
        <v>356999.9999999993</v>
      </c>
      <c r="G1425">
        <f>A1425</f>
        <v>348.5</v>
      </c>
      <c r="H1425">
        <f>IF(A1425&lt;=$G$28,IF(MOD(A1425,1)=0,$G$27,0),0)</f>
        <v>0</v>
      </c>
      <c r="I1425">
        <f>B1425*I$28*(C1425/N)*$C$24*$C$27</f>
        <v>1.117587089538572E-10</v>
      </c>
      <c r="M1425">
        <f>IF(C1425&gt;M$20*N,1,0)</f>
        <v>1</v>
      </c>
    </row>
    <row r="1426" spans="1:13" x14ac:dyDescent="0.35">
      <c r="A1426">
        <f t="shared" si="23"/>
        <v>348.75</v>
      </c>
      <c r="B1426">
        <f>N-C1426-D1426</f>
        <v>6.9849193096160889E-10</v>
      </c>
      <c r="C1426">
        <f>H1426+C1425+I1425*delta_t</f>
        <v>356999.9999999993</v>
      </c>
      <c r="G1426">
        <f>A1426</f>
        <v>348.75</v>
      </c>
      <c r="H1426">
        <f>IF(A1426&lt;=$G$28,IF(MOD(A1426,1)=0,$G$27,0),0)</f>
        <v>0</v>
      </c>
      <c r="I1426">
        <f>B1426*I$28*(C1426/N)*$C$24*$C$27</f>
        <v>1.117587089538572E-10</v>
      </c>
      <c r="M1426">
        <f>IF(C1426&gt;M$20*N,1,0)</f>
        <v>1</v>
      </c>
    </row>
    <row r="1427" spans="1:13" x14ac:dyDescent="0.35">
      <c r="A1427">
        <f t="shared" si="23"/>
        <v>349</v>
      </c>
      <c r="B1427">
        <f>N-C1427-D1427</f>
        <v>6.9849193096160889E-10</v>
      </c>
      <c r="C1427">
        <f>H1427+C1426+I1426*delta_t</f>
        <v>356999.9999999993</v>
      </c>
      <c r="G1427">
        <f>A1427</f>
        <v>349</v>
      </c>
      <c r="H1427">
        <f>IF(A1427&lt;=$G$28,IF(MOD(A1427,1)=0,$G$27,0),0)</f>
        <v>0</v>
      </c>
      <c r="I1427">
        <f>B1427*I$28*(C1427/N)*$C$24*$C$27</f>
        <v>1.117587089538572E-10</v>
      </c>
      <c r="M1427">
        <f>IF(C1427&gt;M$20*N,1,0)</f>
        <v>1</v>
      </c>
    </row>
    <row r="1428" spans="1:13" x14ac:dyDescent="0.35">
      <c r="A1428">
        <f t="shared" si="23"/>
        <v>349.25</v>
      </c>
      <c r="B1428">
        <f>N-C1428-D1428</f>
        <v>6.9849193096160889E-10</v>
      </c>
      <c r="C1428">
        <f>H1428+C1427+I1427*delta_t</f>
        <v>356999.9999999993</v>
      </c>
      <c r="G1428">
        <f>A1428</f>
        <v>349.25</v>
      </c>
      <c r="H1428">
        <f>IF(A1428&lt;=$G$28,IF(MOD(A1428,1)=0,$G$27,0),0)</f>
        <v>0</v>
      </c>
      <c r="I1428">
        <f>B1428*I$28*(C1428/N)*$C$24*$C$27</f>
        <v>1.117587089538572E-10</v>
      </c>
      <c r="M1428">
        <f>IF(C1428&gt;M$20*N,1,0)</f>
        <v>1</v>
      </c>
    </row>
    <row r="1429" spans="1:13" x14ac:dyDescent="0.35">
      <c r="A1429">
        <f t="shared" si="23"/>
        <v>349.5</v>
      </c>
      <c r="B1429">
        <f>N-C1429-D1429</f>
        <v>6.9849193096160889E-10</v>
      </c>
      <c r="C1429">
        <f>H1429+C1428+I1428*delta_t</f>
        <v>356999.9999999993</v>
      </c>
      <c r="G1429">
        <f>A1429</f>
        <v>349.5</v>
      </c>
      <c r="H1429">
        <f>IF(A1429&lt;=$G$28,IF(MOD(A1429,1)=0,$G$27,0),0)</f>
        <v>0</v>
      </c>
      <c r="I1429">
        <f>B1429*I$28*(C1429/N)*$C$24*$C$27</f>
        <v>1.117587089538572E-10</v>
      </c>
      <c r="M1429">
        <f>IF(C1429&gt;M$20*N,1,0)</f>
        <v>1</v>
      </c>
    </row>
    <row r="1430" spans="1:13" x14ac:dyDescent="0.35">
      <c r="A1430">
        <f t="shared" si="23"/>
        <v>349.75</v>
      </c>
      <c r="B1430">
        <f>N-C1430-D1430</f>
        <v>6.9849193096160889E-10</v>
      </c>
      <c r="C1430">
        <f>H1430+C1429+I1429*delta_t</f>
        <v>356999.9999999993</v>
      </c>
      <c r="G1430">
        <f>A1430</f>
        <v>349.75</v>
      </c>
      <c r="H1430">
        <f>IF(A1430&lt;=$G$28,IF(MOD(A1430,1)=0,$G$27,0),0)</f>
        <v>0</v>
      </c>
      <c r="I1430">
        <f>B1430*I$28*(C1430/N)*$C$24*$C$27</f>
        <v>1.117587089538572E-10</v>
      </c>
      <c r="M1430">
        <f>IF(C1430&gt;M$20*N,1,0)</f>
        <v>1</v>
      </c>
    </row>
    <row r="1431" spans="1:13" x14ac:dyDescent="0.35">
      <c r="A1431">
        <f t="shared" si="23"/>
        <v>350</v>
      </c>
      <c r="B1431">
        <f>N-C1431-D1431</f>
        <v>6.9849193096160889E-10</v>
      </c>
      <c r="C1431">
        <f>H1431+C1430+I1430*delta_t</f>
        <v>356999.9999999993</v>
      </c>
      <c r="G1431">
        <f>A1431</f>
        <v>350</v>
      </c>
      <c r="H1431">
        <f>IF(A1431&lt;=$G$28,IF(MOD(A1431,1)=0,$G$27,0),0)</f>
        <v>0</v>
      </c>
      <c r="I1431">
        <f>B1431*I$28*(C1431/N)*$C$24*$C$27</f>
        <v>1.117587089538572E-10</v>
      </c>
      <c r="M1431">
        <f>IF(C1431&gt;M$20*N,1,0)</f>
        <v>1</v>
      </c>
    </row>
    <row r="1432" spans="1:13" x14ac:dyDescent="0.35">
      <c r="A1432">
        <f t="shared" si="23"/>
        <v>350.25</v>
      </c>
      <c r="B1432">
        <f>N-C1432-D1432</f>
        <v>6.9849193096160889E-10</v>
      </c>
      <c r="C1432">
        <f>H1432+C1431+I1431*delta_t</f>
        <v>356999.9999999993</v>
      </c>
      <c r="G1432">
        <f>A1432</f>
        <v>350.25</v>
      </c>
      <c r="H1432">
        <f>IF(A1432&lt;=$G$28,IF(MOD(A1432,1)=0,$G$27,0),0)</f>
        <v>0</v>
      </c>
      <c r="I1432">
        <f>B1432*I$28*(C1432/N)*$C$24*$C$27</f>
        <v>1.117587089538572E-10</v>
      </c>
      <c r="M1432">
        <f>IF(C1432&gt;M$20*N,1,0)</f>
        <v>1</v>
      </c>
    </row>
    <row r="1433" spans="1:13" x14ac:dyDescent="0.35">
      <c r="A1433">
        <f t="shared" si="23"/>
        <v>350.5</v>
      </c>
      <c r="B1433">
        <f>N-C1433-D1433</f>
        <v>6.9849193096160889E-10</v>
      </c>
      <c r="C1433">
        <f>H1433+C1432+I1432*delta_t</f>
        <v>356999.9999999993</v>
      </c>
      <c r="G1433">
        <f>A1433</f>
        <v>350.5</v>
      </c>
      <c r="H1433">
        <f>IF(A1433&lt;=$G$28,IF(MOD(A1433,1)=0,$G$27,0),0)</f>
        <v>0</v>
      </c>
      <c r="I1433">
        <f>B1433*I$28*(C1433/N)*$C$24*$C$27</f>
        <v>1.117587089538572E-10</v>
      </c>
      <c r="M1433">
        <f>IF(C1433&gt;M$20*N,1,0)</f>
        <v>1</v>
      </c>
    </row>
    <row r="1434" spans="1:13" x14ac:dyDescent="0.35">
      <c r="A1434">
        <f t="shared" si="23"/>
        <v>350.75</v>
      </c>
      <c r="B1434">
        <f>N-C1434-D1434</f>
        <v>6.9849193096160889E-10</v>
      </c>
      <c r="C1434">
        <f>H1434+C1433+I1433*delta_t</f>
        <v>356999.9999999993</v>
      </c>
      <c r="G1434">
        <f>A1434</f>
        <v>350.75</v>
      </c>
      <c r="H1434">
        <f>IF(A1434&lt;=$G$28,IF(MOD(A1434,1)=0,$G$27,0),0)</f>
        <v>0</v>
      </c>
      <c r="I1434">
        <f>B1434*I$28*(C1434/N)*$C$24*$C$27</f>
        <v>1.117587089538572E-10</v>
      </c>
      <c r="M1434">
        <f>IF(C1434&gt;M$20*N,1,0)</f>
        <v>1</v>
      </c>
    </row>
    <row r="1435" spans="1:13" x14ac:dyDescent="0.35">
      <c r="A1435">
        <f t="shared" si="23"/>
        <v>351</v>
      </c>
      <c r="B1435">
        <f>N-C1435-D1435</f>
        <v>6.9849193096160889E-10</v>
      </c>
      <c r="C1435">
        <f>H1435+C1434+I1434*delta_t</f>
        <v>356999.9999999993</v>
      </c>
      <c r="G1435">
        <f>A1435</f>
        <v>351</v>
      </c>
      <c r="H1435">
        <f>IF(A1435&lt;=$G$28,IF(MOD(A1435,1)=0,$G$27,0),0)</f>
        <v>0</v>
      </c>
      <c r="I1435">
        <f>B1435*I$28*(C1435/N)*$C$24*$C$27</f>
        <v>1.117587089538572E-10</v>
      </c>
      <c r="M1435">
        <f>IF(C1435&gt;M$20*N,1,0)</f>
        <v>1</v>
      </c>
    </row>
    <row r="1436" spans="1:13" x14ac:dyDescent="0.35">
      <c r="A1436">
        <f t="shared" si="23"/>
        <v>351.25</v>
      </c>
      <c r="B1436">
        <f>N-C1436-D1436</f>
        <v>6.9849193096160889E-10</v>
      </c>
      <c r="C1436">
        <f>H1436+C1435+I1435*delta_t</f>
        <v>356999.9999999993</v>
      </c>
      <c r="G1436">
        <f>A1436</f>
        <v>351.25</v>
      </c>
      <c r="H1436">
        <f>IF(A1436&lt;=$G$28,IF(MOD(A1436,1)=0,$G$27,0),0)</f>
        <v>0</v>
      </c>
      <c r="I1436">
        <f>B1436*I$28*(C1436/N)*$C$24*$C$27</f>
        <v>1.117587089538572E-10</v>
      </c>
      <c r="M1436">
        <f>IF(C1436&gt;M$20*N,1,0)</f>
        <v>1</v>
      </c>
    </row>
    <row r="1437" spans="1:13" x14ac:dyDescent="0.35">
      <c r="A1437">
        <f t="shared" si="23"/>
        <v>351.5</v>
      </c>
      <c r="B1437">
        <f>N-C1437-D1437</f>
        <v>6.9849193096160889E-10</v>
      </c>
      <c r="C1437">
        <f>H1437+C1436+I1436*delta_t</f>
        <v>356999.9999999993</v>
      </c>
      <c r="G1437">
        <f>A1437</f>
        <v>351.5</v>
      </c>
      <c r="H1437">
        <f>IF(A1437&lt;=$G$28,IF(MOD(A1437,1)=0,$G$27,0),0)</f>
        <v>0</v>
      </c>
      <c r="I1437">
        <f>B1437*I$28*(C1437/N)*$C$24*$C$27</f>
        <v>1.117587089538572E-10</v>
      </c>
      <c r="M1437">
        <f>IF(C1437&gt;M$20*N,1,0)</f>
        <v>1</v>
      </c>
    </row>
    <row r="1438" spans="1:13" x14ac:dyDescent="0.35">
      <c r="A1438">
        <f t="shared" si="23"/>
        <v>351.75</v>
      </c>
      <c r="B1438">
        <f>N-C1438-D1438</f>
        <v>6.9849193096160889E-10</v>
      </c>
      <c r="C1438">
        <f>H1438+C1437+I1437*delta_t</f>
        <v>356999.9999999993</v>
      </c>
      <c r="G1438">
        <f>A1438</f>
        <v>351.75</v>
      </c>
      <c r="H1438">
        <f>IF(A1438&lt;=$G$28,IF(MOD(A1438,1)=0,$G$27,0),0)</f>
        <v>0</v>
      </c>
      <c r="I1438">
        <f>B1438*I$28*(C1438/N)*$C$24*$C$27</f>
        <v>1.117587089538572E-10</v>
      </c>
      <c r="M1438">
        <f>IF(C1438&gt;M$20*N,1,0)</f>
        <v>1</v>
      </c>
    </row>
    <row r="1439" spans="1:13" x14ac:dyDescent="0.35">
      <c r="A1439">
        <f t="shared" si="23"/>
        <v>352</v>
      </c>
      <c r="B1439">
        <f>N-C1439-D1439</f>
        <v>6.9849193096160889E-10</v>
      </c>
      <c r="C1439">
        <f>H1439+C1438+I1438*delta_t</f>
        <v>356999.9999999993</v>
      </c>
      <c r="G1439">
        <f>A1439</f>
        <v>352</v>
      </c>
      <c r="H1439">
        <f>IF(A1439&lt;=$G$28,IF(MOD(A1439,1)=0,$G$27,0),0)</f>
        <v>0</v>
      </c>
      <c r="I1439">
        <f>B1439*I$28*(C1439/N)*$C$24*$C$27</f>
        <v>1.117587089538572E-10</v>
      </c>
      <c r="M1439">
        <f>IF(C1439&gt;M$20*N,1,0)</f>
        <v>1</v>
      </c>
    </row>
    <row r="1440" spans="1:13" x14ac:dyDescent="0.35">
      <c r="A1440">
        <f t="shared" ref="A1440:A1491" si="24">A1439+delta_t</f>
        <v>352.25</v>
      </c>
      <c r="B1440">
        <f>N-C1440-D1440</f>
        <v>6.9849193096160889E-10</v>
      </c>
      <c r="C1440">
        <f>H1440+C1439+I1439*delta_t</f>
        <v>356999.9999999993</v>
      </c>
      <c r="G1440">
        <f>A1440</f>
        <v>352.25</v>
      </c>
      <c r="H1440">
        <f>IF(A1440&lt;=$G$28,IF(MOD(A1440,1)=0,$G$27,0),0)</f>
        <v>0</v>
      </c>
      <c r="I1440">
        <f>B1440*I$28*(C1440/N)*$C$24*$C$27</f>
        <v>1.117587089538572E-10</v>
      </c>
      <c r="M1440">
        <f>IF(C1440&gt;M$20*N,1,0)</f>
        <v>1</v>
      </c>
    </row>
    <row r="1441" spans="1:13" x14ac:dyDescent="0.35">
      <c r="A1441">
        <f t="shared" si="24"/>
        <v>352.5</v>
      </c>
      <c r="B1441">
        <f>N-C1441-D1441</f>
        <v>6.9849193096160889E-10</v>
      </c>
      <c r="C1441">
        <f>H1441+C1440+I1440*delta_t</f>
        <v>356999.9999999993</v>
      </c>
      <c r="G1441">
        <f>A1441</f>
        <v>352.5</v>
      </c>
      <c r="H1441">
        <f>IF(A1441&lt;=$G$28,IF(MOD(A1441,1)=0,$G$27,0),0)</f>
        <v>0</v>
      </c>
      <c r="I1441">
        <f>B1441*I$28*(C1441/N)*$C$24*$C$27</f>
        <v>1.117587089538572E-10</v>
      </c>
      <c r="M1441">
        <f>IF(C1441&gt;M$20*N,1,0)</f>
        <v>1</v>
      </c>
    </row>
    <row r="1442" spans="1:13" x14ac:dyDescent="0.35">
      <c r="A1442">
        <f t="shared" si="24"/>
        <v>352.75</v>
      </c>
      <c r="B1442">
        <f>N-C1442-D1442</f>
        <v>6.9849193096160889E-10</v>
      </c>
      <c r="C1442">
        <f>H1442+C1441+I1441*delta_t</f>
        <v>356999.9999999993</v>
      </c>
      <c r="G1442">
        <f>A1442</f>
        <v>352.75</v>
      </c>
      <c r="H1442">
        <f>IF(A1442&lt;=$G$28,IF(MOD(A1442,1)=0,$G$27,0),0)</f>
        <v>0</v>
      </c>
      <c r="I1442">
        <f>B1442*I$28*(C1442/N)*$C$24*$C$27</f>
        <v>1.117587089538572E-10</v>
      </c>
      <c r="M1442">
        <f>IF(C1442&gt;M$20*N,1,0)</f>
        <v>1</v>
      </c>
    </row>
    <row r="1443" spans="1:13" x14ac:dyDescent="0.35">
      <c r="A1443">
        <f t="shared" si="24"/>
        <v>353</v>
      </c>
      <c r="B1443">
        <f>N-C1443-D1443</f>
        <v>6.9849193096160889E-10</v>
      </c>
      <c r="C1443">
        <f>H1443+C1442+I1442*delta_t</f>
        <v>356999.9999999993</v>
      </c>
      <c r="G1443">
        <f>A1443</f>
        <v>353</v>
      </c>
      <c r="H1443">
        <f>IF(A1443&lt;=$G$28,IF(MOD(A1443,1)=0,$G$27,0),0)</f>
        <v>0</v>
      </c>
      <c r="I1443">
        <f>B1443*I$28*(C1443/N)*$C$24*$C$27</f>
        <v>1.117587089538572E-10</v>
      </c>
      <c r="M1443">
        <f>IF(C1443&gt;M$20*N,1,0)</f>
        <v>1</v>
      </c>
    </row>
    <row r="1444" spans="1:13" x14ac:dyDescent="0.35">
      <c r="A1444">
        <f t="shared" si="24"/>
        <v>353.25</v>
      </c>
      <c r="B1444">
        <f>N-C1444-D1444</f>
        <v>6.9849193096160889E-10</v>
      </c>
      <c r="C1444">
        <f>H1444+C1443+I1443*delta_t</f>
        <v>356999.9999999993</v>
      </c>
      <c r="G1444">
        <f>A1444</f>
        <v>353.25</v>
      </c>
      <c r="H1444">
        <f>IF(A1444&lt;=$G$28,IF(MOD(A1444,1)=0,$G$27,0),0)</f>
        <v>0</v>
      </c>
      <c r="I1444">
        <f>B1444*I$28*(C1444/N)*$C$24*$C$27</f>
        <v>1.117587089538572E-10</v>
      </c>
      <c r="M1444">
        <f>IF(C1444&gt;M$20*N,1,0)</f>
        <v>1</v>
      </c>
    </row>
    <row r="1445" spans="1:13" x14ac:dyDescent="0.35">
      <c r="A1445">
        <f t="shared" si="24"/>
        <v>353.5</v>
      </c>
      <c r="B1445">
        <f>N-C1445-D1445</f>
        <v>6.9849193096160889E-10</v>
      </c>
      <c r="C1445">
        <f>H1445+C1444+I1444*delta_t</f>
        <v>356999.9999999993</v>
      </c>
      <c r="G1445">
        <f>A1445</f>
        <v>353.5</v>
      </c>
      <c r="H1445">
        <f>IF(A1445&lt;=$G$28,IF(MOD(A1445,1)=0,$G$27,0),0)</f>
        <v>0</v>
      </c>
      <c r="I1445">
        <f>B1445*I$28*(C1445/N)*$C$24*$C$27</f>
        <v>1.117587089538572E-10</v>
      </c>
      <c r="M1445">
        <f>IF(C1445&gt;M$20*N,1,0)</f>
        <v>1</v>
      </c>
    </row>
    <row r="1446" spans="1:13" x14ac:dyDescent="0.35">
      <c r="A1446">
        <f t="shared" si="24"/>
        <v>353.75</v>
      </c>
      <c r="B1446">
        <f>N-C1446-D1446</f>
        <v>6.9849193096160889E-10</v>
      </c>
      <c r="C1446">
        <f>H1446+C1445+I1445*delta_t</f>
        <v>356999.9999999993</v>
      </c>
      <c r="G1446">
        <f>A1446</f>
        <v>353.75</v>
      </c>
      <c r="H1446">
        <f>IF(A1446&lt;=$G$28,IF(MOD(A1446,1)=0,$G$27,0),0)</f>
        <v>0</v>
      </c>
      <c r="I1446">
        <f>B1446*I$28*(C1446/N)*$C$24*$C$27</f>
        <v>1.117587089538572E-10</v>
      </c>
      <c r="M1446">
        <f>IF(C1446&gt;M$20*N,1,0)</f>
        <v>1</v>
      </c>
    </row>
    <row r="1447" spans="1:13" x14ac:dyDescent="0.35">
      <c r="A1447">
        <f t="shared" si="24"/>
        <v>354</v>
      </c>
      <c r="B1447">
        <f>N-C1447-D1447</f>
        <v>6.9849193096160889E-10</v>
      </c>
      <c r="C1447">
        <f>H1447+C1446+I1446*delta_t</f>
        <v>356999.9999999993</v>
      </c>
      <c r="G1447">
        <f>A1447</f>
        <v>354</v>
      </c>
      <c r="H1447">
        <f>IF(A1447&lt;=$G$28,IF(MOD(A1447,1)=0,$G$27,0),0)</f>
        <v>0</v>
      </c>
      <c r="I1447">
        <f>B1447*I$28*(C1447/N)*$C$24*$C$27</f>
        <v>1.117587089538572E-10</v>
      </c>
      <c r="M1447">
        <f>IF(C1447&gt;M$20*N,1,0)</f>
        <v>1</v>
      </c>
    </row>
    <row r="1448" spans="1:13" x14ac:dyDescent="0.35">
      <c r="A1448">
        <f t="shared" si="24"/>
        <v>354.25</v>
      </c>
      <c r="B1448">
        <f>N-C1448-D1448</f>
        <v>6.9849193096160889E-10</v>
      </c>
      <c r="C1448">
        <f>H1448+C1447+I1447*delta_t</f>
        <v>356999.9999999993</v>
      </c>
      <c r="G1448">
        <f>A1448</f>
        <v>354.25</v>
      </c>
      <c r="H1448">
        <f>IF(A1448&lt;=$G$28,IF(MOD(A1448,1)=0,$G$27,0),0)</f>
        <v>0</v>
      </c>
      <c r="I1448">
        <f>B1448*I$28*(C1448/N)*$C$24*$C$27</f>
        <v>1.117587089538572E-10</v>
      </c>
      <c r="M1448">
        <f>IF(C1448&gt;M$20*N,1,0)</f>
        <v>1</v>
      </c>
    </row>
    <row r="1449" spans="1:13" x14ac:dyDescent="0.35">
      <c r="A1449">
        <f t="shared" si="24"/>
        <v>354.5</v>
      </c>
      <c r="B1449">
        <f>N-C1449-D1449</f>
        <v>6.9849193096160889E-10</v>
      </c>
      <c r="C1449">
        <f>H1449+C1448+I1448*delta_t</f>
        <v>356999.9999999993</v>
      </c>
      <c r="G1449">
        <f>A1449</f>
        <v>354.5</v>
      </c>
      <c r="H1449">
        <f>IF(A1449&lt;=$G$28,IF(MOD(A1449,1)=0,$G$27,0),0)</f>
        <v>0</v>
      </c>
      <c r="I1449">
        <f>B1449*I$28*(C1449/N)*$C$24*$C$27</f>
        <v>1.117587089538572E-10</v>
      </c>
      <c r="M1449">
        <f>IF(C1449&gt;M$20*N,1,0)</f>
        <v>1</v>
      </c>
    </row>
    <row r="1450" spans="1:13" x14ac:dyDescent="0.35">
      <c r="A1450">
        <f t="shared" si="24"/>
        <v>354.75</v>
      </c>
      <c r="B1450">
        <f>N-C1450-D1450</f>
        <v>6.9849193096160889E-10</v>
      </c>
      <c r="C1450">
        <f>H1450+C1449+I1449*delta_t</f>
        <v>356999.9999999993</v>
      </c>
      <c r="G1450">
        <f>A1450</f>
        <v>354.75</v>
      </c>
      <c r="H1450">
        <f>IF(A1450&lt;=$G$28,IF(MOD(A1450,1)=0,$G$27,0),0)</f>
        <v>0</v>
      </c>
      <c r="I1450">
        <f>B1450*I$28*(C1450/N)*$C$24*$C$27</f>
        <v>1.117587089538572E-10</v>
      </c>
      <c r="M1450">
        <f>IF(C1450&gt;M$20*N,1,0)</f>
        <v>1</v>
      </c>
    </row>
    <row r="1451" spans="1:13" x14ac:dyDescent="0.35">
      <c r="A1451">
        <f t="shared" si="24"/>
        <v>355</v>
      </c>
      <c r="B1451">
        <f>N-C1451-D1451</f>
        <v>6.9849193096160889E-10</v>
      </c>
      <c r="C1451">
        <f>H1451+C1450+I1450*delta_t</f>
        <v>356999.9999999993</v>
      </c>
      <c r="G1451">
        <f>A1451</f>
        <v>355</v>
      </c>
      <c r="H1451">
        <f>IF(A1451&lt;=$G$28,IF(MOD(A1451,1)=0,$G$27,0),0)</f>
        <v>0</v>
      </c>
      <c r="I1451">
        <f>B1451*I$28*(C1451/N)*$C$24*$C$27</f>
        <v>1.117587089538572E-10</v>
      </c>
      <c r="M1451">
        <f>IF(C1451&gt;M$20*N,1,0)</f>
        <v>1</v>
      </c>
    </row>
    <row r="1452" spans="1:13" x14ac:dyDescent="0.35">
      <c r="A1452">
        <f t="shared" si="24"/>
        <v>355.25</v>
      </c>
      <c r="B1452">
        <f>N-C1452-D1452</f>
        <v>6.9849193096160889E-10</v>
      </c>
      <c r="C1452">
        <f>H1452+C1451+I1451*delta_t</f>
        <v>356999.9999999993</v>
      </c>
      <c r="G1452">
        <f>A1452</f>
        <v>355.25</v>
      </c>
      <c r="H1452">
        <f>IF(A1452&lt;=$G$28,IF(MOD(A1452,1)=0,$G$27,0),0)</f>
        <v>0</v>
      </c>
      <c r="I1452">
        <f>B1452*I$28*(C1452/N)*$C$24*$C$27</f>
        <v>1.117587089538572E-10</v>
      </c>
      <c r="M1452">
        <f>IF(C1452&gt;M$20*N,1,0)</f>
        <v>1</v>
      </c>
    </row>
    <row r="1453" spans="1:13" x14ac:dyDescent="0.35">
      <c r="A1453">
        <f t="shared" si="24"/>
        <v>355.5</v>
      </c>
      <c r="B1453">
        <f>N-C1453-D1453</f>
        <v>6.9849193096160889E-10</v>
      </c>
      <c r="C1453">
        <f>H1453+C1452+I1452*delta_t</f>
        <v>356999.9999999993</v>
      </c>
      <c r="G1453">
        <f>A1453</f>
        <v>355.5</v>
      </c>
      <c r="H1453">
        <f>IF(A1453&lt;=$G$28,IF(MOD(A1453,1)=0,$G$27,0),0)</f>
        <v>0</v>
      </c>
      <c r="I1453">
        <f>B1453*I$28*(C1453/N)*$C$24*$C$27</f>
        <v>1.117587089538572E-10</v>
      </c>
      <c r="M1453">
        <f>IF(C1453&gt;M$20*N,1,0)</f>
        <v>1</v>
      </c>
    </row>
    <row r="1454" spans="1:13" x14ac:dyDescent="0.35">
      <c r="A1454">
        <f t="shared" si="24"/>
        <v>355.75</v>
      </c>
      <c r="B1454">
        <f>N-C1454-D1454</f>
        <v>6.9849193096160889E-10</v>
      </c>
      <c r="C1454">
        <f>H1454+C1453+I1453*delta_t</f>
        <v>356999.9999999993</v>
      </c>
      <c r="G1454">
        <f>A1454</f>
        <v>355.75</v>
      </c>
      <c r="H1454">
        <f>IF(A1454&lt;=$G$28,IF(MOD(A1454,1)=0,$G$27,0),0)</f>
        <v>0</v>
      </c>
      <c r="I1454">
        <f>B1454*I$28*(C1454/N)*$C$24*$C$27</f>
        <v>1.117587089538572E-10</v>
      </c>
      <c r="M1454">
        <f>IF(C1454&gt;M$20*N,1,0)</f>
        <v>1</v>
      </c>
    </row>
    <row r="1455" spans="1:13" x14ac:dyDescent="0.35">
      <c r="A1455">
        <f t="shared" si="24"/>
        <v>356</v>
      </c>
      <c r="B1455">
        <f>N-C1455-D1455</f>
        <v>6.9849193096160889E-10</v>
      </c>
      <c r="C1455">
        <f>H1455+C1454+I1454*delta_t</f>
        <v>356999.9999999993</v>
      </c>
      <c r="G1455">
        <f>A1455</f>
        <v>356</v>
      </c>
      <c r="H1455">
        <f>IF(A1455&lt;=$G$28,IF(MOD(A1455,1)=0,$G$27,0),0)</f>
        <v>0</v>
      </c>
      <c r="I1455">
        <f>B1455*I$28*(C1455/N)*$C$24*$C$27</f>
        <v>1.117587089538572E-10</v>
      </c>
      <c r="M1455">
        <f>IF(C1455&gt;M$20*N,1,0)</f>
        <v>1</v>
      </c>
    </row>
    <row r="1456" spans="1:13" x14ac:dyDescent="0.35">
      <c r="A1456">
        <f t="shared" si="24"/>
        <v>356.25</v>
      </c>
      <c r="B1456">
        <f>N-C1456-D1456</f>
        <v>6.9849193096160889E-10</v>
      </c>
      <c r="C1456">
        <f>H1456+C1455+I1455*delta_t</f>
        <v>356999.9999999993</v>
      </c>
      <c r="G1456">
        <f>A1456</f>
        <v>356.25</v>
      </c>
      <c r="H1456">
        <f>IF(A1456&lt;=$G$28,IF(MOD(A1456,1)=0,$G$27,0),0)</f>
        <v>0</v>
      </c>
      <c r="I1456">
        <f>B1456*I$28*(C1456/N)*$C$24*$C$27</f>
        <v>1.117587089538572E-10</v>
      </c>
      <c r="M1456">
        <f>IF(C1456&gt;M$20*N,1,0)</f>
        <v>1</v>
      </c>
    </row>
    <row r="1457" spans="1:13" x14ac:dyDescent="0.35">
      <c r="A1457">
        <f t="shared" si="24"/>
        <v>356.5</v>
      </c>
      <c r="B1457">
        <f>N-C1457-D1457</f>
        <v>6.9849193096160889E-10</v>
      </c>
      <c r="C1457">
        <f>H1457+C1456+I1456*delta_t</f>
        <v>356999.9999999993</v>
      </c>
      <c r="G1457">
        <f>A1457</f>
        <v>356.5</v>
      </c>
      <c r="H1457">
        <f>IF(A1457&lt;=$G$28,IF(MOD(A1457,1)=0,$G$27,0),0)</f>
        <v>0</v>
      </c>
      <c r="I1457">
        <f>B1457*I$28*(C1457/N)*$C$24*$C$27</f>
        <v>1.117587089538572E-10</v>
      </c>
      <c r="M1457">
        <f>IF(C1457&gt;M$20*N,1,0)</f>
        <v>1</v>
      </c>
    </row>
    <row r="1458" spans="1:13" x14ac:dyDescent="0.35">
      <c r="A1458">
        <f t="shared" si="24"/>
        <v>356.75</v>
      </c>
      <c r="B1458">
        <f>N-C1458-D1458</f>
        <v>6.9849193096160889E-10</v>
      </c>
      <c r="C1458">
        <f>H1458+C1457+I1457*delta_t</f>
        <v>356999.9999999993</v>
      </c>
      <c r="G1458">
        <f>A1458</f>
        <v>356.75</v>
      </c>
      <c r="H1458">
        <f>IF(A1458&lt;=$G$28,IF(MOD(A1458,1)=0,$G$27,0),0)</f>
        <v>0</v>
      </c>
      <c r="I1458">
        <f>B1458*I$28*(C1458/N)*$C$24*$C$27</f>
        <v>1.117587089538572E-10</v>
      </c>
      <c r="M1458">
        <f>IF(C1458&gt;M$20*N,1,0)</f>
        <v>1</v>
      </c>
    </row>
    <row r="1459" spans="1:13" x14ac:dyDescent="0.35">
      <c r="A1459">
        <f t="shared" si="24"/>
        <v>357</v>
      </c>
      <c r="B1459">
        <f>N-C1459-D1459</f>
        <v>6.9849193096160889E-10</v>
      </c>
      <c r="C1459">
        <f>H1459+C1458+I1458*delta_t</f>
        <v>356999.9999999993</v>
      </c>
      <c r="G1459">
        <f>A1459</f>
        <v>357</v>
      </c>
      <c r="H1459">
        <f>IF(A1459&lt;=$G$28,IF(MOD(A1459,1)=0,$G$27,0),0)</f>
        <v>0</v>
      </c>
      <c r="I1459">
        <f>B1459*I$28*(C1459/N)*$C$24*$C$27</f>
        <v>1.117587089538572E-10</v>
      </c>
      <c r="M1459">
        <f>IF(C1459&gt;M$20*N,1,0)</f>
        <v>1</v>
      </c>
    </row>
    <row r="1460" spans="1:13" x14ac:dyDescent="0.35">
      <c r="A1460">
        <f t="shared" si="24"/>
        <v>357.25</v>
      </c>
      <c r="B1460">
        <f>N-C1460-D1460</f>
        <v>6.9849193096160889E-10</v>
      </c>
      <c r="C1460">
        <f>H1460+C1459+I1459*delta_t</f>
        <v>356999.9999999993</v>
      </c>
      <c r="G1460">
        <f>A1460</f>
        <v>357.25</v>
      </c>
      <c r="H1460">
        <f>IF(A1460&lt;=$G$28,IF(MOD(A1460,1)=0,$G$27,0),0)</f>
        <v>0</v>
      </c>
      <c r="I1460">
        <f>B1460*I$28*(C1460/N)*$C$24*$C$27</f>
        <v>1.117587089538572E-10</v>
      </c>
      <c r="M1460">
        <f>IF(C1460&gt;M$20*N,1,0)</f>
        <v>1</v>
      </c>
    </row>
    <row r="1461" spans="1:13" x14ac:dyDescent="0.35">
      <c r="A1461">
        <f t="shared" si="24"/>
        <v>357.5</v>
      </c>
      <c r="B1461">
        <f>N-C1461-D1461</f>
        <v>6.9849193096160889E-10</v>
      </c>
      <c r="C1461">
        <f>H1461+C1460+I1460*delta_t</f>
        <v>356999.9999999993</v>
      </c>
      <c r="G1461">
        <f>A1461</f>
        <v>357.5</v>
      </c>
      <c r="H1461">
        <f>IF(A1461&lt;=$G$28,IF(MOD(A1461,1)=0,$G$27,0),0)</f>
        <v>0</v>
      </c>
      <c r="I1461">
        <f>B1461*I$28*(C1461/N)*$C$24*$C$27</f>
        <v>1.117587089538572E-10</v>
      </c>
      <c r="M1461">
        <f>IF(C1461&gt;M$20*N,1,0)</f>
        <v>1</v>
      </c>
    </row>
    <row r="1462" spans="1:13" x14ac:dyDescent="0.35">
      <c r="A1462">
        <f t="shared" si="24"/>
        <v>357.75</v>
      </c>
      <c r="B1462">
        <f>N-C1462-D1462</f>
        <v>6.9849193096160889E-10</v>
      </c>
      <c r="C1462">
        <f>H1462+C1461+I1461*delta_t</f>
        <v>356999.9999999993</v>
      </c>
      <c r="G1462">
        <f>A1462</f>
        <v>357.75</v>
      </c>
      <c r="H1462">
        <f>IF(A1462&lt;=$G$28,IF(MOD(A1462,1)=0,$G$27,0),0)</f>
        <v>0</v>
      </c>
      <c r="I1462">
        <f>B1462*I$28*(C1462/N)*$C$24*$C$27</f>
        <v>1.117587089538572E-10</v>
      </c>
      <c r="M1462">
        <f>IF(C1462&gt;M$20*N,1,0)</f>
        <v>1</v>
      </c>
    </row>
    <row r="1463" spans="1:13" x14ac:dyDescent="0.35">
      <c r="A1463">
        <f t="shared" si="24"/>
        <v>358</v>
      </c>
      <c r="B1463">
        <f>N-C1463-D1463</f>
        <v>6.9849193096160889E-10</v>
      </c>
      <c r="C1463">
        <f>H1463+C1462+I1462*delta_t</f>
        <v>356999.9999999993</v>
      </c>
      <c r="G1463">
        <f>A1463</f>
        <v>358</v>
      </c>
      <c r="H1463">
        <f>IF(A1463&lt;=$G$28,IF(MOD(A1463,1)=0,$G$27,0),0)</f>
        <v>0</v>
      </c>
      <c r="I1463">
        <f>B1463*I$28*(C1463/N)*$C$24*$C$27</f>
        <v>1.117587089538572E-10</v>
      </c>
      <c r="M1463">
        <f>IF(C1463&gt;M$20*N,1,0)</f>
        <v>1</v>
      </c>
    </row>
    <row r="1464" spans="1:13" x14ac:dyDescent="0.35">
      <c r="A1464">
        <f t="shared" si="24"/>
        <v>358.25</v>
      </c>
      <c r="B1464">
        <f>N-C1464-D1464</f>
        <v>6.9849193096160889E-10</v>
      </c>
      <c r="C1464">
        <f>H1464+C1463+I1463*delta_t</f>
        <v>356999.9999999993</v>
      </c>
      <c r="G1464">
        <f>A1464</f>
        <v>358.25</v>
      </c>
      <c r="H1464">
        <f>IF(A1464&lt;=$G$28,IF(MOD(A1464,1)=0,$G$27,0),0)</f>
        <v>0</v>
      </c>
      <c r="I1464">
        <f>B1464*I$28*(C1464/N)*$C$24*$C$27</f>
        <v>1.117587089538572E-10</v>
      </c>
      <c r="M1464">
        <f>IF(C1464&gt;M$20*N,1,0)</f>
        <v>1</v>
      </c>
    </row>
    <row r="1465" spans="1:13" x14ac:dyDescent="0.35">
      <c r="A1465">
        <f t="shared" si="24"/>
        <v>358.5</v>
      </c>
      <c r="B1465">
        <f>N-C1465-D1465</f>
        <v>6.9849193096160889E-10</v>
      </c>
      <c r="C1465">
        <f>H1465+C1464+I1464*delta_t</f>
        <v>356999.9999999993</v>
      </c>
      <c r="G1465">
        <f>A1465</f>
        <v>358.5</v>
      </c>
      <c r="H1465">
        <f>IF(A1465&lt;=$G$28,IF(MOD(A1465,1)=0,$G$27,0),0)</f>
        <v>0</v>
      </c>
      <c r="I1465">
        <f>B1465*I$28*(C1465/N)*$C$24*$C$27</f>
        <v>1.117587089538572E-10</v>
      </c>
      <c r="M1465">
        <f>IF(C1465&gt;M$20*N,1,0)</f>
        <v>1</v>
      </c>
    </row>
    <row r="1466" spans="1:13" x14ac:dyDescent="0.35">
      <c r="A1466">
        <f t="shared" si="24"/>
        <v>358.75</v>
      </c>
      <c r="B1466">
        <f>N-C1466-D1466</f>
        <v>6.9849193096160889E-10</v>
      </c>
      <c r="C1466">
        <f>H1466+C1465+I1465*delta_t</f>
        <v>356999.9999999993</v>
      </c>
      <c r="G1466">
        <f>A1466</f>
        <v>358.75</v>
      </c>
      <c r="H1466">
        <f>IF(A1466&lt;=$G$28,IF(MOD(A1466,1)=0,$G$27,0),0)</f>
        <v>0</v>
      </c>
      <c r="I1466">
        <f>B1466*I$28*(C1466/N)*$C$24*$C$27</f>
        <v>1.117587089538572E-10</v>
      </c>
      <c r="M1466">
        <f>IF(C1466&gt;M$20*N,1,0)</f>
        <v>1</v>
      </c>
    </row>
    <row r="1467" spans="1:13" x14ac:dyDescent="0.35">
      <c r="A1467">
        <f t="shared" si="24"/>
        <v>359</v>
      </c>
      <c r="B1467">
        <f>N-C1467-D1467</f>
        <v>6.9849193096160889E-10</v>
      </c>
      <c r="C1467">
        <f>H1467+C1466+I1466*delta_t</f>
        <v>356999.9999999993</v>
      </c>
      <c r="G1467">
        <f>A1467</f>
        <v>359</v>
      </c>
      <c r="H1467">
        <f>IF(A1467&lt;=$G$28,IF(MOD(A1467,1)=0,$G$27,0),0)</f>
        <v>0</v>
      </c>
      <c r="I1467">
        <f>B1467*I$28*(C1467/N)*$C$24*$C$27</f>
        <v>1.117587089538572E-10</v>
      </c>
      <c r="M1467">
        <f>IF(C1467&gt;M$20*N,1,0)</f>
        <v>1</v>
      </c>
    </row>
    <row r="1468" spans="1:13" x14ac:dyDescent="0.35">
      <c r="A1468">
        <f t="shared" si="24"/>
        <v>359.25</v>
      </c>
      <c r="B1468">
        <f>N-C1468-D1468</f>
        <v>6.9849193096160889E-10</v>
      </c>
      <c r="C1468">
        <f>H1468+C1467+I1467*delta_t</f>
        <v>356999.9999999993</v>
      </c>
      <c r="G1468">
        <f>A1468</f>
        <v>359.25</v>
      </c>
      <c r="H1468">
        <f>IF(A1468&lt;=$G$28,IF(MOD(A1468,1)=0,$G$27,0),0)</f>
        <v>0</v>
      </c>
      <c r="I1468">
        <f>B1468*I$28*(C1468/N)*$C$24*$C$27</f>
        <v>1.117587089538572E-10</v>
      </c>
      <c r="M1468">
        <f>IF(C1468&gt;M$20*N,1,0)</f>
        <v>1</v>
      </c>
    </row>
    <row r="1469" spans="1:13" x14ac:dyDescent="0.35">
      <c r="A1469">
        <f t="shared" si="24"/>
        <v>359.5</v>
      </c>
      <c r="B1469">
        <f>N-C1469-D1469</f>
        <v>6.9849193096160889E-10</v>
      </c>
      <c r="C1469">
        <f>H1469+C1468+I1468*delta_t</f>
        <v>356999.9999999993</v>
      </c>
      <c r="G1469">
        <f>A1469</f>
        <v>359.5</v>
      </c>
      <c r="H1469">
        <f>IF(A1469&lt;=$G$28,IF(MOD(A1469,1)=0,$G$27,0),0)</f>
        <v>0</v>
      </c>
      <c r="I1469">
        <f>B1469*I$28*(C1469/N)*$C$24*$C$27</f>
        <v>1.117587089538572E-10</v>
      </c>
      <c r="M1469">
        <f>IF(C1469&gt;M$20*N,1,0)</f>
        <v>1</v>
      </c>
    </row>
    <row r="1470" spans="1:13" x14ac:dyDescent="0.35">
      <c r="A1470">
        <f t="shared" si="24"/>
        <v>359.75</v>
      </c>
      <c r="B1470">
        <f>N-C1470-D1470</f>
        <v>6.9849193096160889E-10</v>
      </c>
      <c r="C1470">
        <f>H1470+C1469+I1469*delta_t</f>
        <v>356999.9999999993</v>
      </c>
      <c r="G1470">
        <f>A1470</f>
        <v>359.75</v>
      </c>
      <c r="H1470">
        <f>IF(A1470&lt;=$G$28,IF(MOD(A1470,1)=0,$G$27,0),0)</f>
        <v>0</v>
      </c>
      <c r="I1470">
        <f>B1470*I$28*(C1470/N)*$C$24*$C$27</f>
        <v>1.117587089538572E-10</v>
      </c>
      <c r="M1470">
        <f>IF(C1470&gt;M$20*N,1,0)</f>
        <v>1</v>
      </c>
    </row>
    <row r="1471" spans="1:13" x14ac:dyDescent="0.35">
      <c r="A1471">
        <f t="shared" si="24"/>
        <v>360</v>
      </c>
      <c r="B1471">
        <f>N-C1471-D1471</f>
        <v>6.9849193096160889E-10</v>
      </c>
      <c r="C1471">
        <f>H1471+C1470+I1470*delta_t</f>
        <v>356999.9999999993</v>
      </c>
      <c r="G1471">
        <f>A1471</f>
        <v>360</v>
      </c>
      <c r="H1471">
        <f>IF(A1471&lt;=$G$28,IF(MOD(A1471,1)=0,$G$27,0),0)</f>
        <v>0</v>
      </c>
      <c r="I1471">
        <f>B1471*I$28*(C1471/N)*$C$24*$C$27</f>
        <v>1.117587089538572E-10</v>
      </c>
      <c r="M1471">
        <f>IF(C1471&gt;M$20*N,1,0)</f>
        <v>1</v>
      </c>
    </row>
    <row r="1472" spans="1:13" x14ac:dyDescent="0.35">
      <c r="A1472">
        <f t="shared" si="24"/>
        <v>360.25</v>
      </c>
      <c r="B1472">
        <f>N-C1472-D1472</f>
        <v>6.9849193096160889E-10</v>
      </c>
      <c r="C1472">
        <f>H1472+C1471+I1471*delta_t</f>
        <v>356999.9999999993</v>
      </c>
      <c r="G1472">
        <f>A1472</f>
        <v>360.25</v>
      </c>
      <c r="H1472">
        <f>IF(A1472&lt;=$G$28,IF(MOD(A1472,1)=0,$G$27,0),0)</f>
        <v>0</v>
      </c>
      <c r="I1472">
        <f>B1472*I$28*(C1472/N)*$C$24*$C$27</f>
        <v>1.117587089538572E-10</v>
      </c>
      <c r="M1472">
        <f>IF(C1472&gt;M$20*N,1,0)</f>
        <v>1</v>
      </c>
    </row>
    <row r="1473" spans="1:13" x14ac:dyDescent="0.35">
      <c r="A1473">
        <f t="shared" si="24"/>
        <v>360.5</v>
      </c>
      <c r="B1473">
        <f>N-C1473-D1473</f>
        <v>6.9849193096160889E-10</v>
      </c>
      <c r="C1473">
        <f>H1473+C1472+I1472*delta_t</f>
        <v>356999.9999999993</v>
      </c>
      <c r="G1473">
        <f>A1473</f>
        <v>360.5</v>
      </c>
      <c r="H1473">
        <f>IF(A1473&lt;=$G$28,IF(MOD(A1473,1)=0,$G$27,0),0)</f>
        <v>0</v>
      </c>
      <c r="I1473">
        <f>B1473*I$28*(C1473/N)*$C$24*$C$27</f>
        <v>1.117587089538572E-10</v>
      </c>
      <c r="M1473">
        <f>IF(C1473&gt;M$20*N,1,0)</f>
        <v>1</v>
      </c>
    </row>
    <row r="1474" spans="1:13" x14ac:dyDescent="0.35">
      <c r="A1474">
        <f t="shared" si="24"/>
        <v>360.75</v>
      </c>
      <c r="B1474">
        <f>N-C1474-D1474</f>
        <v>6.9849193096160889E-10</v>
      </c>
      <c r="C1474">
        <f>H1474+C1473+I1473*delta_t</f>
        <v>356999.9999999993</v>
      </c>
      <c r="G1474">
        <f>A1474</f>
        <v>360.75</v>
      </c>
      <c r="H1474">
        <f>IF(A1474&lt;=$G$28,IF(MOD(A1474,1)=0,$G$27,0),0)</f>
        <v>0</v>
      </c>
      <c r="I1474">
        <f>B1474*I$28*(C1474/N)*$C$24*$C$27</f>
        <v>1.117587089538572E-10</v>
      </c>
      <c r="M1474">
        <f>IF(C1474&gt;M$20*N,1,0)</f>
        <v>1</v>
      </c>
    </row>
    <row r="1475" spans="1:13" x14ac:dyDescent="0.35">
      <c r="A1475">
        <f t="shared" si="24"/>
        <v>361</v>
      </c>
      <c r="B1475">
        <f>N-C1475-D1475</f>
        <v>6.9849193096160889E-10</v>
      </c>
      <c r="C1475">
        <f>H1475+C1474+I1474*delta_t</f>
        <v>356999.9999999993</v>
      </c>
      <c r="G1475">
        <f>A1475</f>
        <v>361</v>
      </c>
      <c r="H1475">
        <f>IF(A1475&lt;=$G$28,IF(MOD(A1475,1)=0,$G$27,0),0)</f>
        <v>0</v>
      </c>
      <c r="I1475">
        <f>B1475*I$28*(C1475/N)*$C$24*$C$27</f>
        <v>1.117587089538572E-10</v>
      </c>
      <c r="M1475">
        <f>IF(C1475&gt;M$20*N,1,0)</f>
        <v>1</v>
      </c>
    </row>
    <row r="1476" spans="1:13" x14ac:dyDescent="0.35">
      <c r="A1476">
        <f t="shared" si="24"/>
        <v>361.25</v>
      </c>
      <c r="B1476">
        <f>N-C1476-D1476</f>
        <v>6.9849193096160889E-10</v>
      </c>
      <c r="C1476">
        <f>H1476+C1475+I1475*delta_t</f>
        <v>356999.9999999993</v>
      </c>
      <c r="G1476">
        <f>A1476</f>
        <v>361.25</v>
      </c>
      <c r="H1476">
        <f>IF(A1476&lt;=$G$28,IF(MOD(A1476,1)=0,$G$27,0),0)</f>
        <v>0</v>
      </c>
      <c r="I1476">
        <f>B1476*I$28*(C1476/N)*$C$24*$C$27</f>
        <v>1.117587089538572E-10</v>
      </c>
      <c r="M1476">
        <f>IF(C1476&gt;M$20*N,1,0)</f>
        <v>1</v>
      </c>
    </row>
    <row r="1477" spans="1:13" x14ac:dyDescent="0.35">
      <c r="A1477">
        <f t="shared" si="24"/>
        <v>361.5</v>
      </c>
      <c r="B1477">
        <f>N-C1477-D1477</f>
        <v>6.9849193096160889E-10</v>
      </c>
      <c r="C1477">
        <f>H1477+C1476+I1476*delta_t</f>
        <v>356999.9999999993</v>
      </c>
      <c r="G1477">
        <f>A1477</f>
        <v>361.5</v>
      </c>
      <c r="H1477">
        <f>IF(A1477&lt;=$G$28,IF(MOD(A1477,1)=0,$G$27,0),0)</f>
        <v>0</v>
      </c>
      <c r="I1477">
        <f>B1477*I$28*(C1477/N)*$C$24*$C$27</f>
        <v>1.117587089538572E-10</v>
      </c>
      <c r="M1477">
        <f>IF(C1477&gt;M$20*N,1,0)</f>
        <v>1</v>
      </c>
    </row>
    <row r="1478" spans="1:13" x14ac:dyDescent="0.35">
      <c r="A1478">
        <f t="shared" si="24"/>
        <v>361.75</v>
      </c>
      <c r="B1478">
        <f>N-C1478-D1478</f>
        <v>6.9849193096160889E-10</v>
      </c>
      <c r="C1478">
        <f>H1478+C1477+I1477*delta_t</f>
        <v>356999.9999999993</v>
      </c>
      <c r="G1478">
        <f>A1478</f>
        <v>361.75</v>
      </c>
      <c r="H1478">
        <f>IF(A1478&lt;=$G$28,IF(MOD(A1478,1)=0,$G$27,0),0)</f>
        <v>0</v>
      </c>
      <c r="I1478">
        <f>B1478*I$28*(C1478/N)*$C$24*$C$27</f>
        <v>1.117587089538572E-10</v>
      </c>
      <c r="M1478">
        <f>IF(C1478&gt;M$20*N,1,0)</f>
        <v>1</v>
      </c>
    </row>
    <row r="1479" spans="1:13" x14ac:dyDescent="0.35">
      <c r="A1479">
        <f t="shared" si="24"/>
        <v>362</v>
      </c>
      <c r="B1479">
        <f>N-C1479-D1479</f>
        <v>6.9849193096160889E-10</v>
      </c>
      <c r="C1479">
        <f>H1479+C1478+I1478*delta_t</f>
        <v>356999.9999999993</v>
      </c>
      <c r="G1479">
        <f>A1479</f>
        <v>362</v>
      </c>
      <c r="H1479">
        <f>IF(A1479&lt;=$G$28,IF(MOD(A1479,1)=0,$G$27,0),0)</f>
        <v>0</v>
      </c>
      <c r="I1479">
        <f>B1479*I$28*(C1479/N)*$C$24*$C$27</f>
        <v>1.117587089538572E-10</v>
      </c>
      <c r="M1479">
        <f>IF(C1479&gt;M$20*N,1,0)</f>
        <v>1</v>
      </c>
    </row>
    <row r="1480" spans="1:13" x14ac:dyDescent="0.35">
      <c r="A1480">
        <f t="shared" si="24"/>
        <v>362.25</v>
      </c>
      <c r="B1480">
        <f>N-C1480-D1480</f>
        <v>6.9849193096160889E-10</v>
      </c>
      <c r="C1480">
        <f>H1480+C1479+I1479*delta_t</f>
        <v>356999.9999999993</v>
      </c>
      <c r="G1480">
        <f>A1480</f>
        <v>362.25</v>
      </c>
      <c r="H1480">
        <f>IF(A1480&lt;=$G$28,IF(MOD(A1480,1)=0,$G$27,0),0)</f>
        <v>0</v>
      </c>
      <c r="I1480">
        <f>B1480*I$28*(C1480/N)*$C$24*$C$27</f>
        <v>1.117587089538572E-10</v>
      </c>
      <c r="M1480">
        <f>IF(C1480&gt;M$20*N,1,0)</f>
        <v>1</v>
      </c>
    </row>
    <row r="1481" spans="1:13" x14ac:dyDescent="0.35">
      <c r="A1481">
        <f t="shared" si="24"/>
        <v>362.5</v>
      </c>
      <c r="B1481">
        <f>N-C1481-D1481</f>
        <v>6.9849193096160889E-10</v>
      </c>
      <c r="C1481">
        <f>H1481+C1480+I1480*delta_t</f>
        <v>356999.9999999993</v>
      </c>
      <c r="G1481">
        <f>A1481</f>
        <v>362.5</v>
      </c>
      <c r="H1481">
        <f>IF(A1481&lt;=$G$28,IF(MOD(A1481,1)=0,$G$27,0),0)</f>
        <v>0</v>
      </c>
      <c r="I1481">
        <f>B1481*I$28*(C1481/N)*$C$24*$C$27</f>
        <v>1.117587089538572E-10</v>
      </c>
      <c r="M1481">
        <f>IF(C1481&gt;M$20*N,1,0)</f>
        <v>1</v>
      </c>
    </row>
    <row r="1482" spans="1:13" x14ac:dyDescent="0.35">
      <c r="A1482">
        <f t="shared" si="24"/>
        <v>362.75</v>
      </c>
      <c r="B1482">
        <f>N-C1482-D1482</f>
        <v>6.9849193096160889E-10</v>
      </c>
      <c r="C1482">
        <f>H1482+C1481+I1481*delta_t</f>
        <v>356999.9999999993</v>
      </c>
      <c r="G1482">
        <f>A1482</f>
        <v>362.75</v>
      </c>
      <c r="H1482">
        <f>IF(A1482&lt;=$G$28,IF(MOD(A1482,1)=0,$G$27,0),0)</f>
        <v>0</v>
      </c>
      <c r="I1482">
        <f>B1482*I$28*(C1482/N)*$C$24*$C$27</f>
        <v>1.117587089538572E-10</v>
      </c>
      <c r="M1482">
        <f>IF(C1482&gt;M$20*N,1,0)</f>
        <v>1</v>
      </c>
    </row>
    <row r="1483" spans="1:13" x14ac:dyDescent="0.35">
      <c r="A1483">
        <f t="shared" si="24"/>
        <v>363</v>
      </c>
      <c r="B1483">
        <f>N-C1483-D1483</f>
        <v>6.9849193096160889E-10</v>
      </c>
      <c r="C1483">
        <f>H1483+C1482+I1482*delta_t</f>
        <v>356999.9999999993</v>
      </c>
      <c r="G1483">
        <f>A1483</f>
        <v>363</v>
      </c>
      <c r="H1483">
        <f>IF(A1483&lt;=$G$28,IF(MOD(A1483,1)=0,$G$27,0),0)</f>
        <v>0</v>
      </c>
      <c r="I1483">
        <f>B1483*I$28*(C1483/N)*$C$24*$C$27</f>
        <v>1.117587089538572E-10</v>
      </c>
      <c r="M1483">
        <f>IF(C1483&gt;M$20*N,1,0)</f>
        <v>1</v>
      </c>
    </row>
    <row r="1484" spans="1:13" x14ac:dyDescent="0.35">
      <c r="A1484">
        <f t="shared" si="24"/>
        <v>363.25</v>
      </c>
      <c r="B1484">
        <f>N-C1484-D1484</f>
        <v>6.9849193096160889E-10</v>
      </c>
      <c r="C1484">
        <f>H1484+C1483+I1483*delta_t</f>
        <v>356999.9999999993</v>
      </c>
      <c r="G1484">
        <f>A1484</f>
        <v>363.25</v>
      </c>
      <c r="H1484">
        <f>IF(A1484&lt;=$G$28,IF(MOD(A1484,1)=0,$G$27,0),0)</f>
        <v>0</v>
      </c>
      <c r="I1484">
        <f>B1484*I$28*(C1484/N)*$C$24*$C$27</f>
        <v>1.117587089538572E-10</v>
      </c>
      <c r="M1484">
        <f>IF(C1484&gt;M$20*N,1,0)</f>
        <v>1</v>
      </c>
    </row>
    <row r="1485" spans="1:13" x14ac:dyDescent="0.35">
      <c r="A1485">
        <f t="shared" si="24"/>
        <v>363.5</v>
      </c>
      <c r="B1485">
        <f>N-C1485-D1485</f>
        <v>6.9849193096160889E-10</v>
      </c>
      <c r="C1485">
        <f>H1485+C1484+I1484*delta_t</f>
        <v>356999.9999999993</v>
      </c>
      <c r="G1485">
        <f>A1485</f>
        <v>363.5</v>
      </c>
      <c r="H1485">
        <f>IF(A1485&lt;=$G$28,IF(MOD(A1485,1)=0,$G$27,0),0)</f>
        <v>0</v>
      </c>
      <c r="I1485">
        <f>B1485*I$28*(C1485/N)*$C$24*$C$27</f>
        <v>1.117587089538572E-10</v>
      </c>
      <c r="M1485">
        <f>IF(C1485&gt;M$20*N,1,0)</f>
        <v>1</v>
      </c>
    </row>
    <row r="1486" spans="1:13" x14ac:dyDescent="0.35">
      <c r="A1486">
        <f t="shared" si="24"/>
        <v>363.75</v>
      </c>
      <c r="B1486">
        <f>N-C1486-D1486</f>
        <v>6.9849193096160889E-10</v>
      </c>
      <c r="C1486">
        <f>H1486+C1485+I1485*delta_t</f>
        <v>356999.9999999993</v>
      </c>
      <c r="G1486">
        <f>A1486</f>
        <v>363.75</v>
      </c>
      <c r="H1486">
        <f>IF(A1486&lt;=$G$28,IF(MOD(A1486,1)=0,$G$27,0),0)</f>
        <v>0</v>
      </c>
      <c r="I1486">
        <f>B1486*I$28*(C1486/N)*$C$24*$C$27</f>
        <v>1.117587089538572E-10</v>
      </c>
      <c r="M1486">
        <f>IF(C1486&gt;M$20*N,1,0)</f>
        <v>1</v>
      </c>
    </row>
    <row r="1487" spans="1:13" x14ac:dyDescent="0.35">
      <c r="A1487">
        <f t="shared" si="24"/>
        <v>364</v>
      </c>
      <c r="B1487">
        <f>N-C1487-D1487</f>
        <v>6.9849193096160889E-10</v>
      </c>
      <c r="C1487">
        <f>H1487+C1486+I1486*delta_t</f>
        <v>356999.9999999993</v>
      </c>
      <c r="G1487">
        <f>A1487</f>
        <v>364</v>
      </c>
      <c r="H1487">
        <f>IF(A1487&lt;=$G$28,IF(MOD(A1487,1)=0,$G$27,0),0)</f>
        <v>0</v>
      </c>
      <c r="I1487">
        <f>B1487*I$28*(C1487/N)*$C$24*$C$27</f>
        <v>1.117587089538572E-10</v>
      </c>
      <c r="M1487">
        <f>IF(C1487&gt;M$20*N,1,0)</f>
        <v>1</v>
      </c>
    </row>
    <row r="1488" spans="1:13" x14ac:dyDescent="0.35">
      <c r="A1488">
        <f t="shared" si="24"/>
        <v>364.25</v>
      </c>
      <c r="B1488">
        <f>N-C1488-D1488</f>
        <v>6.9849193096160889E-10</v>
      </c>
      <c r="C1488">
        <f>H1488+C1487+I1487*delta_t</f>
        <v>356999.9999999993</v>
      </c>
      <c r="G1488">
        <f>A1488</f>
        <v>364.25</v>
      </c>
      <c r="H1488">
        <f>IF(A1488&lt;=$G$28,IF(MOD(A1488,1)=0,$G$27,0),0)</f>
        <v>0</v>
      </c>
      <c r="I1488">
        <f>B1488*I$28*(C1488/N)*$C$24*$C$27</f>
        <v>1.117587089538572E-10</v>
      </c>
      <c r="M1488">
        <f>IF(C1488&gt;M$20*N,1,0)</f>
        <v>1</v>
      </c>
    </row>
    <row r="1489" spans="1:13" x14ac:dyDescent="0.35">
      <c r="A1489">
        <f t="shared" si="24"/>
        <v>364.5</v>
      </c>
      <c r="B1489">
        <f>N-C1489-D1489</f>
        <v>6.9849193096160889E-10</v>
      </c>
      <c r="C1489">
        <f>H1489+C1488+I1488*delta_t</f>
        <v>356999.9999999993</v>
      </c>
      <c r="G1489">
        <f>A1489</f>
        <v>364.5</v>
      </c>
      <c r="H1489">
        <f>IF(A1489&lt;=$G$28,IF(MOD(A1489,1)=0,$G$27,0),0)</f>
        <v>0</v>
      </c>
      <c r="I1489">
        <f>B1489*I$28*(C1489/N)*$C$24*$C$27</f>
        <v>1.117587089538572E-10</v>
      </c>
      <c r="M1489">
        <f>IF(C1489&gt;M$20*N,1,0)</f>
        <v>1</v>
      </c>
    </row>
    <row r="1490" spans="1:13" x14ac:dyDescent="0.35">
      <c r="A1490">
        <f t="shared" si="24"/>
        <v>364.75</v>
      </c>
      <c r="B1490">
        <f>N-C1490-D1490</f>
        <v>6.9849193096160889E-10</v>
      </c>
      <c r="C1490">
        <f>H1490+C1489+I1489*delta_t</f>
        <v>356999.9999999993</v>
      </c>
      <c r="G1490">
        <f>A1490</f>
        <v>364.75</v>
      </c>
      <c r="H1490">
        <f>IF(A1490&lt;=$G$28,IF(MOD(A1490,1)=0,$G$27,0),0)</f>
        <v>0</v>
      </c>
      <c r="I1490">
        <f>B1490*I$28*(C1490/N)*$C$24*$C$27</f>
        <v>1.117587089538572E-10</v>
      </c>
      <c r="M1490">
        <f>IF(C1490&gt;M$20*N,1,0)</f>
        <v>1</v>
      </c>
    </row>
    <row r="1491" spans="1:13" x14ac:dyDescent="0.35">
      <c r="A1491">
        <f t="shared" si="24"/>
        <v>365</v>
      </c>
      <c r="B1491">
        <f>N-C1491-D1491</f>
        <v>6.9849193096160889E-10</v>
      </c>
      <c r="C1491">
        <f>H1491+C1490+I1490*delta_t</f>
        <v>356999.9999999993</v>
      </c>
      <c r="G1491">
        <f>A1491</f>
        <v>365</v>
      </c>
      <c r="H1491">
        <f>IF(A1491&lt;=$G$28,IF(MOD(A1491,1)=0,$G$27,0),0)</f>
        <v>0</v>
      </c>
      <c r="I1491">
        <f>B1491*I$28*(C1491/N)*$C$24*$C$27</f>
        <v>1.117587089538572E-10</v>
      </c>
      <c r="M1491">
        <f>IF(C1491&gt;M$20*N,1,0)</f>
        <v>1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4.5" x14ac:dyDescent="0.35"/>
  <sheetData>
    <row r="1" spans="1:1" ht="18.5" x14ac:dyDescent="0.45">
      <c r="A1" s="26" t="s">
        <v>43</v>
      </c>
    </row>
    <row r="2" spans="1:1" x14ac:dyDescent="0.35">
      <c r="A2" s="25" t="s">
        <v>44</v>
      </c>
    </row>
    <row r="4" spans="1:1" x14ac:dyDescent="0.35">
      <c r="A4" t="s">
        <v>47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45</v>
      </c>
    </row>
    <row r="9" spans="1:1" x14ac:dyDescent="0.35">
      <c r="A9" t="s">
        <v>46</v>
      </c>
    </row>
    <row r="10" spans="1:1" x14ac:dyDescent="0.35">
      <c r="A10" t="s">
        <v>39</v>
      </c>
    </row>
    <row r="11" spans="1:1" x14ac:dyDescent="0.35">
      <c r="A11" t="s">
        <v>40</v>
      </c>
    </row>
    <row r="12" spans="1:1" x14ac:dyDescent="0.35">
      <c r="A12" t="s">
        <v>41</v>
      </c>
    </row>
    <row r="14" spans="1:1" x14ac:dyDescent="0.35">
      <c r="A14" t="s">
        <v>42</v>
      </c>
    </row>
    <row r="15" spans="1:1" x14ac:dyDescent="0.35">
      <c r="A15" t="s">
        <v>48</v>
      </c>
    </row>
    <row r="17" spans="1:1" x14ac:dyDescent="0.35">
      <c r="A17" s="25" t="s">
        <v>49</v>
      </c>
    </row>
    <row r="18" spans="1:1" x14ac:dyDescent="0.35">
      <c r="A18" s="25" t="s">
        <v>50</v>
      </c>
    </row>
    <row r="20" spans="1:1" x14ac:dyDescent="0.35">
      <c r="A20" t="s">
        <v>51</v>
      </c>
    </row>
    <row r="21" spans="1:1" x14ac:dyDescent="0.35">
      <c r="A21" t="s">
        <v>52</v>
      </c>
    </row>
    <row r="22" spans="1:1" x14ac:dyDescent="0.35">
      <c r="A22" t="s">
        <v>53</v>
      </c>
    </row>
    <row r="23" spans="1:1" x14ac:dyDescent="0.35">
      <c r="A23" t="s">
        <v>54</v>
      </c>
    </row>
    <row r="24" spans="1:1" x14ac:dyDescent="0.35">
      <c r="A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SIR</vt:lpstr>
      <vt:lpstr>Copyright_And_GPL3</vt:lpstr>
      <vt:lpstr>delta_t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2020-07-10T14:24:24Z</dcterms:created>
  <dcterms:modified xsi:type="dcterms:W3CDTF">2020-08-04T13:48:52Z</dcterms:modified>
</cp:coreProperties>
</file>