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  <extLst>
    <ext uri="GoogleSheetsCustomDataVersion2">
      <go:sheetsCustomData xmlns:go="http://customooxmlschemas.google.com/" r:id="rId5" roundtripDataChecksum="gdK5cfR9jTfv9D20ROmOTaciDLrnjLv0wXc36/8jCC8="/>
    </ext>
  </extLst>
</workbook>
</file>

<file path=xl/sharedStrings.xml><?xml version="1.0" encoding="utf-8"?>
<sst xmlns="http://schemas.openxmlformats.org/spreadsheetml/2006/main" count="53" uniqueCount="41">
  <si>
    <t>TEST SUMMARY REPORT</t>
  </si>
  <si>
    <t>TEST SUMMARY</t>
  </si>
  <si>
    <t xml:space="preserve">&lt;&lt; Demo OpenCart &gt;&gt;  </t>
  </si>
  <si>
    <t>Planned
Start Date</t>
  </si>
  <si>
    <t>Planned
End Date</t>
  </si>
  <si>
    <t>Actual Start Date</t>
  </si>
  <si>
    <t>Actual
End Date</t>
  </si>
  <si>
    <t>12.10.2025</t>
  </si>
  <si>
    <t>13.10.2025</t>
  </si>
  <si>
    <t>Feature/
Section/
Module</t>
  </si>
  <si>
    <t>Total tests</t>
  </si>
  <si>
    <t xml:space="preserve">Test Execution Status </t>
  </si>
  <si>
    <t>Pass %</t>
  </si>
  <si>
    <t>Executed
Pass %</t>
  </si>
  <si>
    <t xml:space="preserve">Total Number of Open Defects </t>
  </si>
  <si>
    <t>Defects Open</t>
  </si>
  <si>
    <t xml:space="preserve">Defects Closed </t>
  </si>
  <si>
    <t>Defects Count (by status)</t>
  </si>
  <si>
    <t xml:space="preserve">Planned </t>
  </si>
  <si>
    <t xml:space="preserve">Executed </t>
  </si>
  <si>
    <t>Pass</t>
  </si>
  <si>
    <t>Fail</t>
  </si>
  <si>
    <t>Pending</t>
  </si>
  <si>
    <t xml:space="preserve">Complex </t>
  </si>
  <si>
    <t xml:space="preserve">High </t>
  </si>
  <si>
    <t xml:space="preserve">Medium </t>
  </si>
  <si>
    <t xml:space="preserve">Low </t>
  </si>
  <si>
    <t>Registration</t>
  </si>
  <si>
    <t>Assigned : 5
Fixed: 0</t>
  </si>
  <si>
    <t>Login</t>
  </si>
  <si>
    <t>Assigned : 1
Fixed: 0</t>
  </si>
  <si>
    <t>Links &amp; Navigation</t>
  </si>
  <si>
    <t>Assigned : 0
Fixed: 0</t>
  </si>
  <si>
    <t>Contact Us</t>
  </si>
  <si>
    <t>Product Returns</t>
  </si>
  <si>
    <t>Assigned : 9
Fixed: 0</t>
  </si>
  <si>
    <t>Cart</t>
  </si>
  <si>
    <t>Search</t>
  </si>
  <si>
    <t>Wishlist</t>
  </si>
  <si>
    <t>SUMMARY</t>
  </si>
  <si>
    <t>Internal Use Only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</si>
</sst>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ptos Narrow"/>
      <scheme val="minor"/>
    </font>
    <font>
      <color theme="1"/>
      <name val="Aptos Narrow"/>
      <scheme val="minor"/>
    </font>
    <font>
      <sz val="10.0"/>
      <color theme="1"/>
      <name val="Montserrat"/>
    </font>
    <font>
      <sz val="14.0"/>
      <color rgb="FF000000"/>
      <name val="Montserrat"/>
    </font>
    <font/>
    <font>
      <sz val="10.0"/>
      <color rgb="FFFFFFFF"/>
      <name val="Montserrat"/>
    </font>
    <font>
      <b/>
      <sz val="12.0"/>
      <color rgb="FFFFFFFF"/>
      <name val="Montserrat"/>
    </font>
    <font>
      <b/>
      <sz val="10.0"/>
      <color theme="1"/>
      <name val="Montserrat"/>
    </font>
    <font>
      <i/>
      <sz val="9.0"/>
      <color theme="1"/>
      <name val="Montserrat"/>
    </font>
    <font>
      <i/>
      <sz val="10.0"/>
      <color theme="1"/>
      <name val="Montserrat"/>
    </font>
    <font>
      <b/>
      <i/>
      <sz val="10.0"/>
      <color theme="1"/>
      <name val="Montserrat"/>
    </font>
  </fonts>
  <fills count="5">
    <fill>
      <patternFill patternType="none"/>
    </fill>
    <fill>
      <patternFill patternType="lightGray"/>
    </fill>
    <fill>
      <patternFill patternType="solid">
        <fgColor rgb="FF9CC4AB"/>
        <bgColor rgb="FF9CC4AB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40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 style="medium">
        <color rgb="FF000000"/>
      </top>
    </border>
    <border>
      <left/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medium">
        <color rgb="FFFFFFFF"/>
      </top>
    </border>
    <border>
      <right style="medium">
        <color rgb="FF000000"/>
      </right>
      <top style="medium">
        <color rgb="FFFFFFF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ck">
        <color rgb="FF000000"/>
      </right>
      <top style="thin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bottom style="medium">
        <color rgb="FFFFFFFF"/>
      </bottom>
    </border>
    <border>
      <right style="medium">
        <color rgb="FF000000"/>
      </right>
      <bottom style="medium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horizontal="left"/>
    </xf>
    <xf borderId="2" fillId="0" fontId="3" numFmtId="0" xfId="0" applyAlignment="1" applyBorder="1" applyFont="1">
      <alignment horizontal="left" readingOrder="0" shrinkToFit="0" wrapText="1"/>
    </xf>
    <xf borderId="3" fillId="0" fontId="4" numFmtId="0" xfId="0" applyBorder="1" applyFont="1"/>
    <xf borderId="4" fillId="0" fontId="4" numFmtId="0" xfId="0" applyBorder="1" applyFont="1"/>
    <xf borderId="1" fillId="0" fontId="5" numFmtId="0" xfId="0" applyAlignment="1" applyBorder="1" applyFont="1">
      <alignment horizontal="center" shrinkToFit="0" wrapText="1"/>
    </xf>
    <xf borderId="2" fillId="0" fontId="6" numFmtId="0" xfId="0" applyAlignment="1" applyBorder="1" applyFont="1">
      <alignment horizontal="left" vertical="center"/>
    </xf>
    <xf borderId="5" fillId="2" fontId="5" numFmtId="0" xfId="0" applyAlignment="1" applyBorder="1" applyFill="1" applyFont="1">
      <alignment horizontal="left" readingOrder="0" shrinkToFit="0" wrapText="1"/>
    </xf>
    <xf borderId="6" fillId="0" fontId="4" numFmtId="0" xfId="0" applyBorder="1" applyFont="1"/>
    <xf borderId="7" fillId="0" fontId="4" numFmtId="0" xfId="0" applyBorder="1" applyFont="1"/>
    <xf borderId="8" fillId="2" fontId="5" numFmtId="0" xfId="0" applyAlignment="1" applyBorder="1" applyFont="1">
      <alignment horizontal="center" shrinkToFit="0" wrapText="1"/>
    </xf>
    <xf borderId="9" fillId="2" fontId="6" numFmtId="0" xfId="0" applyAlignment="1" applyBorder="1" applyFont="1">
      <alignment horizontal="left" vertical="center"/>
    </xf>
    <xf borderId="10" fillId="0" fontId="4" numFmtId="0" xfId="0" applyBorder="1" applyFont="1"/>
    <xf borderId="11" fillId="0" fontId="4" numFmtId="0" xfId="0" applyBorder="1" applyFont="1"/>
    <xf borderId="2" fillId="0" fontId="1" numFmtId="0" xfId="0" applyBorder="1" applyFont="1"/>
    <xf borderId="12" fillId="2" fontId="7" numFmtId="0" xfId="0" applyAlignment="1" applyBorder="1" applyFont="1">
      <alignment horizontal="center" shrinkToFit="0" vertical="center" wrapText="1"/>
    </xf>
    <xf borderId="13" fillId="2" fontId="7" numFmtId="0" xfId="0" applyAlignment="1" applyBorder="1" applyFont="1">
      <alignment horizontal="center" shrinkToFit="0" vertical="center" wrapText="1"/>
    </xf>
    <xf borderId="14" fillId="2" fontId="7" numFmtId="0" xfId="0" applyAlignment="1" applyBorder="1" applyFont="1">
      <alignment horizontal="center" shrinkToFit="0" vertical="center" wrapText="1"/>
    </xf>
    <xf borderId="15" fillId="0" fontId="7" numFmtId="0" xfId="0" applyBorder="1" applyFont="1"/>
    <xf borderId="15" fillId="0" fontId="4" numFmtId="0" xfId="0" applyBorder="1" applyFont="1"/>
    <xf borderId="16" fillId="0" fontId="4" numFmtId="0" xfId="0" applyBorder="1" applyFont="1"/>
    <xf borderId="4" fillId="0" fontId="1" numFmtId="0" xfId="0" applyBorder="1" applyFont="1"/>
    <xf borderId="17" fillId="3" fontId="8" numFmtId="49" xfId="0" applyAlignment="1" applyBorder="1" applyFill="1" applyFont="1" applyNumberFormat="1">
      <alignment horizontal="center" readingOrder="0" vertical="center"/>
    </xf>
    <xf borderId="18" fillId="3" fontId="8" numFmtId="49" xfId="0" applyAlignment="1" applyBorder="1" applyFont="1" applyNumberFormat="1">
      <alignment horizontal="center" readingOrder="0" vertical="center"/>
    </xf>
    <xf borderId="19" fillId="3" fontId="8" numFmtId="49" xfId="0" applyAlignment="1" applyBorder="1" applyFont="1" applyNumberFormat="1">
      <alignment horizontal="center" readingOrder="0" vertical="center"/>
    </xf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17" fillId="2" fontId="7" numFmtId="0" xfId="0" applyAlignment="1" applyBorder="1" applyFont="1">
      <alignment horizontal="center" shrinkToFit="0" vertical="center" wrapText="1"/>
    </xf>
    <xf borderId="26" fillId="2" fontId="7" numFmtId="0" xfId="0" applyAlignment="1" applyBorder="1" applyFont="1">
      <alignment horizontal="center" readingOrder="0" shrinkToFit="0" vertical="center" wrapText="1"/>
    </xf>
    <xf borderId="27" fillId="0" fontId="4" numFmtId="0" xfId="0" applyBorder="1" applyFont="1"/>
    <xf borderId="28" fillId="0" fontId="4" numFmtId="0" xfId="0" applyBorder="1" applyFont="1"/>
    <xf borderId="29" fillId="2" fontId="7" numFmtId="0" xfId="0" applyAlignment="1" applyBorder="1" applyFont="1">
      <alignment horizontal="center" vertical="center"/>
    </xf>
    <xf borderId="29" fillId="2" fontId="7" numFmtId="0" xfId="0" applyAlignment="1" applyBorder="1" applyFont="1">
      <alignment horizontal="center" shrinkToFit="0" vertical="center" wrapText="1"/>
    </xf>
    <xf borderId="30" fillId="2" fontId="7" numFmtId="0" xfId="0" applyAlignment="1" applyBorder="1" applyFont="1">
      <alignment horizontal="center" vertical="center"/>
    </xf>
    <xf borderId="31" fillId="0" fontId="4" numFmtId="0" xfId="0" applyBorder="1" applyFont="1"/>
    <xf borderId="32" fillId="0" fontId="4" numFmtId="0" xfId="0" applyBorder="1" applyFont="1"/>
    <xf borderId="33" fillId="2" fontId="7" numFmtId="0" xfId="0" applyAlignment="1" applyBorder="1" applyFont="1">
      <alignment horizontal="center" shrinkToFit="0" vertical="center" wrapText="1"/>
    </xf>
    <xf borderId="34" fillId="0" fontId="4" numFmtId="0" xfId="0" applyBorder="1" applyFont="1"/>
    <xf borderId="13" fillId="2" fontId="7" numFmtId="0" xfId="0" applyAlignment="1" applyBorder="1" applyFont="1">
      <alignment horizontal="center" vertical="center"/>
    </xf>
    <xf borderId="35" fillId="0" fontId="4" numFmtId="0" xfId="0" applyBorder="1" applyFont="1"/>
    <xf borderId="12" fillId="0" fontId="9" numFmtId="0" xfId="0" applyAlignment="1" applyBorder="1" applyFont="1">
      <alignment readingOrder="0"/>
    </xf>
    <xf borderId="13" fillId="0" fontId="9" numFmtId="0" xfId="0" applyAlignment="1" applyBorder="1" applyFont="1">
      <alignment readingOrder="0"/>
    </xf>
    <xf borderId="13" fillId="3" fontId="10" numFmtId="0" xfId="0" applyAlignment="1" applyBorder="1" applyFont="1">
      <alignment horizontal="center" readingOrder="0"/>
    </xf>
    <xf borderId="13" fillId="0" fontId="10" numFmtId="0" xfId="0" applyAlignment="1" applyBorder="1" applyFont="1">
      <alignment horizontal="center" readingOrder="0"/>
    </xf>
    <xf borderId="13" fillId="0" fontId="10" numFmtId="0" xfId="0" applyAlignment="1" applyBorder="1" applyFont="1">
      <alignment horizontal="center"/>
    </xf>
    <xf borderId="13" fillId="0" fontId="9" numFmtId="0" xfId="0" applyAlignment="1" applyBorder="1" applyFont="1">
      <alignment horizontal="center"/>
    </xf>
    <xf borderId="13" fillId="0" fontId="9" numFmtId="0" xfId="0" applyAlignment="1" applyBorder="1" applyFont="1">
      <alignment horizontal="center" readingOrder="0"/>
    </xf>
    <xf borderId="13" fillId="4" fontId="9" numFmtId="0" xfId="0" applyAlignment="1" applyBorder="1" applyFill="1" applyFont="1">
      <alignment horizontal="center"/>
    </xf>
    <xf borderId="14" fillId="0" fontId="9" numFmtId="0" xfId="0" applyAlignment="1" applyBorder="1" applyFont="1">
      <alignment horizontal="left" readingOrder="0" shrinkToFit="0" vertical="center" wrapText="1"/>
    </xf>
    <xf borderId="36" fillId="2" fontId="5" numFmtId="0" xfId="0" applyBorder="1" applyFont="1"/>
    <xf borderId="37" fillId="2" fontId="5" numFmtId="0" xfId="0" applyBorder="1" applyFont="1"/>
    <xf borderId="37" fillId="2" fontId="5" numFmtId="0" xfId="0" applyAlignment="1" applyBorder="1" applyFont="1">
      <alignment horizontal="right"/>
    </xf>
    <xf borderId="38" fillId="2" fontId="5" numFmtId="0" xfId="0" applyAlignment="1" applyBorder="1" applyFont="1">
      <alignment horizontal="right"/>
    </xf>
    <xf borderId="39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9.5"/>
    <col customWidth="1" min="3" max="3" width="14.0"/>
    <col customWidth="1" min="4" max="4" width="14.75"/>
    <col customWidth="1" min="5" max="5" width="13.63"/>
    <col customWidth="1" min="6" max="6" width="10.25"/>
    <col customWidth="1" min="7" max="7" width="10.63"/>
    <col customWidth="1" min="8" max="8" width="11.13"/>
    <col customWidth="1" min="9" max="9" width="13.63"/>
    <col customWidth="1" min="10" max="10" width="16.75"/>
    <col customWidth="1" min="11" max="11" width="11.75"/>
    <col customWidth="1" min="12" max="12" width="11.38"/>
    <col customWidth="1" min="13" max="13" width="13.25"/>
    <col customWidth="1" min="14" max="14" width="11.5"/>
    <col customWidth="1" min="15" max="15" width="13.75"/>
    <col customWidth="1" min="16" max="16" width="11.75"/>
    <col customWidth="1" min="17" max="17" width="12.88"/>
    <col customWidth="1" min="18" max="18" width="9.75"/>
    <col customWidth="1" min="19" max="19" width="15.63"/>
    <col customWidth="1" min="20" max="26" width="7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  <c r="U2" s="1"/>
      <c r="V2" s="1"/>
      <c r="W2" s="1"/>
      <c r="X2" s="1"/>
      <c r="Y2" s="1"/>
      <c r="Z2" s="1"/>
    </row>
    <row r="3" ht="14.25" customHeight="1">
      <c r="A3" s="1"/>
      <c r="B3" s="4" t="s">
        <v>0</v>
      </c>
      <c r="C3" s="5"/>
      <c r="D3" s="5"/>
      <c r="E3" s="5"/>
      <c r="F3" s="6"/>
      <c r="G3" s="7"/>
      <c r="H3" s="8" t="s">
        <v>1</v>
      </c>
      <c r="I3" s="5"/>
      <c r="J3" s="5"/>
      <c r="K3" s="5"/>
      <c r="L3" s="5"/>
      <c r="M3" s="5"/>
      <c r="N3" s="5"/>
      <c r="O3" s="5"/>
      <c r="P3" s="5"/>
      <c r="Q3" s="5"/>
      <c r="R3" s="5"/>
      <c r="S3" s="6"/>
      <c r="T3" s="1"/>
      <c r="U3" s="1"/>
      <c r="V3" s="1"/>
      <c r="W3" s="1"/>
      <c r="X3" s="1"/>
      <c r="Y3" s="1"/>
      <c r="Z3" s="1"/>
    </row>
    <row r="4" ht="14.25" customHeight="1">
      <c r="A4" s="1"/>
      <c r="B4" s="9" t="s">
        <v>2</v>
      </c>
      <c r="C4" s="10"/>
      <c r="D4" s="10"/>
      <c r="E4" s="10"/>
      <c r="F4" s="11"/>
      <c r="G4" s="12"/>
      <c r="H4" s="13" t="s">
        <v>1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5"/>
      <c r="T4" s="1"/>
      <c r="U4" s="1"/>
      <c r="V4" s="1"/>
      <c r="W4" s="1"/>
      <c r="X4" s="1"/>
      <c r="Y4" s="1"/>
      <c r="Z4" s="1"/>
    </row>
    <row r="5" ht="14.25" customHeight="1">
      <c r="A5" s="16"/>
      <c r="B5" s="17" t="s">
        <v>3</v>
      </c>
      <c r="C5" s="18" t="s">
        <v>4</v>
      </c>
      <c r="D5" s="18" t="s">
        <v>5</v>
      </c>
      <c r="E5" s="19" t="s">
        <v>6</v>
      </c>
      <c r="F5" s="20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2"/>
      <c r="T5" s="23"/>
      <c r="U5" s="1"/>
      <c r="V5" s="1"/>
      <c r="W5" s="1"/>
      <c r="X5" s="1"/>
      <c r="Y5" s="1"/>
      <c r="Z5" s="1"/>
    </row>
    <row r="6" ht="14.25" customHeight="1">
      <c r="A6" s="16"/>
      <c r="B6" s="24" t="s">
        <v>7</v>
      </c>
      <c r="C6" s="25" t="s">
        <v>8</v>
      </c>
      <c r="D6" s="25" t="s">
        <v>7</v>
      </c>
      <c r="E6" s="26" t="s">
        <v>8</v>
      </c>
      <c r="S6" s="27"/>
      <c r="T6" s="23"/>
      <c r="U6" s="1"/>
      <c r="V6" s="1"/>
      <c r="W6" s="1"/>
      <c r="X6" s="1"/>
      <c r="Y6" s="1"/>
      <c r="Z6" s="1"/>
    </row>
    <row r="7">
      <c r="A7" s="16"/>
      <c r="B7" s="28"/>
      <c r="C7" s="29"/>
      <c r="D7" s="29"/>
      <c r="E7" s="30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2"/>
      <c r="T7" s="23"/>
      <c r="U7" s="1"/>
      <c r="V7" s="1"/>
      <c r="W7" s="1"/>
      <c r="X7" s="1"/>
      <c r="Y7" s="1"/>
      <c r="Z7" s="1"/>
    </row>
    <row r="8">
      <c r="A8" s="16"/>
      <c r="B8" s="33" t="s">
        <v>9</v>
      </c>
      <c r="C8" s="34" t="s">
        <v>10</v>
      </c>
      <c r="D8" s="35"/>
      <c r="E8" s="34" t="s">
        <v>11</v>
      </c>
      <c r="F8" s="36"/>
      <c r="G8" s="35"/>
      <c r="H8" s="37" t="s">
        <v>12</v>
      </c>
      <c r="I8" s="38" t="s">
        <v>13</v>
      </c>
      <c r="J8" s="38" t="s">
        <v>14</v>
      </c>
      <c r="K8" s="39" t="s">
        <v>15</v>
      </c>
      <c r="L8" s="40"/>
      <c r="M8" s="40"/>
      <c r="N8" s="41"/>
      <c r="O8" s="39" t="s">
        <v>16</v>
      </c>
      <c r="P8" s="40"/>
      <c r="Q8" s="40"/>
      <c r="R8" s="41"/>
      <c r="S8" s="42" t="s">
        <v>17</v>
      </c>
      <c r="T8" s="1"/>
      <c r="U8" s="1"/>
      <c r="V8" s="1"/>
      <c r="W8" s="1"/>
      <c r="X8" s="1"/>
      <c r="Y8" s="1"/>
      <c r="Z8" s="1"/>
    </row>
    <row r="9" ht="34.5" customHeight="1">
      <c r="A9" s="16"/>
      <c r="B9" s="43"/>
      <c r="C9" s="18" t="s">
        <v>18</v>
      </c>
      <c r="D9" s="18" t="s">
        <v>19</v>
      </c>
      <c r="E9" s="44" t="s">
        <v>20</v>
      </c>
      <c r="F9" s="44" t="s">
        <v>21</v>
      </c>
      <c r="G9" s="44" t="s">
        <v>22</v>
      </c>
      <c r="H9" s="29"/>
      <c r="I9" s="29"/>
      <c r="J9" s="29"/>
      <c r="K9" s="18" t="s">
        <v>23</v>
      </c>
      <c r="L9" s="18" t="s">
        <v>24</v>
      </c>
      <c r="M9" s="18" t="s">
        <v>25</v>
      </c>
      <c r="N9" s="18" t="s">
        <v>26</v>
      </c>
      <c r="O9" s="18" t="s">
        <v>23</v>
      </c>
      <c r="P9" s="18" t="s">
        <v>24</v>
      </c>
      <c r="Q9" s="18" t="s">
        <v>25</v>
      </c>
      <c r="R9" s="18" t="s">
        <v>26</v>
      </c>
      <c r="S9" s="45"/>
      <c r="T9" s="1"/>
      <c r="U9" s="1"/>
      <c r="V9" s="1"/>
      <c r="W9" s="1"/>
      <c r="X9" s="1"/>
      <c r="Y9" s="1"/>
      <c r="Z9" s="1"/>
    </row>
    <row r="10" ht="14.25" customHeight="1">
      <c r="A10" s="1"/>
      <c r="B10" s="46" t="s">
        <v>27</v>
      </c>
      <c r="C10" s="47">
        <v>10.0</v>
      </c>
      <c r="D10" s="48">
        <v>10.0</v>
      </c>
      <c r="E10" s="49">
        <v>5.0</v>
      </c>
      <c r="F10" s="49">
        <v>5.0</v>
      </c>
      <c r="G10" s="50">
        <f>D10-(E10+F10)</f>
        <v>0</v>
      </c>
      <c r="H10" s="51">
        <f t="shared" ref="H10:H17" si="1">ROUND(E10/D10%,0)</f>
        <v>50</v>
      </c>
      <c r="I10" s="51">
        <f t="shared" ref="I10:I17" si="2">ROUND(E10/(E10+F10)%,0)</f>
        <v>50</v>
      </c>
      <c r="J10" s="52">
        <v>5.0</v>
      </c>
      <c r="K10" s="52">
        <v>2.0</v>
      </c>
      <c r="L10" s="52">
        <v>1.0</v>
      </c>
      <c r="M10" s="52">
        <v>2.0</v>
      </c>
      <c r="N10" s="51">
        <v>0.0</v>
      </c>
      <c r="O10" s="53">
        <v>0.0</v>
      </c>
      <c r="P10" s="53">
        <v>0.0</v>
      </c>
      <c r="Q10" s="53">
        <v>0.0</v>
      </c>
      <c r="R10" s="53">
        <v>0.0</v>
      </c>
      <c r="S10" s="54" t="s">
        <v>28</v>
      </c>
      <c r="T10" s="1"/>
      <c r="U10" s="1"/>
      <c r="V10" s="1"/>
      <c r="W10" s="1"/>
      <c r="X10" s="1"/>
      <c r="Y10" s="1"/>
      <c r="Z10" s="1"/>
    </row>
    <row r="11" ht="14.25" customHeight="1">
      <c r="A11" s="1"/>
      <c r="B11" s="46" t="s">
        <v>29</v>
      </c>
      <c r="C11" s="47">
        <v>5.0</v>
      </c>
      <c r="D11" s="48">
        <v>5.0</v>
      </c>
      <c r="E11" s="49">
        <v>4.0</v>
      </c>
      <c r="F11" s="49">
        <v>1.0</v>
      </c>
      <c r="G11" s="49">
        <v>0.0</v>
      </c>
      <c r="H11" s="51">
        <f t="shared" si="1"/>
        <v>80</v>
      </c>
      <c r="I11" s="51">
        <f t="shared" si="2"/>
        <v>80</v>
      </c>
      <c r="J11" s="52">
        <v>1.0</v>
      </c>
      <c r="K11" s="52">
        <v>0.0</v>
      </c>
      <c r="L11" s="52">
        <v>1.0</v>
      </c>
      <c r="M11" s="52">
        <v>0.0</v>
      </c>
      <c r="N11" s="52">
        <v>1.0</v>
      </c>
      <c r="O11" s="53">
        <v>0.0</v>
      </c>
      <c r="P11" s="53">
        <v>0.0</v>
      </c>
      <c r="Q11" s="53">
        <v>0.0</v>
      </c>
      <c r="R11" s="53">
        <v>0.0</v>
      </c>
      <c r="S11" s="54" t="s">
        <v>30</v>
      </c>
      <c r="T11" s="1"/>
      <c r="U11" s="1"/>
      <c r="V11" s="1"/>
      <c r="W11" s="1"/>
      <c r="X11" s="1"/>
      <c r="Y11" s="1"/>
      <c r="Z11" s="1"/>
    </row>
    <row r="12" ht="14.25" customHeight="1">
      <c r="A12" s="1"/>
      <c r="B12" s="46" t="s">
        <v>31</v>
      </c>
      <c r="C12" s="47">
        <v>1.0</v>
      </c>
      <c r="D12" s="48">
        <v>1.0</v>
      </c>
      <c r="E12" s="49">
        <v>1.0</v>
      </c>
      <c r="F12" s="49">
        <v>0.0</v>
      </c>
      <c r="G12" s="49">
        <v>0.0</v>
      </c>
      <c r="H12" s="51">
        <f t="shared" si="1"/>
        <v>100</v>
      </c>
      <c r="I12" s="51">
        <f t="shared" si="2"/>
        <v>100</v>
      </c>
      <c r="J12" s="52">
        <v>0.0</v>
      </c>
      <c r="K12" s="52">
        <v>0.0</v>
      </c>
      <c r="L12" s="52">
        <v>0.0</v>
      </c>
      <c r="M12" s="52">
        <v>0.0</v>
      </c>
      <c r="N12" s="51">
        <v>0.0</v>
      </c>
      <c r="O12" s="53">
        <v>0.0</v>
      </c>
      <c r="P12" s="53">
        <v>0.0</v>
      </c>
      <c r="Q12" s="53">
        <v>0.0</v>
      </c>
      <c r="R12" s="53">
        <v>0.0</v>
      </c>
      <c r="S12" s="54" t="s">
        <v>32</v>
      </c>
      <c r="T12" s="1"/>
      <c r="U12" s="1"/>
      <c r="V12" s="1"/>
      <c r="W12" s="1"/>
      <c r="X12" s="1"/>
      <c r="Y12" s="1"/>
      <c r="Z12" s="1"/>
    </row>
    <row r="13" ht="14.25" customHeight="1">
      <c r="A13" s="1"/>
      <c r="B13" s="46" t="s">
        <v>33</v>
      </c>
      <c r="C13" s="47">
        <v>4.0</v>
      </c>
      <c r="D13" s="48">
        <v>4.0</v>
      </c>
      <c r="E13" s="49">
        <v>3.0</v>
      </c>
      <c r="F13" s="49">
        <v>1.0</v>
      </c>
      <c r="G13" s="49">
        <v>0.0</v>
      </c>
      <c r="H13" s="51">
        <f t="shared" si="1"/>
        <v>75</v>
      </c>
      <c r="I13" s="51">
        <f t="shared" si="2"/>
        <v>75</v>
      </c>
      <c r="J13" s="52">
        <v>1.0</v>
      </c>
      <c r="K13" s="52">
        <v>0.0</v>
      </c>
      <c r="L13" s="52">
        <v>0.0</v>
      </c>
      <c r="M13" s="52">
        <v>1.0</v>
      </c>
      <c r="N13" s="51">
        <v>0.0</v>
      </c>
      <c r="O13" s="53">
        <v>0.0</v>
      </c>
      <c r="P13" s="53">
        <v>0.0</v>
      </c>
      <c r="Q13" s="53">
        <v>0.0</v>
      </c>
      <c r="R13" s="53">
        <v>0.0</v>
      </c>
      <c r="S13" s="54" t="s">
        <v>30</v>
      </c>
      <c r="T13" s="1"/>
      <c r="U13" s="1"/>
      <c r="V13" s="1"/>
      <c r="W13" s="1"/>
      <c r="X13" s="1"/>
      <c r="Y13" s="1"/>
      <c r="Z13" s="1"/>
    </row>
    <row r="14" ht="14.25" customHeight="1">
      <c r="A14" s="1"/>
      <c r="B14" s="46" t="s">
        <v>34</v>
      </c>
      <c r="C14" s="47">
        <v>17.0</v>
      </c>
      <c r="D14" s="48">
        <v>17.0</v>
      </c>
      <c r="E14" s="49">
        <v>8.0</v>
      </c>
      <c r="F14" s="49">
        <v>9.0</v>
      </c>
      <c r="G14" s="49">
        <v>0.0</v>
      </c>
      <c r="H14" s="51">
        <f t="shared" si="1"/>
        <v>47</v>
      </c>
      <c r="I14" s="51">
        <f t="shared" si="2"/>
        <v>47</v>
      </c>
      <c r="J14" s="52">
        <v>9.0</v>
      </c>
      <c r="K14" s="52">
        <v>0.0</v>
      </c>
      <c r="L14" s="52">
        <v>1.0</v>
      </c>
      <c r="M14" s="52">
        <v>8.0</v>
      </c>
      <c r="N14" s="51">
        <v>0.0</v>
      </c>
      <c r="O14" s="53">
        <v>0.0</v>
      </c>
      <c r="P14" s="53">
        <v>0.0</v>
      </c>
      <c r="Q14" s="53">
        <v>0.0</v>
      </c>
      <c r="R14" s="53">
        <v>0.0</v>
      </c>
      <c r="S14" s="54" t="s">
        <v>35</v>
      </c>
      <c r="T14" s="1"/>
      <c r="U14" s="1"/>
      <c r="V14" s="1"/>
      <c r="W14" s="1"/>
      <c r="X14" s="1"/>
      <c r="Y14" s="1"/>
      <c r="Z14" s="1"/>
    </row>
    <row r="15" ht="14.25" customHeight="1">
      <c r="A15" s="1"/>
      <c r="B15" s="46" t="s">
        <v>36</v>
      </c>
      <c r="C15" s="47">
        <v>2.0</v>
      </c>
      <c r="D15" s="48">
        <v>2.0</v>
      </c>
      <c r="E15" s="49">
        <v>1.0</v>
      </c>
      <c r="F15" s="49">
        <v>1.0</v>
      </c>
      <c r="G15" s="49">
        <v>0.0</v>
      </c>
      <c r="H15" s="51">
        <f t="shared" si="1"/>
        <v>50</v>
      </c>
      <c r="I15" s="51">
        <f t="shared" si="2"/>
        <v>50</v>
      </c>
      <c r="J15" s="52">
        <v>1.0</v>
      </c>
      <c r="K15" s="52">
        <v>1.0</v>
      </c>
      <c r="L15" s="52">
        <v>0.0</v>
      </c>
      <c r="M15" s="52">
        <v>0.0</v>
      </c>
      <c r="N15" s="51">
        <v>0.0</v>
      </c>
      <c r="O15" s="53">
        <v>0.0</v>
      </c>
      <c r="P15" s="53">
        <v>0.0</v>
      </c>
      <c r="Q15" s="53">
        <v>0.0</v>
      </c>
      <c r="R15" s="53">
        <v>0.0</v>
      </c>
      <c r="S15" s="54" t="s">
        <v>30</v>
      </c>
      <c r="T15" s="1"/>
      <c r="U15" s="1"/>
      <c r="V15" s="1"/>
      <c r="W15" s="1"/>
      <c r="X15" s="1"/>
      <c r="Y15" s="1"/>
      <c r="Z15" s="1"/>
    </row>
    <row r="16" ht="14.25" customHeight="1">
      <c r="A16" s="1"/>
      <c r="B16" s="46" t="s">
        <v>37</v>
      </c>
      <c r="C16" s="47">
        <v>2.0</v>
      </c>
      <c r="D16" s="48">
        <v>2.0</v>
      </c>
      <c r="E16" s="49">
        <v>2.0</v>
      </c>
      <c r="F16" s="49">
        <v>0.0</v>
      </c>
      <c r="G16" s="49">
        <v>0.0</v>
      </c>
      <c r="H16" s="51">
        <f t="shared" si="1"/>
        <v>100</v>
      </c>
      <c r="I16" s="51">
        <f t="shared" si="2"/>
        <v>100</v>
      </c>
      <c r="J16" s="52">
        <v>0.0</v>
      </c>
      <c r="K16" s="52">
        <v>0.0</v>
      </c>
      <c r="L16" s="52">
        <v>0.0</v>
      </c>
      <c r="M16" s="52">
        <v>0.0</v>
      </c>
      <c r="N16" s="51">
        <v>0.0</v>
      </c>
      <c r="O16" s="53">
        <v>0.0</v>
      </c>
      <c r="P16" s="53">
        <v>0.0</v>
      </c>
      <c r="Q16" s="53">
        <v>0.0</v>
      </c>
      <c r="R16" s="53">
        <v>0.0</v>
      </c>
      <c r="S16" s="54" t="s">
        <v>32</v>
      </c>
      <c r="T16" s="1"/>
      <c r="U16" s="1"/>
      <c r="V16" s="1"/>
      <c r="W16" s="1"/>
      <c r="X16" s="1"/>
      <c r="Y16" s="1"/>
      <c r="Z16" s="1"/>
    </row>
    <row r="17" ht="14.25" customHeight="1">
      <c r="A17" s="1"/>
      <c r="B17" s="46" t="s">
        <v>38</v>
      </c>
      <c r="C17" s="47">
        <v>1.0</v>
      </c>
      <c r="D17" s="48">
        <v>1.0</v>
      </c>
      <c r="E17" s="49">
        <v>0.0</v>
      </c>
      <c r="F17" s="49">
        <v>1.0</v>
      </c>
      <c r="G17" s="49">
        <v>0.0</v>
      </c>
      <c r="H17" s="51">
        <f t="shared" si="1"/>
        <v>0</v>
      </c>
      <c r="I17" s="51">
        <f t="shared" si="2"/>
        <v>0</v>
      </c>
      <c r="J17" s="52">
        <v>1.0</v>
      </c>
      <c r="K17" s="52">
        <v>0.0</v>
      </c>
      <c r="L17" s="52">
        <v>1.0</v>
      </c>
      <c r="M17" s="52">
        <v>0.0</v>
      </c>
      <c r="N17" s="51">
        <v>0.0</v>
      </c>
      <c r="O17" s="53">
        <v>0.0</v>
      </c>
      <c r="P17" s="53">
        <v>0.0</v>
      </c>
      <c r="Q17" s="53">
        <v>0.0</v>
      </c>
      <c r="R17" s="53">
        <v>0.0</v>
      </c>
      <c r="S17" s="54" t="s">
        <v>30</v>
      </c>
      <c r="T17" s="1"/>
      <c r="U17" s="1"/>
      <c r="V17" s="1"/>
      <c r="W17" s="1"/>
      <c r="X17" s="1"/>
      <c r="Y17" s="1"/>
      <c r="Z17" s="1"/>
    </row>
    <row r="18" ht="14.25" customHeight="1">
      <c r="A18" s="1"/>
      <c r="B18" s="55"/>
      <c r="C18" s="56"/>
      <c r="D18" s="56"/>
      <c r="E18" s="56"/>
      <c r="F18" s="56"/>
      <c r="G18" s="56"/>
      <c r="H18" s="56"/>
      <c r="I18" s="56"/>
      <c r="J18" s="57"/>
      <c r="K18" s="57"/>
      <c r="L18" s="57"/>
      <c r="M18" s="57"/>
      <c r="N18" s="57"/>
      <c r="O18" s="57"/>
      <c r="P18" s="57"/>
      <c r="Q18" s="57"/>
      <c r="R18" s="58"/>
      <c r="S18" s="59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46" t="s">
        <v>39</v>
      </c>
      <c r="C19" s="47">
        <f t="shared" ref="C19:G19" si="3">SUM(C10:C17)</f>
        <v>42</v>
      </c>
      <c r="D19" s="48">
        <f t="shared" si="3"/>
        <v>42</v>
      </c>
      <c r="E19" s="49">
        <f t="shared" si="3"/>
        <v>24</v>
      </c>
      <c r="F19" s="49">
        <f t="shared" si="3"/>
        <v>18</v>
      </c>
      <c r="G19" s="49">
        <f t="shared" si="3"/>
        <v>0</v>
      </c>
      <c r="H19" s="51">
        <f>ROUND(E19/D19%,0)</f>
        <v>57</v>
      </c>
      <c r="I19" s="51">
        <f>ROUND(E19/(E19+F19)%,0)</f>
        <v>57</v>
      </c>
      <c r="J19" s="52">
        <f t="shared" ref="J19:L19" si="4">SUM(J10:J18)</f>
        <v>18</v>
      </c>
      <c r="K19" s="52">
        <f t="shared" si="4"/>
        <v>3</v>
      </c>
      <c r="L19" s="52">
        <f t="shared" si="4"/>
        <v>4</v>
      </c>
      <c r="M19" s="52">
        <f t="shared" ref="M19:N19" si="5">SUM(M10:M17)</f>
        <v>11</v>
      </c>
      <c r="N19" s="51">
        <f t="shared" si="5"/>
        <v>1</v>
      </c>
      <c r="O19" s="53">
        <v>0.0</v>
      </c>
      <c r="P19" s="53">
        <v>0.0</v>
      </c>
      <c r="Q19" s="53">
        <v>0.0</v>
      </c>
      <c r="R19" s="53">
        <v>0.0</v>
      </c>
      <c r="S19" s="54" t="s">
        <v>30</v>
      </c>
      <c r="T19" s="1"/>
      <c r="U19" s="1"/>
      <c r="V19" s="1"/>
      <c r="W19" s="1"/>
      <c r="X19" s="1"/>
      <c r="Y19" s="1"/>
      <c r="Z19" s="1"/>
    </row>
    <row r="20" ht="14.25" customHeight="1">
      <c r="A20" s="1"/>
      <c r="B20" s="55"/>
      <c r="C20" s="56"/>
      <c r="D20" s="56"/>
      <c r="E20" s="56"/>
      <c r="F20" s="56"/>
      <c r="G20" s="56"/>
      <c r="H20" s="56"/>
      <c r="I20" s="56"/>
      <c r="J20" s="57"/>
      <c r="K20" s="57" t="s">
        <v>40</v>
      </c>
      <c r="L20" s="57"/>
      <c r="M20" s="57"/>
      <c r="N20" s="57"/>
      <c r="O20" s="57"/>
      <c r="P20" s="57"/>
      <c r="Q20" s="57"/>
      <c r="R20" s="58"/>
      <c r="S20" s="59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0">
    <mergeCell ref="S8:S9"/>
    <mergeCell ref="O8:R8"/>
    <mergeCell ref="H3:S3"/>
    <mergeCell ref="H4:S4"/>
    <mergeCell ref="B3:F3"/>
    <mergeCell ref="J8:J9"/>
    <mergeCell ref="I8:I9"/>
    <mergeCell ref="H8:H9"/>
    <mergeCell ref="B8:B9"/>
    <mergeCell ref="K8:N8"/>
    <mergeCell ref="F5:S7"/>
    <mergeCell ref="B4:F4"/>
    <mergeCell ref="E6:E7"/>
    <mergeCell ref="D6:D7"/>
    <mergeCell ref="R18:S18"/>
    <mergeCell ref="R20:S20"/>
    <mergeCell ref="C8:D8"/>
    <mergeCell ref="E8:G8"/>
    <mergeCell ref="C6:C7"/>
    <mergeCell ref="B6:B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2025-10-03T07:08:24Z</dcterms:created>
  <dc:creator>Inga Niścior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2025-10-03T14:25:34Z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1cd3ad96-d182-4ff1-abda-19f6362b2f42</vt:lpwstr>
  </property>
  <property fmtid="{D5CDD505-2E9C-101B-9397-08002B2CF9AE}" pid="8" name="MSIP_Label_e463cba9-5f6c-478d-9329-7b2295e4e8ed_ContentBits">
    <vt:lpwstr>0</vt:lpwstr>
  </property>
  <property fmtid="{D5CDD505-2E9C-101B-9397-08002B2CF9AE}" pid="9" name="MSIP_Label_e463cba9-5f6c-478d-9329-7b2295e4e8ed_Tag">
    <vt:lpwstr>10, 3, 0, 1</vt:lpwstr>
  </property>
</Properties>
</file>