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  <extLst>
    <ext uri="GoogleSheetsCustomDataVersion2">
      <go:sheetsCustomData xmlns:go="http://customooxmlschemas.google.com/" r:id="rId5" roundtripDataChecksum="/dt6uVjqFc/qwIvkVfXVbpRmaVstX/vuYsJfJ1Li2ns="/>
    </ext>
  </extLst>
</workbook>
</file>

<file path=xl/sharedStrings.xml><?xml version="1.0" encoding="utf-8"?>
<sst xmlns="http://schemas.openxmlformats.org/spreadsheetml/2006/main" count="366" uniqueCount="158">
  <si>
    <t>TEST SUMMARY REPORT</t>
  </si>
  <si>
    <t>TEST SUMMARY</t>
  </si>
  <si>
    <t xml:space="preserve">&lt;&lt; Demo OpenCart &gt;&gt;  </t>
  </si>
  <si>
    <t>Planned
Start Date</t>
  </si>
  <si>
    <t>Planned
End Date</t>
  </si>
  <si>
    <t>Actual Start Date</t>
  </si>
  <si>
    <t>Actual
End Date</t>
  </si>
  <si>
    <t>Purpose of the tests</t>
  </si>
  <si>
    <t>12.10.2025</t>
  </si>
  <si>
    <t>13.10.2025</t>
  </si>
  <si>
    <t>Post-deployment acceptance testing in production enviroment</t>
  </si>
  <si>
    <t>Feature/
Section/
Module</t>
  </si>
  <si>
    <t>Total tests</t>
  </si>
  <si>
    <t xml:space="preserve">Test Execution Status </t>
  </si>
  <si>
    <t>Pass %</t>
  </si>
  <si>
    <t>Executed
Pass %</t>
  </si>
  <si>
    <t xml:space="preserve">Total Number of Open Defects </t>
  </si>
  <si>
    <t>Defects Open</t>
  </si>
  <si>
    <t xml:space="preserve">Defects Closed </t>
  </si>
  <si>
    <t>Defects Count (by status)</t>
  </si>
  <si>
    <t xml:space="preserve">Planned </t>
  </si>
  <si>
    <t xml:space="preserve">Executed </t>
  </si>
  <si>
    <t>Pass</t>
  </si>
  <si>
    <t>Fail</t>
  </si>
  <si>
    <t>Pending</t>
  </si>
  <si>
    <t xml:space="preserve">Complex </t>
  </si>
  <si>
    <t xml:space="preserve">High </t>
  </si>
  <si>
    <t xml:space="preserve">Medium </t>
  </si>
  <si>
    <t xml:space="preserve">Low </t>
  </si>
  <si>
    <t>Registration</t>
  </si>
  <si>
    <t>Assigned : 5
Fixed: 0</t>
  </si>
  <si>
    <t>Login</t>
  </si>
  <si>
    <t>Assigned : 1
Fixed: 0</t>
  </si>
  <si>
    <t>Links &amp; Navigation</t>
  </si>
  <si>
    <t>Assigned : 0
Fixed: 0</t>
  </si>
  <si>
    <t>Contact Us</t>
  </si>
  <si>
    <t>Product Returns</t>
  </si>
  <si>
    <t>Assigned : 9
Fixed: 0</t>
  </si>
  <si>
    <t>Cart</t>
  </si>
  <si>
    <t>Search</t>
  </si>
  <si>
    <t>Wishlist</t>
  </si>
  <si>
    <t>SUMMARY</t>
  </si>
  <si>
    <t>Internal Use Only</t>
  </si>
  <si>
    <t>Test cases</t>
  </si>
  <si>
    <t>Test case ID</t>
  </si>
  <si>
    <t>Test case name</t>
  </si>
  <si>
    <t>BUG ID</t>
  </si>
  <si>
    <t>Status</t>
  </si>
  <si>
    <t>Number of test cases</t>
  </si>
  <si>
    <t>[Y/N]</t>
  </si>
  <si>
    <t>TC01</t>
  </si>
  <si>
    <t>User Registration</t>
  </si>
  <si>
    <t>Y</t>
  </si>
  <si>
    <t>N/A</t>
  </si>
  <si>
    <t>TC02</t>
  </si>
  <si>
    <t>TC03</t>
  </si>
  <si>
    <t>B01</t>
  </si>
  <si>
    <t>Not executed</t>
  </si>
  <si>
    <t>TC04</t>
  </si>
  <si>
    <t>Executed</t>
  </si>
  <si>
    <t>TC05</t>
  </si>
  <si>
    <t>B02</t>
  </si>
  <si>
    <t>TC06</t>
  </si>
  <si>
    <t>TC07</t>
  </si>
  <si>
    <t>B03</t>
  </si>
  <si>
    <t>TC08</t>
  </si>
  <si>
    <t>B04</t>
  </si>
  <si>
    <t>TC09</t>
  </si>
  <si>
    <t>B05</t>
  </si>
  <si>
    <t>TC10</t>
  </si>
  <si>
    <t>TC11</t>
  </si>
  <si>
    <t>User Login</t>
  </si>
  <si>
    <t>TC12</t>
  </si>
  <si>
    <t>TC13</t>
  </si>
  <si>
    <t>TC14</t>
  </si>
  <si>
    <t>B06</t>
  </si>
  <si>
    <t>TC15</t>
  </si>
  <si>
    <t>Logout</t>
  </si>
  <si>
    <t>TC16</t>
  </si>
  <si>
    <t>Link &amp; Navigation Testing</t>
  </si>
  <si>
    <t>TC17</t>
  </si>
  <si>
    <t>Contact Us form Testing</t>
  </si>
  <si>
    <t>TC18</t>
  </si>
  <si>
    <t>B07</t>
  </si>
  <si>
    <t>TC19</t>
  </si>
  <si>
    <t>TC20</t>
  </si>
  <si>
    <t>TC21</t>
  </si>
  <si>
    <t>Product Returns form Testing</t>
  </si>
  <si>
    <t>B08</t>
  </si>
  <si>
    <t>TC22</t>
  </si>
  <si>
    <t>B09</t>
  </si>
  <si>
    <t>TC23</t>
  </si>
  <si>
    <t>B10</t>
  </si>
  <si>
    <t>TC24</t>
  </si>
  <si>
    <t>B11</t>
  </si>
  <si>
    <t>TC25</t>
  </si>
  <si>
    <t>TC26</t>
  </si>
  <si>
    <t>B12</t>
  </si>
  <si>
    <t>TC27</t>
  </si>
  <si>
    <t>TC28</t>
  </si>
  <si>
    <t>TC29</t>
  </si>
  <si>
    <t>B13</t>
  </si>
  <si>
    <t>TC30</t>
  </si>
  <si>
    <t>TC31</t>
  </si>
  <si>
    <t>TC32</t>
  </si>
  <si>
    <t>B14</t>
  </si>
  <si>
    <t>TC33</t>
  </si>
  <si>
    <t>B15</t>
  </si>
  <si>
    <t>TC34</t>
  </si>
  <si>
    <t>TC35</t>
  </si>
  <si>
    <t>B16</t>
  </si>
  <si>
    <t>TC36</t>
  </si>
  <si>
    <t>TC37</t>
  </si>
  <si>
    <t>TC38</t>
  </si>
  <si>
    <t>Adding a product to the cart</t>
  </si>
  <si>
    <t>TC39</t>
  </si>
  <si>
    <t>B17</t>
  </si>
  <si>
    <t>TC40</t>
  </si>
  <si>
    <t>Product Search</t>
  </si>
  <si>
    <t>TC41</t>
  </si>
  <si>
    <t>TC42</t>
  </si>
  <si>
    <t>Adding to wishlist</t>
  </si>
  <si>
    <t>B18</t>
  </si>
  <si>
    <t>Reported bugs</t>
  </si>
  <si>
    <t>Bug ID</t>
  </si>
  <si>
    <t>Bug title</t>
  </si>
  <si>
    <t>Priority</t>
  </si>
  <si>
    <t xml:space="preserve">Severity </t>
  </si>
  <si>
    <t>Nuber of bugs</t>
  </si>
  <si>
    <t>User Registration – Verify First Name field validation for special characters</t>
  </si>
  <si>
    <t>High</t>
  </si>
  <si>
    <t>high</t>
  </si>
  <si>
    <t>User Registration – Verify Last Name field validation for special characters</t>
  </si>
  <si>
    <t>low</t>
  </si>
  <si>
    <t>User Registration – Verify Password field length</t>
  </si>
  <si>
    <t>Complex</t>
  </si>
  <si>
    <t xml:space="preserve">medium </t>
  </si>
  <si>
    <t>User Registration – Verify acceptable password field content</t>
  </si>
  <si>
    <t>User Registration Form Submission- Acceptance of the correct form</t>
  </si>
  <si>
    <t>Medium</t>
  </si>
  <si>
    <t>Password recovery – Login</t>
  </si>
  <si>
    <t>Contact Us Form Testing - Validate First Name field</t>
  </si>
  <si>
    <t>Product Returns Form Testing – Verify First Name field validation</t>
  </si>
  <si>
    <t>Product Returns Form Testing – Verify First Name field validation for special characters</t>
  </si>
  <si>
    <t>Product Returns Form Testing – Verify Last Name field validation</t>
  </si>
  <si>
    <t>Product Returns Form Testing – Verify Last Name field validationfor for special characters</t>
  </si>
  <si>
    <t>Product Returns form – Verify Telephone field validation</t>
  </si>
  <si>
    <t>Product Returns form – Verify Order Date field (future date validation)</t>
  </si>
  <si>
    <t>Low</t>
  </si>
  <si>
    <t>Severity</t>
  </si>
  <si>
    <t>Number of bugs</t>
  </si>
  <si>
    <t>Product Returns form – Verify Product Name field validation</t>
  </si>
  <si>
    <t>Product Returns form – Verify Product Code field validation</t>
  </si>
  <si>
    <t>Product Returns form – Verify “Quantity” field validation</t>
  </si>
  <si>
    <t>medium</t>
  </si>
  <si>
    <t>Verify that not available product cannot be added to the shopping cart</t>
  </si>
  <si>
    <t>Wishlist - verifying product adding to wishlist</t>
  </si>
  <si>
    <t>complex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</si>
</sst>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Aptos Narrow"/>
      <scheme val="minor"/>
    </font>
    <font>
      <color theme="1"/>
      <name val="Aptos Narrow"/>
      <scheme val="minor"/>
    </font>
    <font>
      <sz val="10.0"/>
      <color theme="1"/>
      <name val="Montserrat"/>
    </font>
    <font>
      <sz val="14.0"/>
      <color rgb="FF000000"/>
      <name val="Montserrat"/>
    </font>
    <font/>
    <font>
      <sz val="10.0"/>
      <color rgb="FFFFFFFF"/>
      <name val="Montserrat"/>
    </font>
    <font>
      <b/>
      <sz val="12.0"/>
      <color rgb="FFFFFFFF"/>
      <name val="Montserrat"/>
    </font>
    <font>
      <sz val="10.0"/>
      <color rgb="FF000000"/>
      <name val="Montserrat"/>
    </font>
    <font>
      <b/>
      <sz val="12.0"/>
      <color rgb="FF000000"/>
      <name val="Montserrat"/>
    </font>
    <font>
      <b/>
      <sz val="10.0"/>
      <color theme="1"/>
      <name val="Montserrat"/>
    </font>
    <font>
      <i/>
      <sz val="9.0"/>
      <color theme="1"/>
      <name val="Montserrat"/>
    </font>
    <font>
      <i/>
      <sz val="10.0"/>
      <color theme="1"/>
      <name val="Montserrat"/>
    </font>
    <font>
      <b/>
      <i/>
      <sz val="10.0"/>
      <color theme="1"/>
      <name val="Montserrat"/>
    </font>
    <font>
      <b/>
      <i/>
      <sz val="12.0"/>
      <color theme="1"/>
      <name val="Arial"/>
    </font>
    <font>
      <b/>
      <color theme="1"/>
      <name val="Arial"/>
    </font>
    <font>
      <b/>
      <i/>
      <sz val="11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color theme="1"/>
      <name val="Arial"/>
    </font>
    <font>
      <color theme="1"/>
      <name val="Times New Roman"/>
    </font>
    <font>
      <i/>
      <sz val="11.0"/>
      <color theme="1"/>
      <name val="Times New Roman"/>
    </font>
    <font>
      <b/>
      <i/>
      <color theme="1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</fills>
  <borders count="63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medium">
        <color rgb="FF000000"/>
      </right>
      <bottom style="thin">
        <color rgb="FFFFFFFF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medium">
        <color rgb="FF000000"/>
      </right>
      <top style="thin">
        <color rgb="FFFFFFFF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FFFFFF"/>
      </top>
    </border>
    <border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thin">
        <color rgb="FFFFFFFF"/>
      </left>
      <right style="thin">
        <color rgb="FFFFFFFF"/>
      </right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2" fillId="0" fontId="3" numFmtId="0" xfId="0" applyAlignment="1" applyBorder="1" applyFont="1">
      <alignment horizontal="left" readingOrder="0" shrinkToFit="0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left" vertical="center"/>
    </xf>
    <xf borderId="6" fillId="0" fontId="1" numFmtId="0" xfId="0" applyBorder="1" applyFont="1"/>
    <xf borderId="7" fillId="2" fontId="7" numFmtId="0" xfId="0" applyAlignment="1" applyBorder="1" applyFill="1" applyFont="1">
      <alignment horizontal="left" readingOrder="0" shrinkToFit="0" wrapText="1"/>
    </xf>
    <xf borderId="8" fillId="0" fontId="4" numFmtId="0" xfId="0" applyBorder="1" applyFont="1"/>
    <xf borderId="9" fillId="0" fontId="4" numFmtId="0" xfId="0" applyBorder="1" applyFont="1"/>
    <xf borderId="10" fillId="2" fontId="5" numFmtId="0" xfId="0" applyAlignment="1" applyBorder="1" applyFont="1">
      <alignment horizontal="center" shrinkToFit="0" wrapText="1"/>
    </xf>
    <xf borderId="11" fillId="2" fontId="8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1" numFmtId="0" xfId="0" applyBorder="1" applyFont="1"/>
    <xf borderId="14" fillId="2" fontId="9" numFmtId="0" xfId="0" applyAlignment="1" applyBorder="1" applyFont="1">
      <alignment horizontal="center" shrinkToFit="0" vertical="center" wrapText="1"/>
    </xf>
    <xf borderId="15" fillId="2" fontId="9" numFmtId="0" xfId="0" applyAlignment="1" applyBorder="1" applyFont="1">
      <alignment horizontal="center" shrinkToFit="0" vertical="center" wrapText="1"/>
    </xf>
    <xf borderId="16" fillId="2" fontId="9" numFmtId="0" xfId="0" applyAlignment="1" applyBorder="1" applyFont="1">
      <alignment horizontal="center" shrinkToFit="0" vertical="center" wrapText="1"/>
    </xf>
    <xf borderId="16" fillId="2" fontId="9" numFmtId="0" xfId="0" applyAlignment="1" applyBorder="1" applyFont="1">
      <alignment horizontal="center" readingOrder="0" shrinkToFit="0" vertical="center" wrapText="1"/>
    </xf>
    <xf borderId="17" fillId="0" fontId="4" numFmtId="0" xfId="0" applyBorder="1" applyFont="1"/>
    <xf borderId="18" fillId="0" fontId="4" numFmtId="0" xfId="0" applyBorder="1" applyFont="1"/>
    <xf borderId="19" fillId="3" fontId="9" numFmtId="0" xfId="0" applyAlignment="1" applyBorder="1" applyFill="1" applyFont="1">
      <alignment horizontal="center" shrinkToFit="0" vertical="center" wrapText="1"/>
    </xf>
    <xf borderId="20" fillId="3" fontId="9" numFmtId="0" xfId="0" applyAlignment="1" applyBorder="1" applyFont="1">
      <alignment horizontal="center" shrinkToFit="0" vertical="center" wrapText="1"/>
    </xf>
    <xf borderId="21" fillId="3" fontId="9" numFmtId="0" xfId="0" applyAlignment="1" applyBorder="1" applyFont="1">
      <alignment horizontal="center" shrinkToFit="0" vertical="center" wrapText="1"/>
    </xf>
    <xf borderId="22" fillId="4" fontId="10" numFmtId="49" xfId="0" applyAlignment="1" applyBorder="1" applyFill="1" applyFont="1" applyNumberFormat="1">
      <alignment horizontal="center" readingOrder="0" vertical="center"/>
    </xf>
    <xf borderId="23" fillId="4" fontId="10" numFmtId="49" xfId="0" applyAlignment="1" applyBorder="1" applyFont="1" applyNumberFormat="1">
      <alignment horizontal="center" readingOrder="0" vertical="center"/>
    </xf>
    <xf borderId="24" fillId="4" fontId="10" numFmtId="49" xfId="0" applyAlignment="1" applyBorder="1" applyFont="1" applyNumberFormat="1">
      <alignment horizontal="center" readingOrder="0" vertical="center"/>
    </xf>
    <xf borderId="25" fillId="4" fontId="10" numFmtId="49" xfId="0" applyAlignment="1" applyBorder="1" applyFont="1" applyNumberFormat="1">
      <alignment horizontal="center" readingOrder="0" vertical="center"/>
    </xf>
    <xf borderId="24" fillId="0" fontId="4" numFmtId="0" xfId="0" applyBorder="1" applyFont="1"/>
    <xf borderId="26" fillId="0" fontId="4" numFmtId="0" xfId="0" applyBorder="1" applyFont="1"/>
    <xf borderId="4" fillId="3" fontId="10" numFmtId="49" xfId="0" applyAlignment="1" applyBorder="1" applyFont="1" applyNumberFormat="1">
      <alignment horizontal="center" readingOrder="0" vertical="center"/>
    </xf>
    <xf borderId="5" fillId="3" fontId="10" numFmtId="49" xfId="0" applyAlignment="1" applyBorder="1" applyFont="1" applyNumberFormat="1">
      <alignment horizontal="center" readingOrder="0" vertical="center"/>
    </xf>
    <xf borderId="27" fillId="3" fontId="10" numFmtId="49" xfId="0" applyAlignment="1" applyBorder="1" applyFont="1" applyNumberFormat="1">
      <alignment horizontal="center" readingOrder="0" vertical="center"/>
    </xf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2" fontId="9" numFmtId="0" xfId="0" applyAlignment="1" applyBorder="1" applyFont="1">
      <alignment horizontal="center" shrinkToFit="0" vertical="center" wrapText="1"/>
    </xf>
    <xf borderId="37" fillId="2" fontId="9" numFmtId="0" xfId="0" applyAlignment="1" applyBorder="1" applyFont="1">
      <alignment horizontal="center" readingOrder="0" shrinkToFit="0" vertical="center" wrapText="1"/>
    </xf>
    <xf borderId="38" fillId="0" fontId="4" numFmtId="0" xfId="0" applyBorder="1" applyFont="1"/>
    <xf borderId="39" fillId="2" fontId="9" numFmtId="0" xfId="0" applyAlignment="1" applyBorder="1" applyFont="1">
      <alignment horizontal="center" vertical="center"/>
    </xf>
    <xf borderId="39" fillId="2" fontId="9" numFmtId="0" xfId="0" applyAlignment="1" applyBorder="1" applyFont="1">
      <alignment horizontal="center" shrinkToFit="0" vertical="center" wrapText="1"/>
    </xf>
    <xf borderId="37" fillId="2" fontId="9" numFmtId="0" xfId="0" applyAlignment="1" applyBorder="1" applyFont="1">
      <alignment horizontal="center" vertical="center"/>
    </xf>
    <xf borderId="40" fillId="2" fontId="9" numFmtId="0" xfId="0" applyAlignment="1" applyBorder="1" applyFont="1">
      <alignment horizontal="center" shrinkToFit="0" vertical="center" wrapText="1"/>
    </xf>
    <xf borderId="41" fillId="0" fontId="4" numFmtId="0" xfId="0" applyBorder="1" applyFont="1"/>
    <xf borderId="42" fillId="2" fontId="9" numFmtId="0" xfId="0" applyAlignment="1" applyBorder="1" applyFont="1">
      <alignment horizontal="center" shrinkToFit="0" vertical="center" wrapText="1"/>
    </xf>
    <xf borderId="42" fillId="2" fontId="9" numFmtId="0" xfId="0" applyAlignment="1" applyBorder="1" applyFont="1">
      <alignment horizontal="center" vertical="center"/>
    </xf>
    <xf borderId="43" fillId="0" fontId="4" numFmtId="0" xfId="0" applyBorder="1" applyFont="1"/>
    <xf borderId="44" fillId="0" fontId="4" numFmtId="0" xfId="0" applyBorder="1" applyFont="1"/>
    <xf borderId="28" fillId="0" fontId="11" numFmtId="0" xfId="0" applyAlignment="1" applyBorder="1" applyFont="1">
      <alignment readingOrder="0"/>
    </xf>
    <xf borderId="29" fillId="0" fontId="11" numFmtId="0" xfId="0" applyAlignment="1" applyBorder="1" applyFont="1">
      <alignment horizontal="center" readingOrder="0"/>
    </xf>
    <xf borderId="29" fillId="4" fontId="12" numFmtId="0" xfId="0" applyAlignment="1" applyBorder="1" applyFont="1">
      <alignment horizontal="center" readingOrder="0"/>
    </xf>
    <xf borderId="29" fillId="0" fontId="12" numFmtId="0" xfId="0" applyAlignment="1" applyBorder="1" applyFont="1">
      <alignment horizontal="center" readingOrder="0"/>
    </xf>
    <xf borderId="29" fillId="0" fontId="12" numFmtId="0" xfId="0" applyAlignment="1" applyBorder="1" applyFont="1">
      <alignment horizontal="center"/>
    </xf>
    <xf borderId="29" fillId="0" fontId="11" numFmtId="0" xfId="0" applyAlignment="1" applyBorder="1" applyFont="1">
      <alignment horizontal="center"/>
    </xf>
    <xf borderId="29" fillId="5" fontId="11" numFmtId="0" xfId="0" applyAlignment="1" applyBorder="1" applyFill="1" applyFont="1">
      <alignment horizontal="center"/>
    </xf>
    <xf borderId="45" fillId="0" fontId="11" numFmtId="0" xfId="0" applyAlignment="1" applyBorder="1" applyFont="1">
      <alignment horizontal="left" readingOrder="0" shrinkToFit="0" vertical="center" wrapText="1"/>
    </xf>
    <xf borderId="14" fillId="0" fontId="11" numFmtId="0" xfId="0" applyAlignment="1" applyBorder="1" applyFont="1">
      <alignment readingOrder="0"/>
    </xf>
    <xf borderId="15" fillId="0" fontId="11" numFmtId="0" xfId="0" applyAlignment="1" applyBorder="1" applyFont="1">
      <alignment horizontal="center" readingOrder="0"/>
    </xf>
    <xf borderId="15" fillId="4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1" numFmtId="0" xfId="0" applyAlignment="1" applyBorder="1" applyFont="1">
      <alignment horizontal="center"/>
    </xf>
    <xf borderId="15" fillId="5" fontId="11" numFmtId="0" xfId="0" applyAlignment="1" applyBorder="1" applyFont="1">
      <alignment horizontal="center"/>
    </xf>
    <xf borderId="46" fillId="0" fontId="11" numFmtId="0" xfId="0" applyAlignment="1" applyBorder="1" applyFont="1">
      <alignment horizontal="left" readingOrder="0" shrinkToFit="0" vertical="center" wrapText="1"/>
    </xf>
    <xf borderId="22" fillId="0" fontId="11" numFmtId="0" xfId="0" applyAlignment="1" applyBorder="1" applyFont="1">
      <alignment readingOrder="0"/>
    </xf>
    <xf borderId="23" fillId="0" fontId="11" numFmtId="0" xfId="0" applyAlignment="1" applyBorder="1" applyFont="1">
      <alignment horizontal="center" readingOrder="0"/>
    </xf>
    <xf borderId="23" fillId="4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horizontal="center" readingOrder="0"/>
    </xf>
    <xf borderId="23" fillId="0" fontId="11" numFmtId="0" xfId="0" applyAlignment="1" applyBorder="1" applyFont="1">
      <alignment horizontal="center"/>
    </xf>
    <xf borderId="23" fillId="5" fontId="11" numFmtId="0" xfId="0" applyAlignment="1" applyBorder="1" applyFont="1">
      <alignment horizontal="center"/>
    </xf>
    <xf borderId="47" fillId="0" fontId="11" numFmtId="0" xfId="0" applyAlignment="1" applyBorder="1" applyFont="1">
      <alignment horizontal="left" readingOrder="0" shrinkToFit="0" vertical="center" wrapText="1"/>
    </xf>
    <xf borderId="48" fillId="2" fontId="5" numFmtId="0" xfId="0" applyBorder="1" applyFont="1"/>
    <xf borderId="49" fillId="2" fontId="5" numFmtId="0" xfId="0" applyAlignment="1" applyBorder="1" applyFont="1">
      <alignment horizontal="center"/>
    </xf>
    <xf borderId="49" fillId="2" fontId="5" numFmtId="0" xfId="0" applyBorder="1" applyFont="1"/>
    <xf borderId="49" fillId="2" fontId="5" numFmtId="0" xfId="0" applyAlignment="1" applyBorder="1" applyFont="1">
      <alignment horizontal="right"/>
    </xf>
    <xf borderId="50" fillId="2" fontId="5" numFmtId="0" xfId="0" applyAlignment="1" applyBorder="1" applyFont="1">
      <alignment horizontal="right"/>
    </xf>
    <xf borderId="51" fillId="0" fontId="4" numFmtId="0" xfId="0" applyBorder="1" applyFont="1"/>
    <xf borderId="49" fillId="2" fontId="7" numFmtId="0" xfId="0" applyAlignment="1" applyBorder="1" applyFont="1">
      <alignment horizontal="right" readingOrder="0"/>
    </xf>
    <xf borderId="5" fillId="0" fontId="1" numFmtId="0" xfId="0" applyBorder="1" applyFont="1"/>
    <xf borderId="52" fillId="2" fontId="13" numFmtId="0" xfId="0" applyAlignment="1" applyBorder="1" applyFont="1">
      <alignment horizontal="center" readingOrder="0"/>
    </xf>
    <xf borderId="53" fillId="0" fontId="4" numFmtId="0" xfId="0" applyBorder="1" applyFont="1"/>
    <xf borderId="20" fillId="0" fontId="1" numFmtId="0" xfId="0" applyBorder="1" applyFont="1"/>
    <xf borderId="23" fillId="2" fontId="9" numFmtId="0" xfId="0" applyAlignment="1" applyBorder="1" applyFont="1">
      <alignment horizontal="center" readingOrder="0" shrinkToFit="0" vertical="center" wrapText="1"/>
    </xf>
    <xf borderId="25" fillId="2" fontId="9" numFmtId="0" xfId="0" applyAlignment="1" applyBorder="1" applyFont="1">
      <alignment horizontal="center" readingOrder="0" shrinkToFit="0" vertical="center" wrapText="1"/>
    </xf>
    <xf borderId="54" fillId="4" fontId="9" numFmtId="0" xfId="0" applyAlignment="1" applyBorder="1" applyFont="1">
      <alignment horizontal="center" vertical="center"/>
    </xf>
    <xf borderId="23" fillId="2" fontId="14" numFmtId="0" xfId="0" applyAlignment="1" applyBorder="1" applyFont="1">
      <alignment readingOrder="0" vertical="center"/>
    </xf>
    <xf borderId="55" fillId="0" fontId="4" numFmtId="0" xfId="0" applyBorder="1" applyFont="1"/>
    <xf borderId="15" fillId="0" fontId="15" numFmtId="0" xfId="0" applyAlignment="1" applyBorder="1" applyFont="1">
      <alignment horizontal="center" readingOrder="0"/>
    </xf>
    <xf borderId="15" fillId="0" fontId="16" numFmtId="0" xfId="0" applyAlignment="1" applyBorder="1" applyFont="1">
      <alignment horizontal="center" readingOrder="0"/>
    </xf>
    <xf borderId="16" fillId="4" fontId="17" numFmtId="0" xfId="0" applyAlignment="1" applyBorder="1" applyFont="1">
      <alignment horizontal="center" readingOrder="0"/>
    </xf>
    <xf borderId="16" fillId="6" fontId="17" numFmtId="0" xfId="0" applyAlignment="1" applyBorder="1" applyFill="1" applyFont="1">
      <alignment horizontal="center" readingOrder="0"/>
    </xf>
    <xf borderId="15" fillId="4" fontId="16" numFmtId="0" xfId="0" applyAlignment="1" applyBorder="1" applyFont="1">
      <alignment horizontal="center" readingOrder="0"/>
    </xf>
    <xf borderId="56" fillId="4" fontId="11" numFmtId="0" xfId="0" applyAlignment="1" applyBorder="1" applyFont="1">
      <alignment horizontal="center"/>
    </xf>
    <xf borderId="16" fillId="7" fontId="17" numFmtId="0" xfId="0" applyAlignment="1" applyBorder="1" applyFill="1" applyFont="1">
      <alignment horizontal="center" readingOrder="0"/>
    </xf>
    <xf borderId="15" fillId="4" fontId="17" numFmtId="0" xfId="0" applyAlignment="1" applyBorder="1" applyFont="1">
      <alignment horizontal="center" readingOrder="0"/>
    </xf>
    <xf borderId="57" fillId="4" fontId="11" numFmtId="0" xfId="0" applyAlignment="1" applyBorder="1" applyFont="1">
      <alignment horizontal="center"/>
    </xf>
    <xf borderId="58" fillId="4" fontId="11" numFmtId="0" xfId="0" applyAlignment="1" applyBorder="1" applyFont="1">
      <alignment horizontal="center" readingOrder="0"/>
    </xf>
    <xf borderId="19" fillId="4" fontId="1" numFmtId="0" xfId="0" applyBorder="1" applyFont="1"/>
    <xf borderId="59" fillId="4" fontId="11" numFmtId="0" xfId="0" applyAlignment="1" applyBorder="1" applyFont="1">
      <alignment horizontal="center" readingOrder="0"/>
    </xf>
    <xf borderId="13" fillId="4" fontId="1" numFmtId="0" xfId="0" applyBorder="1" applyFont="1"/>
    <xf borderId="15" fillId="0" fontId="16" numFmtId="0" xfId="0" applyAlignment="1" applyBorder="1" applyFont="1">
      <alignment horizontal="center" readingOrder="0" vertical="top"/>
    </xf>
    <xf borderId="13" fillId="4" fontId="5" numFmtId="0" xfId="0" applyAlignment="1" applyBorder="1" applyFont="1">
      <alignment horizontal="right"/>
    </xf>
    <xf borderId="15" fillId="2" fontId="5" numFmtId="0" xfId="0" applyBorder="1" applyFont="1"/>
    <xf borderId="16" fillId="2" fontId="5" numFmtId="0" xfId="0" applyBorder="1" applyFont="1"/>
    <xf borderId="57" fillId="4" fontId="5" numFmtId="0" xfId="0" applyBorder="1" applyFont="1"/>
    <xf borderId="59" fillId="4" fontId="5" numFmtId="0" xfId="0" applyAlignment="1" applyBorder="1" applyFont="1">
      <alignment horizontal="right"/>
    </xf>
    <xf borderId="20" fillId="4" fontId="11" numFmtId="0" xfId="0" applyAlignment="1" applyBorder="1" applyFont="1">
      <alignment readingOrder="0"/>
    </xf>
    <xf borderId="20" fillId="4" fontId="12" numFmtId="0" xfId="0" applyAlignment="1" applyBorder="1" applyFont="1">
      <alignment horizontal="center" readingOrder="0"/>
    </xf>
    <xf borderId="60" fillId="4" fontId="12" numFmtId="0" xfId="0" applyAlignment="1" applyBorder="1" applyFont="1">
      <alignment horizontal="center" readingOrder="0"/>
    </xf>
    <xf borderId="59" fillId="4" fontId="11" numFmtId="0" xfId="0" applyAlignment="1" applyBorder="1" applyFont="1">
      <alignment horizontal="center"/>
    </xf>
    <xf borderId="1" fillId="4" fontId="5" numFmtId="0" xfId="0" applyBorder="1" applyFont="1"/>
    <xf borderId="59" fillId="4" fontId="5" numFmtId="0" xfId="0" applyBorder="1" applyFont="1"/>
    <xf borderId="61" fillId="0" fontId="1" numFmtId="0" xfId="0" applyBorder="1" applyFont="1"/>
    <xf borderId="23" fillId="2" fontId="17" numFmtId="0" xfId="0" applyAlignment="1" applyBorder="1" applyFont="1">
      <alignment horizontal="center" readingOrder="0" shrinkToFit="0" vertical="center" wrapText="1"/>
    </xf>
    <xf borderId="13" fillId="0" fontId="17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62" fillId="0" fontId="1" numFmtId="0" xfId="0" applyBorder="1" applyFont="1"/>
    <xf borderId="23" fillId="2" fontId="18" numFmtId="0" xfId="0" applyAlignment="1" applyBorder="1" applyFont="1">
      <alignment horizontal="center" readingOrder="0" vertical="center"/>
    </xf>
    <xf borderId="19" fillId="0" fontId="4" numFmtId="0" xfId="0" applyBorder="1" applyFont="1"/>
    <xf borderId="15" fillId="0" fontId="15" numFmtId="0" xfId="0" applyAlignment="1" applyBorder="1" applyFont="1">
      <alignment horizontal="center" readingOrder="0" vertical="center"/>
    </xf>
    <xf borderId="15" fillId="0" fontId="19" numFmtId="0" xfId="0" applyAlignment="1" applyBorder="1" applyFont="1">
      <alignment readingOrder="0" shrinkToFit="0" wrapText="1"/>
    </xf>
    <xf borderId="15" fillId="8" fontId="20" numFmtId="0" xfId="0" applyAlignment="1" applyBorder="1" applyFill="1" applyFont="1">
      <alignment horizontal="center" readingOrder="0" vertical="center"/>
    </xf>
    <xf borderId="15" fillId="9" fontId="20" numFmtId="0" xfId="0" applyAlignment="1" applyBorder="1" applyFill="1" applyFont="1">
      <alignment horizontal="center" readingOrder="0" vertical="center"/>
    </xf>
    <xf borderId="13" fillId="0" fontId="15" numFmtId="0" xfId="0" applyAlignment="1" applyBorder="1" applyFont="1">
      <alignment horizontal="center" readingOrder="0" vertical="center"/>
    </xf>
    <xf borderId="13" fillId="4" fontId="12" numFmtId="0" xfId="0" applyAlignment="1" applyBorder="1" applyFont="1">
      <alignment horizontal="center" readingOrder="0"/>
    </xf>
    <xf borderId="15" fillId="8" fontId="18" numFmtId="0" xfId="0" applyAlignment="1" applyBorder="1" applyFont="1">
      <alignment horizontal="center" readingOrder="0" vertical="center"/>
    </xf>
    <xf borderId="15" fillId="0" fontId="18" numFmtId="0" xfId="0" applyAlignment="1" applyBorder="1" applyFont="1">
      <alignment horizontal="center" readingOrder="0" vertical="center"/>
    </xf>
    <xf borderId="15" fillId="5" fontId="18" numFmtId="0" xfId="0" applyAlignment="1" applyBorder="1" applyFont="1">
      <alignment horizontal="center" readingOrder="0" vertical="center"/>
    </xf>
    <xf borderId="15" fillId="10" fontId="18" numFmtId="0" xfId="0" applyAlignment="1" applyBorder="1" applyFill="1" applyFont="1">
      <alignment horizontal="center" readingOrder="0" vertical="center"/>
    </xf>
    <xf borderId="15" fillId="0" fontId="20" numFmtId="0" xfId="0" applyAlignment="1" applyBorder="1" applyFont="1">
      <alignment readingOrder="0" shrinkToFit="0" wrapText="1"/>
    </xf>
    <xf borderId="15" fillId="10" fontId="20" numFmtId="0" xfId="0" applyAlignment="1" applyBorder="1" applyFont="1">
      <alignment horizontal="center" readingOrder="0" vertical="center"/>
    </xf>
    <xf borderId="15" fillId="11" fontId="20" numFmtId="0" xfId="0" applyAlignment="1" applyBorder="1" applyFill="1" applyFont="1">
      <alignment horizontal="center" readingOrder="0" vertical="center"/>
    </xf>
    <xf borderId="15" fillId="0" fontId="19" numFmtId="0" xfId="0" applyAlignment="1" applyBorder="1" applyFont="1">
      <alignment readingOrder="0"/>
    </xf>
    <xf borderId="15" fillId="0" fontId="21" numFmtId="0" xfId="0" applyAlignment="1" applyBorder="1" applyFont="1">
      <alignment horizontal="center" readingOrder="0"/>
    </xf>
    <xf borderId="15" fillId="5" fontId="20" numFmtId="0" xfId="0" applyAlignment="1" applyBorder="1" applyFont="1">
      <alignment horizontal="center" readingOrder="0" vertical="center"/>
    </xf>
    <xf borderId="15" fillId="11" fontId="18" numFmtId="0" xfId="0" applyAlignment="1" applyBorder="1" applyFont="1">
      <alignment horizontal="center" readingOrder="0" vertical="center"/>
    </xf>
    <xf borderId="15" fillId="9" fontId="18" numFmtId="0" xfId="0" applyAlignment="1" applyBorder="1" applyFont="1">
      <alignment horizontal="center" readingOrder="0" vertical="center"/>
    </xf>
    <xf borderId="15" fillId="0" fontId="16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Verdana"/>
              </a:defRPr>
            </a:pPr>
            <a:r>
              <a:rPr b="1">
                <a:solidFill>
                  <a:srgbClr val="666666"/>
                </a:solidFill>
                <a:latin typeface="Verdana"/>
              </a:rPr>
              <a:t>Test cases status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809166666666666"/>
          <c:y val="0.14978448275862075"/>
          <c:w val="0.8665833333333334"/>
          <c:h val="0.7661637931034483"/>
        </c:manualLayout>
      </c:layout>
      <c:doughnutChart>
        <c:varyColors val="1"/>
        <c:ser>
          <c:idx val="0"/>
          <c:order val="0"/>
          <c:tx>
            <c:strRef>
              <c:f>Arkusz1!$J$40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196B2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Arkusz1!$J$29:$J$31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Verdana"/>
              </a:defRPr>
            </a:pPr>
            <a:r>
              <a:rPr b="1">
                <a:solidFill>
                  <a:srgbClr val="757575"/>
                </a:solidFill>
                <a:latin typeface="Verdana"/>
              </a:rPr>
              <a:t>Priority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975"/>
          <c:y val="0.15547525201875143"/>
          <c:w val="0.806"/>
          <c:h val="0.776936808282756"/>
        </c:manualLayout>
      </c:layout>
      <c:doughnutChart>
        <c:varyColors val="1"/>
        <c:ser>
          <c:idx val="0"/>
          <c:order val="0"/>
          <c:tx>
            <c:strRef>
              <c:f>Arkusz1!$I$85</c:f>
            </c:strRef>
          </c:tx>
          <c:dPt>
            <c:idx val="0"/>
            <c:spPr>
              <a:solidFill>
                <a:srgbClr val="F4CCCC"/>
              </a:solidFill>
            </c:spPr>
          </c:dPt>
          <c:dPt>
            <c:idx val="1"/>
            <c:spPr>
              <a:solidFill>
                <a:srgbClr val="D9EAD3"/>
              </a:solidFill>
            </c:spPr>
          </c:dPt>
          <c:dPt>
            <c:idx val="2"/>
            <c:spPr>
              <a:solidFill>
                <a:srgbClr val="F9CB9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Arkusz1!$J$80:$J$82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r>
              <a:rPr b="1">
                <a:solidFill>
                  <a:srgbClr val="666666"/>
                </a:solidFill>
                <a:latin typeface="+mn-lt"/>
              </a:rPr>
              <a:t>Severity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7795275590551182"/>
          <c:y val="0.1642029634565125"/>
          <c:w val="0.8456450131233596"/>
          <c:h val="0.8112423291643527"/>
        </c:manualLayout>
      </c:layout>
      <c:doughnutChart>
        <c:varyColors val="1"/>
        <c:ser>
          <c:idx val="0"/>
          <c:order val="0"/>
          <c:tx>
            <c:strRef>
              <c:f>Arkusz1!$G$102</c:f>
            </c:strRef>
          </c:tx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Pt>
            <c:idx val="3"/>
            <c:spPr>
              <a:solidFill>
                <a:srgbClr val="F4CC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Arkusz1!$J$94:$J$97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314325</xdr:colOff>
      <xdr:row>35</xdr:row>
      <xdr:rowOff>66675</xdr:rowOff>
    </xdr:from>
    <xdr:ext cx="5715000" cy="4419600"/>
    <xdr:graphicFrame>
      <xdr:nvGraphicFramePr>
        <xdr:cNvPr id="1725568665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542925</xdr:colOff>
      <xdr:row>82</xdr:row>
      <xdr:rowOff>190500</xdr:rowOff>
    </xdr:from>
    <xdr:ext cx="5715000" cy="3790950"/>
    <xdr:graphicFrame>
      <xdr:nvGraphicFramePr>
        <xdr:cNvPr id="1141442727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209550</xdr:colOff>
      <xdr:row>98</xdr:row>
      <xdr:rowOff>85725</xdr:rowOff>
    </xdr:from>
    <xdr:ext cx="6048375" cy="3743325"/>
    <xdr:graphicFrame>
      <xdr:nvGraphicFramePr>
        <xdr:cNvPr id="1795074615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4.5"/>
    <col customWidth="1" min="3" max="3" width="23.38"/>
    <col customWidth="1" min="4" max="4" width="15.38"/>
    <col customWidth="1" min="5" max="5" width="14.13"/>
    <col customWidth="1" min="6" max="6" width="10.88"/>
    <col customWidth="1" min="7" max="7" width="13.75"/>
    <col customWidth="1" min="8" max="8" width="14.25"/>
    <col customWidth="1" min="9" max="9" width="15.5"/>
    <col customWidth="1" min="10" max="10" width="16.75"/>
    <col customWidth="1" min="11" max="11" width="11.75"/>
    <col customWidth="1" min="12" max="12" width="11.38"/>
    <col customWidth="1" min="13" max="13" width="15.0"/>
    <col customWidth="1" min="14" max="14" width="11.5"/>
    <col customWidth="1" min="15" max="15" width="13.75"/>
    <col customWidth="1" min="16" max="16" width="11.75"/>
    <col customWidth="1" min="17" max="17" width="12.88"/>
    <col customWidth="1" min="18" max="18" width="9.75"/>
    <col customWidth="1" min="19" max="19" width="15.63"/>
    <col customWidth="1" min="20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</row>
    <row r="3" ht="14.25" customHeight="1">
      <c r="A3" s="1"/>
      <c r="B3" s="4" t="s">
        <v>0</v>
      </c>
      <c r="C3" s="5"/>
      <c r="D3" s="5"/>
      <c r="E3" s="5"/>
      <c r="F3" s="6"/>
      <c r="G3" s="7"/>
      <c r="H3" s="8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1"/>
      <c r="U3" s="1"/>
      <c r="V3" s="1"/>
      <c r="W3" s="1"/>
      <c r="X3" s="1"/>
      <c r="Y3" s="1"/>
      <c r="Z3" s="1"/>
    </row>
    <row r="4" ht="14.25" customHeight="1">
      <c r="A4" s="9"/>
      <c r="B4" s="10" t="s">
        <v>2</v>
      </c>
      <c r="C4" s="11"/>
      <c r="D4" s="11"/>
      <c r="E4" s="11"/>
      <c r="F4" s="12"/>
      <c r="G4" s="13"/>
      <c r="H4" s="14" t="s">
        <v>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  <c r="T4" s="17"/>
      <c r="U4" s="1"/>
      <c r="V4" s="1"/>
      <c r="W4" s="1"/>
      <c r="X4" s="1"/>
      <c r="Y4" s="1"/>
      <c r="Z4" s="1"/>
    </row>
    <row r="5" ht="14.25" customHeight="1">
      <c r="A5" s="9"/>
      <c r="B5" s="18" t="s">
        <v>3</v>
      </c>
      <c r="C5" s="19" t="s">
        <v>4</v>
      </c>
      <c r="D5" s="19" t="s">
        <v>5</v>
      </c>
      <c r="E5" s="20" t="s">
        <v>6</v>
      </c>
      <c r="F5" s="21" t="s">
        <v>7</v>
      </c>
      <c r="G5" s="22"/>
      <c r="H5" s="22"/>
      <c r="I5" s="22"/>
      <c r="J5" s="23"/>
      <c r="K5" s="24"/>
      <c r="L5" s="25"/>
      <c r="M5" s="25"/>
      <c r="N5" s="25"/>
      <c r="O5" s="25"/>
      <c r="P5" s="25"/>
      <c r="Q5" s="25"/>
      <c r="R5" s="25"/>
      <c r="S5" s="26"/>
      <c r="T5" s="17"/>
      <c r="U5" s="1"/>
      <c r="V5" s="1"/>
      <c r="W5" s="1"/>
      <c r="X5" s="1"/>
      <c r="Y5" s="1"/>
      <c r="Z5" s="1"/>
    </row>
    <row r="6" ht="14.25" customHeight="1">
      <c r="A6" s="9"/>
      <c r="B6" s="27" t="s">
        <v>8</v>
      </c>
      <c r="C6" s="28" t="s">
        <v>9</v>
      </c>
      <c r="D6" s="28" t="s">
        <v>8</v>
      </c>
      <c r="E6" s="29" t="s">
        <v>9</v>
      </c>
      <c r="F6" s="30" t="s">
        <v>10</v>
      </c>
      <c r="G6" s="31"/>
      <c r="H6" s="31"/>
      <c r="I6" s="31"/>
      <c r="J6" s="32"/>
      <c r="K6" s="33"/>
      <c r="L6" s="34"/>
      <c r="M6" s="34"/>
      <c r="N6" s="34"/>
      <c r="O6" s="34"/>
      <c r="P6" s="34"/>
      <c r="Q6" s="34"/>
      <c r="R6" s="34"/>
      <c r="S6" s="35"/>
      <c r="T6" s="17"/>
      <c r="U6" s="1"/>
      <c r="V6" s="1"/>
      <c r="W6" s="1"/>
      <c r="X6" s="1"/>
      <c r="Y6" s="1"/>
      <c r="Z6" s="1"/>
    </row>
    <row r="7">
      <c r="A7" s="9"/>
      <c r="B7" s="36"/>
      <c r="C7" s="37"/>
      <c r="D7" s="37"/>
      <c r="E7" s="38"/>
      <c r="F7" s="39"/>
      <c r="G7" s="38"/>
      <c r="H7" s="38"/>
      <c r="I7" s="38"/>
      <c r="J7" s="40"/>
      <c r="K7" s="41"/>
      <c r="L7" s="42"/>
      <c r="M7" s="42"/>
      <c r="N7" s="42"/>
      <c r="O7" s="42"/>
      <c r="P7" s="42"/>
      <c r="Q7" s="42"/>
      <c r="R7" s="42"/>
      <c r="S7" s="43"/>
      <c r="T7" s="17"/>
      <c r="U7" s="1"/>
      <c r="V7" s="1"/>
      <c r="W7" s="1"/>
      <c r="X7" s="1"/>
      <c r="Y7" s="1"/>
      <c r="Z7" s="1"/>
    </row>
    <row r="8">
      <c r="A8" s="9"/>
      <c r="B8" s="44" t="s">
        <v>11</v>
      </c>
      <c r="C8" s="45" t="s">
        <v>12</v>
      </c>
      <c r="D8" s="46"/>
      <c r="E8" s="45" t="s">
        <v>13</v>
      </c>
      <c r="F8" s="15"/>
      <c r="G8" s="46"/>
      <c r="H8" s="47" t="s">
        <v>14</v>
      </c>
      <c r="I8" s="48" t="s">
        <v>15</v>
      </c>
      <c r="J8" s="48" t="s">
        <v>16</v>
      </c>
      <c r="K8" s="49" t="s">
        <v>17</v>
      </c>
      <c r="L8" s="15"/>
      <c r="M8" s="15"/>
      <c r="N8" s="46"/>
      <c r="O8" s="49" t="s">
        <v>18</v>
      </c>
      <c r="P8" s="15"/>
      <c r="Q8" s="15"/>
      <c r="R8" s="46"/>
      <c r="S8" s="50" t="s">
        <v>19</v>
      </c>
      <c r="T8" s="17"/>
      <c r="U8" s="1"/>
      <c r="V8" s="1"/>
      <c r="W8" s="1"/>
      <c r="X8" s="1"/>
      <c r="Y8" s="1"/>
      <c r="Z8" s="1"/>
    </row>
    <row r="9" ht="34.5" customHeight="1">
      <c r="A9" s="9"/>
      <c r="B9" s="51"/>
      <c r="C9" s="52" t="s">
        <v>20</v>
      </c>
      <c r="D9" s="52" t="s">
        <v>21</v>
      </c>
      <c r="E9" s="53" t="s">
        <v>22</v>
      </c>
      <c r="F9" s="53" t="s">
        <v>23</v>
      </c>
      <c r="G9" s="53" t="s">
        <v>24</v>
      </c>
      <c r="H9" s="54"/>
      <c r="I9" s="54"/>
      <c r="J9" s="54"/>
      <c r="K9" s="52" t="s">
        <v>25</v>
      </c>
      <c r="L9" s="52" t="s">
        <v>26</v>
      </c>
      <c r="M9" s="52" t="s">
        <v>27</v>
      </c>
      <c r="N9" s="52" t="s">
        <v>28</v>
      </c>
      <c r="O9" s="52" t="s">
        <v>25</v>
      </c>
      <c r="P9" s="52" t="s">
        <v>26</v>
      </c>
      <c r="Q9" s="52" t="s">
        <v>27</v>
      </c>
      <c r="R9" s="52" t="s">
        <v>28</v>
      </c>
      <c r="S9" s="55"/>
      <c r="T9" s="17"/>
      <c r="U9" s="1"/>
      <c r="V9" s="1"/>
      <c r="W9" s="1"/>
      <c r="X9" s="1"/>
      <c r="Y9" s="1"/>
      <c r="Z9" s="1"/>
    </row>
    <row r="10" ht="14.25" customHeight="1">
      <c r="A10" s="1"/>
      <c r="B10" s="56" t="s">
        <v>29</v>
      </c>
      <c r="C10" s="57">
        <v>10.0</v>
      </c>
      <c r="D10" s="58">
        <v>10.0</v>
      </c>
      <c r="E10" s="59">
        <v>5.0</v>
      </c>
      <c r="F10" s="59">
        <v>5.0</v>
      </c>
      <c r="G10" s="60">
        <f>D10-(E10+F10)</f>
        <v>0</v>
      </c>
      <c r="H10" s="61">
        <f t="shared" ref="H10:H17" si="1">ROUND(E10/D10%,0)</f>
        <v>50</v>
      </c>
      <c r="I10" s="61">
        <f t="shared" ref="I10:I17" si="2">ROUND(E10/(E10+F10)%,0)</f>
        <v>50</v>
      </c>
      <c r="J10" s="57">
        <v>5.0</v>
      </c>
      <c r="K10" s="57">
        <v>2.0</v>
      </c>
      <c r="L10" s="57">
        <v>2.0</v>
      </c>
      <c r="M10" s="57">
        <v>1.0</v>
      </c>
      <c r="N10" s="61">
        <v>0.0</v>
      </c>
      <c r="O10" s="62">
        <v>0.0</v>
      </c>
      <c r="P10" s="62">
        <v>0.0</v>
      </c>
      <c r="Q10" s="62">
        <v>0.0</v>
      </c>
      <c r="R10" s="62">
        <v>0.0</v>
      </c>
      <c r="S10" s="63" t="s">
        <v>30</v>
      </c>
      <c r="T10" s="1"/>
      <c r="U10" s="1"/>
      <c r="V10" s="1"/>
      <c r="W10" s="1"/>
      <c r="X10" s="1"/>
      <c r="Y10" s="1"/>
      <c r="Z10" s="1"/>
    </row>
    <row r="11" ht="14.25" customHeight="1">
      <c r="A11" s="1"/>
      <c r="B11" s="64" t="s">
        <v>31</v>
      </c>
      <c r="C11" s="65">
        <v>5.0</v>
      </c>
      <c r="D11" s="66">
        <v>5.0</v>
      </c>
      <c r="E11" s="67">
        <v>4.0</v>
      </c>
      <c r="F11" s="67">
        <v>1.0</v>
      </c>
      <c r="G11" s="67">
        <v>0.0</v>
      </c>
      <c r="H11" s="68">
        <f t="shared" si="1"/>
        <v>80</v>
      </c>
      <c r="I11" s="68">
        <f t="shared" si="2"/>
        <v>80</v>
      </c>
      <c r="J11" s="65">
        <v>1.0</v>
      </c>
      <c r="K11" s="65">
        <v>0.0</v>
      </c>
      <c r="L11" s="65">
        <v>1.0</v>
      </c>
      <c r="M11" s="65">
        <v>0.0</v>
      </c>
      <c r="N11" s="65">
        <v>0.0</v>
      </c>
      <c r="O11" s="69">
        <v>0.0</v>
      </c>
      <c r="P11" s="69">
        <v>0.0</v>
      </c>
      <c r="Q11" s="69">
        <v>0.0</v>
      </c>
      <c r="R11" s="69">
        <v>0.0</v>
      </c>
      <c r="S11" s="70" t="s">
        <v>32</v>
      </c>
      <c r="T11" s="1"/>
      <c r="U11" s="1"/>
      <c r="V11" s="1"/>
      <c r="W11" s="1"/>
      <c r="X11" s="1"/>
      <c r="Y11" s="1"/>
      <c r="Z11" s="1"/>
    </row>
    <row r="12" ht="14.25" customHeight="1">
      <c r="A12" s="1"/>
      <c r="B12" s="64" t="s">
        <v>33</v>
      </c>
      <c r="C12" s="65">
        <v>1.0</v>
      </c>
      <c r="D12" s="66">
        <v>1.0</v>
      </c>
      <c r="E12" s="67">
        <v>1.0</v>
      </c>
      <c r="F12" s="67">
        <v>0.0</v>
      </c>
      <c r="G12" s="67">
        <v>0.0</v>
      </c>
      <c r="H12" s="68">
        <f t="shared" si="1"/>
        <v>100</v>
      </c>
      <c r="I12" s="68">
        <f t="shared" si="2"/>
        <v>100</v>
      </c>
      <c r="J12" s="65">
        <v>0.0</v>
      </c>
      <c r="K12" s="65">
        <v>0.0</v>
      </c>
      <c r="L12" s="65">
        <v>0.0</v>
      </c>
      <c r="M12" s="65">
        <v>0.0</v>
      </c>
      <c r="N12" s="68">
        <v>0.0</v>
      </c>
      <c r="O12" s="69">
        <v>0.0</v>
      </c>
      <c r="P12" s="69">
        <v>0.0</v>
      </c>
      <c r="Q12" s="69">
        <v>0.0</v>
      </c>
      <c r="R12" s="69">
        <v>0.0</v>
      </c>
      <c r="S12" s="70" t="s">
        <v>34</v>
      </c>
      <c r="T12" s="1"/>
      <c r="U12" s="1"/>
      <c r="V12" s="1"/>
      <c r="W12" s="1"/>
      <c r="X12" s="1"/>
      <c r="Y12" s="1"/>
      <c r="Z12" s="1"/>
    </row>
    <row r="13" ht="14.25" customHeight="1">
      <c r="A13" s="1"/>
      <c r="B13" s="64" t="s">
        <v>35</v>
      </c>
      <c r="C13" s="65">
        <v>4.0</v>
      </c>
      <c r="D13" s="66">
        <v>4.0</v>
      </c>
      <c r="E13" s="67">
        <v>3.0</v>
      </c>
      <c r="F13" s="67">
        <v>1.0</v>
      </c>
      <c r="G13" s="67">
        <v>0.0</v>
      </c>
      <c r="H13" s="68">
        <f t="shared" si="1"/>
        <v>75</v>
      </c>
      <c r="I13" s="68">
        <f t="shared" si="2"/>
        <v>75</v>
      </c>
      <c r="J13" s="65">
        <v>1.0</v>
      </c>
      <c r="K13" s="65">
        <v>0.0</v>
      </c>
      <c r="L13" s="65">
        <v>0.0</v>
      </c>
      <c r="M13" s="65">
        <v>1.0</v>
      </c>
      <c r="N13" s="68">
        <v>0.0</v>
      </c>
      <c r="O13" s="69">
        <v>0.0</v>
      </c>
      <c r="P13" s="69">
        <v>0.0</v>
      </c>
      <c r="Q13" s="69">
        <v>0.0</v>
      </c>
      <c r="R13" s="69">
        <v>0.0</v>
      </c>
      <c r="S13" s="70" t="s">
        <v>32</v>
      </c>
      <c r="T13" s="1"/>
      <c r="U13" s="1"/>
      <c r="V13" s="1"/>
      <c r="W13" s="1"/>
      <c r="X13" s="1"/>
      <c r="Y13" s="1"/>
      <c r="Z13" s="1"/>
    </row>
    <row r="14" ht="14.25" customHeight="1">
      <c r="A14" s="1"/>
      <c r="B14" s="64" t="s">
        <v>36</v>
      </c>
      <c r="C14" s="65">
        <v>17.0</v>
      </c>
      <c r="D14" s="66">
        <v>17.0</v>
      </c>
      <c r="E14" s="67">
        <v>8.0</v>
      </c>
      <c r="F14" s="67">
        <v>9.0</v>
      </c>
      <c r="G14" s="67">
        <v>0.0</v>
      </c>
      <c r="H14" s="68">
        <f t="shared" si="1"/>
        <v>47</v>
      </c>
      <c r="I14" s="68">
        <f t="shared" si="2"/>
        <v>47</v>
      </c>
      <c r="J14" s="65">
        <v>9.0</v>
      </c>
      <c r="K14" s="65">
        <v>0.0</v>
      </c>
      <c r="L14" s="65">
        <v>0.0</v>
      </c>
      <c r="M14" s="65">
        <v>9.0</v>
      </c>
      <c r="N14" s="68">
        <v>0.0</v>
      </c>
      <c r="O14" s="69">
        <v>0.0</v>
      </c>
      <c r="P14" s="69">
        <v>0.0</v>
      </c>
      <c r="Q14" s="69">
        <v>0.0</v>
      </c>
      <c r="R14" s="69">
        <v>0.0</v>
      </c>
      <c r="S14" s="70" t="s">
        <v>37</v>
      </c>
      <c r="T14" s="1"/>
      <c r="U14" s="1"/>
      <c r="V14" s="1"/>
      <c r="W14" s="1"/>
      <c r="X14" s="1"/>
      <c r="Y14" s="1"/>
      <c r="Z14" s="1"/>
    </row>
    <row r="15" ht="14.25" customHeight="1">
      <c r="A15" s="1"/>
      <c r="B15" s="64" t="s">
        <v>38</v>
      </c>
      <c r="C15" s="65">
        <v>2.0</v>
      </c>
      <c r="D15" s="66">
        <v>2.0</v>
      </c>
      <c r="E15" s="67">
        <v>1.0</v>
      </c>
      <c r="F15" s="67">
        <v>1.0</v>
      </c>
      <c r="G15" s="67">
        <v>0.0</v>
      </c>
      <c r="H15" s="68">
        <f t="shared" si="1"/>
        <v>50</v>
      </c>
      <c r="I15" s="68">
        <f t="shared" si="2"/>
        <v>50</v>
      </c>
      <c r="J15" s="65">
        <v>1.0</v>
      </c>
      <c r="K15" s="65">
        <v>0.0</v>
      </c>
      <c r="L15" s="65">
        <v>1.0</v>
      </c>
      <c r="M15" s="65">
        <v>0.0</v>
      </c>
      <c r="N15" s="68">
        <v>0.0</v>
      </c>
      <c r="O15" s="69">
        <v>0.0</v>
      </c>
      <c r="P15" s="69">
        <v>0.0</v>
      </c>
      <c r="Q15" s="69">
        <v>0.0</v>
      </c>
      <c r="R15" s="69">
        <v>0.0</v>
      </c>
      <c r="S15" s="70" t="s">
        <v>32</v>
      </c>
      <c r="T15" s="1"/>
      <c r="U15" s="1"/>
      <c r="V15" s="1"/>
      <c r="W15" s="1"/>
      <c r="X15" s="1"/>
      <c r="Y15" s="1"/>
      <c r="Z15" s="1"/>
    </row>
    <row r="16" ht="14.25" customHeight="1">
      <c r="A16" s="1"/>
      <c r="B16" s="64" t="s">
        <v>39</v>
      </c>
      <c r="C16" s="65">
        <v>2.0</v>
      </c>
      <c r="D16" s="66">
        <v>2.0</v>
      </c>
      <c r="E16" s="67">
        <v>2.0</v>
      </c>
      <c r="F16" s="67">
        <v>0.0</v>
      </c>
      <c r="G16" s="67">
        <v>0.0</v>
      </c>
      <c r="H16" s="68">
        <f t="shared" si="1"/>
        <v>100</v>
      </c>
      <c r="I16" s="68">
        <f t="shared" si="2"/>
        <v>100</v>
      </c>
      <c r="J16" s="65">
        <v>0.0</v>
      </c>
      <c r="K16" s="65">
        <v>0.0</v>
      </c>
      <c r="L16" s="65">
        <v>0.0</v>
      </c>
      <c r="M16" s="65">
        <v>0.0</v>
      </c>
      <c r="N16" s="68">
        <v>0.0</v>
      </c>
      <c r="O16" s="69">
        <v>0.0</v>
      </c>
      <c r="P16" s="69">
        <v>0.0</v>
      </c>
      <c r="Q16" s="69">
        <v>0.0</v>
      </c>
      <c r="R16" s="69">
        <v>0.0</v>
      </c>
      <c r="S16" s="70" t="s">
        <v>34</v>
      </c>
      <c r="T16" s="1"/>
      <c r="U16" s="1"/>
      <c r="V16" s="1"/>
      <c r="W16" s="1"/>
      <c r="X16" s="1"/>
      <c r="Y16" s="1"/>
      <c r="Z16" s="1"/>
    </row>
    <row r="17" ht="14.25" customHeight="1">
      <c r="A17" s="1"/>
      <c r="B17" s="71" t="s">
        <v>40</v>
      </c>
      <c r="C17" s="72">
        <v>1.0</v>
      </c>
      <c r="D17" s="73">
        <v>1.0</v>
      </c>
      <c r="E17" s="74">
        <v>0.0</v>
      </c>
      <c r="F17" s="74">
        <v>1.0</v>
      </c>
      <c r="G17" s="74">
        <v>0.0</v>
      </c>
      <c r="H17" s="75">
        <f t="shared" si="1"/>
        <v>0</v>
      </c>
      <c r="I17" s="75">
        <f t="shared" si="2"/>
        <v>0</v>
      </c>
      <c r="J17" s="72">
        <v>1.0</v>
      </c>
      <c r="K17" s="72">
        <v>0.0</v>
      </c>
      <c r="L17" s="72">
        <v>0.0</v>
      </c>
      <c r="M17" s="72">
        <v>1.0</v>
      </c>
      <c r="N17" s="75">
        <v>0.0</v>
      </c>
      <c r="O17" s="76">
        <v>0.0</v>
      </c>
      <c r="P17" s="76">
        <v>0.0</v>
      </c>
      <c r="Q17" s="76">
        <v>0.0</v>
      </c>
      <c r="R17" s="76">
        <v>0.0</v>
      </c>
      <c r="S17" s="77" t="s">
        <v>32</v>
      </c>
      <c r="T17" s="1"/>
      <c r="U17" s="1"/>
      <c r="V17" s="1"/>
      <c r="W17" s="1"/>
      <c r="X17" s="1"/>
      <c r="Y17" s="1"/>
      <c r="Z17" s="1"/>
    </row>
    <row r="18" ht="14.25" customHeight="1">
      <c r="A18" s="1"/>
      <c r="B18" s="78"/>
      <c r="C18" s="79"/>
      <c r="D18" s="80"/>
      <c r="E18" s="80"/>
      <c r="F18" s="80"/>
      <c r="G18" s="80"/>
      <c r="H18" s="80"/>
      <c r="I18" s="80"/>
      <c r="J18" s="81"/>
      <c r="K18" s="81"/>
      <c r="L18" s="81"/>
      <c r="M18" s="81"/>
      <c r="N18" s="81"/>
      <c r="O18" s="81"/>
      <c r="P18" s="81"/>
      <c r="Q18" s="81"/>
      <c r="R18" s="82"/>
      <c r="S18" s="83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1" t="s">
        <v>41</v>
      </c>
      <c r="C19" s="72">
        <f t="shared" ref="C19:G19" si="3">SUM(C10:C17)</f>
        <v>42</v>
      </c>
      <c r="D19" s="73">
        <f t="shared" si="3"/>
        <v>42</v>
      </c>
      <c r="E19" s="74">
        <f t="shared" si="3"/>
        <v>24</v>
      </c>
      <c r="F19" s="74">
        <f t="shared" si="3"/>
        <v>18</v>
      </c>
      <c r="G19" s="74">
        <f t="shared" si="3"/>
        <v>0</v>
      </c>
      <c r="H19" s="75">
        <f>ROUND(E19/D19%,0)</f>
        <v>57</v>
      </c>
      <c r="I19" s="75">
        <f>ROUND(E19/(E19+F19)%,0)</f>
        <v>57</v>
      </c>
      <c r="J19" s="72">
        <f t="shared" ref="J19:L19" si="4">SUM(J10:J18)</f>
        <v>18</v>
      </c>
      <c r="K19" s="72">
        <f t="shared" si="4"/>
        <v>2</v>
      </c>
      <c r="L19" s="72">
        <f t="shared" si="4"/>
        <v>4</v>
      </c>
      <c r="M19" s="72">
        <f t="shared" ref="M19:N19" si="5">SUM(M10:M17)</f>
        <v>12</v>
      </c>
      <c r="N19" s="75">
        <f t="shared" si="5"/>
        <v>0</v>
      </c>
      <c r="O19" s="76">
        <v>0.0</v>
      </c>
      <c r="P19" s="76">
        <v>0.0</v>
      </c>
      <c r="Q19" s="76">
        <v>0.0</v>
      </c>
      <c r="R19" s="76">
        <v>0.0</v>
      </c>
      <c r="S19" s="77" t="s">
        <v>32</v>
      </c>
      <c r="T19" s="1"/>
      <c r="U19" s="1"/>
      <c r="V19" s="1"/>
      <c r="W19" s="1"/>
      <c r="X19" s="1"/>
      <c r="Y19" s="1"/>
      <c r="Z19" s="1"/>
    </row>
    <row r="20" ht="14.25" customHeight="1">
      <c r="A20" s="1"/>
      <c r="B20" s="78"/>
      <c r="C20" s="80"/>
      <c r="D20" s="80"/>
      <c r="E20" s="80"/>
      <c r="F20" s="80"/>
      <c r="G20" s="80"/>
      <c r="H20" s="80"/>
      <c r="I20" s="80"/>
      <c r="J20" s="81"/>
      <c r="K20" s="84" t="s">
        <v>42</v>
      </c>
      <c r="L20" s="81"/>
      <c r="M20" s="81"/>
      <c r="N20" s="81"/>
      <c r="O20" s="81"/>
      <c r="P20" s="81"/>
      <c r="Q20" s="81"/>
      <c r="R20" s="82"/>
      <c r="S20" s="83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9"/>
      <c r="B24" s="86" t="s">
        <v>43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3"/>
      <c r="O24" s="1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9.0" customHeight="1">
      <c r="A26" s="1"/>
      <c r="B26" s="85"/>
      <c r="C26" s="85"/>
      <c r="D26" s="85"/>
      <c r="E26" s="85"/>
      <c r="F26" s="85"/>
      <c r="G26" s="85"/>
      <c r="H26" s="85"/>
      <c r="I26" s="85"/>
      <c r="J26" s="8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0.25" customHeight="1">
      <c r="A27" s="9"/>
      <c r="B27" s="89" t="s">
        <v>44</v>
      </c>
      <c r="C27" s="89" t="s">
        <v>45</v>
      </c>
      <c r="D27" s="20" t="s">
        <v>21</v>
      </c>
      <c r="E27" s="90" t="s">
        <v>13</v>
      </c>
      <c r="F27" s="32"/>
      <c r="G27" s="89" t="s">
        <v>46</v>
      </c>
      <c r="H27" s="91"/>
      <c r="I27" s="89" t="s">
        <v>47</v>
      </c>
      <c r="J27" s="92" t="s">
        <v>48</v>
      </c>
      <c r="K27" s="1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9"/>
      <c r="B28" s="37"/>
      <c r="C28" s="37"/>
      <c r="D28" s="21" t="s">
        <v>49</v>
      </c>
      <c r="E28" s="39"/>
      <c r="F28" s="40"/>
      <c r="G28" s="37"/>
      <c r="H28" s="93"/>
      <c r="I28" s="37"/>
      <c r="J28" s="37"/>
      <c r="K28" s="1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9"/>
      <c r="B29" s="94" t="s">
        <v>50</v>
      </c>
      <c r="C29" s="95" t="s">
        <v>51</v>
      </c>
      <c r="D29" s="96" t="s">
        <v>52</v>
      </c>
      <c r="E29" s="97" t="s">
        <v>22</v>
      </c>
      <c r="F29" s="23"/>
      <c r="G29" s="98" t="s">
        <v>53</v>
      </c>
      <c r="H29" s="99"/>
      <c r="I29" s="98" t="s">
        <v>22</v>
      </c>
      <c r="J29" s="98">
        <v>24.0</v>
      </c>
      <c r="K29" s="1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9"/>
      <c r="B30" s="94" t="s">
        <v>54</v>
      </c>
      <c r="C30" s="95" t="s">
        <v>51</v>
      </c>
      <c r="D30" s="96" t="s">
        <v>52</v>
      </c>
      <c r="E30" s="97" t="s">
        <v>22</v>
      </c>
      <c r="F30" s="23"/>
      <c r="G30" s="98" t="s">
        <v>53</v>
      </c>
      <c r="H30" s="99"/>
      <c r="I30" s="98" t="s">
        <v>23</v>
      </c>
      <c r="J30" s="98">
        <v>18.0</v>
      </c>
      <c r="K30" s="1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9"/>
      <c r="B31" s="94" t="s">
        <v>55</v>
      </c>
      <c r="C31" s="95" t="s">
        <v>51</v>
      </c>
      <c r="D31" s="96" t="s">
        <v>52</v>
      </c>
      <c r="E31" s="100" t="s">
        <v>23</v>
      </c>
      <c r="F31" s="23"/>
      <c r="G31" s="101" t="s">
        <v>56</v>
      </c>
      <c r="H31" s="99"/>
      <c r="I31" s="98" t="s">
        <v>57</v>
      </c>
      <c r="J31" s="98">
        <v>0.0</v>
      </c>
      <c r="K31" s="1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9"/>
      <c r="B32" s="94" t="s">
        <v>58</v>
      </c>
      <c r="C32" s="95" t="s">
        <v>51</v>
      </c>
      <c r="D32" s="96" t="s">
        <v>52</v>
      </c>
      <c r="E32" s="97" t="s">
        <v>22</v>
      </c>
      <c r="F32" s="23"/>
      <c r="G32" s="98" t="s">
        <v>53</v>
      </c>
      <c r="H32" s="99"/>
      <c r="I32" s="98" t="s">
        <v>59</v>
      </c>
      <c r="J32" s="98">
        <v>42.0</v>
      </c>
      <c r="K32" s="1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"/>
      <c r="B33" s="94" t="s">
        <v>60</v>
      </c>
      <c r="C33" s="95" t="s">
        <v>51</v>
      </c>
      <c r="D33" s="96" t="s">
        <v>52</v>
      </c>
      <c r="E33" s="100" t="s">
        <v>23</v>
      </c>
      <c r="F33" s="23"/>
      <c r="G33" s="101" t="s">
        <v>61</v>
      </c>
      <c r="H33" s="102"/>
      <c r="I33" s="103"/>
      <c r="J33" s="10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9"/>
      <c r="B34" s="94" t="s">
        <v>62</v>
      </c>
      <c r="C34" s="95" t="s">
        <v>51</v>
      </c>
      <c r="D34" s="96" t="s">
        <v>52</v>
      </c>
      <c r="E34" s="97" t="s">
        <v>22</v>
      </c>
      <c r="F34" s="23"/>
      <c r="G34" s="98" t="s">
        <v>53</v>
      </c>
      <c r="H34" s="102"/>
      <c r="I34" s="105"/>
      <c r="J34" s="10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"/>
      <c r="B35" s="94" t="s">
        <v>63</v>
      </c>
      <c r="C35" s="95" t="s">
        <v>51</v>
      </c>
      <c r="D35" s="96" t="s">
        <v>52</v>
      </c>
      <c r="E35" s="100" t="s">
        <v>23</v>
      </c>
      <c r="F35" s="23"/>
      <c r="G35" s="101" t="s">
        <v>64</v>
      </c>
      <c r="H35" s="102"/>
      <c r="I35" s="105"/>
      <c r="J35" s="10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9"/>
      <c r="B36" s="94" t="s">
        <v>65</v>
      </c>
      <c r="C36" s="95" t="s">
        <v>51</v>
      </c>
      <c r="D36" s="96" t="s">
        <v>52</v>
      </c>
      <c r="E36" s="100" t="s">
        <v>23</v>
      </c>
      <c r="F36" s="23"/>
      <c r="G36" s="101" t="s">
        <v>66</v>
      </c>
      <c r="H36" s="102"/>
      <c r="I36" s="105"/>
      <c r="J36" s="10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9"/>
      <c r="B37" s="94" t="s">
        <v>67</v>
      </c>
      <c r="C37" s="95" t="s">
        <v>51</v>
      </c>
      <c r="D37" s="96" t="s">
        <v>52</v>
      </c>
      <c r="E37" s="100" t="s">
        <v>23</v>
      </c>
      <c r="F37" s="23"/>
      <c r="G37" s="101" t="s">
        <v>68</v>
      </c>
      <c r="H37" s="102"/>
      <c r="I37" s="105"/>
      <c r="J37" s="10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9"/>
      <c r="B38" s="94" t="s">
        <v>69</v>
      </c>
      <c r="C38" s="95" t="s">
        <v>51</v>
      </c>
      <c r="D38" s="96" t="s">
        <v>52</v>
      </c>
      <c r="E38" s="97" t="s">
        <v>22</v>
      </c>
      <c r="F38" s="23"/>
      <c r="G38" s="98" t="s">
        <v>53</v>
      </c>
      <c r="H38" s="102"/>
      <c r="I38" s="105"/>
      <c r="J38" s="10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9"/>
      <c r="B39" s="94" t="s">
        <v>70</v>
      </c>
      <c r="C39" s="107" t="s">
        <v>71</v>
      </c>
      <c r="D39" s="96" t="s">
        <v>52</v>
      </c>
      <c r="E39" s="97" t="s">
        <v>22</v>
      </c>
      <c r="F39" s="23"/>
      <c r="G39" s="98" t="s">
        <v>53</v>
      </c>
      <c r="H39" s="102"/>
      <c r="I39" s="105"/>
      <c r="J39" s="10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94" t="s">
        <v>72</v>
      </c>
      <c r="C40" s="107" t="s">
        <v>71</v>
      </c>
      <c r="D40" s="96" t="s">
        <v>52</v>
      </c>
      <c r="E40" s="97" t="s">
        <v>22</v>
      </c>
      <c r="F40" s="23"/>
      <c r="G40" s="98" t="s">
        <v>53</v>
      </c>
      <c r="H40" s="102"/>
      <c r="I40" s="105"/>
      <c r="J40" s="1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94" t="s">
        <v>73</v>
      </c>
      <c r="C41" s="107" t="s">
        <v>71</v>
      </c>
      <c r="D41" s="96" t="s">
        <v>52</v>
      </c>
      <c r="E41" s="97" t="s">
        <v>22</v>
      </c>
      <c r="F41" s="23"/>
      <c r="G41" s="98" t="s">
        <v>53</v>
      </c>
      <c r="H41" s="102"/>
      <c r="I41" s="105"/>
      <c r="J41" s="1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94" t="s">
        <v>74</v>
      </c>
      <c r="C42" s="107" t="s">
        <v>71</v>
      </c>
      <c r="D42" s="96" t="s">
        <v>52</v>
      </c>
      <c r="E42" s="100" t="s">
        <v>23</v>
      </c>
      <c r="F42" s="23"/>
      <c r="G42" s="101" t="s">
        <v>75</v>
      </c>
      <c r="H42" s="102"/>
      <c r="I42" s="105"/>
      <c r="J42" s="1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94" t="s">
        <v>76</v>
      </c>
      <c r="C43" s="95" t="s">
        <v>77</v>
      </c>
      <c r="D43" s="96" t="s">
        <v>52</v>
      </c>
      <c r="E43" s="97" t="s">
        <v>22</v>
      </c>
      <c r="F43" s="23"/>
      <c r="G43" s="98" t="s">
        <v>53</v>
      </c>
      <c r="H43" s="102"/>
      <c r="I43" s="105"/>
      <c r="J43" s="1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94" t="s">
        <v>78</v>
      </c>
      <c r="C44" s="95" t="s">
        <v>79</v>
      </c>
      <c r="D44" s="96" t="s">
        <v>52</v>
      </c>
      <c r="E44" s="97" t="s">
        <v>22</v>
      </c>
      <c r="F44" s="23"/>
      <c r="G44" s="98" t="s">
        <v>53</v>
      </c>
      <c r="H44" s="102"/>
      <c r="I44" s="105"/>
      <c r="J44" s="1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94" t="s">
        <v>80</v>
      </c>
      <c r="C45" s="95" t="s">
        <v>81</v>
      </c>
      <c r="D45" s="96" t="s">
        <v>52</v>
      </c>
      <c r="E45" s="97" t="s">
        <v>22</v>
      </c>
      <c r="F45" s="23"/>
      <c r="G45" s="98" t="s">
        <v>53</v>
      </c>
      <c r="H45" s="102"/>
      <c r="I45" s="105"/>
      <c r="J45" s="1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94" t="s">
        <v>82</v>
      </c>
      <c r="C46" s="95" t="s">
        <v>81</v>
      </c>
      <c r="D46" s="96" t="s">
        <v>52</v>
      </c>
      <c r="E46" s="100" t="s">
        <v>23</v>
      </c>
      <c r="F46" s="23"/>
      <c r="G46" s="101" t="s">
        <v>83</v>
      </c>
      <c r="H46" s="102"/>
      <c r="I46" s="105"/>
      <c r="J46" s="1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94" t="s">
        <v>84</v>
      </c>
      <c r="C47" s="95" t="s">
        <v>81</v>
      </c>
      <c r="D47" s="96" t="s">
        <v>52</v>
      </c>
      <c r="E47" s="97" t="s">
        <v>22</v>
      </c>
      <c r="F47" s="23"/>
      <c r="G47" s="98" t="s">
        <v>53</v>
      </c>
      <c r="H47" s="102"/>
      <c r="I47" s="105"/>
      <c r="J47" s="1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94" t="s">
        <v>85</v>
      </c>
      <c r="C48" s="95" t="s">
        <v>81</v>
      </c>
      <c r="D48" s="96" t="s">
        <v>52</v>
      </c>
      <c r="E48" s="97" t="s">
        <v>22</v>
      </c>
      <c r="F48" s="23"/>
      <c r="G48" s="98" t="s">
        <v>53</v>
      </c>
      <c r="H48" s="102"/>
      <c r="I48" s="105"/>
      <c r="J48" s="1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94" t="s">
        <v>86</v>
      </c>
      <c r="C49" s="95" t="s">
        <v>87</v>
      </c>
      <c r="D49" s="96" t="s">
        <v>52</v>
      </c>
      <c r="E49" s="100" t="s">
        <v>23</v>
      </c>
      <c r="F49" s="23"/>
      <c r="G49" s="101" t="s">
        <v>88</v>
      </c>
      <c r="H49" s="102"/>
      <c r="I49" s="105"/>
      <c r="J49" s="1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94" t="s">
        <v>89</v>
      </c>
      <c r="C50" s="95" t="s">
        <v>87</v>
      </c>
      <c r="D50" s="96" t="s">
        <v>52</v>
      </c>
      <c r="E50" s="100" t="s">
        <v>23</v>
      </c>
      <c r="F50" s="23"/>
      <c r="G50" s="101" t="s">
        <v>90</v>
      </c>
      <c r="H50" s="102"/>
      <c r="I50" s="105"/>
      <c r="J50" s="1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94" t="s">
        <v>91</v>
      </c>
      <c r="C51" s="95" t="s">
        <v>87</v>
      </c>
      <c r="D51" s="96" t="s">
        <v>52</v>
      </c>
      <c r="E51" s="100" t="s">
        <v>23</v>
      </c>
      <c r="F51" s="23"/>
      <c r="G51" s="101" t="s">
        <v>92</v>
      </c>
      <c r="H51" s="102"/>
      <c r="I51" s="105"/>
      <c r="J51" s="1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94" t="s">
        <v>93</v>
      </c>
      <c r="C52" s="95" t="s">
        <v>87</v>
      </c>
      <c r="D52" s="96" t="s">
        <v>52</v>
      </c>
      <c r="E52" s="100" t="s">
        <v>23</v>
      </c>
      <c r="F52" s="23"/>
      <c r="G52" s="101" t="s">
        <v>94</v>
      </c>
      <c r="H52" s="102"/>
      <c r="I52" s="105"/>
      <c r="J52" s="1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94" t="s">
        <v>95</v>
      </c>
      <c r="C53" s="95" t="s">
        <v>87</v>
      </c>
      <c r="D53" s="96" t="s">
        <v>52</v>
      </c>
      <c r="E53" s="97" t="s">
        <v>22</v>
      </c>
      <c r="F53" s="23"/>
      <c r="G53" s="98" t="s">
        <v>53</v>
      </c>
      <c r="H53" s="102"/>
      <c r="I53" s="105"/>
      <c r="J53" s="1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94" t="s">
        <v>96</v>
      </c>
      <c r="C54" s="95" t="s">
        <v>87</v>
      </c>
      <c r="D54" s="96" t="s">
        <v>52</v>
      </c>
      <c r="E54" s="100" t="s">
        <v>23</v>
      </c>
      <c r="F54" s="23"/>
      <c r="G54" s="101" t="s">
        <v>97</v>
      </c>
      <c r="H54" s="102"/>
      <c r="I54" s="105"/>
      <c r="J54" s="1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94" t="s">
        <v>98</v>
      </c>
      <c r="C55" s="95" t="s">
        <v>87</v>
      </c>
      <c r="D55" s="96" t="s">
        <v>52</v>
      </c>
      <c r="E55" s="97" t="s">
        <v>22</v>
      </c>
      <c r="F55" s="23"/>
      <c r="G55" s="98" t="s">
        <v>53</v>
      </c>
      <c r="H55" s="102"/>
      <c r="I55" s="105"/>
      <c r="J55" s="1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94" t="s">
        <v>99</v>
      </c>
      <c r="C56" s="95" t="s">
        <v>87</v>
      </c>
      <c r="D56" s="96" t="s">
        <v>52</v>
      </c>
      <c r="E56" s="97" t="s">
        <v>22</v>
      </c>
      <c r="F56" s="23"/>
      <c r="G56" s="98" t="s">
        <v>53</v>
      </c>
      <c r="H56" s="102"/>
      <c r="I56" s="105"/>
      <c r="J56" s="1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94" t="s">
        <v>100</v>
      </c>
      <c r="C57" s="95" t="s">
        <v>87</v>
      </c>
      <c r="D57" s="96" t="s">
        <v>52</v>
      </c>
      <c r="E57" s="100" t="s">
        <v>23</v>
      </c>
      <c r="F57" s="23"/>
      <c r="G57" s="101" t="s">
        <v>101</v>
      </c>
      <c r="H57" s="102"/>
      <c r="I57" s="105"/>
      <c r="J57" s="1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94" t="s">
        <v>102</v>
      </c>
      <c r="C58" s="95" t="s">
        <v>87</v>
      </c>
      <c r="D58" s="96" t="s">
        <v>52</v>
      </c>
      <c r="E58" s="97" t="s">
        <v>22</v>
      </c>
      <c r="F58" s="23"/>
      <c r="G58" s="98" t="s">
        <v>53</v>
      </c>
      <c r="H58" s="102"/>
      <c r="I58" s="105"/>
      <c r="J58" s="1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94" t="s">
        <v>103</v>
      </c>
      <c r="C59" s="95" t="s">
        <v>87</v>
      </c>
      <c r="D59" s="96" t="s">
        <v>52</v>
      </c>
      <c r="E59" s="97" t="s">
        <v>22</v>
      </c>
      <c r="F59" s="23"/>
      <c r="G59" s="98" t="s">
        <v>53</v>
      </c>
      <c r="H59" s="102"/>
      <c r="I59" s="105"/>
      <c r="J59" s="1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94" t="s">
        <v>104</v>
      </c>
      <c r="C60" s="95" t="s">
        <v>87</v>
      </c>
      <c r="D60" s="96" t="s">
        <v>52</v>
      </c>
      <c r="E60" s="100" t="s">
        <v>23</v>
      </c>
      <c r="F60" s="23"/>
      <c r="G60" s="101" t="s">
        <v>105</v>
      </c>
      <c r="H60" s="102"/>
      <c r="I60" s="105"/>
      <c r="J60" s="1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94" t="s">
        <v>106</v>
      </c>
      <c r="C61" s="95" t="s">
        <v>87</v>
      </c>
      <c r="D61" s="96" t="s">
        <v>52</v>
      </c>
      <c r="E61" s="100" t="s">
        <v>23</v>
      </c>
      <c r="F61" s="23"/>
      <c r="G61" s="101" t="s">
        <v>107</v>
      </c>
      <c r="H61" s="102"/>
      <c r="I61" s="105"/>
      <c r="J61" s="1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94" t="s">
        <v>108</v>
      </c>
      <c r="C62" s="95" t="s">
        <v>87</v>
      </c>
      <c r="D62" s="96" t="s">
        <v>52</v>
      </c>
      <c r="E62" s="97" t="s">
        <v>22</v>
      </c>
      <c r="F62" s="23"/>
      <c r="G62" s="98" t="s">
        <v>53</v>
      </c>
      <c r="H62" s="102"/>
      <c r="I62" s="105"/>
      <c r="J62" s="1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94" t="s">
        <v>109</v>
      </c>
      <c r="C63" s="95" t="s">
        <v>87</v>
      </c>
      <c r="D63" s="96" t="s">
        <v>52</v>
      </c>
      <c r="E63" s="100" t="s">
        <v>23</v>
      </c>
      <c r="F63" s="23"/>
      <c r="G63" s="101" t="s">
        <v>110</v>
      </c>
      <c r="H63" s="102"/>
      <c r="I63" s="105"/>
      <c r="J63" s="1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94" t="s">
        <v>111</v>
      </c>
      <c r="C64" s="95" t="s">
        <v>87</v>
      </c>
      <c r="D64" s="96" t="s">
        <v>52</v>
      </c>
      <c r="E64" s="97" t="s">
        <v>22</v>
      </c>
      <c r="F64" s="23"/>
      <c r="G64" s="98" t="s">
        <v>53</v>
      </c>
      <c r="H64" s="102"/>
      <c r="I64" s="105"/>
      <c r="J64" s="1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94" t="s">
        <v>112</v>
      </c>
      <c r="C65" s="95" t="s">
        <v>87</v>
      </c>
      <c r="D65" s="96" t="s">
        <v>52</v>
      </c>
      <c r="E65" s="97" t="s">
        <v>22</v>
      </c>
      <c r="F65" s="23"/>
      <c r="G65" s="98" t="s">
        <v>53</v>
      </c>
      <c r="H65" s="102"/>
      <c r="I65" s="105"/>
      <c r="J65" s="1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94" t="s">
        <v>113</v>
      </c>
      <c r="C66" s="107" t="s">
        <v>114</v>
      </c>
      <c r="D66" s="96" t="s">
        <v>52</v>
      </c>
      <c r="E66" s="97" t="s">
        <v>22</v>
      </c>
      <c r="F66" s="23"/>
      <c r="G66" s="98" t="s">
        <v>53</v>
      </c>
      <c r="H66" s="102"/>
      <c r="I66" s="105"/>
      <c r="J66" s="1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94" t="s">
        <v>115</v>
      </c>
      <c r="C67" s="107" t="s">
        <v>114</v>
      </c>
      <c r="D67" s="96" t="s">
        <v>52</v>
      </c>
      <c r="E67" s="100" t="s">
        <v>23</v>
      </c>
      <c r="F67" s="23"/>
      <c r="G67" s="101" t="s">
        <v>116</v>
      </c>
      <c r="H67" s="102"/>
      <c r="I67" s="105"/>
      <c r="J67" s="1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94" t="s">
        <v>117</v>
      </c>
      <c r="C68" s="107" t="s">
        <v>118</v>
      </c>
      <c r="D68" s="96" t="s">
        <v>52</v>
      </c>
      <c r="E68" s="97" t="s">
        <v>22</v>
      </c>
      <c r="F68" s="23"/>
      <c r="G68" s="98" t="s">
        <v>53</v>
      </c>
      <c r="H68" s="102"/>
      <c r="I68" s="105"/>
      <c r="J68" s="1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94" t="s">
        <v>119</v>
      </c>
      <c r="C69" s="107" t="s">
        <v>118</v>
      </c>
      <c r="D69" s="96" t="s">
        <v>52</v>
      </c>
      <c r="E69" s="97" t="s">
        <v>22</v>
      </c>
      <c r="F69" s="23"/>
      <c r="G69" s="98" t="s">
        <v>53</v>
      </c>
      <c r="H69" s="102"/>
      <c r="I69" s="105"/>
      <c r="J69" s="1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94" t="s">
        <v>120</v>
      </c>
      <c r="C70" s="107" t="s">
        <v>121</v>
      </c>
      <c r="D70" s="96" t="s">
        <v>52</v>
      </c>
      <c r="E70" s="100" t="s">
        <v>23</v>
      </c>
      <c r="F70" s="23"/>
      <c r="G70" s="101" t="s">
        <v>122</v>
      </c>
      <c r="H70" s="102"/>
      <c r="I70" s="105"/>
      <c r="J70" s="1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9"/>
      <c r="B71" s="109"/>
      <c r="C71" s="109"/>
      <c r="D71" s="109"/>
      <c r="E71" s="110"/>
      <c r="F71" s="23"/>
      <c r="G71" s="109"/>
      <c r="H71" s="111"/>
      <c r="I71" s="112"/>
      <c r="J71" s="1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13"/>
      <c r="C72" s="113"/>
      <c r="D72" s="114"/>
      <c r="E72" s="114"/>
      <c r="F72" s="114"/>
      <c r="G72" s="115"/>
      <c r="H72" s="116"/>
      <c r="I72" s="105"/>
      <c r="J72" s="1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17"/>
      <c r="C73" s="117"/>
      <c r="D73" s="117"/>
      <c r="E73" s="117"/>
      <c r="F73" s="117"/>
      <c r="G73" s="111"/>
      <c r="H73" s="118"/>
      <c r="I73" s="118"/>
      <c r="J73" s="1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85"/>
      <c r="C74" s="85"/>
      <c r="D74" s="85"/>
      <c r="E74" s="119"/>
      <c r="F74" s="119"/>
      <c r="G74" s="119"/>
      <c r="H74" s="119"/>
      <c r="I74" s="119"/>
      <c r="J74" s="85"/>
      <c r="K74" s="85"/>
      <c r="L74" s="85"/>
      <c r="M74" s="85"/>
      <c r="N74" s="8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9"/>
      <c r="B75" s="86" t="s">
        <v>123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3"/>
      <c r="O75" s="17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85"/>
      <c r="C77" s="85"/>
      <c r="D77" s="85"/>
      <c r="E77" s="85"/>
      <c r="F77" s="85"/>
      <c r="G77" s="85"/>
      <c r="H77" s="1"/>
      <c r="I77" s="85"/>
      <c r="J77" s="8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9"/>
      <c r="B78" s="120" t="s">
        <v>124</v>
      </c>
      <c r="C78" s="120" t="s">
        <v>125</v>
      </c>
      <c r="D78" s="120" t="s">
        <v>126</v>
      </c>
      <c r="E78" s="120" t="s">
        <v>127</v>
      </c>
      <c r="F78" s="121"/>
      <c r="G78" s="122"/>
      <c r="H78" s="123"/>
      <c r="I78" s="124" t="s">
        <v>126</v>
      </c>
      <c r="J78" s="124" t="s">
        <v>128</v>
      </c>
      <c r="K78" s="12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9"/>
      <c r="B79" s="37"/>
      <c r="C79" s="37"/>
      <c r="D79" s="37"/>
      <c r="E79" s="37"/>
      <c r="F79" s="121"/>
      <c r="G79" s="125"/>
      <c r="H79" s="123"/>
      <c r="I79" s="37"/>
      <c r="J79" s="37"/>
      <c r="K79" s="12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9"/>
      <c r="B80" s="126" t="s">
        <v>56</v>
      </c>
      <c r="C80" s="127" t="s">
        <v>129</v>
      </c>
      <c r="D80" s="128" t="s">
        <v>130</v>
      </c>
      <c r="E80" s="129" t="s">
        <v>130</v>
      </c>
      <c r="F80" s="130"/>
      <c r="G80" s="131"/>
      <c r="H80" s="123"/>
      <c r="I80" s="132" t="s">
        <v>131</v>
      </c>
      <c r="J80" s="133">
        <v>7.0</v>
      </c>
      <c r="K80" s="12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9"/>
      <c r="B81" s="126" t="s">
        <v>61</v>
      </c>
      <c r="C81" s="127" t="s">
        <v>132</v>
      </c>
      <c r="D81" s="128" t="s">
        <v>130</v>
      </c>
      <c r="E81" s="129" t="s">
        <v>130</v>
      </c>
      <c r="F81" s="130"/>
      <c r="G81" s="131"/>
      <c r="H81" s="123"/>
      <c r="I81" s="134" t="s">
        <v>133</v>
      </c>
      <c r="J81" s="133">
        <v>1.0</v>
      </c>
      <c r="K81" s="12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9"/>
      <c r="B82" s="126" t="s">
        <v>64</v>
      </c>
      <c r="C82" s="127" t="s">
        <v>134</v>
      </c>
      <c r="D82" s="128" t="s">
        <v>130</v>
      </c>
      <c r="E82" s="128" t="s">
        <v>135</v>
      </c>
      <c r="F82" s="130"/>
      <c r="G82" s="131"/>
      <c r="H82" s="123"/>
      <c r="I82" s="135" t="s">
        <v>136</v>
      </c>
      <c r="J82" s="133">
        <v>10.0</v>
      </c>
      <c r="K82" s="12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9"/>
      <c r="B83" s="126" t="s">
        <v>66</v>
      </c>
      <c r="C83" s="127" t="s">
        <v>137</v>
      </c>
      <c r="D83" s="128" t="s">
        <v>130</v>
      </c>
      <c r="E83" s="128" t="s">
        <v>135</v>
      </c>
      <c r="F83" s="130"/>
      <c r="G83" s="131"/>
      <c r="H83" s="17"/>
      <c r="I83" s="88"/>
      <c r="J83" s="88"/>
      <c r="K83" s="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9"/>
      <c r="B84" s="126" t="s">
        <v>68</v>
      </c>
      <c r="C84" s="136" t="s">
        <v>138</v>
      </c>
      <c r="D84" s="137" t="s">
        <v>139</v>
      </c>
      <c r="E84" s="138" t="s">
        <v>139</v>
      </c>
      <c r="F84" s="130"/>
      <c r="G84" s="131"/>
      <c r="H84" s="1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9"/>
      <c r="B85" s="126" t="s">
        <v>75</v>
      </c>
      <c r="C85" s="139" t="s">
        <v>140</v>
      </c>
      <c r="D85" s="128" t="s">
        <v>130</v>
      </c>
      <c r="E85" s="129" t="s">
        <v>130</v>
      </c>
      <c r="F85" s="130"/>
      <c r="G85" s="131"/>
      <c r="H85" s="1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9"/>
      <c r="B86" s="126" t="s">
        <v>83</v>
      </c>
      <c r="C86" s="127" t="s">
        <v>141</v>
      </c>
      <c r="D86" s="137" t="s">
        <v>139</v>
      </c>
      <c r="E86" s="138" t="s">
        <v>139</v>
      </c>
      <c r="F86" s="130"/>
      <c r="G86" s="131"/>
      <c r="H86" s="1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9"/>
      <c r="B87" s="126" t="s">
        <v>88</v>
      </c>
      <c r="C87" s="127" t="s">
        <v>142</v>
      </c>
      <c r="D87" s="137" t="s">
        <v>139</v>
      </c>
      <c r="E87" s="138" t="s">
        <v>139</v>
      </c>
      <c r="F87" s="130"/>
      <c r="G87" s="131"/>
      <c r="H87" s="1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9"/>
      <c r="B88" s="140" t="s">
        <v>90</v>
      </c>
      <c r="C88" s="127" t="s">
        <v>143</v>
      </c>
      <c r="D88" s="137" t="s">
        <v>139</v>
      </c>
      <c r="E88" s="138" t="s">
        <v>139</v>
      </c>
      <c r="F88" s="130"/>
      <c r="G88" s="131"/>
      <c r="H88" s="1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9"/>
      <c r="B89" s="140" t="s">
        <v>92</v>
      </c>
      <c r="C89" s="127" t="s">
        <v>144</v>
      </c>
      <c r="D89" s="137" t="s">
        <v>139</v>
      </c>
      <c r="E89" s="138" t="s">
        <v>139</v>
      </c>
      <c r="F89" s="130"/>
      <c r="G89" s="131"/>
      <c r="H89" s="1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9"/>
      <c r="B90" s="140" t="s">
        <v>94</v>
      </c>
      <c r="C90" s="127" t="s">
        <v>145</v>
      </c>
      <c r="D90" s="137" t="s">
        <v>139</v>
      </c>
      <c r="E90" s="138" t="s">
        <v>139</v>
      </c>
      <c r="F90" s="130"/>
      <c r="G90" s="131"/>
      <c r="H90" s="1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9"/>
      <c r="B91" s="140" t="s">
        <v>97</v>
      </c>
      <c r="C91" s="127" t="s">
        <v>146</v>
      </c>
      <c r="D91" s="137" t="s">
        <v>139</v>
      </c>
      <c r="E91" s="138" t="s">
        <v>139</v>
      </c>
      <c r="F91" s="130"/>
      <c r="G91" s="131"/>
      <c r="H91" s="1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9"/>
      <c r="B92" s="140" t="s">
        <v>101</v>
      </c>
      <c r="C92" s="127" t="s">
        <v>147</v>
      </c>
      <c r="D92" s="141" t="s">
        <v>148</v>
      </c>
      <c r="E92" s="141" t="s">
        <v>148</v>
      </c>
      <c r="F92" s="130"/>
      <c r="G92" s="131"/>
      <c r="H92" s="17"/>
      <c r="I92" s="124" t="s">
        <v>149</v>
      </c>
      <c r="J92" s="124" t="s">
        <v>150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9"/>
      <c r="B93" s="140" t="s">
        <v>105</v>
      </c>
      <c r="C93" s="127" t="s">
        <v>151</v>
      </c>
      <c r="D93" s="137" t="s">
        <v>139</v>
      </c>
      <c r="E93" s="138" t="s">
        <v>139</v>
      </c>
      <c r="F93" s="130"/>
      <c r="G93" s="131"/>
      <c r="H93" s="17"/>
      <c r="I93" s="37"/>
      <c r="J93" s="3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9"/>
      <c r="B94" s="140" t="s">
        <v>107</v>
      </c>
      <c r="C94" s="127" t="s">
        <v>152</v>
      </c>
      <c r="D94" s="137" t="s">
        <v>139</v>
      </c>
      <c r="E94" s="138" t="s">
        <v>139</v>
      </c>
      <c r="F94" s="130"/>
      <c r="G94" s="131"/>
      <c r="H94" s="17"/>
      <c r="I94" s="134" t="s">
        <v>133</v>
      </c>
      <c r="J94" s="133">
        <v>1.0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9"/>
      <c r="B95" s="140" t="s">
        <v>110</v>
      </c>
      <c r="C95" s="127" t="s">
        <v>153</v>
      </c>
      <c r="D95" s="128" t="s">
        <v>130</v>
      </c>
      <c r="E95" s="129" t="s">
        <v>130</v>
      </c>
      <c r="F95" s="130"/>
      <c r="G95" s="131"/>
      <c r="H95" s="17"/>
      <c r="I95" s="142" t="s">
        <v>154</v>
      </c>
      <c r="J95" s="133">
        <v>10.0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9"/>
      <c r="B96" s="140" t="s">
        <v>116</v>
      </c>
      <c r="C96" s="127" t="s">
        <v>155</v>
      </c>
      <c r="D96" s="128" t="s">
        <v>130</v>
      </c>
      <c r="E96" s="129" t="s">
        <v>130</v>
      </c>
      <c r="F96" s="130"/>
      <c r="G96" s="131"/>
      <c r="H96" s="17"/>
      <c r="I96" s="143" t="s">
        <v>131</v>
      </c>
      <c r="J96" s="133">
        <v>5.0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9"/>
      <c r="B97" s="140" t="s">
        <v>122</v>
      </c>
      <c r="C97" s="144" t="s">
        <v>156</v>
      </c>
      <c r="D97" s="137" t="s">
        <v>139</v>
      </c>
      <c r="E97" s="138" t="s">
        <v>139</v>
      </c>
      <c r="F97" s="130"/>
      <c r="G97" s="131"/>
      <c r="H97" s="17"/>
      <c r="I97" s="132" t="s">
        <v>157</v>
      </c>
      <c r="J97" s="133">
        <v>2.0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88"/>
      <c r="C98" s="88"/>
      <c r="D98" s="88"/>
      <c r="E98" s="88"/>
      <c r="F98" s="88"/>
      <c r="G98" s="8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1">
    <mergeCell ref="Q6:Q7"/>
    <mergeCell ref="R6:R7"/>
    <mergeCell ref="B3:F3"/>
    <mergeCell ref="H3:S3"/>
    <mergeCell ref="B4:F4"/>
    <mergeCell ref="H4:S4"/>
    <mergeCell ref="B6:B7"/>
    <mergeCell ref="C6:C7"/>
    <mergeCell ref="S6:S7"/>
    <mergeCell ref="F6:J7"/>
    <mergeCell ref="F5:J5"/>
    <mergeCell ref="E27:F28"/>
    <mergeCell ref="G27:G28"/>
    <mergeCell ref="I27:I28"/>
    <mergeCell ref="B24:N24"/>
    <mergeCell ref="E8:G8"/>
    <mergeCell ref="K8:N8"/>
    <mergeCell ref="O8:R8"/>
    <mergeCell ref="S8:S9"/>
    <mergeCell ref="R18:S18"/>
    <mergeCell ref="R20:S20"/>
    <mergeCell ref="J27:J28"/>
    <mergeCell ref="B27:B28"/>
    <mergeCell ref="E43:F43"/>
    <mergeCell ref="E42:F42"/>
    <mergeCell ref="E47:F47"/>
    <mergeCell ref="E48:F48"/>
    <mergeCell ref="E40:F40"/>
    <mergeCell ref="E41:F41"/>
    <mergeCell ref="E44:F44"/>
    <mergeCell ref="E45:F45"/>
    <mergeCell ref="E78:E79"/>
    <mergeCell ref="E46:F46"/>
    <mergeCell ref="D6:D7"/>
    <mergeCell ref="E6:E7"/>
    <mergeCell ref="B8:B9"/>
    <mergeCell ref="C8:D8"/>
    <mergeCell ref="H8:H9"/>
    <mergeCell ref="I8:I9"/>
    <mergeCell ref="J8:J9"/>
    <mergeCell ref="K6:K7"/>
    <mergeCell ref="L6:L7"/>
    <mergeCell ref="M6:M7"/>
    <mergeCell ref="N6:N7"/>
    <mergeCell ref="O6:O7"/>
    <mergeCell ref="P6:P7"/>
    <mergeCell ref="H27:H28"/>
    <mergeCell ref="C27:C28"/>
    <mergeCell ref="E29:F29"/>
    <mergeCell ref="E30:F30"/>
    <mergeCell ref="E31:F31"/>
    <mergeCell ref="E32:F32"/>
    <mergeCell ref="E38:F38"/>
    <mergeCell ref="E37:F37"/>
    <mergeCell ref="E36:F36"/>
    <mergeCell ref="E35:F35"/>
    <mergeCell ref="E34:F34"/>
    <mergeCell ref="E33:F33"/>
    <mergeCell ref="E39:F39"/>
    <mergeCell ref="E59:F59"/>
    <mergeCell ref="E58:F58"/>
    <mergeCell ref="E68:F68"/>
    <mergeCell ref="E69:F69"/>
    <mergeCell ref="I92:I93"/>
    <mergeCell ref="J92:J93"/>
    <mergeCell ref="E71:F71"/>
    <mergeCell ref="G78:G79"/>
    <mergeCell ref="B78:B79"/>
    <mergeCell ref="C78:C79"/>
    <mergeCell ref="D78:D79"/>
    <mergeCell ref="I78:I79"/>
    <mergeCell ref="B75:N75"/>
    <mergeCell ref="E57:F57"/>
    <mergeCell ref="E56:F56"/>
    <mergeCell ref="E55:F55"/>
    <mergeCell ref="E54:F54"/>
    <mergeCell ref="E53:F53"/>
    <mergeCell ref="E52:F52"/>
    <mergeCell ref="E50:F50"/>
    <mergeCell ref="E51:F51"/>
    <mergeCell ref="E65:F65"/>
    <mergeCell ref="E67:F67"/>
    <mergeCell ref="E66:F66"/>
    <mergeCell ref="E49:F49"/>
    <mergeCell ref="E64:F64"/>
    <mergeCell ref="E63:F63"/>
    <mergeCell ref="E62:F62"/>
    <mergeCell ref="E61:F61"/>
    <mergeCell ref="E60:F60"/>
    <mergeCell ref="E70:F70"/>
    <mergeCell ref="J78:J7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2025-10-03T07:08:24Z</dcterms:created>
  <dc:creator>Inga Niścior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2025-10-03T14:25:34Z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1cd3ad96-d182-4ff1-abda-19f6362b2f42</vt:lpwstr>
  </property>
  <property fmtid="{D5CDD505-2E9C-101B-9397-08002B2CF9AE}" pid="8" name="MSIP_Label_e463cba9-5f6c-478d-9329-7b2295e4e8ed_ContentBits">
    <vt:lpwstr>0</vt:lpwstr>
  </property>
  <property fmtid="{D5CDD505-2E9C-101B-9397-08002B2CF9AE}" pid="9" name="MSIP_Label_e463cba9-5f6c-478d-9329-7b2295e4e8ed_Tag">
    <vt:lpwstr>10, 3, 0, 1</vt:lpwstr>
  </property>
</Properties>
</file>