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SV-launchDay" sheetId="1" state="visible" r:id="rId2"/>
    <sheet name="PaymentDetails" sheetId="2" state="visible" r:id="rId3"/>
    <sheet name="MasterList" sheetId="3" state="visible" r:id="rId4"/>
  </sheets>
  <definedNames>
    <definedName function="false" hidden="true" localSheetId="0" name="_xlnm._FilterDatabase" vbProcedure="false">'ISV-launchDay'!$A$1:$F$252</definedName>
    <definedName function="false" hidden="true" localSheetId="1" name="_xlnm._FilterDatabase" vbProcedure="false">PaymentDetails!$A$1:$H$100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<sst xmlns="http://schemas.openxmlformats.org/spreadsheetml/2006/main" count="220" uniqueCount="58">
  <si>
    <t xml:space="preserve">Order No</t>
  </si>
  <si>
    <t xml:space="preserve">Villa Number</t>
  </si>
  <si>
    <t xml:space="preserve">Item Number</t>
  </si>
  <si>
    <t xml:space="preserve">Vegetables Bought</t>
  </si>
  <si>
    <t xml:space="preserve">Units Bought</t>
  </si>
  <si>
    <t xml:space="preserve">Total Price</t>
  </si>
  <si>
    <t xml:space="preserve">ISV_001</t>
  </si>
  <si>
    <t xml:space="preserve">Green Plantain</t>
  </si>
  <si>
    <t xml:space="preserve">Cow peas</t>
  </si>
  <si>
    <t xml:space="preserve">Sundaikkai</t>
  </si>
  <si>
    <t xml:space="preserve">Snake Gourd</t>
  </si>
  <si>
    <t xml:space="preserve">ISV_002</t>
  </si>
  <si>
    <t xml:space="preserve">ISV_003</t>
  </si>
  <si>
    <t xml:space="preserve">ISV_004</t>
  </si>
  <si>
    <t xml:space="preserve">Clustered Beans</t>
  </si>
  <si>
    <t xml:space="preserve">Ridge Gourd</t>
  </si>
  <si>
    <t xml:space="preserve">ISV_005</t>
  </si>
  <si>
    <t xml:space="preserve">ISV_006</t>
  </si>
  <si>
    <t xml:space="preserve">Greens</t>
  </si>
  <si>
    <t xml:space="preserve">ISV_007</t>
  </si>
  <si>
    <t xml:space="preserve">ISV_008</t>
  </si>
  <si>
    <t xml:space="preserve">ISV_009</t>
  </si>
  <si>
    <t xml:space="preserve">ISV_010</t>
  </si>
  <si>
    <t xml:space="preserve">ISV_011</t>
  </si>
  <si>
    <t xml:space="preserve">ISV_012</t>
  </si>
  <si>
    <t xml:space="preserve">ISV_013</t>
  </si>
  <si>
    <t xml:space="preserve">ISV_014</t>
  </si>
  <si>
    <t xml:space="preserve">ISV_015</t>
  </si>
  <si>
    <t xml:space="preserve">ISV_016</t>
  </si>
  <si>
    <t xml:space="preserve">ISV_017</t>
  </si>
  <si>
    <t xml:space="preserve">ISV_018</t>
  </si>
  <si>
    <t xml:space="preserve">ISV_019</t>
  </si>
  <si>
    <t xml:space="preserve">ISV_020</t>
  </si>
  <si>
    <t xml:space="preserve">ISV_021</t>
  </si>
  <si>
    <t xml:space="preserve">ISV_022</t>
  </si>
  <si>
    <t xml:space="preserve">ISV_023</t>
  </si>
  <si>
    <t xml:space="preserve">ISV_024</t>
  </si>
  <si>
    <t xml:space="preserve">ISV_025</t>
  </si>
  <si>
    <t xml:space="preserve">Total Bill Amount</t>
  </si>
  <si>
    <t xml:space="preserve">Amount Paid</t>
  </si>
  <si>
    <t xml:space="preserve">Payment Mode</t>
  </si>
  <si>
    <t xml:space="preserve">Paid To</t>
  </si>
  <si>
    <t xml:space="preserve">Amount to be Returned</t>
  </si>
  <si>
    <t xml:space="preserve">Added to Whatsapp?</t>
  </si>
  <si>
    <t xml:space="preserve">CASH</t>
  </si>
  <si>
    <t xml:space="preserve">ARUN</t>
  </si>
  <si>
    <t xml:space="preserve">y</t>
  </si>
  <si>
    <t xml:space="preserve">GANS</t>
  </si>
  <si>
    <t xml:space="preserve">n</t>
  </si>
  <si>
    <t xml:space="preserve">??</t>
  </si>
  <si>
    <t xml:space="preserve">GPAY</t>
  </si>
  <si>
    <t xml:space="preserve">ISV_026</t>
  </si>
  <si>
    <t xml:space="preserve">ISV_027</t>
  </si>
  <si>
    <t xml:space="preserve">Vegetable Name</t>
  </si>
  <si>
    <t xml:space="preserve">Price 
(per Kg or piece)</t>
  </si>
  <si>
    <t xml:space="preserve">Payment Modes</t>
  </si>
  <si>
    <t xml:space="preserve">PAYTM</t>
  </si>
  <si>
    <t xml:space="preserve">UPI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</si>
</sst>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7"/>
    <col collapsed="false" customWidth="true" hidden="false" outlineLevel="0" max="3" min="2" style="0" width="12.64"/>
    <col collapsed="false" customWidth="true" hidden="false" outlineLevel="0" max="4" min="4" style="0" width="17.9"/>
    <col collapsed="false" customWidth="true" hidden="false" outlineLevel="0" max="5" min="5" style="0" width="12.78"/>
    <col collapsed="false" customWidth="true" hidden="false" outlineLevel="0" max="6" min="6" style="0" width="10.84"/>
  </cols>
  <sheetData>
    <row r="1" customFormat="false" ht="58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14</v>
      </c>
      <c r="C2" s="2" t="n">
        <v>1</v>
      </c>
      <c r="D2" s="3" t="s">
        <v>7</v>
      </c>
      <c r="E2" s="3" t="n">
        <v>2</v>
      </c>
      <c r="F2" s="3" t="n">
        <f aca="false">VLOOKUP(D2,MasterList!A$2:B$20,2,0) * E2</f>
        <v>20</v>
      </c>
    </row>
    <row r="3" customFormat="false" ht="12.8" hidden="false" customHeight="false" outlineLevel="0" collapsed="false">
      <c r="A3" s="2" t="s">
        <v>6</v>
      </c>
      <c r="B3" s="2" t="n">
        <v>14</v>
      </c>
      <c r="C3" s="2" t="n">
        <v>2</v>
      </c>
      <c r="D3" s="3" t="s">
        <v>8</v>
      </c>
      <c r="E3" s="3" t="n">
        <v>0.25</v>
      </c>
      <c r="F3" s="3" t="n">
        <f aca="false">VLOOKUP(D3,MasterList!A$2:B$20,2,0) * E3</f>
        <v>20</v>
      </c>
    </row>
    <row r="4" customFormat="false" ht="12.8" hidden="false" customHeight="false" outlineLevel="0" collapsed="false">
      <c r="A4" s="2" t="s">
        <v>6</v>
      </c>
      <c r="B4" s="2" t="n">
        <v>14</v>
      </c>
      <c r="C4" s="2" t="n">
        <v>3</v>
      </c>
      <c r="D4" s="3" t="s">
        <v>9</v>
      </c>
      <c r="E4" s="3" t="n">
        <v>0.2</v>
      </c>
      <c r="F4" s="3" t="n">
        <f aca="false">VLOOKUP(D4,MasterList!A$2:B$20,2,0) * E4</f>
        <v>40</v>
      </c>
    </row>
    <row r="5" customFormat="false" ht="12.8" hidden="false" customHeight="false" outlineLevel="0" collapsed="false">
      <c r="A5" s="2" t="s">
        <v>6</v>
      </c>
      <c r="B5" s="2" t="n">
        <v>14</v>
      </c>
      <c r="C5" s="2" t="n">
        <v>4</v>
      </c>
      <c r="D5" s="3" t="s">
        <v>10</v>
      </c>
      <c r="E5" s="3" t="n">
        <v>0.6</v>
      </c>
      <c r="F5" s="3" t="n">
        <f aca="false">VLOOKUP(D5,MasterList!A$2:B$20,2,0) * E5</f>
        <v>24</v>
      </c>
    </row>
    <row r="6" customFormat="false" ht="12.8" hidden="false" customHeight="false" outlineLevel="0" collapsed="false">
      <c r="A6" s="2" t="s">
        <v>11</v>
      </c>
      <c r="B6" s="2" t="n">
        <v>40</v>
      </c>
      <c r="C6" s="2" t="n">
        <v>1</v>
      </c>
      <c r="D6" s="3" t="s">
        <v>8</v>
      </c>
      <c r="E6" s="3" t="n">
        <v>0.225</v>
      </c>
      <c r="F6" s="3" t="n">
        <f aca="false">VLOOKUP(D6,MasterList!A$2:B$20,2,0) * E6</f>
        <v>18</v>
      </c>
    </row>
    <row r="7" customFormat="false" ht="12.8" hidden="false" customHeight="false" outlineLevel="0" collapsed="false">
      <c r="A7" s="2" t="s">
        <v>11</v>
      </c>
      <c r="B7" s="2" t="n">
        <v>40</v>
      </c>
      <c r="C7" s="2" t="n">
        <v>2</v>
      </c>
      <c r="D7" s="3" t="s">
        <v>7</v>
      </c>
      <c r="E7" s="3" t="n">
        <v>3</v>
      </c>
      <c r="F7" s="3" t="n">
        <f aca="false">VLOOKUP(D7,MasterList!A$2:B$20,2,0) * E7</f>
        <v>30</v>
      </c>
    </row>
    <row r="8" customFormat="false" ht="12.8" hidden="false" customHeight="false" outlineLevel="0" collapsed="false">
      <c r="A8" s="2" t="s">
        <v>12</v>
      </c>
      <c r="B8" s="2" t="n">
        <v>68</v>
      </c>
      <c r="C8" s="2" t="n">
        <v>1</v>
      </c>
      <c r="D8" s="3" t="s">
        <v>10</v>
      </c>
      <c r="E8" s="3" t="n">
        <v>0.6</v>
      </c>
      <c r="F8" s="3" t="n">
        <f aca="false">VLOOKUP(D8,MasterList!A$2:B$20,2,0) * E8</f>
        <v>24</v>
      </c>
    </row>
    <row r="9" customFormat="false" ht="12.8" hidden="false" customHeight="false" outlineLevel="0" collapsed="false">
      <c r="A9" s="2" t="s">
        <v>12</v>
      </c>
      <c r="B9" s="2" t="n">
        <v>68</v>
      </c>
      <c r="C9" s="2" t="n">
        <v>2</v>
      </c>
      <c r="D9" s="3" t="s">
        <v>9</v>
      </c>
      <c r="E9" s="3" t="n">
        <v>0.1</v>
      </c>
      <c r="F9" s="3" t="n">
        <f aca="false">VLOOKUP(D9,MasterList!A$2:B$20,2,0) * E9</f>
        <v>20</v>
      </c>
    </row>
    <row r="10" customFormat="false" ht="12.8" hidden="false" customHeight="false" outlineLevel="0" collapsed="false">
      <c r="A10" s="2" t="s">
        <v>13</v>
      </c>
      <c r="B10" s="2" t="n">
        <v>89</v>
      </c>
      <c r="C10" s="2" t="n">
        <v>1</v>
      </c>
      <c r="D10" s="3" t="s">
        <v>7</v>
      </c>
      <c r="E10" s="3" t="n">
        <v>4</v>
      </c>
      <c r="F10" s="3" t="n">
        <f aca="false">VLOOKUP(D10,MasterList!A$2:B$20,2,0) * E10</f>
        <v>40</v>
      </c>
    </row>
    <row r="11" customFormat="false" ht="12.8" hidden="false" customHeight="false" outlineLevel="0" collapsed="false">
      <c r="A11" s="2" t="s">
        <v>13</v>
      </c>
      <c r="B11" s="2" t="n">
        <v>89</v>
      </c>
      <c r="C11" s="2" t="n">
        <v>2</v>
      </c>
      <c r="D11" s="3" t="s">
        <v>10</v>
      </c>
      <c r="E11" s="3" t="n">
        <v>0.25</v>
      </c>
      <c r="F11" s="3" t="n">
        <f aca="false">VLOOKUP(D11,MasterList!A$2:B$20,2,0) * E11</f>
        <v>10</v>
      </c>
    </row>
    <row r="12" customFormat="false" ht="12.8" hidden="false" customHeight="false" outlineLevel="0" collapsed="false">
      <c r="A12" s="2" t="s">
        <v>13</v>
      </c>
      <c r="B12" s="2" t="n">
        <v>89</v>
      </c>
      <c r="C12" s="2" t="n">
        <v>3</v>
      </c>
      <c r="D12" s="3" t="s">
        <v>14</v>
      </c>
      <c r="E12" s="3" t="n">
        <v>0.25</v>
      </c>
      <c r="F12" s="3" t="n">
        <f aca="false">VLOOKUP(D12,MasterList!A$2:B$20,2,0) * E12</f>
        <v>22.5</v>
      </c>
    </row>
    <row r="13" customFormat="false" ht="12.8" hidden="false" customHeight="false" outlineLevel="0" collapsed="false">
      <c r="A13" s="2" t="s">
        <v>13</v>
      </c>
      <c r="B13" s="2" t="n">
        <v>89</v>
      </c>
      <c r="C13" s="2" t="n">
        <v>4</v>
      </c>
      <c r="D13" s="3" t="s">
        <v>15</v>
      </c>
      <c r="E13" s="3" t="n">
        <v>0.7</v>
      </c>
      <c r="F13" s="3" t="n">
        <f aca="false">VLOOKUP(D13,MasterList!A$2:B$20,2,0) * E13</f>
        <v>28</v>
      </c>
    </row>
    <row r="14" customFormat="false" ht="12.8" hidden="false" customHeight="false" outlineLevel="0" collapsed="false">
      <c r="A14" s="2" t="s">
        <v>16</v>
      </c>
      <c r="B14" s="2" t="n">
        <v>57</v>
      </c>
      <c r="C14" s="2" t="n">
        <v>1</v>
      </c>
      <c r="D14" s="3" t="s">
        <v>9</v>
      </c>
      <c r="E14" s="3" t="n">
        <v>0.5</v>
      </c>
      <c r="F14" s="3" t="n">
        <f aca="false">VLOOKUP(D14,MasterList!A$2:B$20,2,0) * E14</f>
        <v>100</v>
      </c>
    </row>
    <row r="15" customFormat="false" ht="12.8" hidden="false" customHeight="false" outlineLevel="0" collapsed="false">
      <c r="A15" s="2" t="s">
        <v>16</v>
      </c>
      <c r="B15" s="2" t="n">
        <v>57</v>
      </c>
      <c r="C15" s="2" t="n">
        <v>2</v>
      </c>
      <c r="D15" s="3" t="s">
        <v>14</v>
      </c>
      <c r="E15" s="3" t="n">
        <v>0.3</v>
      </c>
      <c r="F15" s="3" t="n">
        <f aca="false">VLOOKUP(D15,MasterList!A$2:B$20,2,0) * E15</f>
        <v>27</v>
      </c>
    </row>
    <row r="16" customFormat="false" ht="12.8" hidden="false" customHeight="false" outlineLevel="0" collapsed="false">
      <c r="A16" s="2" t="s">
        <v>17</v>
      </c>
      <c r="B16" s="2" t="n">
        <v>22</v>
      </c>
      <c r="C16" s="2" t="n">
        <v>1</v>
      </c>
      <c r="D16" s="3" t="s">
        <v>18</v>
      </c>
      <c r="E16" s="3" t="n">
        <v>1</v>
      </c>
      <c r="F16" s="3" t="n">
        <f aca="false">VLOOKUP(D16,MasterList!A$2:B$20,2,0) * E16</f>
        <v>0</v>
      </c>
    </row>
    <row r="17" customFormat="false" ht="12.8" hidden="false" customHeight="false" outlineLevel="0" collapsed="false">
      <c r="A17" s="2" t="s">
        <v>19</v>
      </c>
      <c r="B17" s="2" t="n">
        <v>10</v>
      </c>
      <c r="C17" s="2" t="n">
        <v>1</v>
      </c>
      <c r="D17" s="3" t="s">
        <v>15</v>
      </c>
      <c r="E17" s="3" t="n">
        <v>0.7</v>
      </c>
      <c r="F17" s="3" t="n">
        <f aca="false">VLOOKUP(D17,MasterList!A$2:B$20,2,0) * E17</f>
        <v>28</v>
      </c>
    </row>
    <row r="18" customFormat="false" ht="12.8" hidden="false" customHeight="false" outlineLevel="0" collapsed="false">
      <c r="A18" s="2" t="s">
        <v>19</v>
      </c>
      <c r="B18" s="2" t="n">
        <v>10</v>
      </c>
      <c r="C18" s="2" t="n">
        <v>2</v>
      </c>
      <c r="D18" s="3" t="s">
        <v>10</v>
      </c>
      <c r="E18" s="3" t="n">
        <v>0.6</v>
      </c>
      <c r="F18" s="3" t="n">
        <f aca="false">VLOOKUP(D18,MasterList!A$2:B$20,2,0) * E18</f>
        <v>24</v>
      </c>
    </row>
    <row r="19" customFormat="false" ht="12.8" hidden="false" customHeight="false" outlineLevel="0" collapsed="false">
      <c r="A19" s="2" t="s">
        <v>20</v>
      </c>
      <c r="B19" s="2" t="n">
        <v>53</v>
      </c>
      <c r="C19" s="2" t="n">
        <v>1</v>
      </c>
      <c r="D19" s="3" t="s">
        <v>7</v>
      </c>
      <c r="E19" s="3" t="n">
        <v>2</v>
      </c>
      <c r="F19" s="3" t="n">
        <f aca="false">VLOOKUP(D19,MasterList!A$2:B$20,2,0) * E19</f>
        <v>20</v>
      </c>
    </row>
    <row r="20" customFormat="false" ht="12.8" hidden="false" customHeight="false" outlineLevel="0" collapsed="false">
      <c r="A20" s="2" t="s">
        <v>20</v>
      </c>
      <c r="B20" s="2" t="n">
        <v>53</v>
      </c>
      <c r="C20" s="2" t="n">
        <v>2</v>
      </c>
      <c r="D20" s="3" t="s">
        <v>9</v>
      </c>
      <c r="E20" s="3" t="n">
        <v>0.25</v>
      </c>
      <c r="F20" s="3" t="n">
        <f aca="false">VLOOKUP(D20,MasterList!A$2:B$20,2,0) * E20</f>
        <v>50</v>
      </c>
    </row>
    <row r="21" customFormat="false" ht="12.8" hidden="false" customHeight="false" outlineLevel="0" collapsed="false">
      <c r="A21" s="2" t="s">
        <v>21</v>
      </c>
      <c r="B21" s="2" t="n">
        <v>41</v>
      </c>
      <c r="C21" s="2" t="n">
        <v>1</v>
      </c>
      <c r="D21" s="3" t="s">
        <v>10</v>
      </c>
      <c r="E21" s="3" t="n">
        <v>0.5</v>
      </c>
      <c r="F21" s="3" t="n">
        <f aca="false">VLOOKUP(D21,MasterList!A$2:B$20,2,0) * E21</f>
        <v>20</v>
      </c>
    </row>
    <row r="22" customFormat="false" ht="12.8" hidden="false" customHeight="false" outlineLevel="0" collapsed="false">
      <c r="A22" s="2" t="s">
        <v>21</v>
      </c>
      <c r="B22" s="2" t="n">
        <v>41</v>
      </c>
      <c r="C22" s="2" t="n">
        <v>2</v>
      </c>
      <c r="D22" s="3" t="s">
        <v>7</v>
      </c>
      <c r="E22" s="3" t="n">
        <v>6</v>
      </c>
      <c r="F22" s="3" t="n">
        <f aca="false">VLOOKUP(D22,MasterList!A$2:B$20,2,0) * E22</f>
        <v>60</v>
      </c>
    </row>
    <row r="23" customFormat="false" ht="12.8" hidden="false" customHeight="false" outlineLevel="0" collapsed="false">
      <c r="A23" s="2" t="s">
        <v>21</v>
      </c>
      <c r="B23" s="2" t="n">
        <v>41</v>
      </c>
      <c r="C23" s="2" t="n">
        <v>3</v>
      </c>
      <c r="D23" s="3" t="s">
        <v>9</v>
      </c>
      <c r="E23" s="3" t="n">
        <v>0.25</v>
      </c>
      <c r="F23" s="3" t="n">
        <f aca="false">VLOOKUP(D23,MasterList!A$2:B$20,2,0) * E23</f>
        <v>50</v>
      </c>
    </row>
    <row r="24" customFormat="false" ht="12.8" hidden="false" customHeight="false" outlineLevel="0" collapsed="false">
      <c r="A24" s="2" t="s">
        <v>22</v>
      </c>
      <c r="B24" s="2" t="n">
        <v>25</v>
      </c>
      <c r="C24" s="2" t="n">
        <v>1</v>
      </c>
      <c r="D24" s="3" t="s">
        <v>8</v>
      </c>
      <c r="E24" s="3" t="n">
        <v>0.35</v>
      </c>
      <c r="F24" s="3" t="n">
        <f aca="false">VLOOKUP(D24,MasterList!A$2:B$20,2,0) * E24</f>
        <v>28</v>
      </c>
    </row>
    <row r="25" customFormat="false" ht="12.8" hidden="false" customHeight="false" outlineLevel="0" collapsed="false">
      <c r="A25" s="2" t="s">
        <v>22</v>
      </c>
      <c r="B25" s="2" t="n">
        <v>25</v>
      </c>
      <c r="C25" s="2" t="n">
        <v>2</v>
      </c>
      <c r="D25" s="3" t="s">
        <v>10</v>
      </c>
      <c r="E25" s="3" t="n">
        <v>0.5</v>
      </c>
      <c r="F25" s="3" t="n">
        <f aca="false">VLOOKUP(D25,MasterList!A$2:B$20,2,0) * E25</f>
        <v>20</v>
      </c>
    </row>
    <row r="26" customFormat="false" ht="12.8" hidden="false" customHeight="false" outlineLevel="0" collapsed="false">
      <c r="A26" s="2" t="s">
        <v>22</v>
      </c>
      <c r="B26" s="2" t="n">
        <v>25</v>
      </c>
      <c r="C26" s="2" t="n">
        <v>3</v>
      </c>
      <c r="D26" s="3" t="s">
        <v>15</v>
      </c>
      <c r="E26" s="3" t="n">
        <v>0.35</v>
      </c>
      <c r="F26" s="3" t="n">
        <f aca="false">VLOOKUP(D26,MasterList!A$2:B$20,2,0) * E26</f>
        <v>14</v>
      </c>
    </row>
    <row r="27" customFormat="false" ht="12.8" hidden="false" customHeight="false" outlineLevel="0" collapsed="false">
      <c r="A27" s="2" t="s">
        <v>23</v>
      </c>
      <c r="B27" s="2" t="n">
        <v>75</v>
      </c>
      <c r="C27" s="2" t="n">
        <v>1</v>
      </c>
      <c r="D27" s="3" t="s">
        <v>9</v>
      </c>
      <c r="E27" s="3" t="n">
        <v>0.2</v>
      </c>
      <c r="F27" s="3" t="n">
        <f aca="false">VLOOKUP(D27,MasterList!A$2:B$20,2,0) * E27</f>
        <v>40</v>
      </c>
    </row>
    <row r="28" customFormat="false" ht="12.8" hidden="false" customHeight="false" outlineLevel="0" collapsed="false">
      <c r="A28" s="2" t="s">
        <v>23</v>
      </c>
      <c r="B28" s="2" t="n">
        <v>75</v>
      </c>
      <c r="C28" s="2" t="n">
        <v>2</v>
      </c>
      <c r="D28" s="3" t="s">
        <v>14</v>
      </c>
      <c r="E28" s="3" t="n">
        <v>0.3</v>
      </c>
      <c r="F28" s="3" t="n">
        <f aca="false">VLOOKUP(D28,MasterList!A$2:B$20,2,0) * E28</f>
        <v>27</v>
      </c>
    </row>
    <row r="29" customFormat="false" ht="12.8" hidden="false" customHeight="false" outlineLevel="0" collapsed="false">
      <c r="A29" s="2" t="s">
        <v>23</v>
      </c>
      <c r="B29" s="2" t="n">
        <v>75</v>
      </c>
      <c r="C29" s="2" t="n">
        <v>3</v>
      </c>
      <c r="D29" s="3" t="s">
        <v>10</v>
      </c>
      <c r="E29" s="3" t="n">
        <v>0.42</v>
      </c>
      <c r="F29" s="3" t="n">
        <f aca="false">VLOOKUP(D29,MasterList!A$2:B$20,2,0) * E29</f>
        <v>16.8</v>
      </c>
    </row>
    <row r="30" customFormat="false" ht="12.8" hidden="false" customHeight="false" outlineLevel="0" collapsed="false">
      <c r="A30" s="2" t="s">
        <v>23</v>
      </c>
      <c r="B30" s="2" t="n">
        <v>75</v>
      </c>
      <c r="C30" s="2" t="n">
        <v>4</v>
      </c>
      <c r="D30" s="3" t="s">
        <v>7</v>
      </c>
      <c r="E30" s="3" t="n">
        <v>4</v>
      </c>
      <c r="F30" s="3" t="n">
        <f aca="false">VLOOKUP(D30,MasterList!A$2:B$20,2,0) * E30</f>
        <v>40</v>
      </c>
    </row>
    <row r="31" customFormat="false" ht="12.8" hidden="false" customHeight="false" outlineLevel="0" collapsed="false">
      <c r="A31" s="2" t="s">
        <v>24</v>
      </c>
      <c r="B31" s="2" t="n">
        <v>51</v>
      </c>
      <c r="C31" s="2" t="n">
        <v>1</v>
      </c>
      <c r="D31" s="3" t="s">
        <v>7</v>
      </c>
      <c r="E31" s="3" t="n">
        <v>2</v>
      </c>
      <c r="F31" s="3" t="n">
        <f aca="false">VLOOKUP(D31,MasterList!A$2:B$20,2,0) * E31</f>
        <v>20</v>
      </c>
    </row>
    <row r="32" customFormat="false" ht="12.8" hidden="false" customHeight="false" outlineLevel="0" collapsed="false">
      <c r="A32" s="2" t="s">
        <v>25</v>
      </c>
      <c r="B32" s="2" t="n">
        <v>2</v>
      </c>
      <c r="C32" s="2" t="n">
        <v>1</v>
      </c>
      <c r="D32" s="3" t="s">
        <v>14</v>
      </c>
      <c r="E32" s="3" t="n">
        <v>0.3</v>
      </c>
      <c r="F32" s="3" t="n">
        <f aca="false">VLOOKUP(D32,MasterList!A$2:B$20,2,0) * E32</f>
        <v>27</v>
      </c>
    </row>
    <row r="33" customFormat="false" ht="12.8" hidden="false" customHeight="false" outlineLevel="0" collapsed="false">
      <c r="A33" s="2" t="s">
        <v>25</v>
      </c>
      <c r="B33" s="2" t="n">
        <v>2</v>
      </c>
      <c r="C33" s="2" t="n">
        <v>2</v>
      </c>
      <c r="D33" s="3" t="s">
        <v>7</v>
      </c>
      <c r="E33" s="3" t="n">
        <v>2</v>
      </c>
      <c r="F33" s="3" t="n">
        <f aca="false">VLOOKUP(D33,MasterList!A$2:B$20,2,0) * E33</f>
        <v>20</v>
      </c>
    </row>
    <row r="34" customFormat="false" ht="12.8" hidden="false" customHeight="false" outlineLevel="0" collapsed="false">
      <c r="A34" s="2" t="s">
        <v>26</v>
      </c>
      <c r="B34" s="2" t="n">
        <v>5</v>
      </c>
      <c r="C34" s="2" t="n">
        <v>1</v>
      </c>
      <c r="D34" s="3" t="s">
        <v>7</v>
      </c>
      <c r="E34" s="3" t="n">
        <v>5</v>
      </c>
      <c r="F34" s="3" t="n">
        <f aca="false">VLOOKUP(D34,MasterList!A$2:B$20,2,0) * E34</f>
        <v>50</v>
      </c>
    </row>
    <row r="35" customFormat="false" ht="12.8" hidden="false" customHeight="false" outlineLevel="0" collapsed="false">
      <c r="A35" s="2" t="s">
        <v>26</v>
      </c>
      <c r="B35" s="2" t="n">
        <v>5</v>
      </c>
      <c r="C35" s="2" t="n">
        <v>2</v>
      </c>
      <c r="D35" s="3" t="s">
        <v>10</v>
      </c>
      <c r="E35" s="3" t="n">
        <v>0.65</v>
      </c>
      <c r="F35" s="3" t="n">
        <f aca="false">VLOOKUP(D35,MasterList!A$2:B$20,2,0) * E35</f>
        <v>26</v>
      </c>
    </row>
    <row r="36" customFormat="false" ht="12.8" hidden="false" customHeight="false" outlineLevel="0" collapsed="false">
      <c r="A36" s="2" t="s">
        <v>26</v>
      </c>
      <c r="B36" s="2" t="n">
        <v>5</v>
      </c>
      <c r="C36" s="2" t="n">
        <v>3</v>
      </c>
      <c r="D36" s="3" t="s">
        <v>9</v>
      </c>
      <c r="E36" s="3" t="n">
        <v>0.55</v>
      </c>
      <c r="F36" s="3" t="n">
        <f aca="false">VLOOKUP(D36,MasterList!A$2:B$20,2,0) * E36</f>
        <v>110</v>
      </c>
    </row>
    <row r="37" customFormat="false" ht="12.8" hidden="false" customHeight="false" outlineLevel="0" collapsed="false">
      <c r="A37" s="2" t="s">
        <v>26</v>
      </c>
      <c r="B37" s="2" t="n">
        <v>5</v>
      </c>
      <c r="C37" s="2" t="n">
        <v>4</v>
      </c>
      <c r="D37" s="3" t="s">
        <v>18</v>
      </c>
      <c r="E37" s="3" t="n">
        <v>2</v>
      </c>
      <c r="F37" s="3" t="n">
        <f aca="false">VLOOKUP(D37,MasterList!A$2:B$20,2,0) * E37</f>
        <v>0</v>
      </c>
    </row>
    <row r="38" customFormat="false" ht="12.8" hidden="false" customHeight="false" outlineLevel="0" collapsed="false">
      <c r="A38" s="2" t="s">
        <v>27</v>
      </c>
      <c r="B38" s="2" t="n">
        <v>52</v>
      </c>
      <c r="C38" s="2" t="n">
        <v>1</v>
      </c>
      <c r="D38" s="3" t="s">
        <v>7</v>
      </c>
      <c r="E38" s="3" t="n">
        <v>1</v>
      </c>
      <c r="F38" s="3" t="n">
        <f aca="false">VLOOKUP(D38,MasterList!A$2:B$20,2,0) * E38</f>
        <v>10</v>
      </c>
    </row>
    <row r="39" customFormat="false" ht="12.8" hidden="false" customHeight="false" outlineLevel="0" collapsed="false">
      <c r="A39" s="2" t="s">
        <v>28</v>
      </c>
      <c r="B39" s="2" t="n">
        <v>94</v>
      </c>
      <c r="C39" s="2" t="n">
        <v>1</v>
      </c>
      <c r="D39" s="3" t="s">
        <v>7</v>
      </c>
      <c r="E39" s="3" t="n">
        <v>2</v>
      </c>
      <c r="F39" s="3" t="n">
        <f aca="false">VLOOKUP(D39,MasterList!A$2:B$20,2,0) * E39</f>
        <v>20</v>
      </c>
    </row>
    <row r="40" customFormat="false" ht="12.8" hidden="false" customHeight="false" outlineLevel="0" collapsed="false">
      <c r="A40" s="2" t="s">
        <v>29</v>
      </c>
      <c r="B40" s="2" t="n">
        <v>91</v>
      </c>
      <c r="C40" s="2" t="n">
        <v>1</v>
      </c>
      <c r="D40" s="3" t="s">
        <v>7</v>
      </c>
      <c r="E40" s="3" t="n">
        <v>2</v>
      </c>
      <c r="F40" s="3" t="n">
        <f aca="false">VLOOKUP(D40,MasterList!A$2:B$20,2,0) * E40</f>
        <v>20</v>
      </c>
    </row>
    <row r="41" customFormat="false" ht="12.8" hidden="false" customHeight="false" outlineLevel="0" collapsed="false">
      <c r="A41" s="2" t="s">
        <v>29</v>
      </c>
      <c r="B41" s="2" t="n">
        <v>91</v>
      </c>
      <c r="C41" s="2" t="n">
        <v>2</v>
      </c>
      <c r="D41" s="3" t="s">
        <v>10</v>
      </c>
      <c r="E41" s="3" t="n">
        <v>0.175</v>
      </c>
      <c r="F41" s="3" t="n">
        <f aca="false">VLOOKUP(D41,MasterList!A$2:B$20,2,0) * E41</f>
        <v>7</v>
      </c>
    </row>
    <row r="42" customFormat="false" ht="12.8" hidden="false" customHeight="false" outlineLevel="0" collapsed="false">
      <c r="A42" s="2" t="s">
        <v>30</v>
      </c>
      <c r="B42" s="2" t="n">
        <v>77</v>
      </c>
      <c r="C42" s="2" t="n">
        <v>1</v>
      </c>
      <c r="D42" s="3" t="s">
        <v>9</v>
      </c>
      <c r="E42" s="3" t="n">
        <v>0.15</v>
      </c>
      <c r="F42" s="3" t="n">
        <f aca="false">VLOOKUP(D42,MasterList!A$2:B$20,2,0) * E42</f>
        <v>30</v>
      </c>
    </row>
    <row r="43" customFormat="false" ht="12.8" hidden="false" customHeight="false" outlineLevel="0" collapsed="false">
      <c r="A43" s="2" t="s">
        <v>30</v>
      </c>
      <c r="B43" s="2" t="n">
        <v>77</v>
      </c>
      <c r="C43" s="2" t="n">
        <v>2</v>
      </c>
      <c r="D43" s="3" t="s">
        <v>7</v>
      </c>
      <c r="E43" s="3" t="n">
        <v>6</v>
      </c>
      <c r="F43" s="3" t="n">
        <f aca="false">VLOOKUP(D43,MasterList!A$2:B$20,2,0) * E43</f>
        <v>60</v>
      </c>
    </row>
    <row r="44" customFormat="false" ht="12.8" hidden="false" customHeight="false" outlineLevel="0" collapsed="false">
      <c r="A44" s="2" t="s">
        <v>30</v>
      </c>
      <c r="B44" s="2" t="n">
        <v>77</v>
      </c>
      <c r="C44" s="2" t="n">
        <v>3</v>
      </c>
      <c r="D44" s="3" t="s">
        <v>8</v>
      </c>
      <c r="E44" s="3" t="n">
        <v>0.2</v>
      </c>
      <c r="F44" s="3" t="n">
        <f aca="false">VLOOKUP(D44,MasterList!A$2:B$20,2,0) * E44</f>
        <v>16</v>
      </c>
    </row>
    <row r="45" customFormat="false" ht="12.8" hidden="false" customHeight="false" outlineLevel="0" collapsed="false">
      <c r="A45" s="2" t="s">
        <v>31</v>
      </c>
      <c r="B45" s="2" t="n">
        <v>93</v>
      </c>
      <c r="C45" s="2" t="n">
        <v>1</v>
      </c>
      <c r="D45" s="3" t="s">
        <v>7</v>
      </c>
      <c r="E45" s="3" t="n">
        <v>5</v>
      </c>
      <c r="F45" s="3" t="n">
        <f aca="false">VLOOKUP(D45,MasterList!A$2:B$20,2,0) * E45</f>
        <v>50</v>
      </c>
    </row>
    <row r="46" customFormat="false" ht="12.8" hidden="false" customHeight="false" outlineLevel="0" collapsed="false">
      <c r="A46" s="2" t="s">
        <v>31</v>
      </c>
      <c r="B46" s="2" t="n">
        <v>93</v>
      </c>
      <c r="C46" s="2" t="n">
        <v>2</v>
      </c>
      <c r="D46" s="3" t="s">
        <v>9</v>
      </c>
      <c r="E46" s="3" t="n">
        <v>0.15</v>
      </c>
      <c r="F46" s="3" t="n">
        <f aca="false">VLOOKUP(D46,MasterList!A$2:B$20,2,0) * E46</f>
        <v>30</v>
      </c>
    </row>
    <row r="47" customFormat="false" ht="12.8" hidden="false" customHeight="false" outlineLevel="0" collapsed="false">
      <c r="A47" s="2" t="s">
        <v>32</v>
      </c>
      <c r="B47" s="2" t="n">
        <v>29</v>
      </c>
      <c r="C47" s="2" t="n">
        <v>1</v>
      </c>
      <c r="D47" s="3" t="s">
        <v>9</v>
      </c>
      <c r="E47" s="3" t="n">
        <v>0.25</v>
      </c>
      <c r="F47" s="3" t="n">
        <f aca="false">VLOOKUP(D47,MasterList!A$2:B$20,2,0) * E47</f>
        <v>50</v>
      </c>
    </row>
    <row r="48" customFormat="false" ht="12.8" hidden="false" customHeight="false" outlineLevel="0" collapsed="false">
      <c r="A48" s="2" t="s">
        <v>32</v>
      </c>
      <c r="B48" s="2" t="n">
        <v>29</v>
      </c>
      <c r="C48" s="2" t="n">
        <v>2</v>
      </c>
      <c r="D48" s="3" t="s">
        <v>7</v>
      </c>
      <c r="E48" s="3" t="n">
        <v>2</v>
      </c>
      <c r="F48" s="3" t="n">
        <f aca="false">VLOOKUP(D48,MasterList!A$2:B$20,2,0) * E48</f>
        <v>20</v>
      </c>
    </row>
    <row r="49" customFormat="false" ht="12.8" hidden="false" customHeight="false" outlineLevel="0" collapsed="false">
      <c r="A49" s="2" t="s">
        <v>32</v>
      </c>
      <c r="B49" s="2" t="n">
        <v>29</v>
      </c>
      <c r="C49" s="2" t="n">
        <v>3</v>
      </c>
      <c r="D49" s="3" t="s">
        <v>8</v>
      </c>
      <c r="E49" s="3" t="n">
        <v>0.3</v>
      </c>
      <c r="F49" s="3" t="n">
        <f aca="false">VLOOKUP(D49,MasterList!A$2:B$20,2,0) * E49</f>
        <v>24</v>
      </c>
    </row>
    <row r="50" customFormat="false" ht="12.8" hidden="false" customHeight="false" outlineLevel="0" collapsed="false">
      <c r="A50" s="2" t="s">
        <v>33</v>
      </c>
      <c r="B50" s="2" t="n">
        <v>92</v>
      </c>
      <c r="C50" s="2" t="n">
        <v>1</v>
      </c>
      <c r="D50" s="3" t="s">
        <v>18</v>
      </c>
      <c r="E50" s="3" t="n">
        <v>1</v>
      </c>
      <c r="F50" s="3" t="n">
        <f aca="false">VLOOKUP(D50,MasterList!A$2:B$20,2,0) * E50</f>
        <v>0</v>
      </c>
    </row>
    <row r="51" customFormat="false" ht="12.8" hidden="false" customHeight="false" outlineLevel="0" collapsed="false">
      <c r="A51" s="2" t="s">
        <v>34</v>
      </c>
      <c r="B51" s="2" t="n">
        <v>28</v>
      </c>
      <c r="C51" s="2" t="n">
        <v>1</v>
      </c>
      <c r="D51" s="3" t="s">
        <v>7</v>
      </c>
      <c r="E51" s="3" t="n">
        <v>7</v>
      </c>
      <c r="F51" s="3" t="n">
        <f aca="false">VLOOKUP(D51,MasterList!A$2:B$20,2,0) * E51</f>
        <v>70</v>
      </c>
    </row>
    <row r="52" customFormat="false" ht="12.8" hidden="false" customHeight="false" outlineLevel="0" collapsed="false">
      <c r="A52" s="2" t="s">
        <v>35</v>
      </c>
      <c r="B52" s="2" t="n">
        <v>85</v>
      </c>
      <c r="C52" s="2" t="n">
        <v>1</v>
      </c>
      <c r="D52" s="3" t="s">
        <v>7</v>
      </c>
      <c r="E52" s="3" t="n">
        <v>3</v>
      </c>
      <c r="F52" s="3" t="n">
        <f aca="false">VLOOKUP(D52,MasterList!A$2:B$20,2,0) * E52</f>
        <v>30</v>
      </c>
    </row>
    <row r="53" customFormat="false" ht="12.8" hidden="false" customHeight="false" outlineLevel="0" collapsed="false">
      <c r="A53" s="2" t="s">
        <v>35</v>
      </c>
      <c r="B53" s="2" t="n">
        <v>85</v>
      </c>
      <c r="C53" s="2" t="n">
        <v>2</v>
      </c>
      <c r="D53" s="3" t="s">
        <v>9</v>
      </c>
      <c r="E53" s="3" t="n">
        <v>0.1</v>
      </c>
      <c r="F53" s="3" t="n">
        <f aca="false">VLOOKUP(D53,MasterList!A$2:B$20,2,0) * E53</f>
        <v>20</v>
      </c>
    </row>
    <row r="54" customFormat="false" ht="12.8" hidden="false" customHeight="false" outlineLevel="0" collapsed="false">
      <c r="A54" s="2" t="s">
        <v>36</v>
      </c>
      <c r="B54" s="2" t="n">
        <v>27</v>
      </c>
      <c r="C54" s="2" t="n">
        <v>1</v>
      </c>
      <c r="D54" s="3" t="s">
        <v>7</v>
      </c>
      <c r="E54" s="3" t="n">
        <v>6</v>
      </c>
      <c r="F54" s="3" t="n">
        <f aca="false">VLOOKUP(D54,MasterList!A$2:B$20,2,0) * E54</f>
        <v>60</v>
      </c>
    </row>
    <row r="55" customFormat="false" ht="12.8" hidden="false" customHeight="false" outlineLevel="0" collapsed="false">
      <c r="A55" s="2" t="s">
        <v>37</v>
      </c>
      <c r="B55" s="2" t="n">
        <v>30</v>
      </c>
      <c r="C55" s="2" t="n">
        <v>1</v>
      </c>
      <c r="D55" s="3" t="s">
        <v>9</v>
      </c>
      <c r="E55" s="3" t="n">
        <v>0.15</v>
      </c>
      <c r="F55" s="3" t="n">
        <f aca="false">VLOOKUP(D55,MasterList!A$2:B$20,2,0) * E55</f>
        <v>30</v>
      </c>
    </row>
    <row r="56" customFormat="false" ht="12.8" hidden="false" customHeight="false" outlineLevel="0" collapsed="false">
      <c r="A56" s="2"/>
      <c r="B56" s="2"/>
      <c r="C56" s="2"/>
      <c r="D56" s="3"/>
      <c r="E56" s="3"/>
      <c r="F56" s="3" t="e">
        <f aca="false">VLOOKUP(D56,MasterList!A$2:B$20,2,0) * E56</f>
        <v>#N/A</v>
      </c>
    </row>
    <row r="57" customFormat="false" ht="12.8" hidden="false" customHeight="false" outlineLevel="0" collapsed="false">
      <c r="A57" s="2"/>
      <c r="B57" s="2"/>
      <c r="C57" s="2"/>
      <c r="D57" s="3"/>
      <c r="E57" s="3"/>
      <c r="F57" s="3" t="e">
        <f aca="false">VLOOKUP(D57,MasterList!A$2:B$20,2,0) * E57</f>
        <v>#N/A</v>
      </c>
    </row>
    <row r="58" customFormat="false" ht="12.8" hidden="false" customHeight="false" outlineLevel="0" collapsed="false">
      <c r="A58" s="2"/>
      <c r="B58" s="2"/>
      <c r="C58" s="2"/>
      <c r="D58" s="3"/>
      <c r="E58" s="3"/>
      <c r="F58" s="3" t="e">
        <f aca="false">VLOOKUP(D58,MasterList!A$2:B$20,2,0) * E58</f>
        <v>#N/A</v>
      </c>
    </row>
    <row r="59" customFormat="false" ht="12.8" hidden="false" customHeight="false" outlineLevel="0" collapsed="false">
      <c r="A59" s="2"/>
      <c r="B59" s="2"/>
      <c r="C59" s="2"/>
      <c r="D59" s="3"/>
      <c r="E59" s="3"/>
      <c r="F59" s="3" t="e">
        <f aca="false">VLOOKUP(D59,MasterList!A$2:B$20,2,0) * E59</f>
        <v>#N/A</v>
      </c>
    </row>
    <row r="60" customFormat="false" ht="12.8" hidden="false" customHeight="false" outlineLevel="0" collapsed="false">
      <c r="A60" s="2"/>
      <c r="B60" s="2"/>
      <c r="C60" s="2"/>
      <c r="D60" s="3"/>
      <c r="E60" s="3"/>
      <c r="F60" s="3" t="e">
        <f aca="false">VLOOKUP(D60,MasterList!A$2:B$20,2,0) * E60</f>
        <v>#N/A</v>
      </c>
    </row>
    <row r="61" customFormat="false" ht="12.8" hidden="false" customHeight="false" outlineLevel="0" collapsed="false">
      <c r="A61" s="2"/>
      <c r="B61" s="2"/>
      <c r="C61" s="2"/>
      <c r="D61" s="3"/>
      <c r="E61" s="3"/>
      <c r="F61" s="3" t="e">
        <f aca="false">VLOOKUP(D61,MasterList!A$2:B$20,2,0) * E61</f>
        <v>#N/A</v>
      </c>
    </row>
    <row r="62" customFormat="false" ht="12.8" hidden="false" customHeight="false" outlineLevel="0" collapsed="false">
      <c r="A62" s="2"/>
      <c r="B62" s="2"/>
      <c r="C62" s="2"/>
      <c r="D62" s="3"/>
      <c r="E62" s="3"/>
      <c r="F62" s="3" t="e">
        <f aca="false">VLOOKUP(D62,MasterList!A$2:B$20,2,0) * E62</f>
        <v>#N/A</v>
      </c>
    </row>
    <row r="63" customFormat="false" ht="12.8" hidden="false" customHeight="false" outlineLevel="0" collapsed="false">
      <c r="A63" s="2"/>
      <c r="B63" s="2"/>
      <c r="C63" s="2"/>
      <c r="D63" s="3"/>
      <c r="E63" s="3"/>
      <c r="F63" s="3" t="e">
        <f aca="false">VLOOKUP(D63,MasterList!A$2:B$20,2,0) * E63</f>
        <v>#N/A</v>
      </c>
    </row>
    <row r="64" customFormat="false" ht="12.8" hidden="false" customHeight="false" outlineLevel="0" collapsed="false">
      <c r="A64" s="2"/>
      <c r="B64" s="2"/>
      <c r="C64" s="2"/>
      <c r="D64" s="3"/>
      <c r="E64" s="3"/>
      <c r="F64" s="3" t="e">
        <f aca="false">VLOOKUP(D64,MasterList!A$2:B$20,2,0) * E64</f>
        <v>#N/A</v>
      </c>
    </row>
    <row r="65" customFormat="false" ht="12.8" hidden="false" customHeight="false" outlineLevel="0" collapsed="false">
      <c r="A65" s="2"/>
      <c r="B65" s="2"/>
      <c r="C65" s="2"/>
      <c r="D65" s="3"/>
      <c r="E65" s="3"/>
      <c r="F65" s="3" t="e">
        <f aca="false">VLOOKUP(D65,MasterList!A$2:B$20,2,0) * E65</f>
        <v>#N/A</v>
      </c>
    </row>
    <row r="66" customFormat="false" ht="12.8" hidden="false" customHeight="false" outlineLevel="0" collapsed="false">
      <c r="A66" s="2"/>
      <c r="B66" s="2"/>
      <c r="C66" s="2"/>
      <c r="D66" s="3"/>
      <c r="E66" s="3"/>
      <c r="F66" s="3" t="e">
        <f aca="false">VLOOKUP(D66,MasterList!A$2:B$20,2,0) * E66</f>
        <v>#N/A</v>
      </c>
    </row>
    <row r="67" customFormat="false" ht="12.8" hidden="false" customHeight="false" outlineLevel="0" collapsed="false">
      <c r="A67" s="2"/>
      <c r="B67" s="2"/>
      <c r="C67" s="2"/>
      <c r="D67" s="3"/>
      <c r="E67" s="3"/>
      <c r="F67" s="3" t="e">
        <f aca="false">VLOOKUP(D67,MasterList!A$2:B$20,2,0) * E67</f>
        <v>#N/A</v>
      </c>
    </row>
    <row r="68" customFormat="false" ht="12.8" hidden="false" customHeight="false" outlineLevel="0" collapsed="false">
      <c r="A68" s="2"/>
      <c r="B68" s="2"/>
      <c r="C68" s="2"/>
      <c r="D68" s="3"/>
      <c r="E68" s="3"/>
      <c r="F68" s="3" t="e">
        <f aca="false">VLOOKUP(D68,MasterList!A$2:B$20,2,0) * E68</f>
        <v>#N/A</v>
      </c>
    </row>
    <row r="69" customFormat="false" ht="12.8" hidden="false" customHeight="false" outlineLevel="0" collapsed="false">
      <c r="A69" s="2"/>
      <c r="B69" s="2"/>
      <c r="C69" s="2"/>
      <c r="D69" s="3"/>
      <c r="E69" s="3"/>
      <c r="F69" s="3" t="e">
        <f aca="false">VLOOKUP(D69,MasterList!A$2:B$20,2,0) * E69</f>
        <v>#N/A</v>
      </c>
    </row>
    <row r="70" customFormat="false" ht="12.8" hidden="false" customHeight="false" outlineLevel="0" collapsed="false">
      <c r="A70" s="2"/>
      <c r="B70" s="2"/>
      <c r="C70" s="2"/>
      <c r="D70" s="3"/>
      <c r="E70" s="3"/>
      <c r="F70" s="3" t="e">
        <f aca="false">VLOOKUP(D70,MasterList!A$2:B$20,2,0) * E70</f>
        <v>#N/A</v>
      </c>
    </row>
    <row r="71" customFormat="false" ht="12.8" hidden="false" customHeight="false" outlineLevel="0" collapsed="false">
      <c r="A71" s="2"/>
      <c r="B71" s="2"/>
      <c r="C71" s="2"/>
      <c r="D71" s="3"/>
      <c r="E71" s="3"/>
      <c r="F71" s="3" t="e">
        <f aca="false">VLOOKUP(D71,MasterList!A$2:B$20,2,0) * E71</f>
        <v>#N/A</v>
      </c>
    </row>
    <row r="72" customFormat="false" ht="12.8" hidden="false" customHeight="false" outlineLevel="0" collapsed="false">
      <c r="A72" s="2"/>
      <c r="B72" s="2"/>
      <c r="C72" s="2"/>
      <c r="D72" s="3"/>
      <c r="E72" s="3"/>
      <c r="F72" s="3" t="e">
        <f aca="false">VLOOKUP(D72,MasterList!A$2:B$20,2,0) * E72</f>
        <v>#N/A</v>
      </c>
    </row>
    <row r="73" customFormat="false" ht="12.8" hidden="false" customHeight="false" outlineLevel="0" collapsed="false">
      <c r="A73" s="2"/>
      <c r="B73" s="2"/>
      <c r="C73" s="2"/>
      <c r="D73" s="3"/>
      <c r="E73" s="3"/>
      <c r="F73" s="3" t="e">
        <f aca="false">VLOOKUP(D73,MasterList!A$2:B$20,2,0) * E73</f>
        <v>#N/A</v>
      </c>
    </row>
    <row r="74" customFormat="false" ht="12.8" hidden="false" customHeight="false" outlineLevel="0" collapsed="false">
      <c r="A74" s="2"/>
      <c r="B74" s="2"/>
      <c r="C74" s="2"/>
      <c r="D74" s="3"/>
      <c r="E74" s="3"/>
      <c r="F74" s="3" t="e">
        <f aca="false">VLOOKUP(D74,MasterList!A$2:B$20,2,0) * E74</f>
        <v>#N/A</v>
      </c>
    </row>
    <row r="75" customFormat="false" ht="12.8" hidden="false" customHeight="false" outlineLevel="0" collapsed="false">
      <c r="A75" s="2"/>
      <c r="B75" s="2"/>
      <c r="C75" s="2"/>
      <c r="D75" s="3"/>
      <c r="E75" s="3"/>
      <c r="F75" s="3" t="e">
        <f aca="false">VLOOKUP(D75,MasterList!A$2:B$20,2,0) * E75</f>
        <v>#N/A</v>
      </c>
    </row>
    <row r="76" customFormat="false" ht="12.8" hidden="false" customHeight="false" outlineLevel="0" collapsed="false">
      <c r="A76" s="2"/>
      <c r="B76" s="2"/>
      <c r="C76" s="2"/>
      <c r="D76" s="3"/>
      <c r="E76" s="3"/>
      <c r="F76" s="3" t="e">
        <f aca="false">VLOOKUP(D76,MasterList!A$2:B$20,2,0) * E76</f>
        <v>#N/A</v>
      </c>
    </row>
    <row r="77" customFormat="false" ht="12.8" hidden="false" customHeight="false" outlineLevel="0" collapsed="false">
      <c r="A77" s="2"/>
      <c r="B77" s="2"/>
      <c r="C77" s="2"/>
      <c r="D77" s="3"/>
      <c r="E77" s="3"/>
      <c r="F77" s="3" t="e">
        <f aca="false">VLOOKUP(D77,MasterList!A$2:B$20,2,0) * E77</f>
        <v>#N/A</v>
      </c>
    </row>
    <row r="78" customFormat="false" ht="12.8" hidden="false" customHeight="false" outlineLevel="0" collapsed="false">
      <c r="A78" s="2"/>
      <c r="B78" s="2"/>
      <c r="C78" s="2"/>
      <c r="D78" s="3"/>
      <c r="E78" s="3"/>
      <c r="F78" s="3" t="e">
        <f aca="false">VLOOKUP(D78,MasterList!A$2:B$20,2,0) * E78</f>
        <v>#N/A</v>
      </c>
    </row>
    <row r="79" customFormat="false" ht="12.8" hidden="false" customHeight="false" outlineLevel="0" collapsed="false">
      <c r="A79" s="2"/>
      <c r="B79" s="2"/>
      <c r="C79" s="2"/>
      <c r="D79" s="3"/>
      <c r="E79" s="3"/>
      <c r="F79" s="3" t="e">
        <f aca="false">VLOOKUP(D79,MasterList!A$2:B$20,2,0) * E79</f>
        <v>#N/A</v>
      </c>
    </row>
    <row r="80" customFormat="false" ht="12.8" hidden="false" customHeight="false" outlineLevel="0" collapsed="false">
      <c r="A80" s="2"/>
      <c r="B80" s="2"/>
      <c r="C80" s="2"/>
      <c r="D80" s="3"/>
      <c r="E80" s="3"/>
      <c r="F80" s="3" t="e">
        <f aca="false">VLOOKUP(D80,MasterList!A$2:B$20,2,0) * E80</f>
        <v>#N/A</v>
      </c>
    </row>
    <row r="81" customFormat="false" ht="12.8" hidden="false" customHeight="false" outlineLevel="0" collapsed="false">
      <c r="A81" s="2"/>
      <c r="B81" s="2"/>
      <c r="C81" s="2"/>
      <c r="D81" s="3"/>
      <c r="E81" s="3"/>
      <c r="F81" s="3" t="e">
        <f aca="false">VLOOKUP(D81,MasterList!A$2:B$20,2,0) * E81</f>
        <v>#N/A</v>
      </c>
    </row>
    <row r="82" customFormat="false" ht="12.8" hidden="false" customHeight="false" outlineLevel="0" collapsed="false">
      <c r="A82" s="2"/>
      <c r="B82" s="2"/>
      <c r="C82" s="2"/>
      <c r="D82" s="3"/>
      <c r="E82" s="3"/>
      <c r="F82" s="3" t="e">
        <f aca="false">VLOOKUP(D82,MasterList!A$2:B$20,2,0) * E82</f>
        <v>#N/A</v>
      </c>
    </row>
    <row r="83" customFormat="false" ht="12.8" hidden="false" customHeight="false" outlineLevel="0" collapsed="false">
      <c r="A83" s="2"/>
      <c r="B83" s="2"/>
      <c r="C83" s="2"/>
      <c r="D83" s="3"/>
      <c r="E83" s="3"/>
      <c r="F83" s="3" t="e">
        <f aca="false">VLOOKUP(D83,MasterList!A$2:B$20,2,0) * E83</f>
        <v>#N/A</v>
      </c>
    </row>
    <row r="84" customFormat="false" ht="12.8" hidden="false" customHeight="false" outlineLevel="0" collapsed="false">
      <c r="A84" s="2"/>
      <c r="B84" s="2"/>
      <c r="C84" s="2"/>
      <c r="D84" s="3"/>
      <c r="E84" s="3"/>
      <c r="F84" s="3" t="e">
        <f aca="false">VLOOKUP(D84,MasterList!A$2:B$20,2,0) * E84</f>
        <v>#N/A</v>
      </c>
    </row>
    <row r="85" customFormat="false" ht="12.8" hidden="false" customHeight="false" outlineLevel="0" collapsed="false">
      <c r="A85" s="2"/>
      <c r="B85" s="2"/>
      <c r="C85" s="2"/>
      <c r="D85" s="3"/>
      <c r="E85" s="3"/>
      <c r="F85" s="3" t="e">
        <f aca="false">VLOOKUP(D85,MasterList!A$2:B$20,2,0) * E85</f>
        <v>#N/A</v>
      </c>
    </row>
    <row r="86" customFormat="false" ht="12.8" hidden="false" customHeight="false" outlineLevel="0" collapsed="false">
      <c r="A86" s="2"/>
      <c r="B86" s="2"/>
      <c r="C86" s="2"/>
      <c r="D86" s="3"/>
      <c r="E86" s="3"/>
      <c r="F86" s="3" t="e">
        <f aca="false">VLOOKUP(D86,MasterList!A$2:B$20,2,0) * E86</f>
        <v>#N/A</v>
      </c>
    </row>
    <row r="87" customFormat="false" ht="12.8" hidden="false" customHeight="false" outlineLevel="0" collapsed="false">
      <c r="A87" s="2"/>
      <c r="B87" s="2"/>
      <c r="C87" s="2"/>
      <c r="D87" s="3"/>
      <c r="E87" s="3"/>
      <c r="F87" s="3" t="e">
        <f aca="false">VLOOKUP(D87,MasterList!A$2:B$20,2,0) * E87</f>
        <v>#N/A</v>
      </c>
    </row>
    <row r="88" customFormat="false" ht="12.8" hidden="false" customHeight="false" outlineLevel="0" collapsed="false">
      <c r="A88" s="2"/>
      <c r="B88" s="2"/>
      <c r="C88" s="2"/>
      <c r="D88" s="3"/>
      <c r="E88" s="3"/>
      <c r="F88" s="3" t="e">
        <f aca="false">VLOOKUP(D88,MasterList!A$2:B$20,2,0) * E88</f>
        <v>#N/A</v>
      </c>
    </row>
    <row r="89" customFormat="false" ht="12.8" hidden="false" customHeight="false" outlineLevel="0" collapsed="false">
      <c r="A89" s="2"/>
      <c r="B89" s="2"/>
      <c r="C89" s="2"/>
      <c r="D89" s="3"/>
      <c r="E89" s="3"/>
      <c r="F89" s="3" t="e">
        <f aca="false">VLOOKUP(D89,MasterList!A$2:B$20,2,0) * E89</f>
        <v>#N/A</v>
      </c>
    </row>
    <row r="90" customFormat="false" ht="12.8" hidden="false" customHeight="false" outlineLevel="0" collapsed="false">
      <c r="A90" s="2"/>
      <c r="B90" s="2"/>
      <c r="C90" s="2"/>
      <c r="D90" s="3"/>
      <c r="E90" s="3"/>
      <c r="F90" s="3" t="e">
        <f aca="false">VLOOKUP(D90,MasterList!A$2:B$20,2,0) * E90</f>
        <v>#N/A</v>
      </c>
    </row>
    <row r="91" customFormat="false" ht="12.8" hidden="false" customHeight="false" outlineLevel="0" collapsed="false">
      <c r="A91" s="2"/>
      <c r="B91" s="2"/>
      <c r="C91" s="2"/>
      <c r="D91" s="3"/>
      <c r="E91" s="3"/>
      <c r="F91" s="3" t="e">
        <f aca="false">VLOOKUP(D91,MasterList!A$2:B$20,2,0) * E91</f>
        <v>#N/A</v>
      </c>
    </row>
    <row r="92" customFormat="false" ht="12.8" hidden="false" customHeight="false" outlineLevel="0" collapsed="false">
      <c r="A92" s="2"/>
      <c r="B92" s="2"/>
      <c r="C92" s="2"/>
      <c r="D92" s="3"/>
      <c r="E92" s="3"/>
      <c r="F92" s="3" t="e">
        <f aca="false">VLOOKUP(D92,MasterList!A$2:B$20,2,0) * E92</f>
        <v>#N/A</v>
      </c>
    </row>
    <row r="93" customFormat="false" ht="12.8" hidden="false" customHeight="false" outlineLevel="0" collapsed="false">
      <c r="A93" s="2"/>
      <c r="B93" s="2"/>
      <c r="C93" s="2"/>
      <c r="D93" s="3"/>
      <c r="E93" s="3"/>
      <c r="F93" s="3" t="e">
        <f aca="false">VLOOKUP(D93,MasterList!A$2:B$20,2,0) * E93</f>
        <v>#N/A</v>
      </c>
    </row>
    <row r="94" customFormat="false" ht="12.8" hidden="false" customHeight="false" outlineLevel="0" collapsed="false">
      <c r="A94" s="2"/>
      <c r="B94" s="2"/>
      <c r="C94" s="2"/>
      <c r="D94" s="3"/>
      <c r="E94" s="3"/>
      <c r="F94" s="3" t="e">
        <f aca="false">VLOOKUP(D94,MasterList!A$2:B$20,2,0) * E94</f>
        <v>#N/A</v>
      </c>
    </row>
    <row r="95" customFormat="false" ht="12.8" hidden="false" customHeight="false" outlineLevel="0" collapsed="false">
      <c r="A95" s="2"/>
      <c r="B95" s="2"/>
      <c r="C95" s="2"/>
      <c r="D95" s="3"/>
      <c r="E95" s="3"/>
      <c r="F95" s="3" t="e">
        <f aca="false">VLOOKUP(D95,MasterList!A$2:B$20,2,0) * E95</f>
        <v>#N/A</v>
      </c>
    </row>
    <row r="96" customFormat="false" ht="12.8" hidden="false" customHeight="false" outlineLevel="0" collapsed="false">
      <c r="A96" s="2"/>
      <c r="B96" s="2"/>
      <c r="C96" s="2"/>
      <c r="D96" s="3"/>
      <c r="E96" s="3"/>
      <c r="F96" s="3" t="e">
        <f aca="false">VLOOKUP(D96,MasterList!A$2:B$20,2,0) * E96</f>
        <v>#N/A</v>
      </c>
    </row>
    <row r="97" customFormat="false" ht="12.8" hidden="false" customHeight="false" outlineLevel="0" collapsed="false">
      <c r="A97" s="2"/>
      <c r="B97" s="2"/>
      <c r="C97" s="2"/>
      <c r="D97" s="3"/>
      <c r="E97" s="3"/>
      <c r="F97" s="3" t="e">
        <f aca="false">VLOOKUP(D97,MasterList!A$2:B$20,2,0) * E97</f>
        <v>#N/A</v>
      </c>
    </row>
    <row r="98" customFormat="false" ht="12.8" hidden="false" customHeight="false" outlineLevel="0" collapsed="false">
      <c r="A98" s="2"/>
      <c r="B98" s="2"/>
      <c r="C98" s="2"/>
      <c r="D98" s="3"/>
      <c r="E98" s="3"/>
      <c r="F98" s="3" t="e">
        <f aca="false">VLOOKUP(D98,MasterList!A$2:B$20,2,0) * E98</f>
        <v>#N/A</v>
      </c>
    </row>
    <row r="99" customFormat="false" ht="12.8" hidden="false" customHeight="false" outlineLevel="0" collapsed="false">
      <c r="A99" s="2"/>
      <c r="B99" s="2"/>
      <c r="C99" s="2"/>
      <c r="D99" s="3"/>
      <c r="E99" s="3"/>
      <c r="F99" s="3" t="e">
        <f aca="false">VLOOKUP(D99,MasterList!A$2:B$20,2,0) * E99</f>
        <v>#N/A</v>
      </c>
    </row>
    <row r="100" customFormat="false" ht="12.8" hidden="false" customHeight="false" outlineLevel="0" collapsed="false">
      <c r="A100" s="2"/>
      <c r="B100" s="2"/>
      <c r="C100" s="2"/>
      <c r="D100" s="3"/>
      <c r="E100" s="3"/>
      <c r="F100" s="3" t="e">
        <f aca="false">VLOOKUP(D100,MasterList!A$2:B$20,2,0) * E100</f>
        <v>#N/A</v>
      </c>
    </row>
    <row r="101" customFormat="false" ht="12.8" hidden="false" customHeight="false" outlineLevel="0" collapsed="false">
      <c r="A101" s="2"/>
      <c r="B101" s="2"/>
      <c r="C101" s="2"/>
      <c r="D101" s="3"/>
      <c r="E101" s="3"/>
      <c r="F101" s="3" t="e">
        <f aca="false">VLOOKUP(D101,MasterList!A$2:B$20,2,0) * E101</f>
        <v>#N/A</v>
      </c>
    </row>
    <row r="102" customFormat="false" ht="12.8" hidden="false" customHeight="false" outlineLevel="0" collapsed="false">
      <c r="A102" s="2"/>
      <c r="B102" s="2"/>
      <c r="C102" s="2"/>
      <c r="D102" s="3"/>
      <c r="E102" s="3"/>
      <c r="F102" s="3" t="e">
        <f aca="false">VLOOKUP(D102,MasterList!A$2:B$20,2,0) * E102</f>
        <v>#N/A</v>
      </c>
    </row>
    <row r="103" customFormat="false" ht="12.8" hidden="false" customHeight="false" outlineLevel="0" collapsed="false">
      <c r="A103" s="2"/>
      <c r="B103" s="2"/>
      <c r="C103" s="2"/>
      <c r="D103" s="3"/>
      <c r="E103" s="3"/>
      <c r="F103" s="3" t="e">
        <f aca="false">VLOOKUP(D103,MasterList!A$2:B$20,2,0) * E103</f>
        <v>#N/A</v>
      </c>
    </row>
    <row r="104" customFormat="false" ht="12.8" hidden="false" customHeight="false" outlineLevel="0" collapsed="false">
      <c r="A104" s="2"/>
      <c r="B104" s="2"/>
      <c r="C104" s="2"/>
      <c r="D104" s="3"/>
      <c r="E104" s="3"/>
      <c r="F104" s="3" t="e">
        <f aca="false">VLOOKUP(D104,MasterList!A$2:B$20,2,0) * E104</f>
        <v>#N/A</v>
      </c>
    </row>
    <row r="105" customFormat="false" ht="12.8" hidden="false" customHeight="false" outlineLevel="0" collapsed="false">
      <c r="A105" s="2"/>
      <c r="B105" s="2"/>
      <c r="C105" s="2"/>
      <c r="D105" s="3"/>
      <c r="E105" s="3"/>
      <c r="F105" s="3" t="e">
        <f aca="false">VLOOKUP(D105,MasterList!A$2:B$20,2,0) * E105</f>
        <v>#N/A</v>
      </c>
    </row>
    <row r="106" customFormat="false" ht="12.8" hidden="false" customHeight="false" outlineLevel="0" collapsed="false">
      <c r="A106" s="2"/>
      <c r="B106" s="2"/>
      <c r="C106" s="2"/>
      <c r="D106" s="3"/>
      <c r="E106" s="3"/>
      <c r="F106" s="3" t="e">
        <f aca="false">VLOOKUP(D106,MasterList!A$2:B$20,2,0) * E106</f>
        <v>#N/A</v>
      </c>
    </row>
    <row r="107" customFormat="false" ht="12.8" hidden="false" customHeight="false" outlineLevel="0" collapsed="false">
      <c r="A107" s="2"/>
      <c r="B107" s="2"/>
      <c r="C107" s="2"/>
      <c r="D107" s="3"/>
      <c r="E107" s="3"/>
      <c r="F107" s="3" t="e">
        <f aca="false">VLOOKUP(D107,MasterList!A$2:B$20,2,0) * E107</f>
        <v>#N/A</v>
      </c>
    </row>
    <row r="108" customFormat="false" ht="12.8" hidden="false" customHeight="false" outlineLevel="0" collapsed="false">
      <c r="A108" s="2"/>
      <c r="B108" s="2"/>
      <c r="C108" s="2"/>
      <c r="D108" s="3"/>
      <c r="E108" s="3"/>
      <c r="F108" s="3" t="e">
        <f aca="false">VLOOKUP(D108,MasterList!A$2:B$20,2,0) * E108</f>
        <v>#N/A</v>
      </c>
    </row>
    <row r="109" customFormat="false" ht="12.8" hidden="false" customHeight="false" outlineLevel="0" collapsed="false">
      <c r="A109" s="2"/>
      <c r="B109" s="2"/>
      <c r="C109" s="2"/>
      <c r="D109" s="3"/>
      <c r="E109" s="3"/>
      <c r="F109" s="3" t="e">
        <f aca="false">VLOOKUP(D109,MasterList!A$2:B$20,2,0) * E109</f>
        <v>#N/A</v>
      </c>
    </row>
    <row r="110" customFormat="false" ht="12.8" hidden="false" customHeight="false" outlineLevel="0" collapsed="false">
      <c r="A110" s="2"/>
      <c r="B110" s="2"/>
      <c r="C110" s="2"/>
      <c r="D110" s="3"/>
      <c r="E110" s="3"/>
      <c r="F110" s="3" t="e">
        <f aca="false">VLOOKUP(D110,MasterList!A$2:B$20,2,0) * E110</f>
        <v>#N/A</v>
      </c>
    </row>
    <row r="111" customFormat="false" ht="12.8" hidden="false" customHeight="false" outlineLevel="0" collapsed="false">
      <c r="A111" s="2"/>
      <c r="B111" s="2"/>
      <c r="C111" s="2"/>
      <c r="D111" s="3"/>
      <c r="E111" s="3"/>
      <c r="F111" s="3" t="e">
        <f aca="false">VLOOKUP(D111,MasterList!A$2:B$20,2,0) * E111</f>
        <v>#N/A</v>
      </c>
    </row>
    <row r="112" customFormat="false" ht="12.8" hidden="false" customHeight="false" outlineLevel="0" collapsed="false">
      <c r="A112" s="2"/>
      <c r="B112" s="2"/>
      <c r="C112" s="2"/>
      <c r="D112" s="3"/>
      <c r="E112" s="3"/>
      <c r="F112" s="3" t="e">
        <f aca="false">VLOOKUP(D112,MasterList!A$2:B$20,2,0) * E112</f>
        <v>#N/A</v>
      </c>
    </row>
    <row r="113" customFormat="false" ht="12.8" hidden="false" customHeight="false" outlineLevel="0" collapsed="false">
      <c r="A113" s="2"/>
      <c r="B113" s="2"/>
      <c r="C113" s="2"/>
      <c r="D113" s="3"/>
      <c r="E113" s="3"/>
      <c r="F113" s="3" t="e">
        <f aca="false">VLOOKUP(D113,MasterList!A$2:B$20,2,0) * E113</f>
        <v>#N/A</v>
      </c>
    </row>
    <row r="114" customFormat="false" ht="12.8" hidden="false" customHeight="false" outlineLevel="0" collapsed="false">
      <c r="A114" s="2"/>
      <c r="B114" s="2"/>
      <c r="C114" s="2"/>
      <c r="D114" s="3"/>
      <c r="E114" s="3"/>
      <c r="F114" s="3" t="e">
        <f aca="false">VLOOKUP(D114,MasterList!A$2:B$20,2,0) * E114</f>
        <v>#N/A</v>
      </c>
    </row>
    <row r="115" customFormat="false" ht="12.8" hidden="false" customHeight="false" outlineLevel="0" collapsed="false">
      <c r="A115" s="2"/>
      <c r="B115" s="2"/>
      <c r="C115" s="2"/>
      <c r="D115" s="3"/>
      <c r="E115" s="3"/>
      <c r="F115" s="3" t="e">
        <f aca="false">VLOOKUP(D115,MasterList!A$2:B$20,2,0) * E115</f>
        <v>#N/A</v>
      </c>
    </row>
    <row r="116" customFormat="false" ht="12.8" hidden="false" customHeight="false" outlineLevel="0" collapsed="false">
      <c r="A116" s="2"/>
      <c r="B116" s="2"/>
      <c r="C116" s="2"/>
      <c r="D116" s="3"/>
      <c r="E116" s="3"/>
      <c r="F116" s="3" t="e">
        <f aca="false">VLOOKUP(D116,MasterList!A$2:B$20,2,0) * E116</f>
        <v>#N/A</v>
      </c>
    </row>
    <row r="117" customFormat="false" ht="12.8" hidden="false" customHeight="false" outlineLevel="0" collapsed="false">
      <c r="A117" s="2"/>
      <c r="B117" s="2"/>
      <c r="C117" s="2"/>
      <c r="D117" s="3"/>
      <c r="E117" s="3"/>
      <c r="F117" s="3" t="e">
        <f aca="false">VLOOKUP(D117,MasterList!A$2:B$20,2,0) * E117</f>
        <v>#N/A</v>
      </c>
    </row>
    <row r="118" customFormat="false" ht="12.8" hidden="false" customHeight="false" outlineLevel="0" collapsed="false">
      <c r="A118" s="2"/>
      <c r="B118" s="2"/>
      <c r="C118" s="2"/>
      <c r="D118" s="3"/>
      <c r="E118" s="3"/>
      <c r="F118" s="3" t="e">
        <f aca="false">VLOOKUP(D118,MasterList!A$2:B$20,2,0) * E118</f>
        <v>#N/A</v>
      </c>
    </row>
    <row r="119" customFormat="false" ht="12.8" hidden="false" customHeight="false" outlineLevel="0" collapsed="false">
      <c r="A119" s="2"/>
      <c r="B119" s="2"/>
      <c r="C119" s="2"/>
      <c r="D119" s="3"/>
      <c r="E119" s="3"/>
      <c r="F119" s="3" t="e">
        <f aca="false">VLOOKUP(D119,MasterList!A$2:B$20,2,0) * E119</f>
        <v>#N/A</v>
      </c>
    </row>
    <row r="120" customFormat="false" ht="12.8" hidden="false" customHeight="false" outlineLevel="0" collapsed="false">
      <c r="A120" s="2"/>
      <c r="B120" s="2"/>
      <c r="C120" s="2"/>
      <c r="D120" s="3"/>
      <c r="E120" s="3"/>
      <c r="F120" s="3" t="e">
        <f aca="false">VLOOKUP(D120,MasterList!A$2:B$20,2,0) * E120</f>
        <v>#N/A</v>
      </c>
    </row>
    <row r="121" customFormat="false" ht="12.8" hidden="false" customHeight="false" outlineLevel="0" collapsed="false">
      <c r="A121" s="2"/>
      <c r="B121" s="2"/>
      <c r="C121" s="2"/>
      <c r="D121" s="3"/>
      <c r="E121" s="3"/>
      <c r="F121" s="3" t="e">
        <f aca="false">VLOOKUP(D121,MasterList!A$2:B$20,2,0) * E121</f>
        <v>#N/A</v>
      </c>
    </row>
    <row r="122" customFormat="false" ht="12.8" hidden="false" customHeight="false" outlineLevel="0" collapsed="false">
      <c r="A122" s="2"/>
      <c r="B122" s="2"/>
      <c r="C122" s="2"/>
      <c r="D122" s="3"/>
      <c r="E122" s="3"/>
      <c r="F122" s="3" t="e">
        <f aca="false">VLOOKUP(D122,MasterList!A$2:B$20,2,0) * E122</f>
        <v>#N/A</v>
      </c>
    </row>
    <row r="123" customFormat="false" ht="12.8" hidden="false" customHeight="false" outlineLevel="0" collapsed="false">
      <c r="A123" s="2"/>
      <c r="B123" s="2"/>
      <c r="C123" s="2"/>
      <c r="D123" s="3"/>
      <c r="E123" s="3"/>
      <c r="F123" s="3" t="e">
        <f aca="false">VLOOKUP(D123,MasterList!A$2:B$20,2,0) * E123</f>
        <v>#N/A</v>
      </c>
    </row>
    <row r="124" customFormat="false" ht="12.8" hidden="false" customHeight="false" outlineLevel="0" collapsed="false">
      <c r="A124" s="2"/>
      <c r="B124" s="2"/>
      <c r="C124" s="2"/>
      <c r="D124" s="3"/>
      <c r="E124" s="3"/>
      <c r="F124" s="3" t="e">
        <f aca="false">VLOOKUP(D124,MasterList!A$2:B$20,2,0) * E124</f>
        <v>#N/A</v>
      </c>
    </row>
    <row r="125" customFormat="false" ht="12.8" hidden="false" customHeight="false" outlineLevel="0" collapsed="false">
      <c r="A125" s="2"/>
      <c r="B125" s="2"/>
      <c r="C125" s="2"/>
      <c r="D125" s="3"/>
      <c r="E125" s="3"/>
      <c r="F125" s="3" t="e">
        <f aca="false">VLOOKUP(D125,MasterList!A$2:B$20,2,0) * E125</f>
        <v>#N/A</v>
      </c>
    </row>
    <row r="126" customFormat="false" ht="12.8" hidden="false" customHeight="false" outlineLevel="0" collapsed="false">
      <c r="A126" s="2"/>
      <c r="B126" s="2"/>
      <c r="C126" s="2"/>
      <c r="D126" s="3"/>
      <c r="E126" s="3"/>
      <c r="F126" s="3" t="e">
        <f aca="false">VLOOKUP(D126,MasterList!A$2:B$20,2,0) * E126</f>
        <v>#N/A</v>
      </c>
    </row>
    <row r="127" customFormat="false" ht="12.8" hidden="false" customHeight="false" outlineLevel="0" collapsed="false">
      <c r="A127" s="2"/>
      <c r="B127" s="2"/>
      <c r="C127" s="2"/>
      <c r="D127" s="3"/>
      <c r="E127" s="3"/>
      <c r="F127" s="3" t="e">
        <f aca="false">VLOOKUP(D127,MasterList!A$2:B$20,2,0) * E127</f>
        <v>#N/A</v>
      </c>
    </row>
    <row r="128" customFormat="false" ht="12.8" hidden="false" customHeight="false" outlineLevel="0" collapsed="false">
      <c r="A128" s="2"/>
      <c r="B128" s="2"/>
      <c r="C128" s="2"/>
      <c r="D128" s="3"/>
      <c r="E128" s="3"/>
      <c r="F128" s="3" t="e">
        <f aca="false">VLOOKUP(D128,MasterList!A$2:B$20,2,0) * E128</f>
        <v>#N/A</v>
      </c>
    </row>
    <row r="129" customFormat="false" ht="12.8" hidden="false" customHeight="false" outlineLevel="0" collapsed="false">
      <c r="A129" s="2"/>
      <c r="B129" s="2"/>
      <c r="C129" s="2"/>
      <c r="D129" s="3"/>
      <c r="E129" s="3"/>
      <c r="F129" s="3" t="e">
        <f aca="false">VLOOKUP(D129,MasterList!A$2:B$20,2,0) * E129</f>
        <v>#N/A</v>
      </c>
    </row>
    <row r="130" customFormat="false" ht="12.8" hidden="false" customHeight="false" outlineLevel="0" collapsed="false">
      <c r="A130" s="2"/>
      <c r="B130" s="2"/>
      <c r="C130" s="2"/>
      <c r="D130" s="3"/>
      <c r="E130" s="3"/>
      <c r="F130" s="3" t="e">
        <f aca="false">VLOOKUP(D130,MasterList!A$2:B$20,2,0) * E130</f>
        <v>#N/A</v>
      </c>
    </row>
    <row r="131" customFormat="false" ht="12.8" hidden="false" customHeight="false" outlineLevel="0" collapsed="false">
      <c r="A131" s="2"/>
      <c r="B131" s="2"/>
      <c r="C131" s="2"/>
      <c r="D131" s="3"/>
      <c r="E131" s="3"/>
      <c r="F131" s="3" t="e">
        <f aca="false">VLOOKUP(D131,MasterList!A$2:B$20,2,0) * E131</f>
        <v>#N/A</v>
      </c>
    </row>
    <row r="132" customFormat="false" ht="12.8" hidden="false" customHeight="false" outlineLevel="0" collapsed="false">
      <c r="A132" s="2"/>
      <c r="B132" s="2"/>
      <c r="C132" s="2"/>
      <c r="D132" s="3"/>
      <c r="E132" s="3"/>
      <c r="F132" s="3" t="e">
        <f aca="false">VLOOKUP(D132,MasterList!A$2:B$20,2,0) * E132</f>
        <v>#N/A</v>
      </c>
    </row>
    <row r="133" customFormat="false" ht="12.8" hidden="false" customHeight="false" outlineLevel="0" collapsed="false">
      <c r="A133" s="2"/>
      <c r="B133" s="2"/>
      <c r="C133" s="2"/>
      <c r="D133" s="3"/>
      <c r="E133" s="3"/>
      <c r="F133" s="3" t="e">
        <f aca="false">VLOOKUP(D133,MasterList!A$2:B$20,2,0) * E133</f>
        <v>#N/A</v>
      </c>
    </row>
    <row r="134" customFormat="false" ht="12.8" hidden="false" customHeight="false" outlineLevel="0" collapsed="false">
      <c r="A134" s="2"/>
      <c r="B134" s="2"/>
      <c r="C134" s="2"/>
      <c r="D134" s="3"/>
      <c r="E134" s="3"/>
      <c r="F134" s="3" t="e">
        <f aca="false">VLOOKUP(D134,MasterList!A$2:B$20,2,0) * E134</f>
        <v>#N/A</v>
      </c>
    </row>
    <row r="135" customFormat="false" ht="12.8" hidden="false" customHeight="false" outlineLevel="0" collapsed="false">
      <c r="A135" s="2"/>
      <c r="B135" s="2"/>
      <c r="C135" s="2"/>
      <c r="D135" s="3"/>
      <c r="E135" s="3"/>
      <c r="F135" s="3" t="e">
        <f aca="false">VLOOKUP(D135,MasterList!A$2:B$20,2,0) * E135</f>
        <v>#N/A</v>
      </c>
    </row>
    <row r="136" customFormat="false" ht="12.8" hidden="false" customHeight="false" outlineLevel="0" collapsed="false">
      <c r="A136" s="2"/>
      <c r="B136" s="2"/>
      <c r="C136" s="2"/>
      <c r="D136" s="3"/>
      <c r="E136" s="3"/>
      <c r="F136" s="3" t="e">
        <f aca="false">VLOOKUP(D136,MasterList!A$2:B$20,2,0) * E136</f>
        <v>#N/A</v>
      </c>
    </row>
    <row r="137" customFormat="false" ht="12.8" hidden="false" customHeight="false" outlineLevel="0" collapsed="false">
      <c r="A137" s="2"/>
      <c r="B137" s="2"/>
      <c r="C137" s="2"/>
      <c r="D137" s="3"/>
      <c r="E137" s="3"/>
      <c r="F137" s="3" t="e">
        <f aca="false">VLOOKUP(D137,MasterList!A$2:B$20,2,0) * E137</f>
        <v>#N/A</v>
      </c>
    </row>
    <row r="138" customFormat="false" ht="12.8" hidden="false" customHeight="false" outlineLevel="0" collapsed="false">
      <c r="A138" s="2"/>
      <c r="B138" s="2"/>
      <c r="C138" s="2"/>
      <c r="D138" s="3"/>
      <c r="E138" s="3"/>
      <c r="F138" s="3" t="e">
        <f aca="false">VLOOKUP(D138,MasterList!A$2:B$20,2,0) * E138</f>
        <v>#N/A</v>
      </c>
    </row>
    <row r="139" customFormat="false" ht="12.8" hidden="false" customHeight="false" outlineLevel="0" collapsed="false">
      <c r="A139" s="2"/>
      <c r="B139" s="2"/>
      <c r="C139" s="2"/>
      <c r="D139" s="3"/>
      <c r="E139" s="3"/>
      <c r="F139" s="3" t="e">
        <f aca="false">VLOOKUP(D139,MasterList!A$2:B$20,2,0) * E139</f>
        <v>#N/A</v>
      </c>
    </row>
    <row r="140" customFormat="false" ht="12.8" hidden="false" customHeight="false" outlineLevel="0" collapsed="false">
      <c r="A140" s="2"/>
      <c r="B140" s="2"/>
      <c r="C140" s="2"/>
      <c r="D140" s="3"/>
      <c r="E140" s="3"/>
      <c r="F140" s="3" t="e">
        <f aca="false">VLOOKUP(D140,MasterList!A$2:B$20,2,0) * E140</f>
        <v>#N/A</v>
      </c>
    </row>
    <row r="141" customFormat="false" ht="12.8" hidden="false" customHeight="false" outlineLevel="0" collapsed="false">
      <c r="A141" s="2"/>
      <c r="B141" s="2"/>
      <c r="C141" s="2"/>
      <c r="D141" s="3"/>
      <c r="E141" s="3"/>
      <c r="F141" s="3" t="e">
        <f aca="false">VLOOKUP(D141,MasterList!A$2:B$20,2,0) * E141</f>
        <v>#N/A</v>
      </c>
    </row>
    <row r="142" customFormat="false" ht="12.8" hidden="false" customHeight="false" outlineLevel="0" collapsed="false">
      <c r="A142" s="2"/>
      <c r="B142" s="2"/>
      <c r="C142" s="2"/>
      <c r="D142" s="3"/>
      <c r="E142" s="3"/>
      <c r="F142" s="3" t="e">
        <f aca="false">VLOOKUP(D142,MasterList!A$2:B$20,2,0) * E142</f>
        <v>#N/A</v>
      </c>
    </row>
    <row r="143" customFormat="false" ht="12.8" hidden="false" customHeight="false" outlineLevel="0" collapsed="false">
      <c r="A143" s="2"/>
      <c r="B143" s="2"/>
      <c r="C143" s="2"/>
      <c r="D143" s="3"/>
      <c r="E143" s="3"/>
      <c r="F143" s="3" t="e">
        <f aca="false">VLOOKUP(D143,MasterList!A$2:B$20,2,0) * E143</f>
        <v>#N/A</v>
      </c>
    </row>
    <row r="144" customFormat="false" ht="12.8" hidden="false" customHeight="false" outlineLevel="0" collapsed="false">
      <c r="A144" s="2"/>
      <c r="B144" s="2"/>
      <c r="C144" s="2"/>
      <c r="D144" s="3"/>
      <c r="E144" s="3"/>
      <c r="F144" s="3" t="e">
        <f aca="false">VLOOKUP(D144,MasterList!A$2:B$20,2,0) * E144</f>
        <v>#N/A</v>
      </c>
    </row>
    <row r="145" customFormat="false" ht="12.8" hidden="false" customHeight="false" outlineLevel="0" collapsed="false">
      <c r="A145" s="2"/>
      <c r="B145" s="2"/>
      <c r="C145" s="2"/>
      <c r="D145" s="3"/>
      <c r="E145" s="3"/>
      <c r="F145" s="3" t="e">
        <f aca="false">VLOOKUP(D145,MasterList!A$2:B$20,2,0) * E145</f>
        <v>#N/A</v>
      </c>
    </row>
    <row r="146" customFormat="false" ht="12.8" hidden="false" customHeight="false" outlineLevel="0" collapsed="false">
      <c r="A146" s="2"/>
      <c r="B146" s="2"/>
      <c r="C146" s="2"/>
      <c r="D146" s="3"/>
      <c r="E146" s="3"/>
      <c r="F146" s="3" t="e">
        <f aca="false">VLOOKUP(D146,MasterList!A$2:B$20,2,0) * E146</f>
        <v>#N/A</v>
      </c>
    </row>
    <row r="147" customFormat="false" ht="12.8" hidden="false" customHeight="false" outlineLevel="0" collapsed="false">
      <c r="A147" s="2"/>
      <c r="B147" s="2"/>
      <c r="C147" s="2"/>
      <c r="D147" s="3"/>
      <c r="E147" s="3"/>
      <c r="F147" s="3" t="e">
        <f aca="false">VLOOKUP(D147,MasterList!A$2:B$20,2,0) * E147</f>
        <v>#N/A</v>
      </c>
    </row>
    <row r="148" customFormat="false" ht="12.8" hidden="false" customHeight="false" outlineLevel="0" collapsed="false">
      <c r="A148" s="2"/>
      <c r="B148" s="2"/>
      <c r="C148" s="2"/>
      <c r="D148" s="3"/>
      <c r="E148" s="3"/>
      <c r="F148" s="3" t="e">
        <f aca="false">VLOOKUP(D148,MasterList!A$2:B$20,2,0) * E148</f>
        <v>#N/A</v>
      </c>
    </row>
    <row r="149" customFormat="false" ht="12.8" hidden="false" customHeight="false" outlineLevel="0" collapsed="false">
      <c r="A149" s="2"/>
      <c r="B149" s="2"/>
      <c r="C149" s="2"/>
      <c r="D149" s="3"/>
      <c r="E149" s="3"/>
      <c r="F149" s="3" t="e">
        <f aca="false">VLOOKUP(D149,MasterList!A$2:B$20,2,0) * E149</f>
        <v>#N/A</v>
      </c>
    </row>
    <row r="150" customFormat="false" ht="12.8" hidden="false" customHeight="false" outlineLevel="0" collapsed="false">
      <c r="A150" s="2"/>
      <c r="B150" s="2"/>
      <c r="C150" s="2"/>
      <c r="D150" s="3"/>
      <c r="E150" s="3"/>
      <c r="F150" s="3" t="e">
        <f aca="false">VLOOKUP(D150,MasterList!A$2:B$20,2,0) * E150</f>
        <v>#N/A</v>
      </c>
    </row>
    <row r="151" customFormat="false" ht="12.8" hidden="false" customHeight="false" outlineLevel="0" collapsed="false">
      <c r="A151" s="2"/>
      <c r="B151" s="2"/>
      <c r="C151" s="2"/>
      <c r="D151" s="3"/>
      <c r="E151" s="3"/>
      <c r="F151" s="3" t="e">
        <f aca="false">VLOOKUP(D151,MasterList!A$2:B$20,2,0) * E151</f>
        <v>#N/A</v>
      </c>
    </row>
    <row r="152" customFormat="false" ht="12.8" hidden="false" customHeight="false" outlineLevel="0" collapsed="false">
      <c r="A152" s="2"/>
      <c r="B152" s="2"/>
      <c r="C152" s="2"/>
      <c r="D152" s="3"/>
      <c r="E152" s="3"/>
      <c r="F152" s="3" t="e">
        <f aca="false">VLOOKUP(D152,MasterList!A$2:B$20,2,0) * E152</f>
        <v>#N/A</v>
      </c>
    </row>
    <row r="153" customFormat="false" ht="12.8" hidden="false" customHeight="false" outlineLevel="0" collapsed="false">
      <c r="A153" s="2"/>
      <c r="B153" s="2"/>
      <c r="C153" s="2"/>
      <c r="D153" s="3"/>
      <c r="E153" s="3"/>
      <c r="F153" s="3" t="e">
        <f aca="false">VLOOKUP(D153,MasterList!A$2:B$20,2,0) * E153</f>
        <v>#N/A</v>
      </c>
    </row>
    <row r="154" customFormat="false" ht="12.8" hidden="false" customHeight="false" outlineLevel="0" collapsed="false">
      <c r="A154" s="2"/>
      <c r="B154" s="2"/>
      <c r="C154" s="2"/>
      <c r="D154" s="3"/>
      <c r="E154" s="3"/>
      <c r="F154" s="3" t="e">
        <f aca="false">VLOOKUP(D154,MasterList!A$2:B$20,2,0) * E154</f>
        <v>#N/A</v>
      </c>
    </row>
    <row r="155" customFormat="false" ht="12.8" hidden="false" customHeight="false" outlineLevel="0" collapsed="false">
      <c r="A155" s="2"/>
      <c r="B155" s="2"/>
      <c r="C155" s="2"/>
      <c r="D155" s="3"/>
      <c r="E155" s="3"/>
      <c r="F155" s="3" t="e">
        <f aca="false">VLOOKUP(D155,MasterList!A$2:B$20,2,0) * E155</f>
        <v>#N/A</v>
      </c>
    </row>
    <row r="156" customFormat="false" ht="12.8" hidden="false" customHeight="false" outlineLevel="0" collapsed="false">
      <c r="A156" s="2"/>
      <c r="B156" s="2"/>
      <c r="C156" s="2"/>
      <c r="D156" s="3"/>
      <c r="E156" s="3"/>
      <c r="F156" s="3" t="e">
        <f aca="false">VLOOKUP(D156,MasterList!A$2:B$20,2,0) * E156</f>
        <v>#N/A</v>
      </c>
    </row>
    <row r="157" customFormat="false" ht="12.8" hidden="false" customHeight="false" outlineLevel="0" collapsed="false">
      <c r="A157" s="2"/>
      <c r="B157" s="2"/>
      <c r="C157" s="2"/>
      <c r="D157" s="3"/>
      <c r="E157" s="3"/>
      <c r="F157" s="3" t="e">
        <f aca="false">VLOOKUP(D157,MasterList!A$2:B$20,2,0) * E157</f>
        <v>#N/A</v>
      </c>
    </row>
    <row r="158" customFormat="false" ht="12.8" hidden="false" customHeight="false" outlineLevel="0" collapsed="false">
      <c r="A158" s="2"/>
      <c r="B158" s="2"/>
      <c r="C158" s="2"/>
      <c r="D158" s="3"/>
      <c r="E158" s="3"/>
      <c r="F158" s="3" t="e">
        <f aca="false">VLOOKUP(D158,MasterList!A$2:B$20,2,0) * E158</f>
        <v>#N/A</v>
      </c>
    </row>
    <row r="159" customFormat="false" ht="12.8" hidden="false" customHeight="false" outlineLevel="0" collapsed="false">
      <c r="A159" s="2"/>
      <c r="B159" s="2"/>
      <c r="C159" s="2"/>
      <c r="D159" s="3"/>
      <c r="E159" s="3"/>
      <c r="F159" s="3" t="e">
        <f aca="false">VLOOKUP(D159,MasterList!A$2:B$20,2,0) * E159</f>
        <v>#N/A</v>
      </c>
    </row>
    <row r="160" customFormat="false" ht="12.8" hidden="false" customHeight="false" outlineLevel="0" collapsed="false">
      <c r="A160" s="2"/>
      <c r="B160" s="2"/>
      <c r="C160" s="2"/>
      <c r="D160" s="3"/>
      <c r="E160" s="3"/>
      <c r="F160" s="3" t="e">
        <f aca="false">VLOOKUP(D160,MasterList!A$2:B$20,2,0) * E160</f>
        <v>#N/A</v>
      </c>
    </row>
    <row r="161" customFormat="false" ht="12.8" hidden="false" customHeight="false" outlineLevel="0" collapsed="false">
      <c r="A161" s="2"/>
      <c r="B161" s="2"/>
      <c r="C161" s="2"/>
      <c r="D161" s="3"/>
      <c r="E161" s="3"/>
      <c r="F161" s="3" t="e">
        <f aca="false">VLOOKUP(D161,MasterList!A$2:B$20,2,0) * E161</f>
        <v>#N/A</v>
      </c>
    </row>
    <row r="162" customFormat="false" ht="12.8" hidden="false" customHeight="false" outlineLevel="0" collapsed="false">
      <c r="A162" s="2"/>
      <c r="B162" s="2"/>
      <c r="C162" s="2"/>
      <c r="D162" s="3"/>
      <c r="E162" s="3"/>
      <c r="F162" s="3" t="e">
        <f aca="false">VLOOKUP(D162,MasterList!A$2:B$20,2,0) * E162</f>
        <v>#N/A</v>
      </c>
    </row>
    <row r="163" customFormat="false" ht="12.8" hidden="false" customHeight="false" outlineLevel="0" collapsed="false">
      <c r="A163" s="2"/>
      <c r="B163" s="2"/>
      <c r="C163" s="2"/>
      <c r="D163" s="3"/>
      <c r="E163" s="3"/>
      <c r="F163" s="3" t="e">
        <f aca="false">VLOOKUP(D163,MasterList!A$2:B$20,2,0) * E163</f>
        <v>#N/A</v>
      </c>
    </row>
    <row r="164" customFormat="false" ht="12.8" hidden="false" customHeight="false" outlineLevel="0" collapsed="false">
      <c r="A164" s="2"/>
      <c r="B164" s="2"/>
      <c r="C164" s="2"/>
      <c r="D164" s="3"/>
      <c r="E164" s="3"/>
      <c r="F164" s="3" t="e">
        <f aca="false">VLOOKUP(D164,MasterList!A$2:B$20,2,0) * E164</f>
        <v>#N/A</v>
      </c>
    </row>
    <row r="165" customFormat="false" ht="12.8" hidden="false" customHeight="false" outlineLevel="0" collapsed="false">
      <c r="A165" s="2"/>
      <c r="B165" s="2"/>
      <c r="C165" s="2"/>
      <c r="D165" s="3"/>
      <c r="E165" s="3"/>
      <c r="F165" s="3" t="e">
        <f aca="false">VLOOKUP(D165,MasterList!A$2:B$20,2,0) * E165</f>
        <v>#N/A</v>
      </c>
    </row>
    <row r="166" customFormat="false" ht="12.8" hidden="false" customHeight="false" outlineLevel="0" collapsed="false">
      <c r="A166" s="2"/>
      <c r="B166" s="2"/>
      <c r="C166" s="2"/>
      <c r="D166" s="3"/>
      <c r="E166" s="3"/>
      <c r="F166" s="3" t="e">
        <f aca="false">VLOOKUP(D166,MasterList!A$2:B$20,2,0) * E166</f>
        <v>#N/A</v>
      </c>
    </row>
    <row r="167" customFormat="false" ht="12.8" hidden="false" customHeight="false" outlineLevel="0" collapsed="false">
      <c r="A167" s="2"/>
      <c r="B167" s="2"/>
      <c r="C167" s="2"/>
      <c r="D167" s="3"/>
      <c r="E167" s="3"/>
      <c r="F167" s="3" t="e">
        <f aca="false">VLOOKUP(D167,MasterList!A$2:B$20,2,0) * E167</f>
        <v>#N/A</v>
      </c>
    </row>
    <row r="168" customFormat="false" ht="12.8" hidden="false" customHeight="false" outlineLevel="0" collapsed="false">
      <c r="A168" s="2"/>
      <c r="B168" s="2"/>
      <c r="C168" s="2"/>
      <c r="D168" s="3"/>
      <c r="E168" s="3"/>
      <c r="F168" s="3" t="e">
        <f aca="false">VLOOKUP(D168,MasterList!A$2:B$20,2,0) * E168</f>
        <v>#N/A</v>
      </c>
    </row>
    <row r="169" customFormat="false" ht="12.8" hidden="false" customHeight="false" outlineLevel="0" collapsed="false">
      <c r="A169" s="2"/>
      <c r="B169" s="2"/>
      <c r="C169" s="2"/>
      <c r="D169" s="3"/>
      <c r="E169" s="3"/>
      <c r="F169" s="3" t="e">
        <f aca="false">VLOOKUP(D169,MasterList!A$2:B$20,2,0) * E169</f>
        <v>#N/A</v>
      </c>
    </row>
    <row r="170" customFormat="false" ht="12.8" hidden="false" customHeight="false" outlineLevel="0" collapsed="false">
      <c r="A170" s="2"/>
      <c r="B170" s="2"/>
      <c r="C170" s="2"/>
      <c r="D170" s="3"/>
      <c r="E170" s="3"/>
      <c r="F170" s="3" t="e">
        <f aca="false">VLOOKUP(D170,MasterList!A$2:B$20,2,0) * E170</f>
        <v>#N/A</v>
      </c>
    </row>
    <row r="171" customFormat="false" ht="12.8" hidden="false" customHeight="false" outlineLevel="0" collapsed="false">
      <c r="A171" s="2"/>
      <c r="B171" s="2"/>
      <c r="C171" s="2"/>
      <c r="D171" s="3"/>
      <c r="E171" s="3"/>
      <c r="F171" s="3" t="e">
        <f aca="false">VLOOKUP(D171,MasterList!A$2:B$20,2,0) * E171</f>
        <v>#N/A</v>
      </c>
    </row>
    <row r="172" customFormat="false" ht="12.8" hidden="false" customHeight="false" outlineLevel="0" collapsed="false">
      <c r="A172" s="2"/>
      <c r="B172" s="2"/>
      <c r="C172" s="2"/>
      <c r="D172" s="3"/>
      <c r="E172" s="3"/>
      <c r="F172" s="3" t="e">
        <f aca="false">VLOOKUP(D172,MasterList!A$2:B$20,2,0) * E172</f>
        <v>#N/A</v>
      </c>
    </row>
    <row r="173" customFormat="false" ht="12.8" hidden="false" customHeight="false" outlineLevel="0" collapsed="false">
      <c r="A173" s="2"/>
      <c r="B173" s="2"/>
      <c r="C173" s="2"/>
      <c r="D173" s="3"/>
      <c r="E173" s="3"/>
      <c r="F173" s="3" t="e">
        <f aca="false">VLOOKUP(D173,MasterList!A$2:B$20,2,0) * E173</f>
        <v>#N/A</v>
      </c>
    </row>
    <row r="174" customFormat="false" ht="12.8" hidden="false" customHeight="false" outlineLevel="0" collapsed="false">
      <c r="A174" s="2"/>
      <c r="B174" s="2"/>
      <c r="C174" s="2"/>
      <c r="D174" s="3"/>
      <c r="E174" s="3"/>
      <c r="F174" s="3" t="e">
        <f aca="false">VLOOKUP(D174,MasterList!A$2:B$20,2,0) * E174</f>
        <v>#N/A</v>
      </c>
    </row>
    <row r="175" customFormat="false" ht="12.8" hidden="false" customHeight="false" outlineLevel="0" collapsed="false">
      <c r="A175" s="2"/>
      <c r="B175" s="2"/>
      <c r="C175" s="2"/>
      <c r="D175" s="3"/>
      <c r="E175" s="3"/>
      <c r="F175" s="3" t="e">
        <f aca="false">VLOOKUP(D175,MasterList!A$2:B$20,2,0) * E175</f>
        <v>#N/A</v>
      </c>
    </row>
    <row r="176" customFormat="false" ht="12.8" hidden="false" customHeight="false" outlineLevel="0" collapsed="false">
      <c r="A176" s="2"/>
      <c r="B176" s="2"/>
      <c r="C176" s="2"/>
      <c r="D176" s="3"/>
      <c r="E176" s="3"/>
      <c r="F176" s="3" t="e">
        <f aca="false">VLOOKUP(D176,MasterList!A$2:B$20,2,0) * E176</f>
        <v>#N/A</v>
      </c>
    </row>
    <row r="177" customFormat="false" ht="12.8" hidden="false" customHeight="false" outlineLevel="0" collapsed="false">
      <c r="A177" s="2"/>
      <c r="B177" s="2"/>
      <c r="C177" s="2"/>
      <c r="D177" s="3"/>
      <c r="E177" s="3"/>
      <c r="F177" s="3" t="e">
        <f aca="false">VLOOKUP(D177,MasterList!A$2:B$20,2,0) * E177</f>
        <v>#N/A</v>
      </c>
    </row>
    <row r="178" customFormat="false" ht="12.8" hidden="false" customHeight="false" outlineLevel="0" collapsed="false">
      <c r="A178" s="2"/>
      <c r="B178" s="2"/>
      <c r="C178" s="2"/>
      <c r="D178" s="3"/>
      <c r="E178" s="3"/>
      <c r="F178" s="3" t="e">
        <f aca="false">VLOOKUP(D178,MasterList!A$2:B$20,2,0) * E178</f>
        <v>#N/A</v>
      </c>
    </row>
    <row r="179" customFormat="false" ht="12.8" hidden="false" customHeight="false" outlineLevel="0" collapsed="false">
      <c r="A179" s="2"/>
      <c r="B179" s="2"/>
      <c r="C179" s="2"/>
      <c r="D179" s="3"/>
      <c r="E179" s="3"/>
      <c r="F179" s="3" t="e">
        <f aca="false">VLOOKUP(D179,MasterList!A$2:B$20,2,0) * E179</f>
        <v>#N/A</v>
      </c>
    </row>
    <row r="180" customFormat="false" ht="12.8" hidden="false" customHeight="false" outlineLevel="0" collapsed="false">
      <c r="A180" s="2"/>
      <c r="B180" s="2"/>
      <c r="C180" s="2"/>
      <c r="D180" s="3"/>
      <c r="E180" s="3"/>
      <c r="F180" s="3" t="e">
        <f aca="false">VLOOKUP(D180,MasterList!A$2:B$20,2,0) * E180</f>
        <v>#N/A</v>
      </c>
    </row>
    <row r="181" customFormat="false" ht="12.8" hidden="false" customHeight="false" outlineLevel="0" collapsed="false">
      <c r="A181" s="2"/>
      <c r="B181" s="2"/>
      <c r="C181" s="2"/>
      <c r="D181" s="3"/>
      <c r="E181" s="3"/>
      <c r="F181" s="3" t="e">
        <f aca="false">VLOOKUP(D181,MasterList!A$2:B$20,2,0) * E181</f>
        <v>#N/A</v>
      </c>
    </row>
    <row r="182" customFormat="false" ht="12.8" hidden="false" customHeight="false" outlineLevel="0" collapsed="false">
      <c r="A182" s="2"/>
      <c r="B182" s="2"/>
      <c r="C182" s="2"/>
      <c r="D182" s="3"/>
      <c r="E182" s="3"/>
      <c r="F182" s="3" t="e">
        <f aca="false">VLOOKUP(D182,MasterList!A$2:B$20,2,0) * E182</f>
        <v>#N/A</v>
      </c>
    </row>
    <row r="183" customFormat="false" ht="12.8" hidden="false" customHeight="false" outlineLevel="0" collapsed="false">
      <c r="A183" s="2"/>
      <c r="B183" s="2"/>
      <c r="C183" s="2"/>
      <c r="D183" s="3"/>
      <c r="E183" s="3"/>
      <c r="F183" s="3" t="e">
        <f aca="false">VLOOKUP(D183,MasterList!A$2:B$20,2,0) * E183</f>
        <v>#N/A</v>
      </c>
    </row>
    <row r="184" customFormat="false" ht="12.8" hidden="false" customHeight="false" outlineLevel="0" collapsed="false">
      <c r="A184" s="2"/>
      <c r="B184" s="2"/>
      <c r="C184" s="2"/>
      <c r="D184" s="3"/>
      <c r="E184" s="3"/>
      <c r="F184" s="3" t="e">
        <f aca="false">VLOOKUP(D184,MasterList!A$2:B$20,2,0) * E184</f>
        <v>#N/A</v>
      </c>
    </row>
    <row r="185" customFormat="false" ht="12.8" hidden="false" customHeight="false" outlineLevel="0" collapsed="false">
      <c r="A185" s="2"/>
      <c r="B185" s="2"/>
      <c r="C185" s="2"/>
      <c r="D185" s="3"/>
      <c r="E185" s="3"/>
      <c r="F185" s="3" t="e">
        <f aca="false">VLOOKUP(D185,MasterList!A$2:B$20,2,0) * E185</f>
        <v>#N/A</v>
      </c>
    </row>
    <row r="186" customFormat="false" ht="12.8" hidden="false" customHeight="false" outlineLevel="0" collapsed="false">
      <c r="A186" s="2"/>
      <c r="B186" s="2"/>
      <c r="C186" s="2"/>
      <c r="D186" s="3"/>
      <c r="E186" s="3"/>
      <c r="F186" s="3" t="e">
        <f aca="false">VLOOKUP(D186,MasterList!A$2:B$20,2,0) * E186</f>
        <v>#N/A</v>
      </c>
    </row>
    <row r="187" customFormat="false" ht="12.8" hidden="false" customHeight="false" outlineLevel="0" collapsed="false">
      <c r="A187" s="2"/>
      <c r="B187" s="2"/>
      <c r="C187" s="2"/>
      <c r="D187" s="3"/>
      <c r="E187" s="3"/>
      <c r="F187" s="3" t="e">
        <f aca="false">VLOOKUP(D187,MasterList!A$2:B$20,2,0) * E187</f>
        <v>#N/A</v>
      </c>
    </row>
    <row r="188" customFormat="false" ht="12.8" hidden="false" customHeight="false" outlineLevel="0" collapsed="false">
      <c r="A188" s="2"/>
      <c r="B188" s="2"/>
      <c r="C188" s="2"/>
      <c r="D188" s="3"/>
      <c r="E188" s="3"/>
      <c r="F188" s="3" t="e">
        <f aca="false">VLOOKUP(D188,MasterList!A$2:B$20,2,0) * E188</f>
        <v>#N/A</v>
      </c>
    </row>
    <row r="189" customFormat="false" ht="12.8" hidden="false" customHeight="false" outlineLevel="0" collapsed="false">
      <c r="A189" s="2"/>
      <c r="B189" s="2"/>
      <c r="C189" s="2"/>
      <c r="D189" s="3"/>
      <c r="E189" s="3"/>
      <c r="F189" s="3" t="e">
        <f aca="false">VLOOKUP(D189,MasterList!A$2:B$20,2,0) * E189</f>
        <v>#N/A</v>
      </c>
    </row>
    <row r="190" customFormat="false" ht="12.8" hidden="false" customHeight="false" outlineLevel="0" collapsed="false">
      <c r="A190" s="2"/>
      <c r="B190" s="2"/>
      <c r="C190" s="2"/>
      <c r="D190" s="3"/>
      <c r="E190" s="3"/>
      <c r="F190" s="3" t="e">
        <f aca="false">VLOOKUP(D190,MasterList!A$2:B$20,2,0) * E190</f>
        <v>#N/A</v>
      </c>
    </row>
    <row r="191" customFormat="false" ht="12.8" hidden="false" customHeight="false" outlineLevel="0" collapsed="false">
      <c r="A191" s="2"/>
      <c r="B191" s="2"/>
      <c r="C191" s="2"/>
      <c r="D191" s="3"/>
      <c r="E191" s="3"/>
      <c r="F191" s="3" t="e">
        <f aca="false">VLOOKUP(D191,MasterList!A$2:B$20,2,0) * E191</f>
        <v>#N/A</v>
      </c>
    </row>
    <row r="192" customFormat="false" ht="12.8" hidden="false" customHeight="false" outlineLevel="0" collapsed="false">
      <c r="A192" s="2"/>
      <c r="B192" s="2"/>
      <c r="C192" s="2"/>
      <c r="D192" s="3"/>
      <c r="E192" s="3"/>
      <c r="F192" s="3" t="e">
        <f aca="false">VLOOKUP(D192,MasterList!A$2:B$20,2,0) * E192</f>
        <v>#N/A</v>
      </c>
    </row>
    <row r="193" customFormat="false" ht="12.8" hidden="false" customHeight="false" outlineLevel="0" collapsed="false">
      <c r="A193" s="2"/>
      <c r="B193" s="2"/>
      <c r="C193" s="2"/>
      <c r="D193" s="3"/>
      <c r="E193" s="3"/>
      <c r="F193" s="3" t="e">
        <f aca="false">VLOOKUP(D193,MasterList!A$2:B$20,2,0) * E193</f>
        <v>#N/A</v>
      </c>
    </row>
    <row r="194" customFormat="false" ht="12.8" hidden="false" customHeight="false" outlineLevel="0" collapsed="false">
      <c r="A194" s="2"/>
      <c r="B194" s="2"/>
      <c r="C194" s="2"/>
      <c r="D194" s="3"/>
      <c r="E194" s="3"/>
      <c r="F194" s="3" t="e">
        <f aca="false">VLOOKUP(D194,MasterList!A$2:B$20,2,0) * E194</f>
        <v>#N/A</v>
      </c>
    </row>
    <row r="195" customFormat="false" ht="12.8" hidden="false" customHeight="false" outlineLevel="0" collapsed="false">
      <c r="A195" s="2"/>
      <c r="B195" s="2"/>
      <c r="C195" s="2"/>
      <c r="D195" s="3"/>
      <c r="E195" s="3"/>
      <c r="F195" s="3" t="e">
        <f aca="false">VLOOKUP(D195,MasterList!A$2:B$20,2,0) * E195</f>
        <v>#N/A</v>
      </c>
    </row>
    <row r="196" customFormat="false" ht="12.8" hidden="false" customHeight="false" outlineLevel="0" collapsed="false">
      <c r="A196" s="2"/>
      <c r="B196" s="2"/>
      <c r="C196" s="2"/>
      <c r="D196" s="3"/>
      <c r="E196" s="3"/>
      <c r="F196" s="3" t="e">
        <f aca="false">VLOOKUP(D196,MasterList!A$2:B$20,2,0) * E196</f>
        <v>#N/A</v>
      </c>
    </row>
    <row r="197" customFormat="false" ht="12.8" hidden="false" customHeight="false" outlineLevel="0" collapsed="false">
      <c r="A197" s="2"/>
      <c r="B197" s="2"/>
      <c r="C197" s="2"/>
      <c r="D197" s="3"/>
      <c r="E197" s="3"/>
      <c r="F197" s="3" t="e">
        <f aca="false">VLOOKUP(D197,MasterList!A$2:B$20,2,0) * E197</f>
        <v>#N/A</v>
      </c>
    </row>
    <row r="198" customFormat="false" ht="12.8" hidden="false" customHeight="false" outlineLevel="0" collapsed="false">
      <c r="A198" s="2"/>
      <c r="B198" s="2"/>
      <c r="C198" s="2"/>
      <c r="D198" s="3"/>
      <c r="E198" s="3"/>
      <c r="F198" s="3" t="e">
        <f aca="false">VLOOKUP(D198,MasterList!A$2:B$20,2,0) * E198</f>
        <v>#N/A</v>
      </c>
    </row>
    <row r="199" customFormat="false" ht="12.8" hidden="false" customHeight="false" outlineLevel="0" collapsed="false">
      <c r="A199" s="2"/>
      <c r="B199" s="2"/>
      <c r="C199" s="2"/>
      <c r="D199" s="3"/>
      <c r="E199" s="3"/>
      <c r="F199" s="3" t="e">
        <f aca="false">VLOOKUP(D199,MasterList!A$2:B$20,2,0) * E199</f>
        <v>#N/A</v>
      </c>
    </row>
    <row r="200" customFormat="false" ht="12.8" hidden="false" customHeight="false" outlineLevel="0" collapsed="false">
      <c r="A200" s="2"/>
      <c r="B200" s="2"/>
      <c r="C200" s="2"/>
      <c r="D200" s="3"/>
      <c r="E200" s="3"/>
      <c r="F200" s="3" t="e">
        <f aca="false">VLOOKUP(D200,MasterList!A$2:B$20,2,0) * E200</f>
        <v>#N/A</v>
      </c>
    </row>
    <row r="201" customFormat="false" ht="12.8" hidden="false" customHeight="false" outlineLevel="0" collapsed="false">
      <c r="A201" s="2"/>
      <c r="B201" s="2"/>
      <c r="C201" s="2"/>
      <c r="D201" s="3"/>
      <c r="E201" s="3"/>
      <c r="F201" s="3" t="e">
        <f aca="false">VLOOKUP(D201,MasterList!A$2:B$20,2,0) * E201</f>
        <v>#N/A</v>
      </c>
    </row>
    <row r="202" customFormat="false" ht="12.8" hidden="false" customHeight="false" outlineLevel="0" collapsed="false">
      <c r="A202" s="2"/>
      <c r="B202" s="2"/>
      <c r="C202" s="2"/>
      <c r="D202" s="3"/>
      <c r="E202" s="3"/>
      <c r="F202" s="3" t="e">
        <f aca="false">VLOOKUP(D202,MasterList!A$2:B$20,2,0) * E202</f>
        <v>#N/A</v>
      </c>
    </row>
    <row r="203" customFormat="false" ht="12.8" hidden="false" customHeight="false" outlineLevel="0" collapsed="false">
      <c r="A203" s="2"/>
      <c r="B203" s="2"/>
      <c r="C203" s="2"/>
      <c r="D203" s="3"/>
      <c r="E203" s="3"/>
      <c r="F203" s="3" t="e">
        <f aca="false">VLOOKUP(D203,MasterList!A$2:B$20,2,0) * E203</f>
        <v>#N/A</v>
      </c>
    </row>
    <row r="204" customFormat="false" ht="12.8" hidden="false" customHeight="false" outlineLevel="0" collapsed="false">
      <c r="A204" s="2"/>
      <c r="B204" s="2"/>
      <c r="C204" s="2"/>
      <c r="D204" s="3"/>
      <c r="E204" s="3"/>
      <c r="F204" s="3" t="e">
        <f aca="false">VLOOKUP(D204,MasterList!A$2:B$20,2,0) * E204</f>
        <v>#N/A</v>
      </c>
    </row>
    <row r="205" customFormat="false" ht="12.8" hidden="false" customHeight="false" outlineLevel="0" collapsed="false">
      <c r="A205" s="2"/>
      <c r="B205" s="2"/>
      <c r="C205" s="2"/>
      <c r="D205" s="3"/>
      <c r="E205" s="3"/>
      <c r="F205" s="3" t="e">
        <f aca="false">VLOOKUP(D205,MasterList!A$2:B$20,2,0) * E205</f>
        <v>#N/A</v>
      </c>
    </row>
    <row r="206" customFormat="false" ht="12.8" hidden="false" customHeight="false" outlineLevel="0" collapsed="false">
      <c r="A206" s="2"/>
      <c r="B206" s="2"/>
      <c r="C206" s="2"/>
      <c r="D206" s="3"/>
      <c r="E206" s="3"/>
      <c r="F206" s="3" t="e">
        <f aca="false">VLOOKUP(D206,MasterList!A$2:B$20,2,0) * E206</f>
        <v>#N/A</v>
      </c>
    </row>
    <row r="207" customFormat="false" ht="12.8" hidden="false" customHeight="false" outlineLevel="0" collapsed="false">
      <c r="A207" s="2"/>
      <c r="B207" s="2"/>
      <c r="C207" s="2"/>
      <c r="D207" s="3"/>
      <c r="E207" s="3"/>
      <c r="F207" s="3" t="e">
        <f aca="false">VLOOKUP(D207,MasterList!A$2:B$20,2,0) * E207</f>
        <v>#N/A</v>
      </c>
    </row>
    <row r="208" customFormat="false" ht="12.8" hidden="false" customHeight="false" outlineLevel="0" collapsed="false">
      <c r="A208" s="2"/>
      <c r="B208" s="2"/>
      <c r="C208" s="2"/>
      <c r="D208" s="3"/>
      <c r="E208" s="3"/>
      <c r="F208" s="3" t="e">
        <f aca="false">VLOOKUP(D208,MasterList!A$2:B$20,2,0) * E208</f>
        <v>#N/A</v>
      </c>
    </row>
    <row r="209" customFormat="false" ht="12.8" hidden="false" customHeight="false" outlineLevel="0" collapsed="false">
      <c r="A209" s="2"/>
      <c r="B209" s="2"/>
      <c r="C209" s="2"/>
      <c r="D209" s="3"/>
      <c r="E209" s="3"/>
      <c r="F209" s="3" t="e">
        <f aca="false">VLOOKUP(D209,MasterList!A$2:B$20,2,0) * E209</f>
        <v>#N/A</v>
      </c>
    </row>
    <row r="210" customFormat="false" ht="12.8" hidden="false" customHeight="false" outlineLevel="0" collapsed="false">
      <c r="A210" s="2"/>
      <c r="B210" s="2"/>
      <c r="C210" s="2"/>
      <c r="D210" s="3"/>
      <c r="E210" s="3"/>
      <c r="F210" s="3" t="e">
        <f aca="false">VLOOKUP(D210,MasterList!A$2:B$20,2,0) * E210</f>
        <v>#N/A</v>
      </c>
    </row>
    <row r="211" customFormat="false" ht="12.8" hidden="false" customHeight="false" outlineLevel="0" collapsed="false">
      <c r="A211" s="2"/>
      <c r="B211" s="2"/>
      <c r="C211" s="2"/>
      <c r="D211" s="3"/>
      <c r="E211" s="3"/>
      <c r="F211" s="3" t="e">
        <f aca="false">VLOOKUP(D211,MasterList!A$2:B$20,2,0) * E211</f>
        <v>#N/A</v>
      </c>
    </row>
    <row r="212" customFormat="false" ht="12.8" hidden="false" customHeight="false" outlineLevel="0" collapsed="false">
      <c r="A212" s="2"/>
      <c r="B212" s="2"/>
      <c r="C212" s="2"/>
      <c r="D212" s="3"/>
      <c r="E212" s="3"/>
      <c r="F212" s="3" t="e">
        <f aca="false">VLOOKUP(D212,MasterList!A$2:B$20,2,0) * E212</f>
        <v>#N/A</v>
      </c>
    </row>
    <row r="213" customFormat="false" ht="12.8" hidden="false" customHeight="false" outlineLevel="0" collapsed="false">
      <c r="A213" s="2"/>
      <c r="B213" s="2"/>
      <c r="C213" s="2"/>
      <c r="D213" s="3"/>
      <c r="E213" s="3"/>
      <c r="F213" s="3" t="e">
        <f aca="false">VLOOKUP(D213,MasterList!A$2:B$20,2,0) * E213</f>
        <v>#N/A</v>
      </c>
    </row>
    <row r="214" customFormat="false" ht="12.8" hidden="false" customHeight="false" outlineLevel="0" collapsed="false">
      <c r="A214" s="2"/>
      <c r="B214" s="2"/>
      <c r="C214" s="2"/>
      <c r="D214" s="3"/>
      <c r="E214" s="3"/>
      <c r="F214" s="3" t="e">
        <f aca="false">VLOOKUP(D214,MasterList!A$2:B$20,2,0) * E214</f>
        <v>#N/A</v>
      </c>
    </row>
    <row r="215" customFormat="false" ht="12.8" hidden="false" customHeight="false" outlineLevel="0" collapsed="false">
      <c r="A215" s="2"/>
      <c r="B215" s="2"/>
      <c r="C215" s="2"/>
      <c r="D215" s="3"/>
      <c r="E215" s="3"/>
      <c r="F215" s="3" t="e">
        <f aca="false">VLOOKUP(D215,MasterList!A$2:B$20,2,0) * E215</f>
        <v>#N/A</v>
      </c>
    </row>
    <row r="216" customFormat="false" ht="12.8" hidden="false" customHeight="false" outlineLevel="0" collapsed="false">
      <c r="A216" s="2"/>
      <c r="B216" s="2"/>
      <c r="C216" s="2"/>
      <c r="D216" s="3"/>
      <c r="E216" s="3"/>
      <c r="F216" s="3" t="e">
        <f aca="false">VLOOKUP(D216,MasterList!A$2:B$20,2,0) * E216</f>
        <v>#N/A</v>
      </c>
    </row>
    <row r="217" customFormat="false" ht="12.8" hidden="false" customHeight="false" outlineLevel="0" collapsed="false">
      <c r="A217" s="2"/>
      <c r="B217" s="2"/>
      <c r="C217" s="2"/>
      <c r="D217" s="3"/>
      <c r="E217" s="3"/>
      <c r="F217" s="3" t="e">
        <f aca="false">VLOOKUP(D217,MasterList!A$2:B$20,2,0) * E217</f>
        <v>#N/A</v>
      </c>
    </row>
    <row r="218" customFormat="false" ht="12.8" hidden="false" customHeight="false" outlineLevel="0" collapsed="false">
      <c r="A218" s="2"/>
      <c r="B218" s="2"/>
      <c r="C218" s="2"/>
      <c r="D218" s="3"/>
      <c r="E218" s="3"/>
      <c r="F218" s="3" t="e">
        <f aca="false">VLOOKUP(D218,MasterList!A$2:B$20,2,0) * E218</f>
        <v>#N/A</v>
      </c>
    </row>
    <row r="219" customFormat="false" ht="12.8" hidden="false" customHeight="false" outlineLevel="0" collapsed="false">
      <c r="A219" s="2"/>
      <c r="B219" s="2"/>
      <c r="C219" s="2"/>
      <c r="D219" s="3"/>
      <c r="E219" s="3"/>
      <c r="F219" s="3" t="e">
        <f aca="false">VLOOKUP(D219,MasterList!A$2:B$20,2,0) * E219</f>
        <v>#N/A</v>
      </c>
    </row>
    <row r="220" customFormat="false" ht="12.8" hidden="false" customHeight="false" outlineLevel="0" collapsed="false">
      <c r="A220" s="2"/>
      <c r="B220" s="2"/>
      <c r="C220" s="2"/>
      <c r="D220" s="3"/>
      <c r="E220" s="3"/>
      <c r="F220" s="3" t="e">
        <f aca="false">VLOOKUP(D220,MasterList!A$2:B$20,2,0) * E220</f>
        <v>#N/A</v>
      </c>
    </row>
    <row r="221" customFormat="false" ht="12.8" hidden="false" customHeight="false" outlineLevel="0" collapsed="false">
      <c r="A221" s="2"/>
      <c r="B221" s="2"/>
      <c r="C221" s="2"/>
      <c r="D221" s="3"/>
      <c r="E221" s="3"/>
      <c r="F221" s="3" t="e">
        <f aca="false">VLOOKUP(D221,MasterList!A$2:B$20,2,0) * E221</f>
        <v>#N/A</v>
      </c>
    </row>
    <row r="222" customFormat="false" ht="12.8" hidden="false" customHeight="false" outlineLevel="0" collapsed="false">
      <c r="A222" s="2"/>
      <c r="B222" s="2"/>
      <c r="C222" s="2"/>
      <c r="D222" s="3"/>
      <c r="E222" s="3"/>
      <c r="F222" s="3" t="e">
        <f aca="false">VLOOKUP(D222,MasterList!A$2:B$20,2,0) * E222</f>
        <v>#N/A</v>
      </c>
    </row>
    <row r="223" customFormat="false" ht="12.8" hidden="false" customHeight="false" outlineLevel="0" collapsed="false">
      <c r="A223" s="2"/>
      <c r="B223" s="2"/>
      <c r="C223" s="2"/>
      <c r="D223" s="3"/>
      <c r="E223" s="3"/>
      <c r="F223" s="3" t="e">
        <f aca="false">VLOOKUP(D223,MasterList!A$2:B$20,2,0) * E223</f>
        <v>#N/A</v>
      </c>
    </row>
    <row r="224" customFormat="false" ht="12.8" hidden="false" customHeight="false" outlineLevel="0" collapsed="false">
      <c r="A224" s="2"/>
      <c r="B224" s="2"/>
      <c r="C224" s="2"/>
      <c r="D224" s="3"/>
      <c r="E224" s="3"/>
      <c r="F224" s="3" t="e">
        <f aca="false">VLOOKUP(D224,MasterList!A$2:B$20,2,0) * E224</f>
        <v>#N/A</v>
      </c>
    </row>
    <row r="225" customFormat="false" ht="12.8" hidden="false" customHeight="false" outlineLevel="0" collapsed="false">
      <c r="A225" s="2"/>
      <c r="B225" s="2"/>
      <c r="C225" s="2"/>
      <c r="D225" s="3"/>
      <c r="E225" s="3"/>
      <c r="F225" s="3" t="e">
        <f aca="false">VLOOKUP(D225,MasterList!A$2:B$20,2,0) * E225</f>
        <v>#N/A</v>
      </c>
    </row>
    <row r="226" customFormat="false" ht="12.8" hidden="false" customHeight="false" outlineLevel="0" collapsed="false">
      <c r="A226" s="2"/>
      <c r="B226" s="2"/>
      <c r="C226" s="2"/>
      <c r="D226" s="3"/>
      <c r="E226" s="3"/>
      <c r="F226" s="3" t="e">
        <f aca="false">VLOOKUP(D226,MasterList!A$2:B$20,2,0) * E226</f>
        <v>#N/A</v>
      </c>
    </row>
    <row r="227" customFormat="false" ht="12.8" hidden="false" customHeight="false" outlineLevel="0" collapsed="false">
      <c r="A227" s="2"/>
      <c r="B227" s="2"/>
      <c r="C227" s="2"/>
      <c r="D227" s="3"/>
      <c r="E227" s="3"/>
      <c r="F227" s="3" t="e">
        <f aca="false">VLOOKUP(D227,MasterList!A$2:B$20,2,0) * E227</f>
        <v>#N/A</v>
      </c>
    </row>
    <row r="228" customFormat="false" ht="12.8" hidden="false" customHeight="false" outlineLevel="0" collapsed="false">
      <c r="A228" s="2"/>
      <c r="B228" s="2"/>
      <c r="C228" s="2"/>
      <c r="D228" s="3"/>
      <c r="E228" s="3"/>
      <c r="F228" s="3" t="e">
        <f aca="false">VLOOKUP(D228,MasterList!A$2:B$20,2,0) * E228</f>
        <v>#N/A</v>
      </c>
    </row>
    <row r="229" customFormat="false" ht="12.8" hidden="false" customHeight="false" outlineLevel="0" collapsed="false">
      <c r="A229" s="2"/>
      <c r="B229" s="2"/>
      <c r="C229" s="2"/>
      <c r="D229" s="3"/>
      <c r="E229" s="3"/>
      <c r="F229" s="3" t="e">
        <f aca="false">VLOOKUP(D229,MasterList!A$2:B$20,2,0) * E229</f>
        <v>#N/A</v>
      </c>
    </row>
    <row r="230" customFormat="false" ht="12.8" hidden="false" customHeight="false" outlineLevel="0" collapsed="false">
      <c r="A230" s="2"/>
      <c r="B230" s="2"/>
      <c r="C230" s="2"/>
      <c r="D230" s="3"/>
      <c r="E230" s="3"/>
      <c r="F230" s="3" t="e">
        <f aca="false">VLOOKUP(D230,MasterList!A$2:B$20,2,0) * E230</f>
        <v>#N/A</v>
      </c>
    </row>
    <row r="231" customFormat="false" ht="12.8" hidden="false" customHeight="false" outlineLevel="0" collapsed="false">
      <c r="A231" s="2"/>
      <c r="B231" s="2"/>
      <c r="C231" s="2"/>
      <c r="D231" s="3"/>
      <c r="E231" s="3"/>
      <c r="F231" s="3" t="e">
        <f aca="false">VLOOKUP(D231,MasterList!A$2:B$20,2,0) * E231</f>
        <v>#N/A</v>
      </c>
    </row>
    <row r="232" customFormat="false" ht="12.8" hidden="false" customHeight="false" outlineLevel="0" collapsed="false">
      <c r="A232" s="2"/>
      <c r="B232" s="2"/>
      <c r="C232" s="2"/>
      <c r="D232" s="3"/>
      <c r="E232" s="3"/>
      <c r="F232" s="3" t="e">
        <f aca="false">VLOOKUP(D232,MasterList!A$2:B$20,2,0) * E232</f>
        <v>#N/A</v>
      </c>
    </row>
    <row r="233" customFormat="false" ht="12.8" hidden="false" customHeight="false" outlineLevel="0" collapsed="false">
      <c r="A233" s="2"/>
      <c r="B233" s="2"/>
      <c r="C233" s="2"/>
      <c r="D233" s="3"/>
      <c r="E233" s="3"/>
      <c r="F233" s="3" t="e">
        <f aca="false">VLOOKUP(D233,MasterList!A$2:B$20,2,0) * E233</f>
        <v>#N/A</v>
      </c>
    </row>
    <row r="234" customFormat="false" ht="12.8" hidden="false" customHeight="false" outlineLevel="0" collapsed="false">
      <c r="A234" s="2"/>
      <c r="B234" s="2"/>
      <c r="C234" s="2"/>
      <c r="D234" s="3"/>
      <c r="E234" s="3"/>
      <c r="F234" s="3" t="e">
        <f aca="false">VLOOKUP(D234,MasterList!A$2:B$20,2,0) * E234</f>
        <v>#N/A</v>
      </c>
    </row>
    <row r="235" customFormat="false" ht="12.8" hidden="false" customHeight="false" outlineLevel="0" collapsed="false">
      <c r="A235" s="2"/>
      <c r="B235" s="2"/>
      <c r="C235" s="2"/>
      <c r="D235" s="3"/>
      <c r="E235" s="3"/>
      <c r="F235" s="3" t="e">
        <f aca="false">VLOOKUP(D235,MasterList!A$2:B$20,2,0) * E235</f>
        <v>#N/A</v>
      </c>
    </row>
    <row r="236" customFormat="false" ht="12.8" hidden="false" customHeight="false" outlineLevel="0" collapsed="false">
      <c r="A236" s="2"/>
      <c r="B236" s="2"/>
      <c r="C236" s="2"/>
      <c r="D236" s="3"/>
      <c r="E236" s="3"/>
      <c r="F236" s="3" t="e">
        <f aca="false">VLOOKUP(D236,MasterList!A$2:B$20,2,0) * E236</f>
        <v>#N/A</v>
      </c>
    </row>
    <row r="237" customFormat="false" ht="12.8" hidden="false" customHeight="false" outlineLevel="0" collapsed="false">
      <c r="A237" s="2"/>
      <c r="B237" s="2"/>
      <c r="C237" s="2"/>
      <c r="D237" s="3"/>
      <c r="E237" s="3"/>
      <c r="F237" s="3" t="e">
        <f aca="false">VLOOKUP(D237,MasterList!A$2:B$20,2,0) * E237</f>
        <v>#N/A</v>
      </c>
    </row>
    <row r="238" customFormat="false" ht="12.8" hidden="false" customHeight="false" outlineLevel="0" collapsed="false">
      <c r="A238" s="2"/>
      <c r="B238" s="2"/>
      <c r="C238" s="2"/>
      <c r="D238" s="3"/>
      <c r="E238" s="3"/>
      <c r="F238" s="3" t="e">
        <f aca="false">VLOOKUP(D238,MasterList!A$2:B$20,2,0) * E238</f>
        <v>#N/A</v>
      </c>
    </row>
    <row r="239" customFormat="false" ht="12.8" hidden="false" customHeight="false" outlineLevel="0" collapsed="false">
      <c r="A239" s="2"/>
      <c r="B239" s="2"/>
      <c r="C239" s="2"/>
      <c r="D239" s="3"/>
      <c r="E239" s="3"/>
      <c r="F239" s="3" t="e">
        <f aca="false">VLOOKUP(D239,MasterList!A$2:B$20,2,0) * E239</f>
        <v>#N/A</v>
      </c>
    </row>
    <row r="240" customFormat="false" ht="12.8" hidden="false" customHeight="false" outlineLevel="0" collapsed="false">
      <c r="A240" s="2"/>
      <c r="B240" s="2"/>
      <c r="C240" s="2"/>
      <c r="D240" s="3"/>
      <c r="E240" s="3"/>
      <c r="F240" s="3" t="e">
        <f aca="false">VLOOKUP(D240,MasterList!A$2:B$20,2,0) * E240</f>
        <v>#N/A</v>
      </c>
    </row>
    <row r="241" customFormat="false" ht="12.8" hidden="false" customHeight="false" outlineLevel="0" collapsed="false">
      <c r="A241" s="2"/>
      <c r="B241" s="2"/>
      <c r="C241" s="2"/>
      <c r="D241" s="3"/>
      <c r="E241" s="3"/>
      <c r="F241" s="3" t="e">
        <f aca="false">VLOOKUP(D241,MasterList!A$2:B$20,2,0) * E241</f>
        <v>#N/A</v>
      </c>
    </row>
    <row r="242" customFormat="false" ht="12.8" hidden="false" customHeight="false" outlineLevel="0" collapsed="false">
      <c r="A242" s="2"/>
      <c r="B242" s="2"/>
      <c r="C242" s="2"/>
      <c r="D242" s="3"/>
      <c r="E242" s="3"/>
      <c r="F242" s="3" t="e">
        <f aca="false">VLOOKUP(D242,MasterList!A$2:B$20,2,0) * E242</f>
        <v>#N/A</v>
      </c>
    </row>
    <row r="243" customFormat="false" ht="12.8" hidden="false" customHeight="false" outlineLevel="0" collapsed="false">
      <c r="A243" s="2"/>
      <c r="B243" s="2"/>
      <c r="C243" s="2"/>
      <c r="D243" s="3"/>
      <c r="E243" s="3"/>
      <c r="F243" s="3" t="e">
        <f aca="false">VLOOKUP(D243,MasterList!A$2:B$20,2,0) * E243</f>
        <v>#N/A</v>
      </c>
    </row>
    <row r="244" customFormat="false" ht="12.8" hidden="false" customHeight="false" outlineLevel="0" collapsed="false">
      <c r="A244" s="2"/>
      <c r="B244" s="2"/>
      <c r="C244" s="2"/>
      <c r="D244" s="3"/>
      <c r="E244" s="3"/>
      <c r="F244" s="3" t="e">
        <f aca="false">VLOOKUP(D244,MasterList!A$2:B$20,2,0) * E244</f>
        <v>#N/A</v>
      </c>
    </row>
    <row r="245" customFormat="false" ht="12.8" hidden="false" customHeight="false" outlineLevel="0" collapsed="false">
      <c r="A245" s="2"/>
      <c r="B245" s="2"/>
      <c r="C245" s="2"/>
      <c r="D245" s="3"/>
      <c r="E245" s="3"/>
      <c r="F245" s="3" t="e">
        <f aca="false">VLOOKUP(D245,MasterList!A$2:B$20,2,0) * E245</f>
        <v>#N/A</v>
      </c>
    </row>
    <row r="246" customFormat="false" ht="12.8" hidden="false" customHeight="false" outlineLevel="0" collapsed="false">
      <c r="A246" s="2"/>
      <c r="B246" s="2"/>
      <c r="C246" s="2"/>
      <c r="D246" s="3"/>
      <c r="E246" s="3"/>
      <c r="F246" s="3" t="e">
        <f aca="false">VLOOKUP(D246,MasterList!A$2:B$20,2,0) * E246</f>
        <v>#N/A</v>
      </c>
    </row>
    <row r="247" customFormat="false" ht="12.8" hidden="false" customHeight="false" outlineLevel="0" collapsed="false">
      <c r="A247" s="2"/>
      <c r="B247" s="2"/>
      <c r="C247" s="2"/>
      <c r="D247" s="3"/>
      <c r="E247" s="3"/>
      <c r="F247" s="3" t="e">
        <f aca="false">VLOOKUP(D247,MasterList!A$2:B$20,2,0) * E247</f>
        <v>#N/A</v>
      </c>
    </row>
    <row r="248" customFormat="false" ht="12.8" hidden="false" customHeight="false" outlineLevel="0" collapsed="false">
      <c r="A248" s="2"/>
      <c r="B248" s="2"/>
      <c r="C248" s="2"/>
      <c r="D248" s="3"/>
      <c r="E248" s="3"/>
      <c r="F248" s="3" t="e">
        <f aca="false">VLOOKUP(D248,MasterList!A$2:B$20,2,0) * E248</f>
        <v>#N/A</v>
      </c>
    </row>
    <row r="249" customFormat="false" ht="12.8" hidden="false" customHeight="false" outlineLevel="0" collapsed="false">
      <c r="A249" s="2"/>
      <c r="B249" s="2"/>
      <c r="C249" s="2"/>
      <c r="D249" s="3"/>
      <c r="E249" s="3"/>
      <c r="F249" s="3" t="e">
        <f aca="false">VLOOKUP(D249,MasterList!A$2:B$20,2,0) * E249</f>
        <v>#N/A</v>
      </c>
    </row>
    <row r="250" customFormat="false" ht="12.8" hidden="false" customHeight="false" outlineLevel="0" collapsed="false">
      <c r="A250" s="2"/>
      <c r="B250" s="2"/>
      <c r="C250" s="2"/>
      <c r="D250" s="3"/>
      <c r="E250" s="3"/>
      <c r="F250" s="3" t="e">
        <f aca="false">VLOOKUP(D250,MasterList!A$2:B$20,2,0) * E250</f>
        <v>#N/A</v>
      </c>
    </row>
    <row r="251" customFormat="false" ht="12.8" hidden="false" customHeight="false" outlineLevel="0" collapsed="false">
      <c r="A251" s="2"/>
      <c r="B251" s="2"/>
      <c r="C251" s="2"/>
      <c r="D251" s="3"/>
      <c r="E251" s="3"/>
      <c r="F251" s="3" t="e">
        <f aca="false">VLOOKUP(D251,MasterList!A$2:B$20,2,0) * E251</f>
        <v>#N/A</v>
      </c>
    </row>
    <row r="252" customFormat="false" ht="12.8" hidden="false" customHeight="false" outlineLevel="0" collapsed="false">
      <c r="A252" s="2"/>
      <c r="B252" s="2"/>
      <c r="C252" s="2"/>
      <c r="D252" s="3"/>
      <c r="E252" s="3"/>
      <c r="F252" s="3" t="e">
        <f aca="false">VLOOKUP(D252,MasterList!A$2:B$20,2,0) * E252</f>
        <v>#N/A</v>
      </c>
    </row>
  </sheetData>
  <autoFilter ref="A1:F252"/>
  <dataValidations count="1">
    <dataValidation allowBlank="true" operator="equal" showDropDown="false" showErrorMessage="true" showInputMessage="false" sqref="D2:D252" type="list">
      <formula1>MasterList!$A$2:$A$20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J17" activeCellId="0" sqref="J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20.22"/>
    <col collapsed="false" customWidth="true" hidden="false" outlineLevel="0" max="3" min="3" style="0" width="16.82"/>
    <col collapsed="false" customWidth="true" hidden="false" outlineLevel="0" max="4" min="4" style="0" width="13.58"/>
    <col collapsed="false" customWidth="true" hidden="false" outlineLevel="0" max="5" min="5" style="0" width="20.07"/>
    <col collapsed="false" customWidth="true" hidden="false" outlineLevel="0" max="6" min="6" style="0" width="16.67"/>
    <col collapsed="false" customWidth="true" hidden="false" outlineLevel="0" max="7" min="7" style="0" width="17.29"/>
    <col collapsed="false" customWidth="true" hidden="false" outlineLevel="0" max="8" min="8" style="0" width="16.98"/>
  </cols>
  <sheetData>
    <row r="1" customFormat="false" ht="55.55" hidden="false" customHeight="true" outlineLevel="0" collapsed="false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2.8" hidden="false" customHeight="false" outlineLevel="0" collapsed="false">
      <c r="A2" s="4" t="s">
        <v>6</v>
      </c>
      <c r="B2" s="4" t="n">
        <f aca="false">VLOOKUP(A2,'ISV-launchDay'!A$2:B$252,2,0)</f>
        <v>14</v>
      </c>
      <c r="C2" s="4" t="n">
        <f aca="false">SUMIF('ISV-launchDay'!A$2:F$252,A2,'ISV-launchDay'!F$2:F$252)</f>
        <v>104</v>
      </c>
      <c r="D2" s="4" t="n">
        <v>104</v>
      </c>
      <c r="E2" s="5" t="s">
        <v>44</v>
      </c>
      <c r="F2" s="5" t="s">
        <v>45</v>
      </c>
      <c r="G2" s="4" t="n">
        <f aca="false">D2-C2</f>
        <v>0</v>
      </c>
      <c r="H2" s="5" t="s">
        <v>46</v>
      </c>
    </row>
    <row r="3" customFormat="false" ht="12.8" hidden="false" customHeight="false" outlineLevel="0" collapsed="false">
      <c r="A3" s="4" t="s">
        <v>11</v>
      </c>
      <c r="B3" s="4" t="n">
        <f aca="false">VLOOKUP(A3,'ISV-launchDay'!A$2:B$252,2,0)</f>
        <v>40</v>
      </c>
      <c r="C3" s="4" t="n">
        <f aca="false">SUMIF('ISV-launchDay'!A$2:F$252,A3,'ISV-launchDay'!F$2:F$252)</f>
        <v>48</v>
      </c>
      <c r="D3" s="4" t="n">
        <v>45</v>
      </c>
      <c r="E3" s="5" t="s">
        <v>44</v>
      </c>
      <c r="F3" s="5" t="s">
        <v>47</v>
      </c>
      <c r="G3" s="4" t="n">
        <f aca="false">D3-C3</f>
        <v>-3</v>
      </c>
      <c r="H3" s="5" t="s">
        <v>48</v>
      </c>
    </row>
    <row r="4" customFormat="false" ht="12.8" hidden="false" customHeight="false" outlineLevel="0" collapsed="false">
      <c r="A4" s="4" t="s">
        <v>12</v>
      </c>
      <c r="B4" s="4" t="n">
        <f aca="false">VLOOKUP(A4,'ISV-launchDay'!A$2:B$252,2,0)</f>
        <v>68</v>
      </c>
      <c r="C4" s="4" t="n">
        <f aca="false">SUMIF('ISV-launchDay'!A$2:F$252,A4,'ISV-launchDay'!F$2:F$252)</f>
        <v>44</v>
      </c>
      <c r="D4" s="4" t="n">
        <v>50</v>
      </c>
      <c r="E4" s="5" t="s">
        <v>44</v>
      </c>
      <c r="F4" s="5" t="s">
        <v>47</v>
      </c>
      <c r="G4" s="4" t="n">
        <f aca="false">D4-C4</f>
        <v>6</v>
      </c>
      <c r="H4" s="5" t="s">
        <v>49</v>
      </c>
    </row>
    <row r="5" customFormat="false" ht="12.8" hidden="false" customHeight="false" outlineLevel="0" collapsed="false">
      <c r="A5" s="4" t="s">
        <v>13</v>
      </c>
      <c r="B5" s="4" t="n">
        <f aca="false">VLOOKUP(A5,'ISV-launchDay'!A$2:B$252,2,0)</f>
        <v>89</v>
      </c>
      <c r="C5" s="4" t="n">
        <f aca="false">SUMIF('ISV-launchDay'!A$2:F$252,A5,'ISV-launchDay'!F$2:F$252)</f>
        <v>100.5</v>
      </c>
      <c r="D5" s="4" t="n">
        <v>100.5</v>
      </c>
      <c r="E5" s="5" t="s">
        <v>50</v>
      </c>
      <c r="F5" s="5" t="s">
        <v>45</v>
      </c>
      <c r="G5" s="4" t="n">
        <f aca="false">D5-C5</f>
        <v>0</v>
      </c>
      <c r="H5" s="5" t="s">
        <v>46</v>
      </c>
    </row>
    <row r="6" customFormat="false" ht="12.8" hidden="false" customHeight="false" outlineLevel="0" collapsed="false">
      <c r="A6" s="4" t="s">
        <v>16</v>
      </c>
      <c r="B6" s="4" t="n">
        <f aca="false">VLOOKUP(A6,'ISV-launchDay'!A$2:B$252,2,0)</f>
        <v>57</v>
      </c>
      <c r="C6" s="4" t="n">
        <f aca="false">SUMIF('ISV-launchDay'!A$2:F$252,A6,'ISV-launchDay'!F$2:F$252)</f>
        <v>127</v>
      </c>
      <c r="D6" s="4" t="n">
        <v>0</v>
      </c>
      <c r="E6" s="5"/>
      <c r="F6" s="5"/>
      <c r="G6" s="4" t="n">
        <f aca="false">D6-C6</f>
        <v>-127</v>
      </c>
      <c r="H6" s="5" t="s">
        <v>46</v>
      </c>
    </row>
    <row r="7" customFormat="false" ht="12.8" hidden="false" customHeight="false" outlineLevel="0" collapsed="false">
      <c r="A7" s="4" t="s">
        <v>17</v>
      </c>
      <c r="B7" s="4" t="n">
        <f aca="false">VLOOKUP(A7,'ISV-launchDay'!A$2:B$252,2,0)</f>
        <v>22</v>
      </c>
      <c r="C7" s="4" t="n">
        <f aca="false">SUMIF('ISV-launchDay'!A$2:F$252,A7,'ISV-launchDay'!F$2:F$252)</f>
        <v>0</v>
      </c>
      <c r="D7" s="4" t="n">
        <v>0</v>
      </c>
      <c r="E7" s="5"/>
      <c r="F7" s="5"/>
      <c r="G7" s="4" t="n">
        <f aca="false">D7-C7</f>
        <v>0</v>
      </c>
      <c r="H7" s="5" t="s">
        <v>48</v>
      </c>
    </row>
    <row r="8" customFormat="false" ht="12.8" hidden="false" customHeight="false" outlineLevel="0" collapsed="false">
      <c r="A8" s="4" t="s">
        <v>19</v>
      </c>
      <c r="B8" s="4" t="n">
        <f aca="false">VLOOKUP(A8,'ISV-launchDay'!A$2:B$252,2,0)</f>
        <v>10</v>
      </c>
      <c r="C8" s="4" t="n">
        <f aca="false">SUMIF('ISV-launchDay'!A$2:F$252,A8,'ISV-launchDay'!F$2:F$252)</f>
        <v>52</v>
      </c>
      <c r="D8" s="4" t="n">
        <v>52</v>
      </c>
      <c r="E8" s="5" t="s">
        <v>50</v>
      </c>
      <c r="F8" s="5" t="s">
        <v>45</v>
      </c>
      <c r="G8" s="4" t="n">
        <f aca="false">D8-C8</f>
        <v>0</v>
      </c>
      <c r="H8" s="5" t="s">
        <v>46</v>
      </c>
    </row>
    <row r="9" customFormat="false" ht="12.8" hidden="false" customHeight="false" outlineLevel="0" collapsed="false">
      <c r="A9" s="4" t="s">
        <v>20</v>
      </c>
      <c r="B9" s="4" t="n">
        <f aca="false">VLOOKUP(A9,'ISV-launchDay'!A$2:B$252,2,0)</f>
        <v>53</v>
      </c>
      <c r="C9" s="4" t="n">
        <f aca="false">SUMIF('ISV-launchDay'!A$2:F$252,A9,'ISV-launchDay'!F$2:F$252)</f>
        <v>70</v>
      </c>
      <c r="D9" s="4" t="n">
        <v>70</v>
      </c>
      <c r="E9" s="5" t="s">
        <v>50</v>
      </c>
      <c r="F9" s="5" t="s">
        <v>45</v>
      </c>
      <c r="G9" s="4" t="n">
        <f aca="false">D9-C9</f>
        <v>0</v>
      </c>
      <c r="H9" s="5" t="s">
        <v>46</v>
      </c>
    </row>
    <row r="10" customFormat="false" ht="12.8" hidden="false" customHeight="false" outlineLevel="0" collapsed="false">
      <c r="A10" s="4" t="s">
        <v>21</v>
      </c>
      <c r="B10" s="4" t="n">
        <f aca="false">VLOOKUP(A10,'ISV-launchDay'!A$2:B$252,2,0)</f>
        <v>41</v>
      </c>
      <c r="C10" s="4" t="n">
        <f aca="false">SUMIF('ISV-launchDay'!A$2:F$252,A10,'ISV-launchDay'!F$2:F$252)</f>
        <v>130</v>
      </c>
      <c r="D10" s="4" t="n">
        <v>0</v>
      </c>
      <c r="E10" s="5"/>
      <c r="F10" s="5"/>
      <c r="G10" s="4" t="n">
        <f aca="false">D10-C10</f>
        <v>-130</v>
      </c>
      <c r="H10" s="5" t="s">
        <v>46</v>
      </c>
    </row>
    <row r="11" customFormat="false" ht="12.8" hidden="false" customHeight="false" outlineLevel="0" collapsed="false">
      <c r="A11" s="4" t="s">
        <v>22</v>
      </c>
      <c r="B11" s="4" t="n">
        <f aca="false">VLOOKUP(A11,'ISV-launchDay'!A$2:B$252,2,0)</f>
        <v>25</v>
      </c>
      <c r="C11" s="4" t="n">
        <f aca="false">SUMIF('ISV-launchDay'!A$2:F$252,A11,'ISV-launchDay'!F$2:F$252)</f>
        <v>62</v>
      </c>
      <c r="D11" s="4" t="n">
        <v>62</v>
      </c>
      <c r="E11" s="5" t="s">
        <v>50</v>
      </c>
      <c r="F11" s="5" t="s">
        <v>45</v>
      </c>
      <c r="G11" s="4" t="n">
        <f aca="false">D11-C11</f>
        <v>0</v>
      </c>
      <c r="H11" s="5" t="s">
        <v>46</v>
      </c>
    </row>
    <row r="12" customFormat="false" ht="12.8" hidden="false" customHeight="false" outlineLevel="0" collapsed="false">
      <c r="A12" s="4" t="s">
        <v>23</v>
      </c>
      <c r="B12" s="4" t="n">
        <f aca="false">VLOOKUP(A12,'ISV-launchDay'!A$2:B$252,2,0)</f>
        <v>75</v>
      </c>
      <c r="C12" s="4" t="n">
        <f aca="false">SUMIF('ISV-launchDay'!A$2:F$252,A12,'ISV-launchDay'!F$2:F$252)</f>
        <v>123.8</v>
      </c>
      <c r="D12" s="4" t="n">
        <v>124</v>
      </c>
      <c r="E12" s="5" t="s">
        <v>50</v>
      </c>
      <c r="F12" s="5" t="s">
        <v>45</v>
      </c>
      <c r="G12" s="4" t="n">
        <f aca="false">ROUND(D12-C12,2)</f>
        <v>0.2</v>
      </c>
      <c r="H12" s="5" t="s">
        <v>49</v>
      </c>
    </row>
    <row r="13" customFormat="false" ht="12.8" hidden="false" customHeight="false" outlineLevel="0" collapsed="false">
      <c r="A13" s="4" t="s">
        <v>24</v>
      </c>
      <c r="B13" s="4" t="n">
        <f aca="false">VLOOKUP(A13,'ISV-launchDay'!A$2:B$252,2,0)</f>
        <v>51</v>
      </c>
      <c r="C13" s="4" t="n">
        <f aca="false">SUMIF('ISV-launchDay'!A$2:F$252,A13,'ISV-launchDay'!F$2:F$252)</f>
        <v>20</v>
      </c>
      <c r="D13" s="4" t="n">
        <v>0</v>
      </c>
      <c r="E13" s="5"/>
      <c r="F13" s="5"/>
      <c r="G13" s="4" t="n">
        <f aca="false">D13-C13</f>
        <v>-20</v>
      </c>
      <c r="H13" s="5" t="s">
        <v>46</v>
      </c>
    </row>
    <row r="14" customFormat="false" ht="12.8" hidden="false" customHeight="false" outlineLevel="0" collapsed="false">
      <c r="A14" s="4" t="s">
        <v>25</v>
      </c>
      <c r="B14" s="4" t="n">
        <f aca="false">VLOOKUP(A14,'ISV-launchDay'!A$2:B$252,2,0)</f>
        <v>2</v>
      </c>
      <c r="C14" s="4" t="n">
        <f aca="false">SUMIF('ISV-launchDay'!A$2:F$252,A14,'ISV-launchDay'!F$2:F$252)</f>
        <v>47</v>
      </c>
      <c r="D14" s="4" t="n">
        <v>47</v>
      </c>
      <c r="E14" s="5" t="s">
        <v>50</v>
      </c>
      <c r="F14" s="5" t="s">
        <v>45</v>
      </c>
      <c r="G14" s="4" t="n">
        <f aca="false">D14-C14</f>
        <v>0</v>
      </c>
      <c r="H14" s="5" t="s">
        <v>46</v>
      </c>
    </row>
    <row r="15" customFormat="false" ht="12.8" hidden="false" customHeight="false" outlineLevel="0" collapsed="false">
      <c r="A15" s="4" t="s">
        <v>26</v>
      </c>
      <c r="B15" s="4" t="n">
        <f aca="false">VLOOKUP(A15,'ISV-launchDay'!A$2:B$252,2,0)</f>
        <v>5</v>
      </c>
      <c r="C15" s="4" t="n">
        <f aca="false">SUMIF('ISV-launchDay'!A$2:F$252,A15,'ISV-launchDay'!F$2:F$252)</f>
        <v>186</v>
      </c>
      <c r="D15" s="4" t="n">
        <v>186</v>
      </c>
      <c r="E15" s="5" t="s">
        <v>50</v>
      </c>
      <c r="F15" s="5" t="s">
        <v>45</v>
      </c>
      <c r="G15" s="4" t="n">
        <f aca="false">D15-C15</f>
        <v>0</v>
      </c>
      <c r="H15" s="5" t="s">
        <v>46</v>
      </c>
    </row>
    <row r="16" customFormat="false" ht="12.8" hidden="false" customHeight="false" outlineLevel="0" collapsed="false">
      <c r="A16" s="4" t="s">
        <v>27</v>
      </c>
      <c r="B16" s="4" t="n">
        <f aca="false">VLOOKUP(A16,'ISV-launchDay'!A$2:B$252,2,0)</f>
        <v>52</v>
      </c>
      <c r="C16" s="4" t="n">
        <f aca="false">SUMIF('ISV-launchDay'!A$2:F$252,A16,'ISV-launchDay'!F$2:F$252)</f>
        <v>10</v>
      </c>
      <c r="D16" s="4" t="n">
        <v>0</v>
      </c>
      <c r="E16" s="5"/>
      <c r="F16" s="5"/>
      <c r="G16" s="4" t="n">
        <f aca="false">D16-C16</f>
        <v>-10</v>
      </c>
      <c r="H16" s="5" t="s">
        <v>49</v>
      </c>
    </row>
    <row r="17" customFormat="false" ht="12.8" hidden="false" customHeight="false" outlineLevel="0" collapsed="false">
      <c r="A17" s="4" t="s">
        <v>28</v>
      </c>
      <c r="B17" s="4" t="n">
        <f aca="false">VLOOKUP(A17,'ISV-launchDay'!A$2:B$252,2,0)</f>
        <v>94</v>
      </c>
      <c r="C17" s="4" t="n">
        <f aca="false">SUMIF('ISV-launchDay'!A$2:F$252,A17,'ISV-launchDay'!F$2:F$252)</f>
        <v>20</v>
      </c>
      <c r="D17" s="4" t="n">
        <v>20</v>
      </c>
      <c r="E17" s="5" t="s">
        <v>50</v>
      </c>
      <c r="F17" s="5" t="s">
        <v>45</v>
      </c>
      <c r="G17" s="4" t="n">
        <f aca="false">D17-C17</f>
        <v>0</v>
      </c>
      <c r="H17" s="5" t="s">
        <v>46</v>
      </c>
    </row>
    <row r="18" customFormat="false" ht="12.8" hidden="false" customHeight="false" outlineLevel="0" collapsed="false">
      <c r="A18" s="4" t="s">
        <v>29</v>
      </c>
      <c r="B18" s="4" t="n">
        <f aca="false">VLOOKUP(A18,'ISV-launchDay'!A$2:B$252,2,0)</f>
        <v>91</v>
      </c>
      <c r="C18" s="4" t="n">
        <f aca="false">SUMIF('ISV-launchDay'!A$2:F$252,A18,'ISV-launchDay'!F$2:F$252)</f>
        <v>27</v>
      </c>
      <c r="D18" s="4" t="n">
        <v>0</v>
      </c>
      <c r="E18" s="5"/>
      <c r="F18" s="5"/>
      <c r="G18" s="4" t="n">
        <f aca="false">D18-C18</f>
        <v>-27</v>
      </c>
      <c r="H18" s="5" t="s">
        <v>46</v>
      </c>
    </row>
    <row r="19" customFormat="false" ht="12.8" hidden="false" customHeight="false" outlineLevel="0" collapsed="false">
      <c r="A19" s="4" t="s">
        <v>30</v>
      </c>
      <c r="B19" s="4" t="n">
        <f aca="false">VLOOKUP(A19,'ISV-launchDay'!A$2:B$252,2,0)</f>
        <v>77</v>
      </c>
      <c r="C19" s="4" t="n">
        <f aca="false">SUMIF('ISV-launchDay'!A$2:F$252,A19,'ISV-launchDay'!F$2:F$252)</f>
        <v>106</v>
      </c>
      <c r="D19" s="4" t="n">
        <v>106</v>
      </c>
      <c r="E19" s="5" t="s">
        <v>50</v>
      </c>
      <c r="F19" s="5" t="s">
        <v>45</v>
      </c>
      <c r="G19" s="4" t="n">
        <f aca="false">D19-C19</f>
        <v>0</v>
      </c>
      <c r="H19" s="5" t="s">
        <v>46</v>
      </c>
    </row>
    <row r="20" customFormat="false" ht="12.8" hidden="false" customHeight="false" outlineLevel="0" collapsed="false">
      <c r="A20" s="4" t="s">
        <v>31</v>
      </c>
      <c r="B20" s="4" t="n">
        <f aca="false">VLOOKUP(A20,'ISV-launchDay'!A$2:B$252,2,0)</f>
        <v>93</v>
      </c>
      <c r="C20" s="4" t="n">
        <f aca="false">SUMIF('ISV-launchDay'!A$2:F$252,A20,'ISV-launchDay'!F$2:F$252)</f>
        <v>80</v>
      </c>
      <c r="D20" s="4" t="n">
        <f aca="false">50+30</f>
        <v>80</v>
      </c>
      <c r="E20" s="5" t="s">
        <v>50</v>
      </c>
      <c r="F20" s="5" t="s">
        <v>45</v>
      </c>
      <c r="G20" s="4" t="n">
        <f aca="false">D20-C20</f>
        <v>0</v>
      </c>
      <c r="H20" s="5" t="s">
        <v>46</v>
      </c>
    </row>
    <row r="21" customFormat="false" ht="12.8" hidden="false" customHeight="false" outlineLevel="0" collapsed="false">
      <c r="A21" s="4" t="s">
        <v>32</v>
      </c>
      <c r="B21" s="4" t="n">
        <f aca="false">VLOOKUP(A21,'ISV-launchDay'!A$2:B$252,2,0)</f>
        <v>29</v>
      </c>
      <c r="C21" s="4" t="n">
        <f aca="false">SUMIF('ISV-launchDay'!A$2:F$252,A21,'ISV-launchDay'!F$2:F$252)</f>
        <v>94</v>
      </c>
      <c r="D21" s="4" t="n">
        <v>94</v>
      </c>
      <c r="E21" s="5" t="s">
        <v>50</v>
      </c>
      <c r="F21" s="5" t="s">
        <v>45</v>
      </c>
      <c r="G21" s="4" t="n">
        <f aca="false">D21-C21</f>
        <v>0</v>
      </c>
      <c r="H21" s="5" t="s">
        <v>46</v>
      </c>
    </row>
    <row r="22" customFormat="false" ht="12.8" hidden="false" customHeight="false" outlineLevel="0" collapsed="false">
      <c r="A22" s="4" t="s">
        <v>33</v>
      </c>
      <c r="B22" s="4" t="n">
        <f aca="false">VLOOKUP(A22,'ISV-launchDay'!A$2:B$252,2,0)</f>
        <v>92</v>
      </c>
      <c r="C22" s="4" t="n">
        <f aca="false">SUMIF('ISV-launchDay'!A$2:F$252,A22,'ISV-launchDay'!F$2:F$252)</f>
        <v>0</v>
      </c>
      <c r="D22" s="4" t="n">
        <v>0</v>
      </c>
      <c r="E22" s="5"/>
      <c r="F22" s="5"/>
      <c r="G22" s="4" t="n">
        <f aca="false">D22-C22</f>
        <v>0</v>
      </c>
      <c r="H22" s="5" t="s">
        <v>46</v>
      </c>
    </row>
    <row r="23" customFormat="false" ht="12.8" hidden="false" customHeight="false" outlineLevel="0" collapsed="false">
      <c r="A23" s="4" t="s">
        <v>34</v>
      </c>
      <c r="B23" s="4" t="n">
        <f aca="false">VLOOKUP(A23,'ISV-launchDay'!A$2:B$252,2,0)</f>
        <v>28</v>
      </c>
      <c r="C23" s="4" t="n">
        <f aca="false">SUMIF('ISV-launchDay'!A$2:F$252,A23,'ISV-launchDay'!F$2:F$252)</f>
        <v>70</v>
      </c>
      <c r="D23" s="4" t="n">
        <v>0</v>
      </c>
      <c r="E23" s="5"/>
      <c r="F23" s="5"/>
      <c r="G23" s="4" t="n">
        <f aca="false">D23-C23</f>
        <v>-70</v>
      </c>
      <c r="H23" s="5" t="s">
        <v>46</v>
      </c>
    </row>
    <row r="24" customFormat="false" ht="12.8" hidden="false" customHeight="false" outlineLevel="0" collapsed="false">
      <c r="A24" s="4" t="s">
        <v>35</v>
      </c>
      <c r="B24" s="4" t="n">
        <f aca="false">VLOOKUP(A24,'ISV-launchDay'!A$2:B$252,2,0)</f>
        <v>85</v>
      </c>
      <c r="C24" s="4" t="n">
        <f aca="false">SUMIF('ISV-launchDay'!A$2:F$252,A24,'ISV-launchDay'!F$2:F$252)</f>
        <v>50</v>
      </c>
      <c r="D24" s="4" t="n">
        <v>50</v>
      </c>
      <c r="E24" s="5" t="s">
        <v>44</v>
      </c>
      <c r="F24" s="5" t="s">
        <v>47</v>
      </c>
      <c r="G24" s="4" t="n">
        <f aca="false">D24-C24</f>
        <v>0</v>
      </c>
      <c r="H24" s="5" t="s">
        <v>49</v>
      </c>
    </row>
    <row r="25" customFormat="false" ht="12.8" hidden="false" customHeight="false" outlineLevel="0" collapsed="false">
      <c r="A25" s="4" t="s">
        <v>36</v>
      </c>
      <c r="B25" s="4" t="n">
        <f aca="false">VLOOKUP(A25,'ISV-launchDay'!A$2:B$252,2,0)</f>
        <v>27</v>
      </c>
      <c r="C25" s="4" t="n">
        <f aca="false">SUMIF('ISV-launchDay'!A$2:F$252,A25,'ISV-launchDay'!F$2:F$252)</f>
        <v>60</v>
      </c>
      <c r="D25" s="4" t="n">
        <v>0</v>
      </c>
      <c r="E25" s="5"/>
      <c r="F25" s="5"/>
      <c r="G25" s="4" t="n">
        <f aca="false">D25-C25</f>
        <v>-60</v>
      </c>
      <c r="H25" s="5" t="s">
        <v>46</v>
      </c>
    </row>
    <row r="26" customFormat="false" ht="12.8" hidden="false" customHeight="false" outlineLevel="0" collapsed="false">
      <c r="A26" s="4" t="s">
        <v>37</v>
      </c>
      <c r="B26" s="4" t="n">
        <f aca="false">VLOOKUP(A26,'ISV-launchDay'!A$2:B$252,2,0)</f>
        <v>30</v>
      </c>
      <c r="C26" s="4" t="n">
        <f aca="false">SUMIF('ISV-launchDay'!A$2:F$252,A26,'ISV-launchDay'!F$2:F$252)</f>
        <v>30</v>
      </c>
      <c r="D26" s="4" t="n">
        <v>30</v>
      </c>
      <c r="E26" s="5" t="s">
        <v>44</v>
      </c>
      <c r="F26" s="5" t="s">
        <v>45</v>
      </c>
      <c r="G26" s="4" t="n">
        <f aca="false">D26-C26</f>
        <v>0</v>
      </c>
      <c r="H26" s="5" t="s">
        <v>46</v>
      </c>
    </row>
    <row r="27" customFormat="false" ht="12.8" hidden="false" customHeight="false" outlineLevel="0" collapsed="false">
      <c r="A27" s="4" t="s">
        <v>51</v>
      </c>
      <c r="B27" s="4" t="e">
        <f aca="false">VLOOKUP(A27,'ISV-launchDay'!A$2:B$252,2,0)</f>
        <v>#N/A</v>
      </c>
      <c r="C27" s="4" t="n">
        <f aca="false">SUMIF('ISV-launchDay'!A$2:F$252,A27,'ISV-launchDay'!F$2:F$252)</f>
        <v>0</v>
      </c>
      <c r="D27" s="4" t="n">
        <v>0</v>
      </c>
      <c r="E27" s="5"/>
      <c r="F27" s="5"/>
      <c r="G27" s="4" t="n">
        <f aca="false">D27-C27</f>
        <v>0</v>
      </c>
      <c r="H27" s="5"/>
    </row>
    <row r="28" customFormat="false" ht="12.8" hidden="false" customHeight="false" outlineLevel="0" collapsed="false">
      <c r="A28" s="4" t="s">
        <v>52</v>
      </c>
      <c r="B28" s="4" t="e">
        <f aca="false">VLOOKUP(A28,'ISV-launchDay'!A$2:B$252,2,0)</f>
        <v>#N/A</v>
      </c>
      <c r="C28" s="4" t="n">
        <f aca="false">SUMIF('ISV-launchDay'!A$2:F$252,A28,'ISV-launchDay'!F$2:F$252)</f>
        <v>0</v>
      </c>
      <c r="D28" s="4" t="n">
        <v>0</v>
      </c>
      <c r="E28" s="5"/>
      <c r="F28" s="5"/>
      <c r="G28" s="4" t="n">
        <f aca="false">D28-C28</f>
        <v>0</v>
      </c>
      <c r="H28" s="5"/>
    </row>
    <row r="29" customFormat="false" ht="12.8" hidden="false" customHeight="false" outlineLevel="0" collapsed="false">
      <c r="A29" s="4"/>
      <c r="B29" s="4" t="e">
        <f aca="false">VLOOKUP(A29,'ISV-launchDay'!A$2:B$252,2,0)</f>
        <v>#N/A</v>
      </c>
      <c r="C29" s="4" t="n">
        <f aca="false">SUMIF('ISV-launchDay'!A$2:F$252,A29,'ISV-launchDay'!F$2:F$252)</f>
        <v>0</v>
      </c>
      <c r="D29" s="4" t="n">
        <v>0</v>
      </c>
      <c r="E29" s="5"/>
      <c r="F29" s="5"/>
      <c r="G29" s="4" t="n">
        <f aca="false">D29-C29</f>
        <v>0</v>
      </c>
      <c r="H29" s="5"/>
    </row>
    <row r="30" customFormat="false" ht="12.8" hidden="false" customHeight="false" outlineLevel="0" collapsed="false">
      <c r="A30" s="4"/>
      <c r="B30" s="4" t="e">
        <f aca="false">VLOOKUP(A30,'ISV-launchDay'!A$2:B$252,2,0)</f>
        <v>#N/A</v>
      </c>
      <c r="C30" s="4" t="n">
        <f aca="false">SUMIF('ISV-launchDay'!A$2:F$252,A30,'ISV-launchDay'!F$2:F$252)</f>
        <v>0</v>
      </c>
      <c r="D30" s="4" t="n">
        <v>0</v>
      </c>
      <c r="E30" s="5"/>
      <c r="F30" s="5"/>
      <c r="G30" s="4" t="n">
        <f aca="false">D30-C30</f>
        <v>0</v>
      </c>
      <c r="H30" s="5"/>
    </row>
    <row r="31" customFormat="false" ht="12.8" hidden="false" customHeight="false" outlineLevel="0" collapsed="false">
      <c r="A31" s="4"/>
      <c r="B31" s="4" t="e">
        <f aca="false">VLOOKUP(A31,'ISV-launchDay'!A$2:B$252,2,0)</f>
        <v>#N/A</v>
      </c>
      <c r="C31" s="4" t="n">
        <f aca="false">SUMIF('ISV-launchDay'!A$2:F$252,A31,'ISV-launchDay'!F$2:F$252)</f>
        <v>0</v>
      </c>
      <c r="D31" s="4" t="n">
        <v>0</v>
      </c>
      <c r="E31" s="5"/>
      <c r="F31" s="5"/>
      <c r="G31" s="4" t="n">
        <f aca="false">D31-C31</f>
        <v>0</v>
      </c>
      <c r="H31" s="5"/>
    </row>
    <row r="32" customFormat="false" ht="12.8" hidden="false" customHeight="false" outlineLevel="0" collapsed="false">
      <c r="A32" s="4"/>
      <c r="B32" s="4" t="e">
        <f aca="false">VLOOKUP(A32,'ISV-launchDay'!A$2:B$252,2,0)</f>
        <v>#N/A</v>
      </c>
      <c r="C32" s="4" t="n">
        <f aca="false">SUMIF('ISV-launchDay'!A$2:F$252,A32,'ISV-launchDay'!F$2:F$252)</f>
        <v>0</v>
      </c>
      <c r="D32" s="4" t="n">
        <v>0</v>
      </c>
      <c r="E32" s="5"/>
      <c r="F32" s="5"/>
      <c r="G32" s="4" t="n">
        <f aca="false">D32-C32</f>
        <v>0</v>
      </c>
      <c r="H32" s="5"/>
    </row>
    <row r="33" customFormat="false" ht="12.8" hidden="false" customHeight="false" outlineLevel="0" collapsed="false">
      <c r="A33" s="4"/>
      <c r="B33" s="4" t="e">
        <f aca="false">VLOOKUP(A33,'ISV-launchDay'!A$2:B$252,2,0)</f>
        <v>#N/A</v>
      </c>
      <c r="C33" s="4" t="n">
        <f aca="false">SUMIF('ISV-launchDay'!A$2:F$252,A33,'ISV-launchDay'!F$2:F$252)</f>
        <v>0</v>
      </c>
      <c r="D33" s="4" t="n">
        <v>0</v>
      </c>
      <c r="E33" s="5"/>
      <c r="F33" s="5"/>
      <c r="G33" s="4" t="n">
        <f aca="false">D33-C33</f>
        <v>0</v>
      </c>
      <c r="H33" s="5"/>
    </row>
    <row r="34" customFormat="false" ht="12.8" hidden="false" customHeight="false" outlineLevel="0" collapsed="false">
      <c r="A34" s="4"/>
      <c r="B34" s="4" t="e">
        <f aca="false">VLOOKUP(A34,'ISV-launchDay'!A$2:B$252,2,0)</f>
        <v>#N/A</v>
      </c>
      <c r="C34" s="4" t="n">
        <f aca="false">SUMIF('ISV-launchDay'!A$2:F$252,A34,'ISV-launchDay'!F$2:F$252)</f>
        <v>0</v>
      </c>
      <c r="D34" s="4" t="n">
        <v>0</v>
      </c>
      <c r="E34" s="5"/>
      <c r="F34" s="5"/>
      <c r="G34" s="4" t="n">
        <f aca="false">D34-C34</f>
        <v>0</v>
      </c>
      <c r="H34" s="5"/>
    </row>
    <row r="35" customFormat="false" ht="12.8" hidden="false" customHeight="false" outlineLevel="0" collapsed="false">
      <c r="A35" s="4"/>
      <c r="B35" s="4" t="e">
        <f aca="false">VLOOKUP(A35,'ISV-launchDay'!A$2:B$252,2,0)</f>
        <v>#N/A</v>
      </c>
      <c r="C35" s="4" t="n">
        <f aca="false">SUMIF('ISV-launchDay'!A$2:F$252,A35,'ISV-launchDay'!F$2:F$252)</f>
        <v>0</v>
      </c>
      <c r="D35" s="4" t="n">
        <v>0</v>
      </c>
      <c r="E35" s="5"/>
      <c r="F35" s="5"/>
      <c r="G35" s="4" t="n">
        <f aca="false">D35-C35</f>
        <v>0</v>
      </c>
      <c r="H35" s="5"/>
    </row>
    <row r="36" customFormat="false" ht="12.8" hidden="false" customHeight="false" outlineLevel="0" collapsed="false">
      <c r="A36" s="4"/>
      <c r="B36" s="4" t="e">
        <f aca="false">VLOOKUP(A36,'ISV-launchDay'!A$2:B$252,2,0)</f>
        <v>#N/A</v>
      </c>
      <c r="C36" s="4" t="n">
        <f aca="false">SUMIF('ISV-launchDay'!A$2:F$252,A36,'ISV-launchDay'!F$2:F$252)</f>
        <v>0</v>
      </c>
      <c r="D36" s="4" t="n">
        <v>0</v>
      </c>
      <c r="E36" s="5"/>
      <c r="F36" s="5"/>
      <c r="G36" s="4" t="n">
        <f aca="false">D36-C36</f>
        <v>0</v>
      </c>
      <c r="H36" s="5"/>
    </row>
    <row r="37" customFormat="false" ht="12.8" hidden="false" customHeight="false" outlineLevel="0" collapsed="false">
      <c r="A37" s="4"/>
      <c r="B37" s="4" t="e">
        <f aca="false">VLOOKUP(A37,'ISV-launchDay'!A$2:B$252,2,0)</f>
        <v>#N/A</v>
      </c>
      <c r="C37" s="4" t="n">
        <f aca="false">SUMIF('ISV-launchDay'!A$2:F$252,A37,'ISV-launchDay'!F$2:F$252)</f>
        <v>0</v>
      </c>
      <c r="D37" s="4" t="n">
        <v>0</v>
      </c>
      <c r="E37" s="5"/>
      <c r="F37" s="5"/>
      <c r="G37" s="4" t="n">
        <f aca="false">D37-C37</f>
        <v>0</v>
      </c>
      <c r="H37" s="5"/>
    </row>
    <row r="38" customFormat="false" ht="12.8" hidden="false" customHeight="false" outlineLevel="0" collapsed="false">
      <c r="A38" s="4"/>
      <c r="B38" s="4" t="e">
        <f aca="false">VLOOKUP(A38,'ISV-launchDay'!A$2:B$252,2,0)</f>
        <v>#N/A</v>
      </c>
      <c r="C38" s="4" t="n">
        <f aca="false">SUMIF('ISV-launchDay'!A$2:F$252,A38,'ISV-launchDay'!F$2:F$252)</f>
        <v>0</v>
      </c>
      <c r="D38" s="4" t="n">
        <v>0</v>
      </c>
      <c r="E38" s="5"/>
      <c r="F38" s="5"/>
      <c r="G38" s="4" t="n">
        <f aca="false">D38-C38</f>
        <v>0</v>
      </c>
      <c r="H38" s="5"/>
    </row>
    <row r="39" customFormat="false" ht="12.8" hidden="false" customHeight="false" outlineLevel="0" collapsed="false">
      <c r="A39" s="4"/>
      <c r="B39" s="4" t="e">
        <f aca="false">VLOOKUP(A39,'ISV-launchDay'!A$2:B$252,2,0)</f>
        <v>#N/A</v>
      </c>
      <c r="C39" s="4" t="n">
        <f aca="false">SUMIF('ISV-launchDay'!A$2:F$252,A39,'ISV-launchDay'!F$2:F$252)</f>
        <v>0</v>
      </c>
      <c r="D39" s="4" t="n">
        <v>0</v>
      </c>
      <c r="E39" s="5"/>
      <c r="F39" s="5"/>
      <c r="G39" s="4" t="n">
        <f aca="false">D39-C39</f>
        <v>0</v>
      </c>
      <c r="H39" s="5"/>
    </row>
    <row r="40" customFormat="false" ht="12.8" hidden="false" customHeight="false" outlineLevel="0" collapsed="false">
      <c r="A40" s="4"/>
      <c r="B40" s="4" t="e">
        <f aca="false">VLOOKUP(A40,'ISV-launchDay'!A$2:B$252,2,0)</f>
        <v>#N/A</v>
      </c>
      <c r="C40" s="4" t="n">
        <f aca="false">SUMIF('ISV-launchDay'!A$2:F$252,A40,'ISV-launchDay'!F$2:F$252)</f>
        <v>0</v>
      </c>
      <c r="D40" s="4" t="n">
        <v>0</v>
      </c>
      <c r="E40" s="5"/>
      <c r="F40" s="5"/>
      <c r="G40" s="4" t="n">
        <f aca="false">D40-C40</f>
        <v>0</v>
      </c>
      <c r="H40" s="5"/>
    </row>
    <row r="41" customFormat="false" ht="12.8" hidden="false" customHeight="false" outlineLevel="0" collapsed="false">
      <c r="A41" s="4"/>
      <c r="B41" s="4" t="e">
        <f aca="false">VLOOKUP(A41,'ISV-launchDay'!A$2:B$252,2,0)</f>
        <v>#N/A</v>
      </c>
      <c r="C41" s="4" t="n">
        <f aca="false">SUMIF('ISV-launchDay'!A$2:F$252,A41,'ISV-launchDay'!F$2:F$252)</f>
        <v>0</v>
      </c>
      <c r="D41" s="4" t="n">
        <v>0</v>
      </c>
      <c r="E41" s="5"/>
      <c r="F41" s="5"/>
      <c r="G41" s="4" t="n">
        <f aca="false">D41-C41</f>
        <v>0</v>
      </c>
      <c r="H41" s="5"/>
    </row>
    <row r="42" customFormat="false" ht="12.8" hidden="false" customHeight="false" outlineLevel="0" collapsed="false">
      <c r="A42" s="4"/>
      <c r="B42" s="4" t="e">
        <f aca="false">VLOOKUP(A42,'ISV-launchDay'!A$2:B$252,2,0)</f>
        <v>#N/A</v>
      </c>
      <c r="C42" s="4" t="n">
        <f aca="false">SUMIF('ISV-launchDay'!A$2:F$252,A42,'ISV-launchDay'!F$2:F$252)</f>
        <v>0</v>
      </c>
      <c r="D42" s="4" t="n">
        <v>0</v>
      </c>
      <c r="E42" s="5"/>
      <c r="F42" s="5"/>
      <c r="G42" s="4" t="n">
        <f aca="false">D42-C42</f>
        <v>0</v>
      </c>
      <c r="H42" s="5"/>
    </row>
    <row r="43" customFormat="false" ht="12.8" hidden="false" customHeight="false" outlineLevel="0" collapsed="false">
      <c r="A43" s="4"/>
      <c r="B43" s="4" t="e">
        <f aca="false">VLOOKUP(A43,'ISV-launchDay'!A$2:B$252,2,0)</f>
        <v>#N/A</v>
      </c>
      <c r="C43" s="4" t="n">
        <f aca="false">SUMIF('ISV-launchDay'!A$2:F$252,A43,'ISV-launchDay'!F$2:F$252)</f>
        <v>0</v>
      </c>
      <c r="D43" s="4" t="n">
        <v>0</v>
      </c>
      <c r="E43" s="5"/>
      <c r="F43" s="5"/>
      <c r="G43" s="4" t="n">
        <f aca="false">D43-C43</f>
        <v>0</v>
      </c>
      <c r="H43" s="5"/>
    </row>
    <row r="44" customFormat="false" ht="12.8" hidden="false" customHeight="false" outlineLevel="0" collapsed="false">
      <c r="A44" s="4"/>
      <c r="B44" s="4" t="e">
        <f aca="false">VLOOKUP(A44,'ISV-launchDay'!A$2:B$252,2,0)</f>
        <v>#N/A</v>
      </c>
      <c r="C44" s="4" t="n">
        <f aca="false">SUMIF('ISV-launchDay'!A$2:F$252,A44,'ISV-launchDay'!F$2:F$252)</f>
        <v>0</v>
      </c>
      <c r="D44" s="4" t="n">
        <v>0</v>
      </c>
      <c r="E44" s="5"/>
      <c r="F44" s="5"/>
      <c r="G44" s="4" t="n">
        <f aca="false">D44-C44</f>
        <v>0</v>
      </c>
      <c r="H44" s="5"/>
    </row>
    <row r="45" customFormat="false" ht="12.8" hidden="false" customHeight="false" outlineLevel="0" collapsed="false">
      <c r="A45" s="4"/>
      <c r="B45" s="4" t="e">
        <f aca="false">VLOOKUP(A45,'ISV-launchDay'!A$2:B$252,2,0)</f>
        <v>#N/A</v>
      </c>
      <c r="C45" s="4" t="n">
        <f aca="false">SUMIF('ISV-launchDay'!A$2:F$252,A45,'ISV-launchDay'!F$2:F$252)</f>
        <v>0</v>
      </c>
      <c r="D45" s="4" t="n">
        <v>0</v>
      </c>
      <c r="E45" s="5"/>
      <c r="F45" s="5"/>
      <c r="G45" s="4" t="n">
        <f aca="false">D45-C45</f>
        <v>0</v>
      </c>
      <c r="H45" s="5"/>
    </row>
    <row r="46" customFormat="false" ht="12.8" hidden="false" customHeight="false" outlineLevel="0" collapsed="false">
      <c r="A46" s="4"/>
      <c r="B46" s="4" t="e">
        <f aca="false">VLOOKUP(A46,'ISV-launchDay'!A$2:B$252,2,0)</f>
        <v>#N/A</v>
      </c>
      <c r="C46" s="4" t="n">
        <f aca="false">SUMIF('ISV-launchDay'!A$2:F$252,A46,'ISV-launchDay'!F$2:F$252)</f>
        <v>0</v>
      </c>
      <c r="D46" s="4" t="n">
        <v>0</v>
      </c>
      <c r="E46" s="5"/>
      <c r="F46" s="5"/>
      <c r="G46" s="4" t="n">
        <f aca="false">D46-C46</f>
        <v>0</v>
      </c>
      <c r="H46" s="5"/>
    </row>
    <row r="47" customFormat="false" ht="12.8" hidden="false" customHeight="false" outlineLevel="0" collapsed="false">
      <c r="A47" s="4"/>
      <c r="B47" s="4" t="e">
        <f aca="false">VLOOKUP(A47,'ISV-launchDay'!A$2:B$252,2,0)</f>
        <v>#N/A</v>
      </c>
      <c r="C47" s="4" t="n">
        <f aca="false">SUMIF('ISV-launchDay'!A$2:F$252,A47,'ISV-launchDay'!F$2:F$252)</f>
        <v>0</v>
      </c>
      <c r="D47" s="4" t="n">
        <v>0</v>
      </c>
      <c r="E47" s="5"/>
      <c r="F47" s="5"/>
      <c r="G47" s="4" t="n">
        <f aca="false">D47-C47</f>
        <v>0</v>
      </c>
      <c r="H47" s="5"/>
    </row>
    <row r="48" customFormat="false" ht="12.8" hidden="false" customHeight="false" outlineLevel="0" collapsed="false">
      <c r="A48" s="4"/>
      <c r="B48" s="4" t="e">
        <f aca="false">VLOOKUP(A48,'ISV-launchDay'!A$2:B$252,2,0)</f>
        <v>#N/A</v>
      </c>
      <c r="C48" s="4" t="n">
        <f aca="false">SUMIF('ISV-launchDay'!A$2:F$252,A48,'ISV-launchDay'!F$2:F$252)</f>
        <v>0</v>
      </c>
      <c r="D48" s="4" t="n">
        <v>0</v>
      </c>
      <c r="E48" s="5"/>
      <c r="F48" s="5"/>
      <c r="G48" s="4" t="n">
        <f aca="false">D48-C48</f>
        <v>0</v>
      </c>
      <c r="H48" s="5"/>
    </row>
    <row r="49" customFormat="false" ht="12.8" hidden="false" customHeight="false" outlineLevel="0" collapsed="false">
      <c r="A49" s="4"/>
      <c r="B49" s="4" t="e">
        <f aca="false">VLOOKUP(A49,'ISV-launchDay'!A$2:B$252,2,0)</f>
        <v>#N/A</v>
      </c>
      <c r="C49" s="4" t="n">
        <f aca="false">SUMIF('ISV-launchDay'!A$2:F$252,A49,'ISV-launchDay'!F$2:F$252)</f>
        <v>0</v>
      </c>
      <c r="D49" s="4" t="n">
        <v>0</v>
      </c>
      <c r="E49" s="5"/>
      <c r="F49" s="5"/>
      <c r="G49" s="4" t="n">
        <f aca="false">D49-C49</f>
        <v>0</v>
      </c>
      <c r="H49" s="5"/>
    </row>
    <row r="50" customFormat="false" ht="12.8" hidden="false" customHeight="false" outlineLevel="0" collapsed="false">
      <c r="A50" s="4"/>
      <c r="B50" s="4" t="e">
        <f aca="false">VLOOKUP(A50,'ISV-launchDay'!A$2:B$252,2,0)</f>
        <v>#N/A</v>
      </c>
      <c r="C50" s="4" t="n">
        <f aca="false">SUMIF('ISV-launchDay'!A$2:F$252,A50,'ISV-launchDay'!F$2:F$252)</f>
        <v>0</v>
      </c>
      <c r="D50" s="4" t="n">
        <v>0</v>
      </c>
      <c r="E50" s="5"/>
      <c r="F50" s="5"/>
      <c r="G50" s="4" t="n">
        <f aca="false">D50-C50</f>
        <v>0</v>
      </c>
      <c r="H50" s="5"/>
    </row>
    <row r="51" customFormat="false" ht="12.8" hidden="false" customHeight="false" outlineLevel="0" collapsed="false">
      <c r="A51" s="4"/>
      <c r="B51" s="4" t="e">
        <f aca="false">VLOOKUP(A51,'ISV-launchDay'!A$2:B$252,2,0)</f>
        <v>#N/A</v>
      </c>
      <c r="C51" s="4" t="n">
        <f aca="false">SUMIF('ISV-launchDay'!A$2:F$252,A51,'ISV-launchDay'!F$2:F$252)</f>
        <v>0</v>
      </c>
      <c r="D51" s="4" t="n">
        <v>0</v>
      </c>
      <c r="E51" s="5"/>
      <c r="F51" s="5"/>
      <c r="G51" s="4" t="n">
        <f aca="false">D51-C51</f>
        <v>0</v>
      </c>
      <c r="H51" s="5"/>
    </row>
    <row r="52" customFormat="false" ht="12.8" hidden="false" customHeight="false" outlineLevel="0" collapsed="false">
      <c r="A52" s="4"/>
      <c r="B52" s="4" t="e">
        <f aca="false">VLOOKUP(A52,'ISV-launchDay'!A$2:B$252,2,0)</f>
        <v>#N/A</v>
      </c>
      <c r="C52" s="4" t="n">
        <f aca="false">SUMIF('ISV-launchDay'!A$2:F$252,A52,'ISV-launchDay'!F$2:F$252)</f>
        <v>0</v>
      </c>
      <c r="D52" s="4" t="n">
        <v>0</v>
      </c>
      <c r="E52" s="5"/>
      <c r="F52" s="5"/>
      <c r="G52" s="4" t="n">
        <f aca="false">D52-C52</f>
        <v>0</v>
      </c>
      <c r="H52" s="5"/>
    </row>
    <row r="53" customFormat="false" ht="12.8" hidden="false" customHeight="false" outlineLevel="0" collapsed="false">
      <c r="A53" s="4"/>
      <c r="B53" s="4" t="e">
        <f aca="false">VLOOKUP(A53,'ISV-launchDay'!A$2:B$252,2,0)</f>
        <v>#N/A</v>
      </c>
      <c r="C53" s="4" t="n">
        <f aca="false">SUMIF('ISV-launchDay'!A$2:F$252,A53,'ISV-launchDay'!F$2:F$252)</f>
        <v>0</v>
      </c>
      <c r="D53" s="4" t="n">
        <v>0</v>
      </c>
      <c r="E53" s="5"/>
      <c r="F53" s="5"/>
      <c r="G53" s="4" t="n">
        <f aca="false">D53-C53</f>
        <v>0</v>
      </c>
      <c r="H53" s="5"/>
    </row>
    <row r="54" customFormat="false" ht="12.8" hidden="false" customHeight="false" outlineLevel="0" collapsed="false">
      <c r="A54" s="4"/>
      <c r="B54" s="4" t="e">
        <f aca="false">VLOOKUP(A54,'ISV-launchDay'!A$2:B$252,2,0)</f>
        <v>#N/A</v>
      </c>
      <c r="C54" s="4" t="n">
        <f aca="false">SUMIF('ISV-launchDay'!A$2:F$252,A54,'ISV-launchDay'!F$2:F$252)</f>
        <v>0</v>
      </c>
      <c r="D54" s="4" t="n">
        <v>0</v>
      </c>
      <c r="E54" s="5"/>
      <c r="F54" s="5"/>
      <c r="G54" s="4" t="n">
        <f aca="false">D54-C54</f>
        <v>0</v>
      </c>
      <c r="H54" s="5"/>
    </row>
    <row r="55" customFormat="false" ht="12.8" hidden="false" customHeight="false" outlineLevel="0" collapsed="false">
      <c r="A55" s="4"/>
      <c r="B55" s="4" t="e">
        <f aca="false">VLOOKUP(A55,'ISV-launchDay'!A$2:B$252,2,0)</f>
        <v>#N/A</v>
      </c>
      <c r="C55" s="4" t="n">
        <f aca="false">SUMIF('ISV-launchDay'!A$2:F$252,A55,'ISV-launchDay'!F$2:F$252)</f>
        <v>0</v>
      </c>
      <c r="D55" s="4" t="n">
        <v>0</v>
      </c>
      <c r="E55" s="5"/>
      <c r="F55" s="5"/>
      <c r="G55" s="4" t="n">
        <f aca="false">D55-C55</f>
        <v>0</v>
      </c>
      <c r="H55" s="5"/>
    </row>
    <row r="56" customFormat="false" ht="12.8" hidden="false" customHeight="false" outlineLevel="0" collapsed="false">
      <c r="A56" s="4"/>
      <c r="B56" s="4" t="e">
        <f aca="false">VLOOKUP(A56,'ISV-launchDay'!A$2:B$252,2,0)</f>
        <v>#N/A</v>
      </c>
      <c r="C56" s="4" t="n">
        <f aca="false">SUMIF('ISV-launchDay'!A$2:F$252,A56,'ISV-launchDay'!F$2:F$252)</f>
        <v>0</v>
      </c>
      <c r="D56" s="4" t="n">
        <v>0</v>
      </c>
      <c r="E56" s="5"/>
      <c r="F56" s="5"/>
      <c r="G56" s="4" t="n">
        <f aca="false">D56-C56</f>
        <v>0</v>
      </c>
      <c r="H56" s="5"/>
    </row>
    <row r="57" customFormat="false" ht="12.8" hidden="false" customHeight="false" outlineLevel="0" collapsed="false">
      <c r="A57" s="4"/>
      <c r="B57" s="4" t="e">
        <f aca="false">VLOOKUP(A57,'ISV-launchDay'!A$2:B$252,2,0)</f>
        <v>#N/A</v>
      </c>
      <c r="C57" s="4" t="n">
        <f aca="false">SUMIF('ISV-launchDay'!A$2:F$252,A57,'ISV-launchDay'!F$2:F$252)</f>
        <v>0</v>
      </c>
      <c r="D57" s="4" t="n">
        <v>0</v>
      </c>
      <c r="E57" s="5"/>
      <c r="F57" s="5"/>
      <c r="G57" s="4" t="n">
        <f aca="false">D57-C57</f>
        <v>0</v>
      </c>
      <c r="H57" s="5"/>
    </row>
    <row r="58" customFormat="false" ht="12.8" hidden="false" customHeight="false" outlineLevel="0" collapsed="false">
      <c r="A58" s="4"/>
      <c r="B58" s="4" t="e">
        <f aca="false">VLOOKUP(A58,'ISV-launchDay'!A$2:B$252,2,0)</f>
        <v>#N/A</v>
      </c>
      <c r="C58" s="4" t="n">
        <f aca="false">SUMIF('ISV-launchDay'!A$2:F$252,A58,'ISV-launchDay'!F$2:F$252)</f>
        <v>0</v>
      </c>
      <c r="D58" s="4" t="n">
        <v>0</v>
      </c>
      <c r="E58" s="5"/>
      <c r="F58" s="5"/>
      <c r="G58" s="4" t="n">
        <f aca="false">D58-C58</f>
        <v>0</v>
      </c>
      <c r="H58" s="5"/>
    </row>
    <row r="59" customFormat="false" ht="12.8" hidden="false" customHeight="false" outlineLevel="0" collapsed="false">
      <c r="A59" s="4"/>
      <c r="B59" s="4" t="e">
        <f aca="false">VLOOKUP(A59,'ISV-launchDay'!A$2:B$252,2,0)</f>
        <v>#N/A</v>
      </c>
      <c r="C59" s="4" t="n">
        <f aca="false">SUMIF('ISV-launchDay'!A$2:F$252,A59,'ISV-launchDay'!F$2:F$252)</f>
        <v>0</v>
      </c>
      <c r="D59" s="4" t="n">
        <v>0</v>
      </c>
      <c r="E59" s="5"/>
      <c r="F59" s="5"/>
      <c r="G59" s="4" t="n">
        <f aca="false">D59-C59</f>
        <v>0</v>
      </c>
      <c r="H59" s="5"/>
    </row>
    <row r="60" customFormat="false" ht="12.8" hidden="false" customHeight="false" outlineLevel="0" collapsed="false">
      <c r="A60" s="4"/>
      <c r="B60" s="4" t="e">
        <f aca="false">VLOOKUP(A60,'ISV-launchDay'!A$2:B$252,2,0)</f>
        <v>#N/A</v>
      </c>
      <c r="C60" s="4" t="n">
        <f aca="false">SUMIF('ISV-launchDay'!A$2:F$252,A60,'ISV-launchDay'!F$2:F$252)</f>
        <v>0</v>
      </c>
      <c r="D60" s="4" t="n">
        <v>0</v>
      </c>
      <c r="E60" s="5"/>
      <c r="F60" s="5"/>
      <c r="G60" s="4" t="n">
        <f aca="false">D60-C60</f>
        <v>0</v>
      </c>
      <c r="H60" s="5"/>
    </row>
    <row r="61" customFormat="false" ht="12.8" hidden="false" customHeight="false" outlineLevel="0" collapsed="false">
      <c r="A61" s="4"/>
      <c r="B61" s="4" t="e">
        <f aca="false">VLOOKUP(A61,'ISV-launchDay'!A$2:B$252,2,0)</f>
        <v>#N/A</v>
      </c>
      <c r="C61" s="4" t="n">
        <f aca="false">SUMIF('ISV-launchDay'!A$2:F$252,A61,'ISV-launchDay'!F$2:F$252)</f>
        <v>0</v>
      </c>
      <c r="D61" s="4" t="n">
        <v>0</v>
      </c>
      <c r="E61" s="5"/>
      <c r="F61" s="5"/>
      <c r="G61" s="4" t="n">
        <f aca="false">D61-C61</f>
        <v>0</v>
      </c>
      <c r="H61" s="5"/>
    </row>
    <row r="62" customFormat="false" ht="12.8" hidden="false" customHeight="false" outlineLevel="0" collapsed="false">
      <c r="A62" s="4"/>
      <c r="B62" s="4" t="e">
        <f aca="false">VLOOKUP(A62,'ISV-launchDay'!A$2:B$252,2,0)</f>
        <v>#N/A</v>
      </c>
      <c r="C62" s="4" t="n">
        <f aca="false">SUMIF('ISV-launchDay'!A$2:F$252,A62,'ISV-launchDay'!F$2:F$252)</f>
        <v>0</v>
      </c>
      <c r="D62" s="4" t="n">
        <v>0</v>
      </c>
      <c r="E62" s="5"/>
      <c r="F62" s="5"/>
      <c r="G62" s="4" t="n">
        <f aca="false">D62-C62</f>
        <v>0</v>
      </c>
      <c r="H62" s="5"/>
    </row>
    <row r="63" customFormat="false" ht="12.8" hidden="false" customHeight="false" outlineLevel="0" collapsed="false">
      <c r="A63" s="4"/>
      <c r="B63" s="4" t="e">
        <f aca="false">VLOOKUP(A63,'ISV-launchDay'!A$2:B$252,2,0)</f>
        <v>#N/A</v>
      </c>
      <c r="C63" s="4" t="n">
        <f aca="false">SUMIF('ISV-launchDay'!A$2:F$252,A63,'ISV-launchDay'!F$2:F$252)</f>
        <v>0</v>
      </c>
      <c r="D63" s="4" t="n">
        <v>0</v>
      </c>
      <c r="E63" s="5"/>
      <c r="F63" s="5"/>
      <c r="G63" s="4" t="n">
        <f aca="false">D63-C63</f>
        <v>0</v>
      </c>
      <c r="H63" s="5"/>
    </row>
    <row r="64" customFormat="false" ht="12.8" hidden="false" customHeight="false" outlineLevel="0" collapsed="false">
      <c r="A64" s="4"/>
      <c r="B64" s="4" t="e">
        <f aca="false">VLOOKUP(A64,'ISV-launchDay'!A$2:B$252,2,0)</f>
        <v>#N/A</v>
      </c>
      <c r="C64" s="4" t="n">
        <f aca="false">SUMIF('ISV-launchDay'!A$2:F$252,A64,'ISV-launchDay'!F$2:F$252)</f>
        <v>0</v>
      </c>
      <c r="D64" s="4" t="n">
        <v>0</v>
      </c>
      <c r="E64" s="5"/>
      <c r="F64" s="5"/>
      <c r="G64" s="4" t="n">
        <f aca="false">D64-C64</f>
        <v>0</v>
      </c>
      <c r="H64" s="5"/>
    </row>
    <row r="65" customFormat="false" ht="12.8" hidden="false" customHeight="false" outlineLevel="0" collapsed="false">
      <c r="A65" s="4"/>
      <c r="B65" s="4" t="e">
        <f aca="false">VLOOKUP(A65,'ISV-launchDay'!A$2:B$252,2,0)</f>
        <v>#N/A</v>
      </c>
      <c r="C65" s="4" t="n">
        <f aca="false">SUMIF('ISV-launchDay'!A$2:F$252,A65,'ISV-launchDay'!F$2:F$252)</f>
        <v>0</v>
      </c>
      <c r="D65" s="4" t="n">
        <v>0</v>
      </c>
      <c r="E65" s="5"/>
      <c r="F65" s="5"/>
      <c r="G65" s="4" t="n">
        <f aca="false">D65-C65</f>
        <v>0</v>
      </c>
      <c r="H65" s="5"/>
    </row>
    <row r="66" customFormat="false" ht="12.8" hidden="false" customHeight="false" outlineLevel="0" collapsed="false">
      <c r="A66" s="4"/>
      <c r="B66" s="4" t="e">
        <f aca="false">VLOOKUP(A66,'ISV-launchDay'!A$2:B$252,2,0)</f>
        <v>#N/A</v>
      </c>
      <c r="C66" s="4" t="n">
        <f aca="false">SUMIF('ISV-launchDay'!A$2:F$252,A66,'ISV-launchDay'!F$2:F$252)</f>
        <v>0</v>
      </c>
      <c r="D66" s="4" t="n">
        <v>0</v>
      </c>
      <c r="E66" s="5"/>
      <c r="F66" s="5"/>
      <c r="G66" s="4" t="n">
        <f aca="false">D66-C66</f>
        <v>0</v>
      </c>
      <c r="H66" s="5"/>
    </row>
    <row r="67" customFormat="false" ht="12.8" hidden="false" customHeight="false" outlineLevel="0" collapsed="false">
      <c r="A67" s="4"/>
      <c r="B67" s="4" t="e">
        <f aca="false">VLOOKUP(A67,'ISV-launchDay'!A$2:B$252,2,0)</f>
        <v>#N/A</v>
      </c>
      <c r="C67" s="4" t="n">
        <f aca="false">SUMIF('ISV-launchDay'!A$2:F$252,A67,'ISV-launchDay'!F$2:F$252)</f>
        <v>0</v>
      </c>
      <c r="D67" s="4" t="n">
        <v>0</v>
      </c>
      <c r="E67" s="5"/>
      <c r="F67" s="5"/>
      <c r="G67" s="4" t="n">
        <f aca="false">D67-C67</f>
        <v>0</v>
      </c>
      <c r="H67" s="5"/>
    </row>
    <row r="68" customFormat="false" ht="12.8" hidden="false" customHeight="false" outlineLevel="0" collapsed="false">
      <c r="A68" s="4"/>
      <c r="B68" s="4" t="e">
        <f aca="false">VLOOKUP(A68,'ISV-launchDay'!A$2:B$252,2,0)</f>
        <v>#N/A</v>
      </c>
      <c r="C68" s="4" t="n">
        <f aca="false">SUMIF('ISV-launchDay'!A$2:F$252,A68,'ISV-launchDay'!F$2:F$252)</f>
        <v>0</v>
      </c>
      <c r="D68" s="4" t="n">
        <v>0</v>
      </c>
      <c r="E68" s="5"/>
      <c r="F68" s="5"/>
      <c r="G68" s="4" t="n">
        <f aca="false">D68-C68</f>
        <v>0</v>
      </c>
      <c r="H68" s="5"/>
    </row>
    <row r="69" customFormat="false" ht="12.8" hidden="false" customHeight="false" outlineLevel="0" collapsed="false">
      <c r="A69" s="4"/>
      <c r="B69" s="4" t="e">
        <f aca="false">VLOOKUP(A69,'ISV-launchDay'!A$2:B$252,2,0)</f>
        <v>#N/A</v>
      </c>
      <c r="C69" s="4" t="n">
        <f aca="false">SUMIF('ISV-launchDay'!A$2:F$252,A69,'ISV-launchDay'!F$2:F$252)</f>
        <v>0</v>
      </c>
      <c r="D69" s="4" t="n">
        <v>0</v>
      </c>
      <c r="E69" s="5"/>
      <c r="F69" s="5"/>
      <c r="G69" s="4" t="n">
        <f aca="false">D69-C69</f>
        <v>0</v>
      </c>
      <c r="H69" s="5"/>
    </row>
    <row r="70" customFormat="false" ht="12.8" hidden="false" customHeight="false" outlineLevel="0" collapsed="false">
      <c r="A70" s="4"/>
      <c r="B70" s="4" t="e">
        <f aca="false">VLOOKUP(A70,'ISV-launchDay'!A$2:B$252,2,0)</f>
        <v>#N/A</v>
      </c>
      <c r="C70" s="4" t="n">
        <f aca="false">SUMIF('ISV-launchDay'!A$2:F$252,A70,'ISV-launchDay'!F$2:F$252)</f>
        <v>0</v>
      </c>
      <c r="D70" s="4" t="n">
        <v>0</v>
      </c>
      <c r="E70" s="5"/>
      <c r="F70" s="5"/>
      <c r="G70" s="4" t="n">
        <f aca="false">D70-C70</f>
        <v>0</v>
      </c>
      <c r="H70" s="5"/>
    </row>
    <row r="71" customFormat="false" ht="12.8" hidden="false" customHeight="false" outlineLevel="0" collapsed="false">
      <c r="A71" s="4"/>
      <c r="B71" s="4" t="e">
        <f aca="false">VLOOKUP(A71,'ISV-launchDay'!A$2:B$252,2,0)</f>
        <v>#N/A</v>
      </c>
      <c r="C71" s="4" t="n">
        <f aca="false">SUMIF('ISV-launchDay'!A$2:F$252,A71,'ISV-launchDay'!F$2:F$252)</f>
        <v>0</v>
      </c>
      <c r="D71" s="4" t="n">
        <v>0</v>
      </c>
      <c r="E71" s="5"/>
      <c r="F71" s="5"/>
      <c r="G71" s="4" t="n">
        <f aca="false">D71-C71</f>
        <v>0</v>
      </c>
      <c r="H71" s="5"/>
    </row>
    <row r="72" customFormat="false" ht="12.8" hidden="false" customHeight="false" outlineLevel="0" collapsed="false">
      <c r="A72" s="4"/>
      <c r="B72" s="4" t="e">
        <f aca="false">VLOOKUP(A72,'ISV-launchDay'!A$2:B$252,2,0)</f>
        <v>#N/A</v>
      </c>
      <c r="C72" s="4" t="n">
        <f aca="false">SUMIF('ISV-launchDay'!A$2:F$252,A72,'ISV-launchDay'!F$2:F$252)</f>
        <v>0</v>
      </c>
      <c r="D72" s="4" t="n">
        <v>0</v>
      </c>
      <c r="E72" s="5"/>
      <c r="F72" s="5"/>
      <c r="G72" s="4" t="n">
        <f aca="false">D72-C72</f>
        <v>0</v>
      </c>
      <c r="H72" s="5"/>
    </row>
    <row r="73" customFormat="false" ht="12.8" hidden="false" customHeight="false" outlineLevel="0" collapsed="false">
      <c r="A73" s="4"/>
      <c r="B73" s="4" t="e">
        <f aca="false">VLOOKUP(A73,'ISV-launchDay'!A$2:B$252,2,0)</f>
        <v>#N/A</v>
      </c>
      <c r="C73" s="4" t="n">
        <f aca="false">SUMIF('ISV-launchDay'!A$2:F$252,A73,'ISV-launchDay'!F$2:F$252)</f>
        <v>0</v>
      </c>
      <c r="D73" s="4" t="n">
        <v>0</v>
      </c>
      <c r="E73" s="5"/>
      <c r="F73" s="5"/>
      <c r="G73" s="4" t="n">
        <f aca="false">D73-C73</f>
        <v>0</v>
      </c>
      <c r="H73" s="5"/>
    </row>
    <row r="74" customFormat="false" ht="12.8" hidden="false" customHeight="false" outlineLevel="0" collapsed="false">
      <c r="A74" s="4"/>
      <c r="B74" s="4" t="e">
        <f aca="false">VLOOKUP(A74,'ISV-launchDay'!A$2:B$252,2,0)</f>
        <v>#N/A</v>
      </c>
      <c r="C74" s="4" t="n">
        <f aca="false">SUMIF('ISV-launchDay'!A$2:F$252,A74,'ISV-launchDay'!F$2:F$252)</f>
        <v>0</v>
      </c>
      <c r="D74" s="4" t="n">
        <v>0</v>
      </c>
      <c r="E74" s="5"/>
      <c r="F74" s="5"/>
      <c r="G74" s="4" t="n">
        <f aca="false">D74-C74</f>
        <v>0</v>
      </c>
      <c r="H74" s="5"/>
    </row>
    <row r="75" customFormat="false" ht="12.8" hidden="false" customHeight="false" outlineLevel="0" collapsed="false">
      <c r="A75" s="4"/>
      <c r="B75" s="4" t="e">
        <f aca="false">VLOOKUP(A75,'ISV-launchDay'!A$2:B$252,2,0)</f>
        <v>#N/A</v>
      </c>
      <c r="C75" s="4" t="n">
        <f aca="false">SUMIF('ISV-launchDay'!A$2:F$252,A75,'ISV-launchDay'!F$2:F$252)</f>
        <v>0</v>
      </c>
      <c r="D75" s="4" t="n">
        <v>0</v>
      </c>
      <c r="E75" s="5"/>
      <c r="F75" s="5"/>
      <c r="G75" s="4" t="n">
        <f aca="false">D75-C75</f>
        <v>0</v>
      </c>
      <c r="H75" s="5"/>
    </row>
    <row r="76" customFormat="false" ht="12.8" hidden="false" customHeight="false" outlineLevel="0" collapsed="false">
      <c r="A76" s="4"/>
      <c r="B76" s="4" t="e">
        <f aca="false">VLOOKUP(A76,'ISV-launchDay'!A$2:B$252,2,0)</f>
        <v>#N/A</v>
      </c>
      <c r="C76" s="4" t="n">
        <f aca="false">SUMIF('ISV-launchDay'!A$2:F$252,A76,'ISV-launchDay'!F$2:F$252)</f>
        <v>0</v>
      </c>
      <c r="D76" s="4" t="n">
        <v>0</v>
      </c>
      <c r="E76" s="5"/>
      <c r="F76" s="5"/>
      <c r="G76" s="4" t="n">
        <f aca="false">D76-C76</f>
        <v>0</v>
      </c>
      <c r="H76" s="5"/>
    </row>
    <row r="77" customFormat="false" ht="12.8" hidden="false" customHeight="false" outlineLevel="0" collapsed="false">
      <c r="A77" s="4"/>
      <c r="B77" s="4" t="e">
        <f aca="false">VLOOKUP(A77,'ISV-launchDay'!A$2:B$252,2,0)</f>
        <v>#N/A</v>
      </c>
      <c r="C77" s="4" t="n">
        <f aca="false">SUMIF('ISV-launchDay'!A$2:F$252,A77,'ISV-launchDay'!F$2:F$252)</f>
        <v>0</v>
      </c>
      <c r="D77" s="4" t="n">
        <v>0</v>
      </c>
      <c r="E77" s="5"/>
      <c r="F77" s="5"/>
      <c r="G77" s="4" t="n">
        <f aca="false">D77-C77</f>
        <v>0</v>
      </c>
      <c r="H77" s="5"/>
    </row>
    <row r="78" customFormat="false" ht="12.8" hidden="false" customHeight="false" outlineLevel="0" collapsed="false">
      <c r="A78" s="4"/>
      <c r="B78" s="4" t="e">
        <f aca="false">VLOOKUP(A78,'ISV-launchDay'!A$2:B$252,2,0)</f>
        <v>#N/A</v>
      </c>
      <c r="C78" s="4" t="n">
        <f aca="false">SUMIF('ISV-launchDay'!A$2:F$252,A78,'ISV-launchDay'!F$2:F$252)</f>
        <v>0</v>
      </c>
      <c r="D78" s="4" t="n">
        <v>0</v>
      </c>
      <c r="E78" s="5"/>
      <c r="F78" s="5"/>
      <c r="G78" s="4" t="n">
        <f aca="false">D78-C78</f>
        <v>0</v>
      </c>
      <c r="H78" s="5"/>
    </row>
    <row r="79" customFormat="false" ht="12.8" hidden="false" customHeight="false" outlineLevel="0" collapsed="false">
      <c r="A79" s="4"/>
      <c r="B79" s="4" t="e">
        <f aca="false">VLOOKUP(A79,'ISV-launchDay'!A$2:B$252,2,0)</f>
        <v>#N/A</v>
      </c>
      <c r="C79" s="4" t="n">
        <f aca="false">SUMIF('ISV-launchDay'!A$2:F$252,A79,'ISV-launchDay'!F$2:F$252)</f>
        <v>0</v>
      </c>
      <c r="D79" s="4" t="n">
        <v>0</v>
      </c>
      <c r="E79" s="5"/>
      <c r="F79" s="5"/>
      <c r="G79" s="4" t="n">
        <f aca="false">D79-C79</f>
        <v>0</v>
      </c>
      <c r="H79" s="5"/>
    </row>
    <row r="80" customFormat="false" ht="12.8" hidden="false" customHeight="false" outlineLevel="0" collapsed="false">
      <c r="A80" s="4"/>
      <c r="B80" s="4" t="e">
        <f aca="false">VLOOKUP(A80,'ISV-launchDay'!A$2:B$252,2,0)</f>
        <v>#N/A</v>
      </c>
      <c r="C80" s="4" t="n">
        <f aca="false">SUMIF('ISV-launchDay'!A$2:F$252,A80,'ISV-launchDay'!F$2:F$252)</f>
        <v>0</v>
      </c>
      <c r="D80" s="4" t="n">
        <v>0</v>
      </c>
      <c r="E80" s="5"/>
      <c r="F80" s="5"/>
      <c r="G80" s="4" t="n">
        <f aca="false">D80-C80</f>
        <v>0</v>
      </c>
      <c r="H80" s="5"/>
    </row>
    <row r="81" customFormat="false" ht="12.8" hidden="false" customHeight="false" outlineLevel="0" collapsed="false">
      <c r="A81" s="4"/>
      <c r="B81" s="4" t="e">
        <f aca="false">VLOOKUP(A81,'ISV-launchDay'!A$2:B$252,2,0)</f>
        <v>#N/A</v>
      </c>
      <c r="C81" s="4" t="n">
        <f aca="false">SUMIF('ISV-launchDay'!A$2:F$252,A81,'ISV-launchDay'!F$2:F$252)</f>
        <v>0</v>
      </c>
      <c r="D81" s="4" t="n">
        <v>0</v>
      </c>
      <c r="E81" s="5"/>
      <c r="F81" s="5"/>
      <c r="G81" s="4" t="n">
        <f aca="false">D81-C81</f>
        <v>0</v>
      </c>
      <c r="H81" s="5"/>
    </row>
    <row r="82" customFormat="false" ht="12.8" hidden="false" customHeight="false" outlineLevel="0" collapsed="false">
      <c r="A82" s="4"/>
      <c r="B82" s="4" t="e">
        <f aca="false">VLOOKUP(A82,'ISV-launchDay'!A$2:B$252,2,0)</f>
        <v>#N/A</v>
      </c>
      <c r="C82" s="4" t="n">
        <f aca="false">SUMIF('ISV-launchDay'!A$2:F$252,A82,'ISV-launchDay'!F$2:F$252)</f>
        <v>0</v>
      </c>
      <c r="D82" s="4" t="n">
        <v>0</v>
      </c>
      <c r="E82" s="5"/>
      <c r="F82" s="5"/>
      <c r="G82" s="4" t="n">
        <f aca="false">D82-C82</f>
        <v>0</v>
      </c>
      <c r="H82" s="5"/>
    </row>
    <row r="83" customFormat="false" ht="12.8" hidden="false" customHeight="false" outlineLevel="0" collapsed="false">
      <c r="A83" s="4"/>
      <c r="B83" s="4" t="e">
        <f aca="false">VLOOKUP(A83,'ISV-launchDay'!A$2:B$252,2,0)</f>
        <v>#N/A</v>
      </c>
      <c r="C83" s="4" t="n">
        <f aca="false">SUMIF('ISV-launchDay'!A$2:F$252,A83,'ISV-launchDay'!F$2:F$252)</f>
        <v>0</v>
      </c>
      <c r="D83" s="4" t="n">
        <v>0</v>
      </c>
      <c r="E83" s="5"/>
      <c r="F83" s="5"/>
      <c r="G83" s="4" t="n">
        <f aca="false">D83-C83</f>
        <v>0</v>
      </c>
      <c r="H83" s="5"/>
    </row>
    <row r="84" customFormat="false" ht="12.8" hidden="false" customHeight="false" outlineLevel="0" collapsed="false">
      <c r="A84" s="4"/>
      <c r="B84" s="4" t="e">
        <f aca="false">VLOOKUP(A84,'ISV-launchDay'!A$2:B$252,2,0)</f>
        <v>#N/A</v>
      </c>
      <c r="C84" s="4" t="n">
        <f aca="false">SUMIF('ISV-launchDay'!A$2:F$252,A84,'ISV-launchDay'!F$2:F$252)</f>
        <v>0</v>
      </c>
      <c r="D84" s="4" t="n">
        <v>0</v>
      </c>
      <c r="E84" s="5"/>
      <c r="F84" s="5"/>
      <c r="G84" s="4" t="n">
        <f aca="false">D84-C84</f>
        <v>0</v>
      </c>
      <c r="H84" s="5"/>
    </row>
    <row r="85" customFormat="false" ht="12.8" hidden="false" customHeight="false" outlineLevel="0" collapsed="false">
      <c r="A85" s="4"/>
      <c r="B85" s="4" t="e">
        <f aca="false">VLOOKUP(A85,'ISV-launchDay'!A$2:B$252,2,0)</f>
        <v>#N/A</v>
      </c>
      <c r="C85" s="4" t="n">
        <f aca="false">SUMIF('ISV-launchDay'!A$2:F$252,A85,'ISV-launchDay'!F$2:F$252)</f>
        <v>0</v>
      </c>
      <c r="D85" s="4" t="n">
        <v>0</v>
      </c>
      <c r="E85" s="5"/>
      <c r="F85" s="5"/>
      <c r="G85" s="4" t="n">
        <f aca="false">D85-C85</f>
        <v>0</v>
      </c>
      <c r="H85" s="5"/>
    </row>
    <row r="86" customFormat="false" ht="12.8" hidden="false" customHeight="false" outlineLevel="0" collapsed="false">
      <c r="A86" s="4"/>
      <c r="B86" s="4" t="e">
        <f aca="false">VLOOKUP(A86,'ISV-launchDay'!A$2:B$252,2,0)</f>
        <v>#N/A</v>
      </c>
      <c r="C86" s="4" t="n">
        <f aca="false">SUMIF('ISV-launchDay'!A$2:F$252,A86,'ISV-launchDay'!F$2:F$252)</f>
        <v>0</v>
      </c>
      <c r="D86" s="4" t="n">
        <v>0</v>
      </c>
      <c r="E86" s="5"/>
      <c r="F86" s="5"/>
      <c r="G86" s="4" t="n">
        <f aca="false">D86-C86</f>
        <v>0</v>
      </c>
      <c r="H86" s="5"/>
    </row>
    <row r="87" customFormat="false" ht="12.8" hidden="false" customHeight="false" outlineLevel="0" collapsed="false">
      <c r="A87" s="4"/>
      <c r="B87" s="4" t="e">
        <f aca="false">VLOOKUP(A87,'ISV-launchDay'!A$2:B$252,2,0)</f>
        <v>#N/A</v>
      </c>
      <c r="C87" s="4" t="n">
        <f aca="false">SUMIF('ISV-launchDay'!A$2:F$252,A87,'ISV-launchDay'!F$2:F$252)</f>
        <v>0</v>
      </c>
      <c r="D87" s="4" t="n">
        <v>0</v>
      </c>
      <c r="E87" s="5"/>
      <c r="F87" s="5"/>
      <c r="G87" s="4" t="n">
        <f aca="false">D87-C87</f>
        <v>0</v>
      </c>
      <c r="H87" s="5"/>
    </row>
    <row r="88" customFormat="false" ht="12.8" hidden="false" customHeight="false" outlineLevel="0" collapsed="false">
      <c r="A88" s="4"/>
      <c r="B88" s="4" t="e">
        <f aca="false">VLOOKUP(A88,'ISV-launchDay'!A$2:B$252,2,0)</f>
        <v>#N/A</v>
      </c>
      <c r="C88" s="4" t="n">
        <f aca="false">SUMIF('ISV-launchDay'!A$2:F$252,A88,'ISV-launchDay'!F$2:F$252)</f>
        <v>0</v>
      </c>
      <c r="D88" s="4" t="n">
        <v>0</v>
      </c>
      <c r="E88" s="5"/>
      <c r="F88" s="5"/>
      <c r="G88" s="4" t="n">
        <f aca="false">D88-C88</f>
        <v>0</v>
      </c>
      <c r="H88" s="5"/>
    </row>
    <row r="89" customFormat="false" ht="12.8" hidden="false" customHeight="false" outlineLevel="0" collapsed="false">
      <c r="A89" s="4"/>
      <c r="B89" s="4" t="e">
        <f aca="false">VLOOKUP(A89,'ISV-launchDay'!A$2:B$252,2,0)</f>
        <v>#N/A</v>
      </c>
      <c r="C89" s="4" t="n">
        <f aca="false">SUMIF('ISV-launchDay'!A$2:F$252,A89,'ISV-launchDay'!F$2:F$252)</f>
        <v>0</v>
      </c>
      <c r="D89" s="4" t="n">
        <v>0</v>
      </c>
      <c r="E89" s="5"/>
      <c r="F89" s="5"/>
      <c r="G89" s="4" t="n">
        <f aca="false">D89-C89</f>
        <v>0</v>
      </c>
      <c r="H89" s="5"/>
    </row>
    <row r="90" customFormat="false" ht="13.25" hidden="false" customHeight="false" outlineLevel="0" collapsed="false">
      <c r="A90" s="4"/>
      <c r="B90" s="4" t="e">
        <f aca="false">VLOOKUP(A90,'ISV-launchDay'!A$2:B$252,2,0)</f>
        <v>#N/A</v>
      </c>
      <c r="C90" s="4" t="n">
        <f aca="false">SUMIF('ISV-launchDay'!A$2:F$252,A90,'ISV-launchDay'!F$2:F$252)</f>
        <v>0</v>
      </c>
      <c r="D90" s="4" t="n">
        <v>0</v>
      </c>
      <c r="E90" s="5"/>
      <c r="F90" s="5"/>
      <c r="G90" s="4" t="n">
        <f aca="false">D90-C90</f>
        <v>0</v>
      </c>
      <c r="H90" s="5"/>
    </row>
    <row r="91" customFormat="false" ht="13.25" hidden="false" customHeight="false" outlineLevel="0" collapsed="false">
      <c r="A91" s="4"/>
      <c r="B91" s="4" t="e">
        <f aca="false">VLOOKUP(A91,'ISV-launchDay'!A$2:B$252,2,0)</f>
        <v>#N/A</v>
      </c>
      <c r="C91" s="4" t="n">
        <f aca="false">SUMIF('ISV-launchDay'!A$2:F$252,A91,'ISV-launchDay'!F$2:F$252)</f>
        <v>0</v>
      </c>
      <c r="D91" s="4" t="n">
        <v>0</v>
      </c>
      <c r="E91" s="5"/>
      <c r="F91" s="5"/>
      <c r="G91" s="4" t="n">
        <f aca="false">D91-C91</f>
        <v>0</v>
      </c>
      <c r="H91" s="5"/>
    </row>
    <row r="92" customFormat="false" ht="13.25" hidden="false" customHeight="false" outlineLevel="0" collapsed="false">
      <c r="A92" s="4"/>
      <c r="B92" s="4" t="e">
        <f aca="false">VLOOKUP(A92,'ISV-launchDay'!A$2:B$252,2,0)</f>
        <v>#N/A</v>
      </c>
      <c r="C92" s="4" t="n">
        <f aca="false">SUMIF('ISV-launchDay'!A$2:F$252,A92,'ISV-launchDay'!F$2:F$252)</f>
        <v>0</v>
      </c>
      <c r="D92" s="4" t="n">
        <v>0</v>
      </c>
      <c r="E92" s="5"/>
      <c r="F92" s="5"/>
      <c r="G92" s="4" t="n">
        <f aca="false">D92-C92</f>
        <v>0</v>
      </c>
      <c r="H92" s="5"/>
    </row>
    <row r="93" customFormat="false" ht="13.25" hidden="false" customHeight="false" outlineLevel="0" collapsed="false">
      <c r="A93" s="4"/>
      <c r="B93" s="4" t="e">
        <f aca="false">VLOOKUP(A93,'ISV-launchDay'!A$2:B$252,2,0)</f>
        <v>#N/A</v>
      </c>
      <c r="C93" s="4" t="n">
        <f aca="false">SUMIF('ISV-launchDay'!A$2:F$252,A93,'ISV-launchDay'!F$2:F$252)</f>
        <v>0</v>
      </c>
      <c r="D93" s="4" t="n">
        <v>0</v>
      </c>
      <c r="E93" s="5"/>
      <c r="F93" s="5"/>
      <c r="G93" s="4" t="n">
        <f aca="false">D93-C93</f>
        <v>0</v>
      </c>
      <c r="H93" s="5"/>
    </row>
    <row r="94" customFormat="false" ht="13.25" hidden="false" customHeight="false" outlineLevel="0" collapsed="false">
      <c r="A94" s="4"/>
      <c r="B94" s="4" t="e">
        <f aca="false">VLOOKUP(A94,'ISV-launchDay'!A$2:B$252,2,0)</f>
        <v>#N/A</v>
      </c>
      <c r="C94" s="4" t="n">
        <f aca="false">SUMIF('ISV-launchDay'!A$2:F$252,A94,'ISV-launchDay'!F$2:F$252)</f>
        <v>0</v>
      </c>
      <c r="D94" s="4" t="n">
        <v>0</v>
      </c>
      <c r="E94" s="5"/>
      <c r="F94" s="5"/>
      <c r="G94" s="4" t="n">
        <f aca="false">D94-C94</f>
        <v>0</v>
      </c>
      <c r="H94" s="5"/>
    </row>
    <row r="95" customFormat="false" ht="13.25" hidden="false" customHeight="false" outlineLevel="0" collapsed="false">
      <c r="A95" s="4"/>
      <c r="B95" s="4" t="e">
        <f aca="false">VLOOKUP(A95,'ISV-launchDay'!A$2:B$252,2,0)</f>
        <v>#N/A</v>
      </c>
      <c r="C95" s="4" t="n">
        <f aca="false">SUMIF('ISV-launchDay'!A$2:F$252,A95,'ISV-launchDay'!F$2:F$252)</f>
        <v>0</v>
      </c>
      <c r="D95" s="4" t="n">
        <v>0</v>
      </c>
      <c r="E95" s="5"/>
      <c r="F95" s="5"/>
      <c r="G95" s="4" t="n">
        <f aca="false">D95-C95</f>
        <v>0</v>
      </c>
      <c r="H95" s="5"/>
    </row>
    <row r="96" customFormat="false" ht="13.25" hidden="false" customHeight="false" outlineLevel="0" collapsed="false">
      <c r="A96" s="4"/>
      <c r="B96" s="4" t="e">
        <f aca="false">VLOOKUP(A96,'ISV-launchDay'!A$2:B$252,2,0)</f>
        <v>#N/A</v>
      </c>
      <c r="C96" s="4" t="n">
        <f aca="false">SUMIF('ISV-launchDay'!A$2:F$252,A96,'ISV-launchDay'!F$2:F$252)</f>
        <v>0</v>
      </c>
      <c r="D96" s="4" t="n">
        <v>0</v>
      </c>
      <c r="E96" s="5"/>
      <c r="F96" s="5"/>
      <c r="G96" s="4" t="n">
        <f aca="false">D96-C96</f>
        <v>0</v>
      </c>
      <c r="H96" s="5"/>
    </row>
    <row r="97" customFormat="false" ht="13.25" hidden="false" customHeight="false" outlineLevel="0" collapsed="false">
      <c r="A97" s="4"/>
      <c r="B97" s="4" t="e">
        <f aca="false">VLOOKUP(A97,'ISV-launchDay'!A$2:B$252,2,0)</f>
        <v>#N/A</v>
      </c>
      <c r="C97" s="4" t="n">
        <f aca="false">SUMIF('ISV-launchDay'!A$2:F$252,A97,'ISV-launchDay'!F$2:F$252)</f>
        <v>0</v>
      </c>
      <c r="D97" s="4" t="n">
        <v>0</v>
      </c>
      <c r="E97" s="5"/>
      <c r="F97" s="5"/>
      <c r="G97" s="4" t="n">
        <f aca="false">D97-C97</f>
        <v>0</v>
      </c>
      <c r="H97" s="5"/>
    </row>
    <row r="98" customFormat="false" ht="13.25" hidden="false" customHeight="false" outlineLevel="0" collapsed="false">
      <c r="A98" s="4"/>
      <c r="B98" s="4" t="e">
        <f aca="false">VLOOKUP(A98,'ISV-launchDay'!A$2:B$252,2,0)</f>
        <v>#N/A</v>
      </c>
      <c r="C98" s="4" t="n">
        <f aca="false">SUMIF('ISV-launchDay'!A$2:F$252,A98,'ISV-launchDay'!F$2:F$252)</f>
        <v>0</v>
      </c>
      <c r="D98" s="4" t="n">
        <v>0</v>
      </c>
      <c r="E98" s="5"/>
      <c r="F98" s="5"/>
      <c r="G98" s="4" t="n">
        <f aca="false">D98-C98</f>
        <v>0</v>
      </c>
      <c r="H98" s="5"/>
    </row>
    <row r="99" customFormat="false" ht="13.25" hidden="false" customHeight="false" outlineLevel="0" collapsed="false">
      <c r="A99" s="4"/>
      <c r="B99" s="4" t="e">
        <f aca="false">VLOOKUP(A99,'ISV-launchDay'!A$2:B$252,2,0)</f>
        <v>#N/A</v>
      </c>
      <c r="C99" s="4" t="n">
        <f aca="false">SUMIF('ISV-launchDay'!A$2:F$252,A99,'ISV-launchDay'!F$2:F$252)</f>
        <v>0</v>
      </c>
      <c r="D99" s="4" t="n">
        <v>0</v>
      </c>
      <c r="E99" s="5"/>
      <c r="F99" s="5"/>
      <c r="G99" s="4" t="n">
        <f aca="false">D99-C99</f>
        <v>0</v>
      </c>
      <c r="H99" s="5"/>
    </row>
    <row r="100" customFormat="false" ht="13.25" hidden="false" customHeight="false" outlineLevel="0" collapsed="false">
      <c r="A100" s="4"/>
      <c r="B100" s="4" t="e">
        <f aca="false">VLOOKUP(A100,'ISV-launchDay'!A$2:B$252,2,0)</f>
        <v>#N/A</v>
      </c>
      <c r="C100" s="4" t="n">
        <f aca="false">SUMIF('ISV-launchDay'!A$2:F$252,A100,'ISV-launchDay'!F$2:F$252)</f>
        <v>0</v>
      </c>
      <c r="D100" s="4" t="n">
        <v>0</v>
      </c>
      <c r="E100" s="5"/>
      <c r="F100" s="5"/>
      <c r="G100" s="4" t="n">
        <f aca="false">D100-C100</f>
        <v>0</v>
      </c>
      <c r="H100" s="5"/>
    </row>
  </sheetData>
  <autoFilter ref="A1:H100"/>
  <dataValidations count="1">
    <dataValidation allowBlank="true" operator="equal" showDropDown="false" showErrorMessage="true" showInputMessage="false" sqref="E2:E100" type="list">
      <formula1>MasterList!$E$7:$E$10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9.18"/>
    <col collapsed="false" customWidth="true" hidden="false" outlineLevel="0" max="2" min="2" style="0" width="26.39"/>
  </cols>
  <sheetData>
    <row r="1" customFormat="false" ht="28.35" hidden="false" customHeight="true" outlineLevel="0" collapsed="false">
      <c r="A1" s="1" t="s">
        <v>53</v>
      </c>
      <c r="B1" s="1" t="s">
        <v>54</v>
      </c>
    </row>
    <row r="2" customFormat="false" ht="12.8" hidden="false" customHeight="false" outlineLevel="0" collapsed="false">
      <c r="A2" s="6" t="s">
        <v>9</v>
      </c>
      <c r="B2" s="7" t="n">
        <v>200</v>
      </c>
    </row>
    <row r="3" customFormat="false" ht="12.8" hidden="false" customHeight="false" outlineLevel="0" collapsed="false">
      <c r="A3" s="6" t="s">
        <v>10</v>
      </c>
      <c r="B3" s="7" t="n">
        <v>40</v>
      </c>
    </row>
    <row r="4" customFormat="false" ht="12.8" hidden="false" customHeight="false" outlineLevel="0" collapsed="false">
      <c r="A4" s="6" t="s">
        <v>14</v>
      </c>
      <c r="B4" s="7" t="n">
        <v>90</v>
      </c>
    </row>
    <row r="5" customFormat="false" ht="12.8" hidden="false" customHeight="false" outlineLevel="0" collapsed="false">
      <c r="A5" s="6" t="s">
        <v>18</v>
      </c>
      <c r="B5" s="7" t="n">
        <v>0</v>
      </c>
    </row>
    <row r="6" customFormat="false" ht="24.85" hidden="false" customHeight="false" outlineLevel="0" collapsed="false">
      <c r="A6" s="6" t="s">
        <v>8</v>
      </c>
      <c r="B6" s="7" t="n">
        <v>80</v>
      </c>
      <c r="E6" s="8" t="s">
        <v>55</v>
      </c>
    </row>
    <row r="7" customFormat="false" ht="12.8" hidden="false" customHeight="false" outlineLevel="0" collapsed="false">
      <c r="A7" s="6" t="s">
        <v>7</v>
      </c>
      <c r="B7" s="7" t="n">
        <v>10</v>
      </c>
      <c r="E7" s="2" t="s">
        <v>44</v>
      </c>
    </row>
    <row r="8" customFormat="false" ht="12.8" hidden="false" customHeight="false" outlineLevel="0" collapsed="false">
      <c r="A8" s="6" t="s">
        <v>15</v>
      </c>
      <c r="B8" s="7" t="n">
        <v>40</v>
      </c>
      <c r="E8" s="2" t="s">
        <v>56</v>
      </c>
    </row>
    <row r="9" customFormat="false" ht="12.8" hidden="false" customHeight="false" outlineLevel="0" collapsed="false">
      <c r="A9" s="6"/>
      <c r="B9" s="7"/>
      <c r="E9" s="2" t="s">
        <v>57</v>
      </c>
    </row>
    <row r="10" customFormat="false" ht="12.8" hidden="false" customHeight="false" outlineLevel="0" collapsed="false">
      <c r="A10" s="6"/>
      <c r="B10" s="7"/>
      <c r="E10" s="2" t="s">
        <v>50</v>
      </c>
    </row>
    <row r="11" customFormat="false" ht="12.8" hidden="false" customHeight="false" outlineLevel="0" collapsed="false">
      <c r="A11" s="6"/>
      <c r="B11" s="7"/>
    </row>
    <row r="12" customFormat="false" ht="12.8" hidden="false" customHeight="false" outlineLevel="0" collapsed="false">
      <c r="A12" s="6"/>
      <c r="B12" s="7"/>
    </row>
    <row r="13" customFormat="false" ht="12.8" hidden="false" customHeight="false" outlineLevel="0" collapsed="false">
      <c r="A13" s="6"/>
      <c r="B13" s="7"/>
    </row>
    <row r="14" customFormat="false" ht="12.8" hidden="false" customHeight="false" outlineLevel="0" collapsed="false">
      <c r="A14" s="6"/>
      <c r="B14" s="7"/>
    </row>
    <row r="15" customFormat="false" ht="12.8" hidden="false" customHeight="false" outlineLevel="0" collapsed="false">
      <c r="A15" s="6"/>
      <c r="B15" s="7"/>
    </row>
    <row r="16" customFormat="false" ht="12.8" hidden="false" customHeight="false" outlineLevel="0" collapsed="false">
      <c r="A16" s="6"/>
      <c r="B16" s="7"/>
    </row>
    <row r="17" customFormat="false" ht="12.8" hidden="false" customHeight="false" outlineLevel="0" collapsed="false">
      <c r="A17" s="6"/>
      <c r="B17" s="7"/>
    </row>
    <row r="18" customFormat="false" ht="12.8" hidden="false" customHeight="false" outlineLevel="0" collapsed="false">
      <c r="A18" s="6"/>
      <c r="B18" s="7"/>
    </row>
    <row r="19" customFormat="false" ht="12.8" hidden="false" customHeight="false" outlineLevel="0" collapsed="false">
      <c r="A19" s="6"/>
      <c r="B19" s="7"/>
    </row>
    <row r="20" customFormat="false" ht="12.8" hidden="false" customHeight="false" outlineLevel="0" collapsed="false">
      <c r="A20" s="6"/>
      <c r="B2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2021-08-09T10:27:07Z</dcterms:created>
  <dc:creator/>
  <dc:description/>
  <dc:language>en-IN</dc:language>
  <cp:lastModifiedBy/>
  <dcterms:modified xsi:type="dcterms:W3CDTF">2021-08-10T22:20:05Z</dcterms:modified>
  <cp:revision>57</cp:revision>
  <dc:subject/>
  <dc:title/>
</cp:coreProperties>
</file>