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cossarini/PROGETTI/ISPRA_MER_2024/DISPERSIONE_TRACCIANTI/"/>
    </mc:Choice>
  </mc:AlternateContent>
  <xr:revisionPtr revIDLastSave="0" documentId="13_ncr:1_{6DDF948C-A781-864A-A172-B7FC133D17EC}" xr6:coauthVersionLast="47" xr6:coauthVersionMax="47" xr10:uidLastSave="{00000000-0000-0000-0000-000000000000}"/>
  <bookViews>
    <workbookView xWindow="9500" yWindow="840" windowWidth="24440" windowHeight="16980" xr2:uid="{59E6726E-8EEA-CE46-814C-8D5F39B12B55}"/>
  </bookViews>
  <sheets>
    <sheet name="Sheet1" sheetId="1" r:id="rId1"/>
  </sheets>
  <definedNames>
    <definedName name="rivers_all_ALL_DOMAIN_complete" localSheetId="0">Sheet1!$A$1:$J$119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9" i="1" l="1"/>
  <c r="T118" i="1"/>
  <c r="T117" i="1"/>
  <c r="T116" i="1"/>
  <c r="T115" i="1"/>
  <c r="T114" i="1"/>
  <c r="T113" i="1"/>
  <c r="T112" i="1"/>
  <c r="T111" i="1"/>
  <c r="V111" i="1" s="1"/>
  <c r="T110" i="1"/>
  <c r="T109" i="1"/>
  <c r="T108" i="1"/>
  <c r="T107" i="1"/>
  <c r="T106" i="1"/>
  <c r="T105" i="1"/>
  <c r="T104" i="1"/>
  <c r="T103" i="1"/>
  <c r="V103" i="1" s="1"/>
  <c r="T102" i="1"/>
  <c r="T101" i="1"/>
  <c r="T100" i="1"/>
  <c r="T99" i="1"/>
  <c r="T98" i="1"/>
  <c r="T97" i="1"/>
  <c r="T96" i="1"/>
  <c r="T95" i="1"/>
  <c r="T94" i="1"/>
  <c r="T93" i="1"/>
  <c r="V93" i="1" s="1"/>
  <c r="T92" i="1"/>
  <c r="V92" i="1" s="1"/>
  <c r="T91" i="1"/>
  <c r="V91" i="1" s="1"/>
  <c r="T90" i="1"/>
  <c r="T89" i="1"/>
  <c r="T88" i="1"/>
  <c r="T87" i="1"/>
  <c r="T86" i="1"/>
  <c r="T85" i="1"/>
  <c r="T84" i="1"/>
  <c r="T83" i="1"/>
  <c r="T82" i="1"/>
  <c r="T81" i="1"/>
  <c r="V81" i="1" s="1"/>
  <c r="T80" i="1"/>
  <c r="T79" i="1"/>
  <c r="T78" i="1"/>
  <c r="T77" i="1"/>
  <c r="T76" i="1"/>
  <c r="T75" i="1"/>
  <c r="T74" i="1"/>
  <c r="T73" i="1"/>
  <c r="V73" i="1" s="1"/>
  <c r="T72" i="1"/>
  <c r="T71" i="1"/>
  <c r="T70" i="1"/>
  <c r="T69" i="1"/>
  <c r="T68" i="1"/>
  <c r="T67" i="1"/>
  <c r="T66" i="1"/>
  <c r="T65" i="1"/>
  <c r="T64" i="1"/>
  <c r="T63" i="1"/>
  <c r="V63" i="1" s="1"/>
  <c r="T62" i="1"/>
  <c r="T61" i="1"/>
  <c r="V61" i="1" s="1"/>
  <c r="T60" i="1"/>
  <c r="T59" i="1"/>
  <c r="T58" i="1"/>
  <c r="T57" i="1"/>
  <c r="T56" i="1"/>
  <c r="T55" i="1"/>
  <c r="T54" i="1"/>
  <c r="T53" i="1"/>
  <c r="T52" i="1"/>
  <c r="T51" i="1"/>
  <c r="V51" i="1" s="1"/>
  <c r="T50" i="1"/>
  <c r="T49" i="1"/>
  <c r="T48" i="1"/>
  <c r="T47" i="1"/>
  <c r="T46" i="1"/>
  <c r="T45" i="1"/>
  <c r="T44" i="1"/>
  <c r="T43" i="1"/>
  <c r="V43" i="1" s="1"/>
  <c r="T42" i="1"/>
  <c r="T41" i="1"/>
  <c r="T40" i="1"/>
  <c r="T39" i="1"/>
  <c r="T38" i="1"/>
  <c r="T37" i="1"/>
  <c r="T36" i="1"/>
  <c r="T35" i="1"/>
  <c r="T34" i="1"/>
  <c r="T33" i="1"/>
  <c r="V33" i="1" s="1"/>
  <c r="T32" i="1"/>
  <c r="V32" i="1" s="1"/>
  <c r="T31" i="1"/>
  <c r="V31" i="1" s="1"/>
  <c r="T30" i="1"/>
  <c r="T29" i="1"/>
  <c r="T28" i="1"/>
  <c r="T27" i="1"/>
  <c r="T26" i="1"/>
  <c r="T25" i="1"/>
  <c r="T24" i="1"/>
  <c r="T23" i="1"/>
  <c r="T22" i="1"/>
  <c r="T21" i="1"/>
  <c r="V21" i="1" s="1"/>
  <c r="T20" i="1"/>
  <c r="T19" i="1"/>
  <c r="T18" i="1"/>
  <c r="T17" i="1"/>
  <c r="T16" i="1"/>
  <c r="T15" i="1"/>
  <c r="T14" i="1"/>
  <c r="T13" i="1"/>
  <c r="V13" i="1" s="1"/>
  <c r="T12" i="1"/>
  <c r="T11" i="1"/>
  <c r="T10" i="1"/>
  <c r="T9" i="1"/>
  <c r="T8" i="1"/>
  <c r="T7" i="1"/>
  <c r="T6" i="1"/>
  <c r="T5" i="1"/>
  <c r="T4" i="1"/>
  <c r="T3" i="1"/>
  <c r="V3" i="1" s="1"/>
  <c r="T2" i="1"/>
  <c r="S118" i="1"/>
  <c r="V118" i="1" s="1"/>
  <c r="Y118" i="1" s="1"/>
  <c r="S117" i="1"/>
  <c r="S116" i="1"/>
  <c r="V116" i="1" s="1"/>
  <c r="Y116" i="1" s="1"/>
  <c r="S115" i="1"/>
  <c r="S114" i="1"/>
  <c r="V114" i="1" s="1"/>
  <c r="S113" i="1"/>
  <c r="S112" i="1"/>
  <c r="V112" i="1" s="1"/>
  <c r="S111" i="1"/>
  <c r="S110" i="1"/>
  <c r="S109" i="1"/>
  <c r="S108" i="1"/>
  <c r="V108" i="1" s="1"/>
  <c r="X108" i="1" s="1"/>
  <c r="S107" i="1"/>
  <c r="V107" i="1" s="1"/>
  <c r="X107" i="1" s="1"/>
  <c r="S106" i="1"/>
  <c r="V106" i="1" s="1"/>
  <c r="Y106" i="1" s="1"/>
  <c r="S105" i="1"/>
  <c r="S104" i="1"/>
  <c r="S103" i="1"/>
  <c r="S102" i="1"/>
  <c r="V102" i="1" s="1"/>
  <c r="S101" i="1"/>
  <c r="S100" i="1"/>
  <c r="V100" i="1" s="1"/>
  <c r="S99" i="1"/>
  <c r="S98" i="1"/>
  <c r="S97" i="1"/>
  <c r="S96" i="1"/>
  <c r="V96" i="1" s="1"/>
  <c r="Y96" i="1" s="1"/>
  <c r="S95" i="1"/>
  <c r="V95" i="1" s="1"/>
  <c r="Y95" i="1" s="1"/>
  <c r="S94" i="1"/>
  <c r="V94" i="1" s="1"/>
  <c r="Y94" i="1" s="1"/>
  <c r="S93" i="1"/>
  <c r="S92" i="1"/>
  <c r="S91" i="1"/>
  <c r="S90" i="1"/>
  <c r="V90" i="1" s="1"/>
  <c r="S89" i="1"/>
  <c r="V89" i="1" s="1"/>
  <c r="S88" i="1"/>
  <c r="V88" i="1" s="1"/>
  <c r="X88" i="1" s="1"/>
  <c r="S87" i="1"/>
  <c r="S86" i="1"/>
  <c r="S85" i="1"/>
  <c r="S84" i="1"/>
  <c r="V84" i="1" s="1"/>
  <c r="Y84" i="1" s="1"/>
  <c r="S83" i="1"/>
  <c r="S82" i="1"/>
  <c r="V82" i="1" s="1"/>
  <c r="S81" i="1"/>
  <c r="S80" i="1"/>
  <c r="S79" i="1"/>
  <c r="S78" i="1"/>
  <c r="V78" i="1" s="1"/>
  <c r="Y78" i="1" s="1"/>
  <c r="S77" i="1"/>
  <c r="V77" i="1" s="1"/>
  <c r="X77" i="1" s="1"/>
  <c r="S76" i="1"/>
  <c r="V76" i="1" s="1"/>
  <c r="Y76" i="1" s="1"/>
  <c r="S75" i="1"/>
  <c r="S74" i="1"/>
  <c r="S73" i="1"/>
  <c r="S72" i="1"/>
  <c r="V72" i="1" s="1"/>
  <c r="S71" i="1"/>
  <c r="S70" i="1"/>
  <c r="V70" i="1" s="1"/>
  <c r="S69" i="1"/>
  <c r="S68" i="1"/>
  <c r="S67" i="1"/>
  <c r="S66" i="1"/>
  <c r="V66" i="1" s="1"/>
  <c r="Y66" i="1" s="1"/>
  <c r="S65" i="1"/>
  <c r="S64" i="1"/>
  <c r="V64" i="1" s="1"/>
  <c r="S63" i="1"/>
  <c r="S62" i="1"/>
  <c r="V62" i="1" s="1"/>
  <c r="S61" i="1"/>
  <c r="S60" i="1"/>
  <c r="V60" i="1" s="1"/>
  <c r="S59" i="1"/>
  <c r="S58" i="1"/>
  <c r="V58" i="1" s="1"/>
  <c r="Y58" i="1" s="1"/>
  <c r="S57" i="1"/>
  <c r="S56" i="1"/>
  <c r="S55" i="1"/>
  <c r="S54" i="1"/>
  <c r="V54" i="1" s="1"/>
  <c r="S53" i="1"/>
  <c r="S52" i="1"/>
  <c r="V52" i="1" s="1"/>
  <c r="S51" i="1"/>
  <c r="S50" i="1"/>
  <c r="S49" i="1"/>
  <c r="S48" i="1"/>
  <c r="V48" i="1" s="1"/>
  <c r="Y48" i="1" s="1"/>
  <c r="S47" i="1"/>
  <c r="V47" i="1" s="1"/>
  <c r="X47" i="1" s="1"/>
  <c r="S46" i="1"/>
  <c r="S45" i="1"/>
  <c r="S44" i="1"/>
  <c r="S43" i="1"/>
  <c r="S42" i="1"/>
  <c r="V42" i="1" s="1"/>
  <c r="S41" i="1"/>
  <c r="S40" i="1"/>
  <c r="V40" i="1" s="1"/>
  <c r="S39" i="1"/>
  <c r="S38" i="1"/>
  <c r="S37" i="1"/>
  <c r="S36" i="1"/>
  <c r="V36" i="1" s="1"/>
  <c r="Y36" i="1" s="1"/>
  <c r="S35" i="1"/>
  <c r="S34" i="1"/>
  <c r="V34" i="1" s="1"/>
  <c r="S33" i="1"/>
  <c r="S32" i="1"/>
  <c r="S31" i="1"/>
  <c r="S30" i="1"/>
  <c r="V30" i="1" s="1"/>
  <c r="S29" i="1"/>
  <c r="V29" i="1" s="1"/>
  <c r="S28" i="1"/>
  <c r="V28" i="1" s="1"/>
  <c r="X28" i="1" s="1"/>
  <c r="S27" i="1"/>
  <c r="S26" i="1"/>
  <c r="S25" i="1"/>
  <c r="S24" i="1"/>
  <c r="V24" i="1" s="1"/>
  <c r="S23" i="1"/>
  <c r="S22" i="1"/>
  <c r="V22" i="1" s="1"/>
  <c r="S21" i="1"/>
  <c r="S20" i="1"/>
  <c r="S19" i="1"/>
  <c r="S18" i="1"/>
  <c r="V18" i="1" s="1"/>
  <c r="Y18" i="1" s="1"/>
  <c r="S17" i="1"/>
  <c r="S16" i="1"/>
  <c r="V16" i="1" s="1"/>
  <c r="Y16" i="1" s="1"/>
  <c r="S15" i="1"/>
  <c r="S14" i="1"/>
  <c r="S13" i="1"/>
  <c r="S12" i="1"/>
  <c r="V12" i="1" s="1"/>
  <c r="S11" i="1"/>
  <c r="S10" i="1"/>
  <c r="V10" i="1" s="1"/>
  <c r="S9" i="1"/>
  <c r="S8" i="1"/>
  <c r="S7" i="1"/>
  <c r="S6" i="1"/>
  <c r="V6" i="1" s="1"/>
  <c r="Y6" i="1" s="1"/>
  <c r="S5" i="1"/>
  <c r="V5" i="1" s="1"/>
  <c r="X5" i="1" s="1"/>
  <c r="S4" i="1"/>
  <c r="V4" i="1" s="1"/>
  <c r="Y4" i="1" s="1"/>
  <c r="S3" i="1"/>
  <c r="S2" i="1"/>
  <c r="V2" i="1" s="1"/>
  <c r="V37" i="1" l="1"/>
  <c r="X37" i="1" s="1"/>
  <c r="V7" i="1"/>
  <c r="X7" i="1" s="1"/>
  <c r="V85" i="1"/>
  <c r="X85" i="1" s="1"/>
  <c r="V14" i="1"/>
  <c r="V20" i="1"/>
  <c r="V26" i="1"/>
  <c r="Y26" i="1" s="1"/>
  <c r="V38" i="1"/>
  <c r="Y38" i="1" s="1"/>
  <c r="V44" i="1"/>
  <c r="V50" i="1"/>
  <c r="V56" i="1"/>
  <c r="Y56" i="1" s="1"/>
  <c r="V68" i="1"/>
  <c r="Y68" i="1" s="1"/>
  <c r="V74" i="1"/>
  <c r="Y74" i="1" s="1"/>
  <c r="V80" i="1"/>
  <c r="V86" i="1"/>
  <c r="Y86" i="1" s="1"/>
  <c r="V98" i="1"/>
  <c r="Y98" i="1" s="1"/>
  <c r="V104" i="1"/>
  <c r="V110" i="1"/>
  <c r="V11" i="1"/>
  <c r="X11" i="1" s="1"/>
  <c r="V23" i="1"/>
  <c r="V41" i="1"/>
  <c r="V53" i="1"/>
  <c r="V71" i="1"/>
  <c r="V83" i="1"/>
  <c r="Y83" i="1" s="1"/>
  <c r="V101" i="1"/>
  <c r="Y101" i="1" s="1"/>
  <c r="V113" i="1"/>
  <c r="V79" i="1"/>
  <c r="V97" i="1"/>
  <c r="X97" i="1" s="1"/>
  <c r="V8" i="1"/>
  <c r="Y8" i="1" s="1"/>
  <c r="V27" i="1"/>
  <c r="X27" i="1" s="1"/>
  <c r="V69" i="1"/>
  <c r="X69" i="1" s="1"/>
  <c r="V87" i="1"/>
  <c r="X87" i="1" s="1"/>
  <c r="V105" i="1"/>
  <c r="X105" i="1" s="1"/>
  <c r="V117" i="1"/>
  <c r="X117" i="1" s="1"/>
  <c r="X75" i="1"/>
  <c r="Y115" i="1"/>
  <c r="X57" i="1"/>
  <c r="V15" i="1"/>
  <c r="Y15" i="1" s="1"/>
  <c r="V25" i="1"/>
  <c r="X25" i="1" s="1"/>
  <c r="V35" i="1"/>
  <c r="X35" i="1" s="1"/>
  <c r="V45" i="1"/>
  <c r="Y45" i="1" s="1"/>
  <c r="V55" i="1"/>
  <c r="Y55" i="1" s="1"/>
  <c r="V65" i="1"/>
  <c r="X65" i="1" s="1"/>
  <c r="V75" i="1"/>
  <c r="V115" i="1"/>
  <c r="V17" i="1"/>
  <c r="X17" i="1" s="1"/>
  <c r="V57" i="1"/>
  <c r="Y57" i="1" s="1"/>
  <c r="V67" i="1"/>
  <c r="X67" i="1" s="1"/>
  <c r="Y9" i="1"/>
  <c r="V46" i="1"/>
  <c r="Y46" i="1" s="1"/>
  <c r="V9" i="1"/>
  <c r="V19" i="1"/>
  <c r="X19" i="1" s="1"/>
  <c r="V39" i="1"/>
  <c r="Y39" i="1" s="1"/>
  <c r="V49" i="1"/>
  <c r="Y49" i="1" s="1"/>
  <c r="V59" i="1"/>
  <c r="X59" i="1" s="1"/>
  <c r="V99" i="1"/>
  <c r="Y99" i="1" s="1"/>
  <c r="V109" i="1"/>
  <c r="Y109" i="1" s="1"/>
  <c r="Y64" i="1"/>
  <c r="X114" i="1"/>
  <c r="Y21" i="1"/>
  <c r="Y31" i="1"/>
  <c r="Y41" i="1"/>
  <c r="Y51" i="1"/>
  <c r="Y61" i="1"/>
  <c r="Y71" i="1"/>
  <c r="Y81" i="1"/>
  <c r="Y91" i="1"/>
  <c r="Y111" i="1"/>
  <c r="X12" i="1"/>
  <c r="X22" i="1"/>
  <c r="X32" i="1"/>
  <c r="X42" i="1"/>
  <c r="X52" i="1"/>
  <c r="X62" i="1"/>
  <c r="X72" i="1"/>
  <c r="X82" i="1"/>
  <c r="X92" i="1"/>
  <c r="X102" i="1"/>
  <c r="Y63" i="1"/>
  <c r="X2" i="1"/>
  <c r="Y88" i="1"/>
  <c r="X68" i="1"/>
  <c r="X74" i="1"/>
  <c r="Y79" i="1"/>
  <c r="X79" i="1"/>
  <c r="Y89" i="1"/>
  <c r="X89" i="1"/>
  <c r="X29" i="1"/>
  <c r="Y29" i="1"/>
  <c r="X78" i="1"/>
  <c r="Y28" i="1"/>
  <c r="X18" i="1"/>
  <c r="X58" i="1"/>
  <c r="Y13" i="1"/>
  <c r="X13" i="1"/>
  <c r="Y53" i="1"/>
  <c r="X53" i="1"/>
  <c r="X93" i="1"/>
  <c r="Y93" i="1"/>
  <c r="Y113" i="1"/>
  <c r="X113" i="1"/>
  <c r="Y23" i="1"/>
  <c r="X23" i="1"/>
  <c r="Y34" i="1"/>
  <c r="X34" i="1"/>
  <c r="Y44" i="1"/>
  <c r="X44" i="1"/>
  <c r="Y54" i="1"/>
  <c r="X54" i="1"/>
  <c r="Y104" i="1"/>
  <c r="X104" i="1"/>
  <c r="X43" i="1"/>
  <c r="Y43" i="1"/>
  <c r="Y24" i="1"/>
  <c r="X24" i="1"/>
  <c r="Y3" i="1"/>
  <c r="X3" i="1"/>
  <c r="X33" i="1"/>
  <c r="Y33" i="1"/>
  <c r="Y103" i="1"/>
  <c r="X103" i="1"/>
  <c r="Y14" i="1"/>
  <c r="X14" i="1"/>
  <c r="X4" i="1"/>
  <c r="X63" i="1"/>
  <c r="X8" i="1"/>
  <c r="X49" i="1"/>
  <c r="X38" i="1"/>
  <c r="X64" i="1"/>
  <c r="X83" i="1"/>
  <c r="X98" i="1"/>
  <c r="Y108" i="1"/>
  <c r="X94" i="1"/>
  <c r="X9" i="1"/>
  <c r="X48" i="1"/>
  <c r="X84" i="1"/>
  <c r="X10" i="1"/>
  <c r="Y10" i="1"/>
  <c r="Y40" i="1"/>
  <c r="X40" i="1"/>
  <c r="Y100" i="1"/>
  <c r="X100" i="1"/>
  <c r="X112" i="1"/>
  <c r="Y112" i="1"/>
  <c r="Y30" i="1"/>
  <c r="X30" i="1"/>
  <c r="Y60" i="1"/>
  <c r="X60" i="1"/>
  <c r="X73" i="1"/>
  <c r="Y73" i="1"/>
  <c r="X20" i="1"/>
  <c r="Y20" i="1"/>
  <c r="Y70" i="1"/>
  <c r="X70" i="1"/>
  <c r="Y80" i="1"/>
  <c r="X80" i="1"/>
  <c r="Y110" i="1"/>
  <c r="X110" i="1"/>
  <c r="X90" i="1"/>
  <c r="Y90" i="1"/>
  <c r="Y50" i="1"/>
  <c r="X50" i="1"/>
  <c r="X95" i="1"/>
  <c r="Y5" i="1"/>
  <c r="Y85" i="1"/>
  <c r="Y105" i="1"/>
  <c r="Y2" i="1"/>
  <c r="Y7" i="1"/>
  <c r="Y12" i="1"/>
  <c r="Y17" i="1"/>
  <c r="Y22" i="1"/>
  <c r="Y27" i="1"/>
  <c r="Y32" i="1"/>
  <c r="Y37" i="1"/>
  <c r="Y42" i="1"/>
  <c r="Y47" i="1"/>
  <c r="Y52" i="1"/>
  <c r="Y62" i="1"/>
  <c r="Y67" i="1"/>
  <c r="Y72" i="1"/>
  <c r="Y77" i="1"/>
  <c r="Y82" i="1"/>
  <c r="Y87" i="1"/>
  <c r="Y92" i="1"/>
  <c r="Y97" i="1"/>
  <c r="Y102" i="1"/>
  <c r="Y107" i="1"/>
  <c r="Y25" i="1"/>
  <c r="Y65" i="1"/>
  <c r="X6" i="1"/>
  <c r="X16" i="1"/>
  <c r="X21" i="1"/>
  <c r="X26" i="1"/>
  <c r="X31" i="1"/>
  <c r="X36" i="1"/>
  <c r="X41" i="1"/>
  <c r="X51" i="1"/>
  <c r="X56" i="1"/>
  <c r="X61" i="1"/>
  <c r="X66" i="1"/>
  <c r="X71" i="1"/>
  <c r="X76" i="1"/>
  <c r="X81" i="1"/>
  <c r="X86" i="1"/>
  <c r="X91" i="1"/>
  <c r="X96" i="1"/>
  <c r="X106" i="1"/>
  <c r="X111" i="1"/>
  <c r="Y75" i="1"/>
  <c r="X115" i="1"/>
  <c r="X116" i="1"/>
  <c r="X118" i="1"/>
  <c r="Y117" i="1"/>
  <c r="Y114" i="1"/>
  <c r="X99" i="1" l="1"/>
  <c r="X46" i="1"/>
  <c r="Y69" i="1"/>
  <c r="Y11" i="1"/>
  <c r="Y59" i="1"/>
  <c r="X101" i="1"/>
  <c r="X45" i="1"/>
  <c r="X109" i="1"/>
  <c r="Y35" i="1"/>
  <c r="X55" i="1"/>
  <c r="X39" i="1"/>
  <c r="Y19" i="1"/>
  <c r="X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5C55C-CB67-AA44-87FE-C152301561A3}" name="rivers_all_ALL_DOMAIN_complete" type="6" refreshedVersion="8" background="1" saveData="1">
    <textPr codePage="65001" sourceFile="/Users/gcossarini/Downloads/rivers_all_ALL_DOMAIN_complete.csv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<sst xmlns="http://schemas.openxmlformats.org/spreadsheetml/2006/main" count="282" uniqueCount="176">
  <si>
    <t>ir</t>
  </si>
  <si>
    <t>rivername</t>
  </si>
  <si>
    <t>jir</t>
  </si>
  <si>
    <t>jjr</t>
  </si>
  <si>
    <t>runoffFactor</t>
  </si>
  <si>
    <t>catchment</t>
  </si>
  <si>
    <t>lon_EFAS</t>
  </si>
  <si>
    <t>lat_EFAS</t>
  </si>
  <si>
    <t>Roia</t>
  </si>
  <si>
    <t>Centa</t>
  </si>
  <si>
    <t>Entella</t>
  </si>
  <si>
    <t>Magra Ligure</t>
  </si>
  <si>
    <t>Serchio</t>
  </si>
  <si>
    <t>Arno</t>
  </si>
  <si>
    <t>Scolmatore dell'Arno</t>
  </si>
  <si>
    <t>Cecina</t>
  </si>
  <si>
    <t>Bruna</t>
  </si>
  <si>
    <t>Ombrone</t>
  </si>
  <si>
    <t>Albegna</t>
  </si>
  <si>
    <t>Fiora</t>
  </si>
  <si>
    <t>Mignone</t>
  </si>
  <si>
    <t>Tevere</t>
  </si>
  <si>
    <t>Portatore</t>
  </si>
  <si>
    <t>Garigliano</t>
  </si>
  <si>
    <t>Volturno</t>
  </si>
  <si>
    <t>Regi Lagni</t>
  </si>
  <si>
    <t>Sarno</t>
  </si>
  <si>
    <t>Sele</t>
  </si>
  <si>
    <t>Alento</t>
  </si>
  <si>
    <t>Bussento</t>
  </si>
  <si>
    <t>Noce</t>
  </si>
  <si>
    <t>Lao</t>
  </si>
  <si>
    <t>Savuto</t>
  </si>
  <si>
    <t>Amato</t>
  </si>
  <si>
    <t>Mesima</t>
  </si>
  <si>
    <t>Petrace</t>
  </si>
  <si>
    <t>Corace</t>
  </si>
  <si>
    <t>Tacina</t>
  </si>
  <si>
    <t>Neto</t>
  </si>
  <si>
    <t>Trionto</t>
  </si>
  <si>
    <t>Crati</t>
  </si>
  <si>
    <t>Sinni</t>
  </si>
  <si>
    <t>Agri</t>
  </si>
  <si>
    <t>Cavone</t>
  </si>
  <si>
    <t>Basento</t>
  </si>
  <si>
    <t>Bradano</t>
  </si>
  <si>
    <t>Lato</t>
  </si>
  <si>
    <t>Canale d'Aiedda</t>
  </si>
  <si>
    <t>Scolmatore dell'Asso</t>
  </si>
  <si>
    <t>Canale Reale</t>
  </si>
  <si>
    <t>Lama San Giorgio</t>
  </si>
  <si>
    <t>Ofanto</t>
  </si>
  <si>
    <t>Carapelle</t>
  </si>
  <si>
    <t>Candelaro</t>
  </si>
  <si>
    <t>Fortore</t>
  </si>
  <si>
    <t>Biferno</t>
  </si>
  <si>
    <t>Trigno</t>
  </si>
  <si>
    <t>Sangro</t>
  </si>
  <si>
    <t>Pescara</t>
  </si>
  <si>
    <t>Vomano</t>
  </si>
  <si>
    <t>Tronto</t>
  </si>
  <si>
    <t>Chienti</t>
  </si>
  <si>
    <t>Potenza</t>
  </si>
  <si>
    <t>Musone</t>
  </si>
  <si>
    <t>Esino</t>
  </si>
  <si>
    <t>Metauro</t>
  </si>
  <si>
    <t>Foglia</t>
  </si>
  <si>
    <t>Marecchia</t>
  </si>
  <si>
    <t>Savio</t>
  </si>
  <si>
    <t>Fiumi uniti</t>
  </si>
  <si>
    <t>Lamone</t>
  </si>
  <si>
    <t>Reno</t>
  </si>
  <si>
    <t>Po</t>
  </si>
  <si>
    <t>Adige</t>
  </si>
  <si>
    <t>Brenta</t>
  </si>
  <si>
    <t>Naviglio del Brenta</t>
  </si>
  <si>
    <t>Dese</t>
  </si>
  <si>
    <t>Sile</t>
  </si>
  <si>
    <t>Piave</t>
  </si>
  <si>
    <t>Livenza</t>
  </si>
  <si>
    <t>Lemene</t>
  </si>
  <si>
    <t>Tagliamento</t>
  </si>
  <si>
    <t>Stella</t>
  </si>
  <si>
    <t>Cormor</t>
  </si>
  <si>
    <t>Aussa</t>
  </si>
  <si>
    <t>Timavo</t>
  </si>
  <si>
    <t>Isonzo</t>
  </si>
  <si>
    <t>Mirna</t>
  </si>
  <si>
    <t>Rasa</t>
  </si>
  <si>
    <t>Rjecina</t>
  </si>
  <si>
    <t xml:space="preserve">Zrmanja </t>
  </si>
  <si>
    <t>Krka</t>
  </si>
  <si>
    <t>Dabar (Morinje)</t>
  </si>
  <si>
    <t>Cetina</t>
  </si>
  <si>
    <t>Neretva</t>
  </si>
  <si>
    <t>Ombla</t>
  </si>
  <si>
    <t>Buna/Bojana</t>
  </si>
  <si>
    <t>Drin</t>
  </si>
  <si>
    <t>Mat</t>
  </si>
  <si>
    <t>Ishem</t>
  </si>
  <si>
    <t>Erzeni</t>
  </si>
  <si>
    <t>Shkumbini</t>
  </si>
  <si>
    <t>Seman</t>
  </si>
  <si>
    <t>Aoos Vjose</t>
  </si>
  <si>
    <t>Pavlla</t>
  </si>
  <si>
    <t>Kalamas Thyamis Glykys</t>
  </si>
  <si>
    <t>S. Leonardo</t>
  </si>
  <si>
    <t>Alcantara</t>
  </si>
  <si>
    <t>Simeto</t>
  </si>
  <si>
    <t>Salso</t>
  </si>
  <si>
    <t>Platani</t>
  </si>
  <si>
    <t>Verdura</t>
  </si>
  <si>
    <t>Belice</t>
  </si>
  <si>
    <t>Coghinas</t>
  </si>
  <si>
    <t>Posada</t>
  </si>
  <si>
    <t>Cedrino</t>
  </si>
  <si>
    <t>Flumendosa</t>
  </si>
  <si>
    <t>Mannu</t>
  </si>
  <si>
    <t>Tirso</t>
  </si>
  <si>
    <t>Temo</t>
  </si>
  <si>
    <t>Le Golo</t>
  </si>
  <si>
    <t>Le Tavignano</t>
  </si>
  <si>
    <t>Le Rizzanese</t>
  </si>
  <si>
    <t>La Gravona</t>
  </si>
  <si>
    <t>Liamone</t>
  </si>
  <si>
    <t>italia-estero</t>
  </si>
  <si>
    <t>MEAN_1992_2024</t>
  </si>
  <si>
    <t>MAX_1992_2024</t>
  </si>
  <si>
    <t>MEAN_1992_2010</t>
  </si>
  <si>
    <t>MEAN_2011_2023</t>
  </si>
  <si>
    <t>MEAN_2024</t>
  </si>
  <si>
    <t>Region</t>
  </si>
  <si>
    <t>not_open_sea_mouth</t>
  </si>
  <si>
    <t>LIG</t>
  </si>
  <si>
    <t>TOS</t>
  </si>
  <si>
    <t>LAZ</t>
  </si>
  <si>
    <t>5 and 6</t>
  </si>
  <si>
    <t>CAM - LAZ</t>
  </si>
  <si>
    <t>CAM</t>
  </si>
  <si>
    <t>3 and 5</t>
  </si>
  <si>
    <t>CAL - BAS</t>
  </si>
  <si>
    <t>CAL</t>
  </si>
  <si>
    <t>3 and 4</t>
  </si>
  <si>
    <t>2 and 3</t>
  </si>
  <si>
    <t>BAS</t>
  </si>
  <si>
    <t>PUG</t>
  </si>
  <si>
    <t>MOL</t>
  </si>
  <si>
    <t>ABR</t>
  </si>
  <si>
    <t>MAR - ABR</t>
  </si>
  <si>
    <t xml:space="preserve">1 and 2 </t>
  </si>
  <si>
    <t>MAR</t>
  </si>
  <si>
    <t>EMR</t>
  </si>
  <si>
    <t>VEN -EMR</t>
  </si>
  <si>
    <t>VEN</t>
  </si>
  <si>
    <t>FVG - VEN</t>
  </si>
  <si>
    <t>FVG</t>
  </si>
  <si>
    <t>Croazia</t>
  </si>
  <si>
    <t>Bosnia Herzegovina</t>
  </si>
  <si>
    <t>1 and 2</t>
  </si>
  <si>
    <t>Albania - Montenegro</t>
  </si>
  <si>
    <t>Albania</t>
  </si>
  <si>
    <t>Albania - Grecia</t>
  </si>
  <si>
    <t>Grecia</t>
  </si>
  <si>
    <t>SIC</t>
  </si>
  <si>
    <t>SAR</t>
  </si>
  <si>
    <t>Corsica</t>
  </si>
  <si>
    <t>6 and 7</t>
  </si>
  <si>
    <t>MajorR_500km2</t>
  </si>
  <si>
    <t>majorR_20m3_2</t>
  </si>
  <si>
    <t>new_lon</t>
  </si>
  <si>
    <t>new_lat</t>
  </si>
  <si>
    <t>Dominio</t>
  </si>
  <si>
    <t>MER_DOMAIN</t>
  </si>
  <si>
    <t>lon_mouth</t>
  </si>
  <si>
    <t>lat_mouth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</si>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</sst>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712982846841117E-2"/>
          <c:y val="3.3690658499234305E-2"/>
          <c:w val="0.91803388212837034"/>
          <c:h val="0.8955030085251595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lat_mouth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F60-B049-900F-5E6547C9F57C}"/>
              </c:ext>
            </c:extLst>
          </c:dPt>
          <c:xVal>
            <c:numRef>
              <c:f>Sheet1!$G$2:$G$118</c:f>
              <c:numCache>
                <c:formatCode>General</c:formatCode>
                <c:ptCount val="117"/>
                <c:pt idx="0">
                  <c:v>7.6060781249999998</c:v>
                </c:pt>
                <c:pt idx="1">
                  <c:v>8.2242994760000006</c:v>
                </c:pt>
                <c:pt idx="2">
                  <c:v>9.3305290339999996</c:v>
                </c:pt>
                <c:pt idx="3">
                  <c:v>9.9867675259999995</c:v>
                </c:pt>
                <c:pt idx="4">
                  <c:v>10.268984550000001</c:v>
                </c:pt>
                <c:pt idx="5">
                  <c:v>10.27365266</c:v>
                </c:pt>
                <c:pt idx="6">
                  <c:v>10.2975549</c:v>
                </c:pt>
                <c:pt idx="7">
                  <c:v>10.4860226</c:v>
                </c:pt>
                <c:pt idx="8">
                  <c:v>10.88158383</c:v>
                </c:pt>
                <c:pt idx="9">
                  <c:v>11.00849455</c:v>
                </c:pt>
                <c:pt idx="10">
                  <c:v>11.191220209999999</c:v>
                </c:pt>
                <c:pt idx="11">
                  <c:v>11.57202245</c:v>
                </c:pt>
                <c:pt idx="12">
                  <c:v>11.734040329999999</c:v>
                </c:pt>
                <c:pt idx="13">
                  <c:v>12.230834679999999</c:v>
                </c:pt>
                <c:pt idx="14">
                  <c:v>13.20167367</c:v>
                </c:pt>
                <c:pt idx="15">
                  <c:v>13.759138249999999</c:v>
                </c:pt>
                <c:pt idx="16">
                  <c:v>13.91736725</c:v>
                </c:pt>
                <c:pt idx="17">
                  <c:v>13.970478549999999</c:v>
                </c:pt>
                <c:pt idx="18">
                  <c:v>14.470008679999999</c:v>
                </c:pt>
                <c:pt idx="19">
                  <c:v>14.93677269</c:v>
                </c:pt>
                <c:pt idx="20">
                  <c:v>15.141421149999999</c:v>
                </c:pt>
                <c:pt idx="21">
                  <c:v>15.50978952</c:v>
                </c:pt>
                <c:pt idx="22">
                  <c:v>15.755895539999999</c:v>
                </c:pt>
                <c:pt idx="23">
                  <c:v>15.79336565</c:v>
                </c:pt>
                <c:pt idx="24">
                  <c:v>16.095026879999999</c:v>
                </c:pt>
                <c:pt idx="25">
                  <c:v>16.219760220000001</c:v>
                </c:pt>
                <c:pt idx="26">
                  <c:v>15.91589873</c:v>
                </c:pt>
                <c:pt idx="27">
                  <c:v>15.87387901</c:v>
                </c:pt>
                <c:pt idx="28">
                  <c:v>16.607738959999999</c:v>
                </c:pt>
                <c:pt idx="29">
                  <c:v>16.890487230000002</c:v>
                </c:pt>
                <c:pt idx="30">
                  <c:v>17.148558550000001</c:v>
                </c:pt>
                <c:pt idx="31">
                  <c:v>16.757114820000002</c:v>
                </c:pt>
                <c:pt idx="32">
                  <c:v>16.527632820000001</c:v>
                </c:pt>
                <c:pt idx="33">
                  <c:v>16.685845560000001</c:v>
                </c:pt>
                <c:pt idx="34">
                  <c:v>16.736342539999999</c:v>
                </c:pt>
                <c:pt idx="35">
                  <c:v>16.775170259999999</c:v>
                </c:pt>
                <c:pt idx="36">
                  <c:v>16.818202419999999</c:v>
                </c:pt>
                <c:pt idx="37">
                  <c:v>16.859183000000002</c:v>
                </c:pt>
                <c:pt idx="38">
                  <c:v>16.991276719999998</c:v>
                </c:pt>
                <c:pt idx="39">
                  <c:v>17.318707</c:v>
                </c:pt>
                <c:pt idx="40">
                  <c:v>17.922886299999998</c:v>
                </c:pt>
                <c:pt idx="41">
                  <c:v>17.8071333</c:v>
                </c:pt>
                <c:pt idx="42">
                  <c:v>16.96163542</c:v>
                </c:pt>
                <c:pt idx="43">
                  <c:v>16.201056229999999</c:v>
                </c:pt>
                <c:pt idx="44">
                  <c:v>15.9262739</c:v>
                </c:pt>
                <c:pt idx="45">
                  <c:v>15.89353635</c:v>
                </c:pt>
                <c:pt idx="46">
                  <c:v>15.286071850000001</c:v>
                </c:pt>
                <c:pt idx="47">
                  <c:v>15.02838315</c:v>
                </c:pt>
                <c:pt idx="48">
                  <c:v>14.79940472</c:v>
                </c:pt>
                <c:pt idx="49">
                  <c:v>14.54396919</c:v>
                </c:pt>
                <c:pt idx="50">
                  <c:v>14.228676950000001</c:v>
                </c:pt>
                <c:pt idx="51">
                  <c:v>14.03838367</c:v>
                </c:pt>
                <c:pt idx="52">
                  <c:v>13.91668175</c:v>
                </c:pt>
                <c:pt idx="53">
                  <c:v>13.743374530000001</c:v>
                </c:pt>
                <c:pt idx="54">
                  <c:v>13.67144905</c:v>
                </c:pt>
                <c:pt idx="55">
                  <c:v>13.641907270000001</c:v>
                </c:pt>
                <c:pt idx="56">
                  <c:v>13.37394192</c:v>
                </c:pt>
                <c:pt idx="57">
                  <c:v>13.05708596</c:v>
                </c:pt>
                <c:pt idx="58">
                  <c:v>12.902967390000001</c:v>
                </c:pt>
                <c:pt idx="59">
                  <c:v>12.5639617</c:v>
                </c:pt>
                <c:pt idx="60">
                  <c:v>12.34484423</c:v>
                </c:pt>
                <c:pt idx="61">
                  <c:v>12.323210359999999</c:v>
                </c:pt>
                <c:pt idx="62">
                  <c:v>12.28249866</c:v>
                </c:pt>
                <c:pt idx="63">
                  <c:v>12.281320539999999</c:v>
                </c:pt>
                <c:pt idx="64">
                  <c:v>12.53661795</c:v>
                </c:pt>
                <c:pt idx="65">
                  <c:v>12.331639020000001</c:v>
                </c:pt>
                <c:pt idx="66">
                  <c:v>12.30867239</c:v>
                </c:pt>
                <c:pt idx="67">
                  <c:v>12.428000000000001</c:v>
                </c:pt>
                <c:pt idx="68">
                  <c:v>12.38593442</c:v>
                </c:pt>
                <c:pt idx="69">
                  <c:v>12.583723640000001</c:v>
                </c:pt>
                <c:pt idx="70">
                  <c:v>12.731027689999999</c:v>
                </c:pt>
                <c:pt idx="71">
                  <c:v>12.863688870000001</c:v>
                </c:pt>
                <c:pt idx="72">
                  <c:v>12.891644230000001</c:v>
                </c:pt>
                <c:pt idx="73">
                  <c:v>13.1003319</c:v>
                </c:pt>
                <c:pt idx="74">
                  <c:v>13.09330531</c:v>
                </c:pt>
                <c:pt idx="75">
                  <c:v>13.12950726</c:v>
                </c:pt>
                <c:pt idx="76">
                  <c:v>13.23713615</c:v>
                </c:pt>
                <c:pt idx="77">
                  <c:v>13.6053587</c:v>
                </c:pt>
                <c:pt idx="78">
                  <c:v>13.55256778</c:v>
                </c:pt>
                <c:pt idx="79">
                  <c:v>13.5947871</c:v>
                </c:pt>
                <c:pt idx="80">
                  <c:v>14.046530000000001</c:v>
                </c:pt>
                <c:pt idx="81">
                  <c:v>14.449767</c:v>
                </c:pt>
                <c:pt idx="82">
                  <c:v>15.525700000000001</c:v>
                </c:pt>
                <c:pt idx="83">
                  <c:v>15.8515885</c:v>
                </c:pt>
                <c:pt idx="84">
                  <c:v>15.9576799</c:v>
                </c:pt>
                <c:pt idx="85">
                  <c:v>16.686800000000002</c:v>
                </c:pt>
                <c:pt idx="86">
                  <c:v>17.460100000000001</c:v>
                </c:pt>
                <c:pt idx="87">
                  <c:v>18.136670899999999</c:v>
                </c:pt>
                <c:pt idx="88">
                  <c:v>19.374400000000001</c:v>
                </c:pt>
                <c:pt idx="89">
                  <c:v>19.5764</c:v>
                </c:pt>
                <c:pt idx="90">
                  <c:v>19.570018000000001</c:v>
                </c:pt>
                <c:pt idx="91">
                  <c:v>19.556918799999998</c:v>
                </c:pt>
                <c:pt idx="92">
                  <c:v>19.460318999999998</c:v>
                </c:pt>
                <c:pt idx="93">
                  <c:v>19.4427065</c:v>
                </c:pt>
                <c:pt idx="94">
                  <c:v>19.366</c:v>
                </c:pt>
                <c:pt idx="95">
                  <c:v>19.318232099999999</c:v>
                </c:pt>
                <c:pt idx="96">
                  <c:v>19.994317200000001</c:v>
                </c:pt>
                <c:pt idx="97">
                  <c:v>20.142399999999999</c:v>
                </c:pt>
                <c:pt idx="98">
                  <c:v>13.68939686</c:v>
                </c:pt>
                <c:pt idx="99">
                  <c:v>15.257383190000001</c:v>
                </c:pt>
                <c:pt idx="100">
                  <c:v>15.08939408</c:v>
                </c:pt>
                <c:pt idx="101">
                  <c:v>13.948284770000001</c:v>
                </c:pt>
                <c:pt idx="102">
                  <c:v>13.26673952</c:v>
                </c:pt>
                <c:pt idx="103">
                  <c:v>13.20118237</c:v>
                </c:pt>
                <c:pt idx="104">
                  <c:v>12.862707609999999</c:v>
                </c:pt>
                <c:pt idx="105">
                  <c:v>8.8095291430000007</c:v>
                </c:pt>
                <c:pt idx="106">
                  <c:v>9.7369202000000001</c:v>
                </c:pt>
                <c:pt idx="107">
                  <c:v>9.7354452550000001</c:v>
                </c:pt>
                <c:pt idx="108">
                  <c:v>9.6286750290000001</c:v>
                </c:pt>
                <c:pt idx="109">
                  <c:v>9.0105543180000005</c:v>
                </c:pt>
                <c:pt idx="110">
                  <c:v>8.5451139329999997</c:v>
                </c:pt>
                <c:pt idx="111">
                  <c:v>8.4729484520000007</c:v>
                </c:pt>
                <c:pt idx="112">
                  <c:v>9.5331554000000001</c:v>
                </c:pt>
                <c:pt idx="113">
                  <c:v>9.5491007999999997</c:v>
                </c:pt>
                <c:pt idx="114">
                  <c:v>8.8788354999999992</c:v>
                </c:pt>
                <c:pt idx="115">
                  <c:v>8.7981197000000009</c:v>
                </c:pt>
                <c:pt idx="116">
                  <c:v>8.7174455999999996</c:v>
                </c:pt>
              </c:numCache>
            </c:numRef>
          </c:xVal>
          <c:yVal>
            <c:numRef>
              <c:f>Sheet1!$H$2:$H$118</c:f>
              <c:numCache>
                <c:formatCode>General</c:formatCode>
                <c:ptCount val="117"/>
                <c:pt idx="0">
                  <c:v>43.78896099</c:v>
                </c:pt>
                <c:pt idx="1">
                  <c:v>44.04245762</c:v>
                </c:pt>
                <c:pt idx="2">
                  <c:v>44.310017899999998</c:v>
                </c:pt>
                <c:pt idx="3">
                  <c:v>44.048252890000001</c:v>
                </c:pt>
                <c:pt idx="4">
                  <c:v>43.781268910000001</c:v>
                </c:pt>
                <c:pt idx="5">
                  <c:v>43.680702680000003</c:v>
                </c:pt>
                <c:pt idx="6">
                  <c:v>43.5807231</c:v>
                </c:pt>
                <c:pt idx="7">
                  <c:v>43.302800640000001</c:v>
                </c:pt>
                <c:pt idx="8">
                  <c:v>42.762366040000003</c:v>
                </c:pt>
                <c:pt idx="9">
                  <c:v>42.656908739999999</c:v>
                </c:pt>
                <c:pt idx="10">
                  <c:v>42.502714640000001</c:v>
                </c:pt>
                <c:pt idx="11">
                  <c:v>42.331049280000002</c:v>
                </c:pt>
                <c:pt idx="12">
                  <c:v>42.177456620000001</c:v>
                </c:pt>
                <c:pt idx="13">
                  <c:v>41.741098399999998</c:v>
                </c:pt>
                <c:pt idx="14">
                  <c:v>41.280860279999999</c:v>
                </c:pt>
                <c:pt idx="15">
                  <c:v>41.221725149999997</c:v>
                </c:pt>
                <c:pt idx="16">
                  <c:v>41.021909860000001</c:v>
                </c:pt>
                <c:pt idx="17">
                  <c:v>40.983484220000001</c:v>
                </c:pt>
                <c:pt idx="18">
                  <c:v>40.726957059999997</c:v>
                </c:pt>
                <c:pt idx="19">
                  <c:v>40.48466165</c:v>
                </c:pt>
                <c:pt idx="20">
                  <c:v>40.161829769999997</c:v>
                </c:pt>
                <c:pt idx="21">
                  <c:v>40.065316750000001</c:v>
                </c:pt>
                <c:pt idx="22">
                  <c:v>39.922309349999999</c:v>
                </c:pt>
                <c:pt idx="23">
                  <c:v>39.777995089999997</c:v>
                </c:pt>
                <c:pt idx="24">
                  <c:v>39.031720649999997</c:v>
                </c:pt>
                <c:pt idx="25">
                  <c:v>38.886534259999998</c:v>
                </c:pt>
                <c:pt idx="26">
                  <c:v>38.505257729999997</c:v>
                </c:pt>
                <c:pt idx="27">
                  <c:v>38.421167349999997</c:v>
                </c:pt>
                <c:pt idx="28">
                  <c:v>38.815317049999997</c:v>
                </c:pt>
                <c:pt idx="29">
                  <c:v>38.927795459999999</c:v>
                </c:pt>
                <c:pt idx="30">
                  <c:v>39.210518469999997</c:v>
                </c:pt>
                <c:pt idx="31">
                  <c:v>39.623913219999999</c:v>
                </c:pt>
                <c:pt idx="32">
                  <c:v>39.723846510000001</c:v>
                </c:pt>
                <c:pt idx="33">
                  <c:v>40.143805989999997</c:v>
                </c:pt>
                <c:pt idx="34">
                  <c:v>40.211684939999998</c:v>
                </c:pt>
                <c:pt idx="35">
                  <c:v>40.28296666</c:v>
                </c:pt>
                <c:pt idx="36">
                  <c:v>40.336082939999997</c:v>
                </c:pt>
                <c:pt idx="37">
                  <c:v>40.384687300000003</c:v>
                </c:pt>
                <c:pt idx="38">
                  <c:v>40.493323519999997</c:v>
                </c:pt>
                <c:pt idx="39">
                  <c:v>40.476649399999999</c:v>
                </c:pt>
                <c:pt idx="40">
                  <c:v>40.207608499999999</c:v>
                </c:pt>
                <c:pt idx="41">
                  <c:v>40.704831200000001</c:v>
                </c:pt>
                <c:pt idx="42">
                  <c:v>41.098163040000003</c:v>
                </c:pt>
                <c:pt idx="43">
                  <c:v>41.364874399999998</c:v>
                </c:pt>
                <c:pt idx="44">
                  <c:v>41.492844599999998</c:v>
                </c:pt>
                <c:pt idx="45">
                  <c:v>41.589344250000003</c:v>
                </c:pt>
                <c:pt idx="46">
                  <c:v>41.922030929999998</c:v>
                </c:pt>
                <c:pt idx="47">
                  <c:v>41.98257357</c:v>
                </c:pt>
                <c:pt idx="48">
                  <c:v>42.065133000000003</c:v>
                </c:pt>
                <c:pt idx="49">
                  <c:v>42.238302840000003</c:v>
                </c:pt>
                <c:pt idx="50">
                  <c:v>42.46867203</c:v>
                </c:pt>
                <c:pt idx="51">
                  <c:v>42.658416670000001</c:v>
                </c:pt>
                <c:pt idx="52">
                  <c:v>42.894114909999999</c:v>
                </c:pt>
                <c:pt idx="53">
                  <c:v>43.2950175</c:v>
                </c:pt>
                <c:pt idx="54">
                  <c:v>43.424743659999997</c:v>
                </c:pt>
                <c:pt idx="55">
                  <c:v>43.474677679999999</c:v>
                </c:pt>
                <c:pt idx="56">
                  <c:v>43.643103879999998</c:v>
                </c:pt>
                <c:pt idx="57">
                  <c:v>43.830255620000003</c:v>
                </c:pt>
                <c:pt idx="58">
                  <c:v>43.925287500000003</c:v>
                </c:pt>
                <c:pt idx="59">
                  <c:v>44.077418350000002</c:v>
                </c:pt>
                <c:pt idx="60">
                  <c:v>44.320786740000003</c:v>
                </c:pt>
                <c:pt idx="61">
                  <c:v>44.4001114</c:v>
                </c:pt>
                <c:pt idx="62">
                  <c:v>44.52707444</c:v>
                </c:pt>
                <c:pt idx="63">
                  <c:v>44.625820169999997</c:v>
                </c:pt>
                <c:pt idx="64">
                  <c:v>44.967133850000003</c:v>
                </c:pt>
                <c:pt idx="65">
                  <c:v>45.162338200000001</c:v>
                </c:pt>
                <c:pt idx="66">
                  <c:v>45.182011959999997</c:v>
                </c:pt>
                <c:pt idx="67">
                  <c:v>44.935200000000002</c:v>
                </c:pt>
                <c:pt idx="68">
                  <c:v>45.519387100000003</c:v>
                </c:pt>
                <c:pt idx="69">
                  <c:v>45.47995942</c:v>
                </c:pt>
                <c:pt idx="70">
                  <c:v>45.532709089999997</c:v>
                </c:pt>
                <c:pt idx="71">
                  <c:v>45.590329619999999</c:v>
                </c:pt>
                <c:pt idx="72">
                  <c:v>45.629024100000002</c:v>
                </c:pt>
                <c:pt idx="73">
                  <c:v>45.644087509999999</c:v>
                </c:pt>
                <c:pt idx="74">
                  <c:v>45.7354159</c:v>
                </c:pt>
                <c:pt idx="75">
                  <c:v>45.770198219999997</c:v>
                </c:pt>
                <c:pt idx="76">
                  <c:v>45.754171620000001</c:v>
                </c:pt>
                <c:pt idx="77">
                  <c:v>45.788961450000002</c:v>
                </c:pt>
                <c:pt idx="78">
                  <c:v>45.725671409999997</c:v>
                </c:pt>
                <c:pt idx="79">
                  <c:v>45.316239699999997</c:v>
                </c:pt>
                <c:pt idx="80">
                  <c:v>45.035375999999999</c:v>
                </c:pt>
                <c:pt idx="81">
                  <c:v>45.322722900000002</c:v>
                </c:pt>
                <c:pt idx="82">
                  <c:v>44.242199999999997</c:v>
                </c:pt>
                <c:pt idx="83">
                  <c:v>43.721023199999998</c:v>
                </c:pt>
                <c:pt idx="84">
                  <c:v>43.681249100000002</c:v>
                </c:pt>
                <c:pt idx="85">
                  <c:v>43.439</c:v>
                </c:pt>
                <c:pt idx="86">
                  <c:v>43.026600000000002</c:v>
                </c:pt>
                <c:pt idx="87">
                  <c:v>42.675501799999999</c:v>
                </c:pt>
                <c:pt idx="88">
                  <c:v>41.851399999999998</c:v>
                </c:pt>
                <c:pt idx="89">
                  <c:v>41.751100000000001</c:v>
                </c:pt>
                <c:pt idx="90">
                  <c:v>41.635282799999999</c:v>
                </c:pt>
                <c:pt idx="91">
                  <c:v>41.5775972</c:v>
                </c:pt>
                <c:pt idx="92">
                  <c:v>41.436388899999997</c:v>
                </c:pt>
                <c:pt idx="93">
                  <c:v>41.040092399999999</c:v>
                </c:pt>
                <c:pt idx="94">
                  <c:v>40.822699999999998</c:v>
                </c:pt>
                <c:pt idx="95">
                  <c:v>40.643754100000002</c:v>
                </c:pt>
                <c:pt idx="96">
                  <c:v>39.7266975</c:v>
                </c:pt>
                <c:pt idx="97">
                  <c:v>39.586199999999998</c:v>
                </c:pt>
                <c:pt idx="98">
                  <c:v>37.993021970000001</c:v>
                </c:pt>
                <c:pt idx="99">
                  <c:v>37.807736720000001</c:v>
                </c:pt>
                <c:pt idx="100">
                  <c:v>37.397791529999999</c:v>
                </c:pt>
                <c:pt idx="101">
                  <c:v>37.099322379999997</c:v>
                </c:pt>
                <c:pt idx="102">
                  <c:v>37.396011739999999</c:v>
                </c:pt>
                <c:pt idx="103">
                  <c:v>37.4638779</c:v>
                </c:pt>
                <c:pt idx="104">
                  <c:v>37.581630799999999</c:v>
                </c:pt>
                <c:pt idx="105">
                  <c:v>40.933434810000001</c:v>
                </c:pt>
                <c:pt idx="106">
                  <c:v>40.649763700000001</c:v>
                </c:pt>
                <c:pt idx="107">
                  <c:v>40.377501160000001</c:v>
                </c:pt>
                <c:pt idx="108">
                  <c:v>39.427609029999999</c:v>
                </c:pt>
                <c:pt idx="109">
                  <c:v>39.264848239999999</c:v>
                </c:pt>
                <c:pt idx="110">
                  <c:v>39.884416360000003</c:v>
                </c:pt>
                <c:pt idx="111">
                  <c:v>40.291015049999999</c:v>
                </c:pt>
                <c:pt idx="112">
                  <c:v>42.523691800000002</c:v>
                </c:pt>
                <c:pt idx="113">
                  <c:v>42.104024299999999</c:v>
                </c:pt>
                <c:pt idx="114">
                  <c:v>41.661258599999996</c:v>
                </c:pt>
                <c:pt idx="115">
                  <c:v>41.9047555</c:v>
                </c:pt>
                <c:pt idx="116">
                  <c:v>42.077517200000003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60-B049-900F-5E6547C9F57C}"/>
            </c:ext>
          </c:extLst>
        </c:ser>
        <c:ser>
          <c:idx val="1"/>
          <c:order val="1"/>
          <c:tx>
            <c:v>major river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rgbClr val="FF0000"/>
                </a:solidFill>
              </a:ln>
              <a:effectLst/>
            </c:spPr>
          </c:marker>
          <c:xVal>
            <c:numRef>
              <c:f>Sheet1!$X$2:$X$118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9.9867675259999995</c:v>
                </c:pt>
                <c:pt idx="4">
                  <c:v>10.268984550000001</c:v>
                </c:pt>
                <c:pt idx="5">
                  <c:v>10.27365266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11.00849455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12.230834679999999</c:v>
                </c:pt>
                <c:pt idx="14">
                  <c:v>0</c:v>
                </c:pt>
                <c:pt idx="15">
                  <c:v>13.759138249999999</c:v>
                </c:pt>
                <c:pt idx="16">
                  <c:v>13.91736725</c:v>
                </c:pt>
                <c:pt idx="17">
                  <c:v>0</c:v>
                </c:pt>
                <c:pt idx="18">
                  <c:v>0</c:v>
                </c:pt>
                <c:pt idx="19">
                  <c:v>14.93677269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17.148558550000001</c:v>
                </c:pt>
                <c:pt idx="31">
                  <c:v>0</c:v>
                </c:pt>
                <c:pt idx="32">
                  <c:v>16.527632820000001</c:v>
                </c:pt>
                <c:pt idx="33">
                  <c:v>0</c:v>
                </c:pt>
                <c:pt idx="34">
                  <c:v>16.736342539999999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15.89353635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14.54396919</c:v>
                </c:pt>
                <c:pt idx="50">
                  <c:v>14.228676950000001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13.05708596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12.281320539999999</c:v>
                </c:pt>
                <c:pt idx="64">
                  <c:v>12.53661795</c:v>
                </c:pt>
                <c:pt idx="65">
                  <c:v>12.331639020000001</c:v>
                </c:pt>
                <c:pt idx="66">
                  <c:v>12.30867239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12.731027689999999</c:v>
                </c:pt>
                <c:pt idx="71">
                  <c:v>12.863688870000001</c:v>
                </c:pt>
                <c:pt idx="72">
                  <c:v>0</c:v>
                </c:pt>
                <c:pt idx="73">
                  <c:v>13.1003319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13.55256778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15.08939408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8.8095291430000007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8.5451139329999997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Sheet1!$Y$2:$Y$118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44.048252890000001</c:v>
                </c:pt>
                <c:pt idx="4">
                  <c:v>43.781268910000001</c:v>
                </c:pt>
                <c:pt idx="5">
                  <c:v>43.680702680000003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42.656908739999999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41.741098399999998</c:v>
                </c:pt>
                <c:pt idx="14">
                  <c:v>0</c:v>
                </c:pt>
                <c:pt idx="15">
                  <c:v>41.221725149999997</c:v>
                </c:pt>
                <c:pt idx="16">
                  <c:v>41.021909860000001</c:v>
                </c:pt>
                <c:pt idx="17">
                  <c:v>0</c:v>
                </c:pt>
                <c:pt idx="18">
                  <c:v>0</c:v>
                </c:pt>
                <c:pt idx="19">
                  <c:v>40.48466165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39.210518469999997</c:v>
                </c:pt>
                <c:pt idx="31">
                  <c:v>0</c:v>
                </c:pt>
                <c:pt idx="32">
                  <c:v>39.723846510000001</c:v>
                </c:pt>
                <c:pt idx="33">
                  <c:v>0</c:v>
                </c:pt>
                <c:pt idx="34">
                  <c:v>40.211684939999998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41.589344250000003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42.238302840000003</c:v>
                </c:pt>
                <c:pt idx="50">
                  <c:v>42.46867203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43.830255620000003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44.625820169999997</c:v>
                </c:pt>
                <c:pt idx="64">
                  <c:v>44.967133850000003</c:v>
                </c:pt>
                <c:pt idx="65">
                  <c:v>45.162338200000001</c:v>
                </c:pt>
                <c:pt idx="66">
                  <c:v>45.182011959999997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45.532709089999997</c:v>
                </c:pt>
                <c:pt idx="71">
                  <c:v>45.590329619999999</c:v>
                </c:pt>
                <c:pt idx="72">
                  <c:v>0</c:v>
                </c:pt>
                <c:pt idx="73">
                  <c:v>45.644087509999999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45.725671409999997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37.397791529999999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40.933434810000001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39.884416360000003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60-B049-900F-5E6547C9F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376496"/>
        <c:axId val="983324144"/>
      </c:scatterChart>
      <c:valAx>
        <c:axId val="983376496"/>
        <c:scaling>
          <c:orientation val="minMax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83324144"/>
        <c:crosses val="autoZero"/>
        <c:crossBetween val="midCat"/>
      </c:valAx>
      <c:valAx>
        <c:axId val="983324144"/>
        <c:scaling>
          <c:orientation val="minMax"/>
          <c:max val="46"/>
          <c:min val="3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8337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771768427936405"/>
          <c:y val="6.85295004280667E-2"/>
          <c:w val="0.15279179797181844"/>
          <c:h val="9.37297637795275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95250</xdr:colOff>
      <xdr:row>1</xdr:row>
      <xdr:rowOff>6350</xdr:rowOff>
    </xdr:from>
    <xdr:to>
      <xdr:col>33</xdr:col>
      <xdr:colOff>139700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10DA3-1F1F-B1B3-2CD3-418383A92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ivers_all_ALL_DOMAIN_complete" connectionId="1" xr16:uid="{3B01DA91-9DE7-7D4F-9C84-08C89646E4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98A2-3F89-AE4A-B91D-1300FF62377A}">
  <dimension ref="A1:Y119"/>
  <sheetViews>
    <sheetView tabSelected="1" topLeftCell="M56" workbookViewId="0">
      <selection activeCell="W110" sqref="W110"/>
    </sheetView>
  </sheetViews>
  <sheetFormatPr baseColWidth="10" defaultRowHeight="16" x14ac:dyDescent="0.2"/>
  <cols>
    <col min="1" max="1" width="4.1640625" bestFit="1" customWidth="1"/>
    <col min="2" max="2" width="20.5" bestFit="1" customWidth="1"/>
    <col min="3" max="4" width="5.1640625" bestFit="1" customWidth="1"/>
    <col min="5" max="5" width="11.1640625" bestFit="1" customWidth="1"/>
    <col min="6" max="10" width="12.1640625" bestFit="1" customWidth="1"/>
    <col min="11" max="11" width="15.6640625" bestFit="1" customWidth="1"/>
    <col min="12" max="12" width="14.33203125" bestFit="1" customWidth="1"/>
    <col min="13" max="14" width="15.6640625" bestFit="1" customWidth="1"/>
    <col min="16" max="16" width="18.33203125" bestFit="1" customWidth="1"/>
    <col min="17" max="17" width="12.1640625" bestFit="1" customWidth="1"/>
    <col min="18" max="18" width="18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173</v>
      </c>
      <c r="H1" t="s">
        <v>174</v>
      </c>
      <c r="I1" t="s">
        <v>6</v>
      </c>
      <c r="J1" t="s">
        <v>7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172</v>
      </c>
      <c r="R1" t="s">
        <v>132</v>
      </c>
      <c r="S1" t="s">
        <v>167</v>
      </c>
      <c r="T1" t="s">
        <v>168</v>
      </c>
      <c r="U1" t="s">
        <v>125</v>
      </c>
      <c r="V1" t="s">
        <v>175</v>
      </c>
      <c r="W1" t="s">
        <v>171</v>
      </c>
      <c r="X1" t="s">
        <v>169</v>
      </c>
      <c r="Y1" t="s">
        <v>170</v>
      </c>
    </row>
    <row r="2" spans="1:25" x14ac:dyDescent="0.2">
      <c r="A2">
        <v>0</v>
      </c>
      <c r="B2" t="s">
        <v>8</v>
      </c>
      <c r="C2">
        <v>1971</v>
      </c>
      <c r="D2">
        <v>1707</v>
      </c>
      <c r="E2">
        <v>1</v>
      </c>
      <c r="F2">
        <v>678313000</v>
      </c>
      <c r="G2">
        <v>7.6060781249999998</v>
      </c>
      <c r="H2">
        <v>43.78896099</v>
      </c>
      <c r="I2">
        <v>7.6083333299999998</v>
      </c>
      <c r="J2">
        <v>43.791666669999998</v>
      </c>
      <c r="K2">
        <v>16.768999999999998</v>
      </c>
      <c r="L2">
        <v>204.22300000000001</v>
      </c>
      <c r="M2">
        <v>17.465</v>
      </c>
      <c r="N2">
        <v>15.465999999999999</v>
      </c>
      <c r="O2">
        <v>20.475000000000001</v>
      </c>
      <c r="P2" t="s">
        <v>133</v>
      </c>
      <c r="Q2">
        <v>6</v>
      </c>
      <c r="R2">
        <v>0</v>
      </c>
      <c r="S2">
        <f t="shared" ref="S2:S33" si="0">IF(F2&gt;500*1000*1000,1,0)</f>
        <v>1</v>
      </c>
      <c r="T2">
        <f>IF(N2&gt;20,1,0)</f>
        <v>0</v>
      </c>
      <c r="U2">
        <v>1</v>
      </c>
      <c r="V2">
        <f>S2*U2*T2</f>
        <v>0</v>
      </c>
      <c r="X2" t="b">
        <f t="shared" ref="X2:X33" si="1">IF(V2=1,G2)</f>
        <v>0</v>
      </c>
      <c r="Y2" t="b">
        <f t="shared" ref="Y2:Y33" si="2">IF(V2=1,H2)</f>
        <v>0</v>
      </c>
    </row>
    <row r="3" spans="1:25" x14ac:dyDescent="0.2">
      <c r="A3">
        <v>1</v>
      </c>
      <c r="B3" t="s">
        <v>9</v>
      </c>
      <c r="C3">
        <v>2008</v>
      </c>
      <c r="D3">
        <v>1692</v>
      </c>
      <c r="E3">
        <v>1</v>
      </c>
      <c r="F3">
        <v>425282000</v>
      </c>
      <c r="G3">
        <v>8.2242994760000006</v>
      </c>
      <c r="H3">
        <v>44.04245762</v>
      </c>
      <c r="I3">
        <v>8.2249999999999996</v>
      </c>
      <c r="J3">
        <v>44.041666669999998</v>
      </c>
      <c r="K3">
        <v>7.6879999999999997</v>
      </c>
      <c r="L3">
        <v>114.952</v>
      </c>
      <c r="M3">
        <v>8.3330000000000002</v>
      </c>
      <c r="N3">
        <v>6.5830000000000002</v>
      </c>
      <c r="O3">
        <v>9.7850000000000001</v>
      </c>
      <c r="P3" t="s">
        <v>133</v>
      </c>
      <c r="Q3">
        <v>6</v>
      </c>
      <c r="R3">
        <v>0</v>
      </c>
      <c r="S3">
        <f t="shared" si="0"/>
        <v>0</v>
      </c>
      <c r="T3">
        <f t="shared" ref="T3:T66" si="3">IF(N3&gt;20,1,0)</f>
        <v>0</v>
      </c>
      <c r="U3">
        <v>1</v>
      </c>
      <c r="V3">
        <f t="shared" ref="V3:V66" si="4">S3*U3*T3</f>
        <v>0</v>
      </c>
      <c r="X3" t="b">
        <f t="shared" si="1"/>
        <v>0</v>
      </c>
      <c r="Y3" t="b">
        <f t="shared" si="2"/>
        <v>0</v>
      </c>
    </row>
    <row r="4" spans="1:25" x14ac:dyDescent="0.2">
      <c r="A4">
        <v>2</v>
      </c>
      <c r="B4" t="s">
        <v>10</v>
      </c>
      <c r="C4">
        <v>2074</v>
      </c>
      <c r="D4">
        <v>1676</v>
      </c>
      <c r="E4">
        <v>1</v>
      </c>
      <c r="F4">
        <v>376180000</v>
      </c>
      <c r="G4">
        <v>9.3305290339999996</v>
      </c>
      <c r="H4">
        <v>44.310017899999998</v>
      </c>
      <c r="I4">
        <v>9.3249999999999993</v>
      </c>
      <c r="J4">
        <v>44.308333330000004</v>
      </c>
      <c r="K4">
        <v>12.603999999999999</v>
      </c>
      <c r="L4">
        <v>114.483</v>
      </c>
      <c r="M4">
        <v>11.05</v>
      </c>
      <c r="N4">
        <v>13.997</v>
      </c>
      <c r="O4">
        <v>24.001000000000001</v>
      </c>
      <c r="P4" t="s">
        <v>133</v>
      </c>
      <c r="Q4">
        <v>6</v>
      </c>
      <c r="R4">
        <v>0</v>
      </c>
      <c r="S4">
        <f t="shared" si="0"/>
        <v>0</v>
      </c>
      <c r="T4">
        <f t="shared" si="3"/>
        <v>0</v>
      </c>
      <c r="U4">
        <v>1</v>
      </c>
      <c r="V4">
        <f t="shared" si="4"/>
        <v>0</v>
      </c>
      <c r="X4" t="b">
        <f t="shared" si="1"/>
        <v>0</v>
      </c>
      <c r="Y4" t="b">
        <f t="shared" si="2"/>
        <v>0</v>
      </c>
    </row>
    <row r="5" spans="1:25" x14ac:dyDescent="0.2">
      <c r="A5">
        <v>3</v>
      </c>
      <c r="B5" t="s">
        <v>11</v>
      </c>
      <c r="C5">
        <v>2114</v>
      </c>
      <c r="D5">
        <v>1692</v>
      </c>
      <c r="E5">
        <v>1</v>
      </c>
      <c r="F5">
        <v>1702910000</v>
      </c>
      <c r="G5">
        <v>9.9867675259999995</v>
      </c>
      <c r="H5">
        <v>44.048252890000001</v>
      </c>
      <c r="I5">
        <v>9.9916666700000007</v>
      </c>
      <c r="J5">
        <v>44.041666669999998</v>
      </c>
      <c r="K5">
        <v>55.066000000000003</v>
      </c>
      <c r="L5">
        <v>457.70100000000002</v>
      </c>
      <c r="M5">
        <v>48.345999999999997</v>
      </c>
      <c r="N5">
        <v>62.338000000000001</v>
      </c>
      <c r="O5">
        <v>88.158000000000001</v>
      </c>
      <c r="P5" t="s">
        <v>133</v>
      </c>
      <c r="Q5">
        <v>6</v>
      </c>
      <c r="R5">
        <v>0</v>
      </c>
      <c r="S5">
        <f t="shared" si="0"/>
        <v>1</v>
      </c>
      <c r="T5">
        <f t="shared" si="3"/>
        <v>1</v>
      </c>
      <c r="U5">
        <v>1</v>
      </c>
      <c r="V5">
        <f t="shared" si="4"/>
        <v>1</v>
      </c>
      <c r="W5">
        <v>6</v>
      </c>
      <c r="X5">
        <f t="shared" si="1"/>
        <v>9.9867675259999995</v>
      </c>
      <c r="Y5">
        <f t="shared" si="2"/>
        <v>44.048252890000001</v>
      </c>
    </row>
    <row r="6" spans="1:25" x14ac:dyDescent="0.2">
      <c r="A6">
        <v>4</v>
      </c>
      <c r="B6" t="s">
        <v>12</v>
      </c>
      <c r="C6">
        <v>2131</v>
      </c>
      <c r="D6">
        <v>1708</v>
      </c>
      <c r="E6">
        <v>1</v>
      </c>
      <c r="F6">
        <v>1472070000</v>
      </c>
      <c r="G6">
        <v>10.268984550000001</v>
      </c>
      <c r="H6">
        <v>43.781268910000001</v>
      </c>
      <c r="I6">
        <v>10.275</v>
      </c>
      <c r="J6">
        <v>43.774999999999999</v>
      </c>
      <c r="K6">
        <v>34.122</v>
      </c>
      <c r="L6">
        <v>887.01700000000005</v>
      </c>
      <c r="M6">
        <v>30.579000000000001</v>
      </c>
      <c r="N6">
        <v>37.706000000000003</v>
      </c>
      <c r="O6">
        <v>54.784999999999997</v>
      </c>
      <c r="P6" t="s">
        <v>134</v>
      </c>
      <c r="Q6">
        <v>6</v>
      </c>
      <c r="R6">
        <v>0</v>
      </c>
      <c r="S6">
        <f t="shared" si="0"/>
        <v>1</v>
      </c>
      <c r="T6">
        <f t="shared" si="3"/>
        <v>1</v>
      </c>
      <c r="U6">
        <v>1</v>
      </c>
      <c r="V6">
        <f t="shared" si="4"/>
        <v>1</v>
      </c>
      <c r="W6">
        <v>6</v>
      </c>
      <c r="X6">
        <f t="shared" si="1"/>
        <v>10.268984550000001</v>
      </c>
      <c r="Y6">
        <f t="shared" si="2"/>
        <v>43.781268910000001</v>
      </c>
    </row>
    <row r="7" spans="1:25" x14ac:dyDescent="0.2">
      <c r="A7">
        <v>5</v>
      </c>
      <c r="B7" t="s">
        <v>13</v>
      </c>
      <c r="C7">
        <v>2132</v>
      </c>
      <c r="D7">
        <v>1714</v>
      </c>
      <c r="E7">
        <v>1</v>
      </c>
      <c r="F7">
        <v>9016140000</v>
      </c>
      <c r="G7">
        <v>10.27365266</v>
      </c>
      <c r="H7">
        <v>43.680702680000003</v>
      </c>
      <c r="I7">
        <v>10.29166667</v>
      </c>
      <c r="J7">
        <v>43.674999999999997</v>
      </c>
      <c r="K7">
        <v>88.7</v>
      </c>
      <c r="L7">
        <v>1280.885</v>
      </c>
      <c r="M7">
        <v>91.614000000000004</v>
      </c>
      <c r="N7">
        <v>84.491</v>
      </c>
      <c r="O7">
        <v>88.066000000000003</v>
      </c>
      <c r="P7" t="s">
        <v>134</v>
      </c>
      <c r="Q7">
        <v>6</v>
      </c>
      <c r="R7">
        <v>0</v>
      </c>
      <c r="S7">
        <f t="shared" si="0"/>
        <v>1</v>
      </c>
      <c r="T7">
        <f t="shared" si="3"/>
        <v>1</v>
      </c>
      <c r="U7">
        <v>1</v>
      </c>
      <c r="V7">
        <f t="shared" si="4"/>
        <v>1</v>
      </c>
      <c r="W7">
        <v>6</v>
      </c>
      <c r="X7">
        <f t="shared" si="1"/>
        <v>10.27365266</v>
      </c>
      <c r="Y7">
        <f t="shared" si="2"/>
        <v>43.680702680000003</v>
      </c>
    </row>
    <row r="8" spans="1:25" x14ac:dyDescent="0.2">
      <c r="A8">
        <v>6</v>
      </c>
      <c r="B8" t="s">
        <v>14</v>
      </c>
      <c r="C8">
        <v>2133</v>
      </c>
      <c r="D8">
        <v>1719</v>
      </c>
      <c r="E8">
        <v>1</v>
      </c>
      <c r="F8">
        <v>418617000</v>
      </c>
      <c r="G8">
        <v>10.2975549</v>
      </c>
      <c r="H8">
        <v>43.5807231</v>
      </c>
      <c r="I8">
        <v>10.30833333</v>
      </c>
      <c r="J8">
        <v>43.591666670000002</v>
      </c>
      <c r="K8">
        <v>8.516</v>
      </c>
      <c r="L8">
        <v>66.174999999999997</v>
      </c>
      <c r="M8">
        <v>8.9879999999999995</v>
      </c>
      <c r="N8">
        <v>7.7050000000000001</v>
      </c>
      <c r="O8">
        <v>10.093</v>
      </c>
      <c r="P8" t="s">
        <v>134</v>
      </c>
      <c r="Q8">
        <v>6</v>
      </c>
      <c r="R8">
        <v>0</v>
      </c>
      <c r="S8">
        <f t="shared" si="0"/>
        <v>0</v>
      </c>
      <c r="T8">
        <f t="shared" si="3"/>
        <v>0</v>
      </c>
      <c r="U8">
        <v>1</v>
      </c>
      <c r="V8">
        <f t="shared" si="4"/>
        <v>0</v>
      </c>
      <c r="X8" t="b">
        <f t="shared" si="1"/>
        <v>0</v>
      </c>
      <c r="Y8" t="b">
        <f t="shared" si="2"/>
        <v>0</v>
      </c>
    </row>
    <row r="9" spans="1:25" x14ac:dyDescent="0.2">
      <c r="A9">
        <v>7</v>
      </c>
      <c r="B9" t="s">
        <v>15</v>
      </c>
      <c r="C9">
        <v>2144</v>
      </c>
      <c r="D9">
        <v>1736</v>
      </c>
      <c r="E9">
        <v>1</v>
      </c>
      <c r="F9">
        <v>896633000</v>
      </c>
      <c r="G9">
        <v>10.4860226</v>
      </c>
      <c r="H9">
        <v>43.302800640000001</v>
      </c>
      <c r="I9">
        <v>10.491666670000001</v>
      </c>
      <c r="J9">
        <v>43.308333330000004</v>
      </c>
      <c r="K9">
        <v>18.338000000000001</v>
      </c>
      <c r="L9">
        <v>147.017</v>
      </c>
      <c r="M9">
        <v>22.605</v>
      </c>
      <c r="N9">
        <v>12.39</v>
      </c>
      <c r="O9">
        <v>14.577999999999999</v>
      </c>
      <c r="P9" t="s">
        <v>134</v>
      </c>
      <c r="Q9">
        <v>6</v>
      </c>
      <c r="R9">
        <v>0</v>
      </c>
      <c r="S9">
        <f t="shared" si="0"/>
        <v>1</v>
      </c>
      <c r="T9">
        <f t="shared" si="3"/>
        <v>0</v>
      </c>
      <c r="U9">
        <v>1</v>
      </c>
      <c r="V9">
        <f t="shared" si="4"/>
        <v>0</v>
      </c>
      <c r="X9" t="b">
        <f t="shared" si="1"/>
        <v>0</v>
      </c>
      <c r="Y9" t="b">
        <f t="shared" si="2"/>
        <v>0</v>
      </c>
    </row>
    <row r="10" spans="1:25" x14ac:dyDescent="0.2">
      <c r="A10">
        <v>8</v>
      </c>
      <c r="B10" t="s">
        <v>16</v>
      </c>
      <c r="C10">
        <v>2167</v>
      </c>
      <c r="D10">
        <v>1769</v>
      </c>
      <c r="E10">
        <v>1</v>
      </c>
      <c r="F10">
        <v>682834000</v>
      </c>
      <c r="G10">
        <v>10.88158383</v>
      </c>
      <c r="H10">
        <v>42.762366040000003</v>
      </c>
      <c r="I10">
        <v>10.875</v>
      </c>
      <c r="J10">
        <v>42.758333329999999</v>
      </c>
      <c r="K10">
        <v>6.5640000000000001</v>
      </c>
      <c r="L10">
        <v>266.09399999999999</v>
      </c>
      <c r="M10">
        <v>7.2539999999999996</v>
      </c>
      <c r="N10">
        <v>5.548</v>
      </c>
      <c r="O10">
        <v>6.6589999999999998</v>
      </c>
      <c r="P10" t="s">
        <v>134</v>
      </c>
      <c r="Q10">
        <v>6</v>
      </c>
      <c r="R10">
        <v>0</v>
      </c>
      <c r="S10">
        <f t="shared" si="0"/>
        <v>1</v>
      </c>
      <c r="T10">
        <f t="shared" si="3"/>
        <v>0</v>
      </c>
      <c r="U10">
        <v>1</v>
      </c>
      <c r="V10">
        <f t="shared" si="4"/>
        <v>0</v>
      </c>
      <c r="X10" t="b">
        <f t="shared" si="1"/>
        <v>0</v>
      </c>
      <c r="Y10" t="b">
        <f t="shared" si="2"/>
        <v>0</v>
      </c>
    </row>
    <row r="11" spans="1:25" x14ac:dyDescent="0.2">
      <c r="A11">
        <v>9</v>
      </c>
      <c r="B11" t="s">
        <v>17</v>
      </c>
      <c r="C11">
        <v>2176</v>
      </c>
      <c r="D11">
        <v>1775</v>
      </c>
      <c r="E11">
        <v>1</v>
      </c>
      <c r="F11">
        <v>3576980000</v>
      </c>
      <c r="G11">
        <v>11.00849455</v>
      </c>
      <c r="H11">
        <v>42.656908739999999</v>
      </c>
      <c r="I11">
        <v>11.025</v>
      </c>
      <c r="J11">
        <v>42.658333329999998</v>
      </c>
      <c r="K11">
        <v>55.920999999999999</v>
      </c>
      <c r="L11">
        <v>210.571</v>
      </c>
      <c r="M11">
        <v>60.628999999999998</v>
      </c>
      <c r="N11">
        <v>48.823999999999998</v>
      </c>
      <c r="O11">
        <v>58.703000000000003</v>
      </c>
      <c r="P11" t="s">
        <v>134</v>
      </c>
      <c r="Q11">
        <v>6</v>
      </c>
      <c r="R11">
        <v>0</v>
      </c>
      <c r="S11">
        <f t="shared" si="0"/>
        <v>1</v>
      </c>
      <c r="T11">
        <f t="shared" si="3"/>
        <v>1</v>
      </c>
      <c r="U11">
        <v>1</v>
      </c>
      <c r="V11">
        <f t="shared" si="4"/>
        <v>1</v>
      </c>
      <c r="W11">
        <v>6</v>
      </c>
      <c r="X11">
        <f t="shared" si="1"/>
        <v>11.00849455</v>
      </c>
      <c r="Y11">
        <f t="shared" si="2"/>
        <v>42.656908739999999</v>
      </c>
    </row>
    <row r="12" spans="1:25" x14ac:dyDescent="0.2">
      <c r="A12">
        <v>10</v>
      </c>
      <c r="B12" t="s">
        <v>18</v>
      </c>
      <c r="C12">
        <v>2186</v>
      </c>
      <c r="D12">
        <v>1784</v>
      </c>
      <c r="E12">
        <v>1</v>
      </c>
      <c r="F12">
        <v>828114000</v>
      </c>
      <c r="G12">
        <v>11.191220209999999</v>
      </c>
      <c r="H12">
        <v>42.502714640000001</v>
      </c>
      <c r="I12">
        <v>11.19166667</v>
      </c>
      <c r="J12">
        <v>42.508333329999999</v>
      </c>
      <c r="K12">
        <v>8.6419999999999995</v>
      </c>
      <c r="L12">
        <v>233.39599999999999</v>
      </c>
      <c r="M12">
        <v>8.766</v>
      </c>
      <c r="N12">
        <v>8.2710000000000008</v>
      </c>
      <c r="O12">
        <v>11.134</v>
      </c>
      <c r="P12" t="s">
        <v>134</v>
      </c>
      <c r="Q12">
        <v>6</v>
      </c>
      <c r="R12">
        <v>0</v>
      </c>
      <c r="S12">
        <f t="shared" si="0"/>
        <v>1</v>
      </c>
      <c r="T12">
        <f t="shared" si="3"/>
        <v>0</v>
      </c>
      <c r="U12">
        <v>1</v>
      </c>
      <c r="V12">
        <f t="shared" si="4"/>
        <v>0</v>
      </c>
      <c r="X12" t="b">
        <f t="shared" si="1"/>
        <v>0</v>
      </c>
      <c r="Y12" t="b">
        <f t="shared" si="2"/>
        <v>0</v>
      </c>
    </row>
    <row r="13" spans="1:25" x14ac:dyDescent="0.2">
      <c r="A13">
        <v>11</v>
      </c>
      <c r="B13" t="s">
        <v>19</v>
      </c>
      <c r="C13">
        <v>2209</v>
      </c>
      <c r="D13">
        <v>1795</v>
      </c>
      <c r="E13">
        <v>1</v>
      </c>
      <c r="F13">
        <v>840772000</v>
      </c>
      <c r="G13">
        <v>11.57202245</v>
      </c>
      <c r="H13">
        <v>42.331049280000002</v>
      </c>
      <c r="I13">
        <v>11.574999999999999</v>
      </c>
      <c r="J13">
        <v>42.325000000000003</v>
      </c>
      <c r="K13">
        <v>5.9130000000000003</v>
      </c>
      <c r="L13">
        <v>237.04900000000001</v>
      </c>
      <c r="M13">
        <v>5.5019999999999998</v>
      </c>
      <c r="N13">
        <v>6.2229999999999999</v>
      </c>
      <c r="O13">
        <v>9.68</v>
      </c>
      <c r="P13" t="s">
        <v>135</v>
      </c>
      <c r="Q13" t="s">
        <v>136</v>
      </c>
      <c r="R13">
        <v>0</v>
      </c>
      <c r="S13">
        <f t="shared" si="0"/>
        <v>1</v>
      </c>
      <c r="T13">
        <f t="shared" si="3"/>
        <v>0</v>
      </c>
      <c r="U13">
        <v>1</v>
      </c>
      <c r="V13">
        <f t="shared" si="4"/>
        <v>0</v>
      </c>
      <c r="X13" t="b">
        <f t="shared" si="1"/>
        <v>0</v>
      </c>
      <c r="Y13" t="b">
        <f t="shared" si="2"/>
        <v>0</v>
      </c>
    </row>
    <row r="14" spans="1:25" x14ac:dyDescent="0.2">
      <c r="A14">
        <v>12</v>
      </c>
      <c r="B14" t="s">
        <v>20</v>
      </c>
      <c r="C14">
        <v>2219</v>
      </c>
      <c r="D14">
        <v>1804</v>
      </c>
      <c r="E14">
        <v>1</v>
      </c>
      <c r="F14">
        <v>497056000</v>
      </c>
      <c r="G14">
        <v>11.734040329999999</v>
      </c>
      <c r="H14">
        <v>42.177456620000001</v>
      </c>
      <c r="I14">
        <v>11.741666670000001</v>
      </c>
      <c r="J14">
        <v>42.174999999999997</v>
      </c>
      <c r="K14">
        <v>6.4020000000000001</v>
      </c>
      <c r="L14">
        <v>109.851</v>
      </c>
      <c r="M14">
        <v>6.2060000000000004</v>
      </c>
      <c r="N14">
        <v>6.6749999999999998</v>
      </c>
      <c r="O14">
        <v>6.5869999999999997</v>
      </c>
      <c r="P14" t="s">
        <v>135</v>
      </c>
      <c r="Q14" t="s">
        <v>136</v>
      </c>
      <c r="R14">
        <v>0</v>
      </c>
      <c r="S14">
        <f t="shared" si="0"/>
        <v>0</v>
      </c>
      <c r="T14">
        <f t="shared" si="3"/>
        <v>0</v>
      </c>
      <c r="U14">
        <v>1</v>
      </c>
      <c r="V14">
        <f t="shared" si="4"/>
        <v>0</v>
      </c>
      <c r="X14" t="b">
        <f t="shared" si="1"/>
        <v>0</v>
      </c>
      <c r="Y14" t="b">
        <f t="shared" si="2"/>
        <v>0</v>
      </c>
    </row>
    <row r="15" spans="1:25" x14ac:dyDescent="0.2">
      <c r="A15">
        <v>13</v>
      </c>
      <c r="B15" t="s">
        <v>21</v>
      </c>
      <c r="C15">
        <v>2249</v>
      </c>
      <c r="D15">
        <v>1830</v>
      </c>
      <c r="E15">
        <v>1</v>
      </c>
      <c r="F15">
        <v>16831300000</v>
      </c>
      <c r="G15">
        <v>12.230834679999999</v>
      </c>
      <c r="H15">
        <v>41.741098399999998</v>
      </c>
      <c r="I15">
        <v>12.241666670000001</v>
      </c>
      <c r="J15">
        <v>41.741666670000001</v>
      </c>
      <c r="K15">
        <v>184.74799999999999</v>
      </c>
      <c r="L15">
        <v>1109.82</v>
      </c>
      <c r="M15">
        <v>184.53800000000001</v>
      </c>
      <c r="N15">
        <v>185.55799999999999</v>
      </c>
      <c r="O15">
        <v>178.21899999999999</v>
      </c>
      <c r="P15" t="s">
        <v>135</v>
      </c>
      <c r="Q15" t="s">
        <v>136</v>
      </c>
      <c r="R15">
        <v>0</v>
      </c>
      <c r="S15">
        <f t="shared" si="0"/>
        <v>1</v>
      </c>
      <c r="T15">
        <f t="shared" si="3"/>
        <v>1</v>
      </c>
      <c r="U15">
        <v>1</v>
      </c>
      <c r="V15">
        <f t="shared" si="4"/>
        <v>1</v>
      </c>
      <c r="W15">
        <v>5</v>
      </c>
      <c r="X15">
        <f t="shared" si="1"/>
        <v>12.230834679999999</v>
      </c>
      <c r="Y15">
        <f t="shared" si="2"/>
        <v>41.741098399999998</v>
      </c>
    </row>
    <row r="16" spans="1:25" x14ac:dyDescent="0.2">
      <c r="A16">
        <v>14</v>
      </c>
      <c r="B16" t="s">
        <v>22</v>
      </c>
      <c r="C16">
        <v>2307</v>
      </c>
      <c r="D16">
        <v>1858</v>
      </c>
      <c r="E16">
        <v>1</v>
      </c>
      <c r="F16">
        <v>1352490000</v>
      </c>
      <c r="G16">
        <v>13.20167367</v>
      </c>
      <c r="H16">
        <v>41.280860279999999</v>
      </c>
      <c r="I16">
        <v>13.20833333</v>
      </c>
      <c r="J16">
        <v>41.274999999999999</v>
      </c>
      <c r="K16">
        <v>14.433</v>
      </c>
      <c r="L16">
        <v>396.108</v>
      </c>
      <c r="M16">
        <v>12.916</v>
      </c>
      <c r="N16">
        <v>16.616</v>
      </c>
      <c r="O16">
        <v>14.869</v>
      </c>
      <c r="P16" t="s">
        <v>135</v>
      </c>
      <c r="Q16">
        <v>5</v>
      </c>
      <c r="R16">
        <v>0</v>
      </c>
      <c r="S16">
        <f t="shared" si="0"/>
        <v>1</v>
      </c>
      <c r="T16">
        <f t="shared" si="3"/>
        <v>0</v>
      </c>
      <c r="U16">
        <v>1</v>
      </c>
      <c r="V16">
        <f t="shared" si="4"/>
        <v>0</v>
      </c>
      <c r="X16" t="b">
        <f t="shared" si="1"/>
        <v>0</v>
      </c>
      <c r="Y16" t="b">
        <f t="shared" si="2"/>
        <v>0</v>
      </c>
    </row>
    <row r="17" spans="1:25" x14ac:dyDescent="0.2">
      <c r="A17">
        <v>15</v>
      </c>
      <c r="B17" t="s">
        <v>23</v>
      </c>
      <c r="C17">
        <v>2340</v>
      </c>
      <c r="D17">
        <v>1861</v>
      </c>
      <c r="E17">
        <v>1</v>
      </c>
      <c r="F17">
        <v>4129790000</v>
      </c>
      <c r="G17">
        <v>13.759138249999999</v>
      </c>
      <c r="H17">
        <v>41.221725149999997</v>
      </c>
      <c r="I17">
        <v>13.758333329999999</v>
      </c>
      <c r="J17">
        <v>41.225000000000001</v>
      </c>
      <c r="K17">
        <v>64.353999999999999</v>
      </c>
      <c r="L17">
        <v>785.471</v>
      </c>
      <c r="M17">
        <v>58.473999999999997</v>
      </c>
      <c r="N17">
        <v>72.909000000000006</v>
      </c>
      <c r="O17">
        <v>64.885999999999996</v>
      </c>
      <c r="P17" t="s">
        <v>137</v>
      </c>
      <c r="Q17">
        <v>5</v>
      </c>
      <c r="R17">
        <v>0</v>
      </c>
      <c r="S17">
        <f t="shared" si="0"/>
        <v>1</v>
      </c>
      <c r="T17">
        <f t="shared" si="3"/>
        <v>1</v>
      </c>
      <c r="U17">
        <v>1</v>
      </c>
      <c r="V17">
        <f t="shared" si="4"/>
        <v>1</v>
      </c>
      <c r="W17">
        <v>5</v>
      </c>
      <c r="X17">
        <f t="shared" si="1"/>
        <v>13.759138249999999</v>
      </c>
      <c r="Y17">
        <f t="shared" si="2"/>
        <v>41.221725149999997</v>
      </c>
    </row>
    <row r="18" spans="1:25" x14ac:dyDescent="0.2">
      <c r="A18">
        <v>16</v>
      </c>
      <c r="B18" t="s">
        <v>24</v>
      </c>
      <c r="C18">
        <v>2350</v>
      </c>
      <c r="D18">
        <v>1873</v>
      </c>
      <c r="E18">
        <v>1</v>
      </c>
      <c r="F18">
        <v>5645130000</v>
      </c>
      <c r="G18">
        <v>13.91736725</v>
      </c>
      <c r="H18">
        <v>41.021909860000001</v>
      </c>
      <c r="I18">
        <v>13.925000000000001</v>
      </c>
      <c r="J18">
        <v>41.024999999999999</v>
      </c>
      <c r="K18">
        <v>82.807000000000002</v>
      </c>
      <c r="L18">
        <v>532.22</v>
      </c>
      <c r="M18">
        <v>76.837999999999994</v>
      </c>
      <c r="N18">
        <v>91.361000000000004</v>
      </c>
      <c r="O18">
        <v>85.03</v>
      </c>
      <c r="P18" t="s">
        <v>138</v>
      </c>
      <c r="Q18">
        <v>5</v>
      </c>
      <c r="R18">
        <v>0</v>
      </c>
      <c r="S18">
        <f t="shared" si="0"/>
        <v>1</v>
      </c>
      <c r="T18">
        <f t="shared" si="3"/>
        <v>1</v>
      </c>
      <c r="U18">
        <v>1</v>
      </c>
      <c r="V18">
        <f t="shared" si="4"/>
        <v>1</v>
      </c>
      <c r="W18">
        <v>5</v>
      </c>
      <c r="X18">
        <f t="shared" si="1"/>
        <v>13.91736725</v>
      </c>
      <c r="Y18">
        <f t="shared" si="2"/>
        <v>41.021909860000001</v>
      </c>
    </row>
    <row r="19" spans="1:25" x14ac:dyDescent="0.2">
      <c r="A19">
        <v>17</v>
      </c>
      <c r="B19" t="s">
        <v>25</v>
      </c>
      <c r="C19">
        <v>2353</v>
      </c>
      <c r="D19">
        <v>1876</v>
      </c>
      <c r="E19">
        <v>1</v>
      </c>
      <c r="F19">
        <v>1222960000</v>
      </c>
      <c r="G19">
        <v>13.970478549999999</v>
      </c>
      <c r="H19">
        <v>40.983484220000001</v>
      </c>
      <c r="I19">
        <v>13.975</v>
      </c>
      <c r="J19">
        <v>40.975000000000001</v>
      </c>
      <c r="K19">
        <v>19.606000000000002</v>
      </c>
      <c r="L19">
        <v>706.03899999999999</v>
      </c>
      <c r="M19">
        <v>20.613</v>
      </c>
      <c r="N19">
        <v>18.263000000000002</v>
      </c>
      <c r="O19">
        <v>17.952000000000002</v>
      </c>
      <c r="P19" t="s">
        <v>138</v>
      </c>
      <c r="Q19">
        <v>5</v>
      </c>
      <c r="R19">
        <v>0</v>
      </c>
      <c r="S19">
        <f t="shared" si="0"/>
        <v>1</v>
      </c>
      <c r="T19">
        <f t="shared" si="3"/>
        <v>0</v>
      </c>
      <c r="U19">
        <v>1</v>
      </c>
      <c r="V19">
        <f t="shared" si="4"/>
        <v>0</v>
      </c>
      <c r="X19" t="b">
        <f t="shared" si="1"/>
        <v>0</v>
      </c>
      <c r="Y19" t="b">
        <f t="shared" si="2"/>
        <v>0</v>
      </c>
    </row>
    <row r="20" spans="1:25" x14ac:dyDescent="0.2">
      <c r="A20">
        <v>18</v>
      </c>
      <c r="B20" t="s">
        <v>26</v>
      </c>
      <c r="C20">
        <v>2383</v>
      </c>
      <c r="D20">
        <v>1891</v>
      </c>
      <c r="E20">
        <v>1</v>
      </c>
      <c r="F20">
        <v>546812000</v>
      </c>
      <c r="G20">
        <v>14.470008679999999</v>
      </c>
      <c r="H20">
        <v>40.726957059999997</v>
      </c>
      <c r="I20">
        <v>14.475</v>
      </c>
      <c r="J20">
        <v>40.725000000000001</v>
      </c>
      <c r="K20">
        <v>10.752000000000001</v>
      </c>
      <c r="L20">
        <v>330.77600000000001</v>
      </c>
      <c r="M20">
        <v>11.423</v>
      </c>
      <c r="N20">
        <v>9.85</v>
      </c>
      <c r="O20">
        <v>9.75</v>
      </c>
      <c r="P20" t="s">
        <v>138</v>
      </c>
      <c r="Q20">
        <v>5</v>
      </c>
      <c r="R20">
        <v>0</v>
      </c>
      <c r="S20">
        <f t="shared" si="0"/>
        <v>1</v>
      </c>
      <c r="T20">
        <f t="shared" si="3"/>
        <v>0</v>
      </c>
      <c r="U20">
        <v>1</v>
      </c>
      <c r="V20">
        <f t="shared" si="4"/>
        <v>0</v>
      </c>
      <c r="X20" t="b">
        <f t="shared" si="1"/>
        <v>0</v>
      </c>
      <c r="Y20" t="b">
        <f t="shared" si="2"/>
        <v>0</v>
      </c>
    </row>
    <row r="21" spans="1:25" x14ac:dyDescent="0.2">
      <c r="A21">
        <v>19</v>
      </c>
      <c r="B21" t="s">
        <v>27</v>
      </c>
      <c r="C21">
        <v>2412</v>
      </c>
      <c r="D21">
        <v>1905</v>
      </c>
      <c r="E21">
        <v>1</v>
      </c>
      <c r="F21">
        <v>3279540000</v>
      </c>
      <c r="G21">
        <v>14.93677269</v>
      </c>
      <c r="H21">
        <v>40.48466165</v>
      </c>
      <c r="I21">
        <v>14.95833333</v>
      </c>
      <c r="J21">
        <v>40.491666670000001</v>
      </c>
      <c r="K21">
        <v>42.817999999999998</v>
      </c>
      <c r="L21">
        <v>193.80099999999999</v>
      </c>
      <c r="M21">
        <v>44.325000000000003</v>
      </c>
      <c r="N21">
        <v>41.418999999999997</v>
      </c>
      <c r="O21">
        <v>32.395000000000003</v>
      </c>
      <c r="P21" t="s">
        <v>138</v>
      </c>
      <c r="Q21">
        <v>5</v>
      </c>
      <c r="R21">
        <v>0</v>
      </c>
      <c r="S21">
        <f t="shared" si="0"/>
        <v>1</v>
      </c>
      <c r="T21">
        <f t="shared" si="3"/>
        <v>1</v>
      </c>
      <c r="U21">
        <v>1</v>
      </c>
      <c r="V21">
        <f t="shared" si="4"/>
        <v>1</v>
      </c>
      <c r="W21">
        <v>5</v>
      </c>
      <c r="X21">
        <f t="shared" si="1"/>
        <v>14.93677269</v>
      </c>
      <c r="Y21">
        <f t="shared" si="2"/>
        <v>40.48466165</v>
      </c>
    </row>
    <row r="22" spans="1:25" x14ac:dyDescent="0.2">
      <c r="A22">
        <v>20</v>
      </c>
      <c r="B22" t="s">
        <v>28</v>
      </c>
      <c r="C22">
        <v>2423</v>
      </c>
      <c r="D22">
        <v>1924</v>
      </c>
      <c r="E22">
        <v>1</v>
      </c>
      <c r="F22">
        <v>409269000</v>
      </c>
      <c r="G22">
        <v>15.141421149999999</v>
      </c>
      <c r="H22">
        <v>40.161829769999997</v>
      </c>
      <c r="I22">
        <v>15.141666669999999</v>
      </c>
      <c r="J22">
        <v>40.174999999999997</v>
      </c>
      <c r="K22">
        <v>5.9710000000000001</v>
      </c>
      <c r="L22">
        <v>157.55500000000001</v>
      </c>
      <c r="M22">
        <v>5.931</v>
      </c>
      <c r="N22">
        <v>5.9740000000000002</v>
      </c>
      <c r="O22">
        <v>6.6959999999999997</v>
      </c>
      <c r="P22" t="s">
        <v>138</v>
      </c>
      <c r="Q22">
        <v>5</v>
      </c>
      <c r="R22">
        <v>0</v>
      </c>
      <c r="S22">
        <f t="shared" si="0"/>
        <v>0</v>
      </c>
      <c r="T22">
        <f t="shared" si="3"/>
        <v>0</v>
      </c>
      <c r="U22">
        <v>1</v>
      </c>
      <c r="V22">
        <f t="shared" si="4"/>
        <v>0</v>
      </c>
      <c r="X22" t="b">
        <f t="shared" si="1"/>
        <v>0</v>
      </c>
      <c r="Y22" t="b">
        <f t="shared" si="2"/>
        <v>0</v>
      </c>
    </row>
    <row r="23" spans="1:25" x14ac:dyDescent="0.2">
      <c r="A23">
        <v>21</v>
      </c>
      <c r="B23" t="s">
        <v>29</v>
      </c>
      <c r="C23">
        <v>2445</v>
      </c>
      <c r="D23">
        <v>1930</v>
      </c>
      <c r="E23">
        <v>1</v>
      </c>
      <c r="F23">
        <v>359896000</v>
      </c>
      <c r="G23">
        <v>15.50978952</v>
      </c>
      <c r="H23">
        <v>40.065316750000001</v>
      </c>
      <c r="I23">
        <v>15.508333329999999</v>
      </c>
      <c r="J23">
        <v>40.075000000000003</v>
      </c>
      <c r="K23">
        <v>5.3650000000000002</v>
      </c>
      <c r="L23">
        <v>58.496000000000002</v>
      </c>
      <c r="M23">
        <v>5.2279999999999998</v>
      </c>
      <c r="N23">
        <v>5.48</v>
      </c>
      <c r="O23">
        <v>6.4669999999999996</v>
      </c>
      <c r="P23" t="s">
        <v>138</v>
      </c>
      <c r="Q23" t="s">
        <v>139</v>
      </c>
      <c r="R23">
        <v>0</v>
      </c>
      <c r="S23">
        <f t="shared" si="0"/>
        <v>0</v>
      </c>
      <c r="T23">
        <f t="shared" si="3"/>
        <v>0</v>
      </c>
      <c r="U23">
        <v>1</v>
      </c>
      <c r="V23">
        <f t="shared" si="4"/>
        <v>0</v>
      </c>
      <c r="X23" t="b">
        <f t="shared" si="1"/>
        <v>0</v>
      </c>
      <c r="Y23" t="b">
        <f t="shared" si="2"/>
        <v>0</v>
      </c>
    </row>
    <row r="24" spans="1:25" x14ac:dyDescent="0.2">
      <c r="A24">
        <v>22</v>
      </c>
      <c r="B24" t="s">
        <v>30</v>
      </c>
      <c r="C24">
        <v>2460</v>
      </c>
      <c r="D24">
        <v>1939</v>
      </c>
      <c r="E24">
        <v>1</v>
      </c>
      <c r="F24">
        <v>373748000</v>
      </c>
      <c r="G24">
        <v>15.755895539999999</v>
      </c>
      <c r="H24">
        <v>39.922309349999999</v>
      </c>
      <c r="I24">
        <v>15.758333329999999</v>
      </c>
      <c r="J24">
        <v>39.924999999999997</v>
      </c>
      <c r="K24">
        <v>5.9089999999999998</v>
      </c>
      <c r="L24">
        <v>63.423000000000002</v>
      </c>
      <c r="M24">
        <v>5.7759999999999998</v>
      </c>
      <c r="N24">
        <v>5.9669999999999996</v>
      </c>
      <c r="O24">
        <v>7.68</v>
      </c>
      <c r="P24" t="s">
        <v>140</v>
      </c>
      <c r="Q24" t="s">
        <v>139</v>
      </c>
      <c r="R24">
        <v>0</v>
      </c>
      <c r="S24">
        <f t="shared" si="0"/>
        <v>0</v>
      </c>
      <c r="T24">
        <f t="shared" si="3"/>
        <v>0</v>
      </c>
      <c r="U24">
        <v>1</v>
      </c>
      <c r="V24">
        <f t="shared" si="4"/>
        <v>0</v>
      </c>
      <c r="X24" t="b">
        <f t="shared" si="1"/>
        <v>0</v>
      </c>
      <c r="Y24" t="b">
        <f t="shared" si="2"/>
        <v>0</v>
      </c>
    </row>
    <row r="25" spans="1:25" x14ac:dyDescent="0.2">
      <c r="A25">
        <v>23</v>
      </c>
      <c r="B25" t="s">
        <v>31</v>
      </c>
      <c r="C25">
        <v>2463</v>
      </c>
      <c r="D25">
        <v>1948</v>
      </c>
      <c r="E25">
        <v>1</v>
      </c>
      <c r="F25">
        <v>588195000</v>
      </c>
      <c r="G25">
        <v>15.79336565</v>
      </c>
      <c r="H25">
        <v>39.777995089999997</v>
      </c>
      <c r="I25">
        <v>15.80833333</v>
      </c>
      <c r="J25">
        <v>39.774999999999999</v>
      </c>
      <c r="K25">
        <v>9.2249999999999996</v>
      </c>
      <c r="L25">
        <v>33.731999999999999</v>
      </c>
      <c r="M25">
        <v>9.1820000000000004</v>
      </c>
      <c r="N25">
        <v>9.3089999999999993</v>
      </c>
      <c r="O25">
        <v>8.9529999999999994</v>
      </c>
      <c r="P25" t="s">
        <v>141</v>
      </c>
      <c r="Q25" t="s">
        <v>139</v>
      </c>
      <c r="R25">
        <v>0</v>
      </c>
      <c r="S25">
        <f t="shared" si="0"/>
        <v>1</v>
      </c>
      <c r="T25">
        <f t="shared" si="3"/>
        <v>0</v>
      </c>
      <c r="U25">
        <v>1</v>
      </c>
      <c r="V25">
        <f t="shared" si="4"/>
        <v>0</v>
      </c>
      <c r="X25" t="b">
        <f t="shared" si="1"/>
        <v>0</v>
      </c>
      <c r="Y25" t="b">
        <f t="shared" si="2"/>
        <v>0</v>
      </c>
    </row>
    <row r="26" spans="1:25" x14ac:dyDescent="0.2">
      <c r="A26">
        <v>24</v>
      </c>
      <c r="B26" t="s">
        <v>32</v>
      </c>
      <c r="C26">
        <v>2480</v>
      </c>
      <c r="D26">
        <v>1993</v>
      </c>
      <c r="E26">
        <v>1</v>
      </c>
      <c r="F26">
        <v>405348000</v>
      </c>
      <c r="G26">
        <v>16.095026879999999</v>
      </c>
      <c r="H26">
        <v>39.031720649999997</v>
      </c>
      <c r="I26">
        <v>16.091666669999999</v>
      </c>
      <c r="J26">
        <v>39.024999999999999</v>
      </c>
      <c r="K26">
        <v>7.4960000000000004</v>
      </c>
      <c r="L26">
        <v>63.524999999999999</v>
      </c>
      <c r="M26">
        <v>7.2930000000000001</v>
      </c>
      <c r="N26">
        <v>7.8179999999999996</v>
      </c>
      <c r="O26">
        <v>7.173</v>
      </c>
      <c r="P26" t="s">
        <v>141</v>
      </c>
      <c r="Q26" t="s">
        <v>139</v>
      </c>
      <c r="R26">
        <v>0</v>
      </c>
      <c r="S26">
        <f t="shared" si="0"/>
        <v>0</v>
      </c>
      <c r="T26">
        <f t="shared" si="3"/>
        <v>0</v>
      </c>
      <c r="U26">
        <v>1</v>
      </c>
      <c r="V26">
        <f t="shared" si="4"/>
        <v>0</v>
      </c>
      <c r="X26" t="b">
        <f t="shared" si="1"/>
        <v>0</v>
      </c>
      <c r="Y26" t="b">
        <f t="shared" si="2"/>
        <v>0</v>
      </c>
    </row>
    <row r="27" spans="1:25" x14ac:dyDescent="0.2">
      <c r="A27">
        <v>25</v>
      </c>
      <c r="B27" t="s">
        <v>33</v>
      </c>
      <c r="C27">
        <v>2488</v>
      </c>
      <c r="D27">
        <v>2001</v>
      </c>
      <c r="E27">
        <v>1</v>
      </c>
      <c r="F27">
        <v>427754000</v>
      </c>
      <c r="G27">
        <v>16.219760220000001</v>
      </c>
      <c r="H27">
        <v>38.886534259999998</v>
      </c>
      <c r="I27">
        <v>16.225000000000001</v>
      </c>
      <c r="J27">
        <v>38.891666669999999</v>
      </c>
      <c r="K27">
        <v>7.9770000000000003</v>
      </c>
      <c r="L27">
        <v>102.694</v>
      </c>
      <c r="M27">
        <v>7.5510000000000002</v>
      </c>
      <c r="N27">
        <v>8.6159999999999997</v>
      </c>
      <c r="O27">
        <v>7.7859999999999996</v>
      </c>
      <c r="P27" t="s">
        <v>141</v>
      </c>
      <c r="Q27" t="s">
        <v>142</v>
      </c>
      <c r="R27">
        <v>0</v>
      </c>
      <c r="S27">
        <f t="shared" si="0"/>
        <v>0</v>
      </c>
      <c r="T27">
        <f t="shared" si="3"/>
        <v>0</v>
      </c>
      <c r="U27">
        <v>1</v>
      </c>
      <c r="V27">
        <f t="shared" si="4"/>
        <v>0</v>
      </c>
      <c r="X27" t="b">
        <f t="shared" si="1"/>
        <v>0</v>
      </c>
      <c r="Y27" t="b">
        <f t="shared" si="2"/>
        <v>0</v>
      </c>
    </row>
    <row r="28" spans="1:25" x14ac:dyDescent="0.2">
      <c r="A28">
        <v>26</v>
      </c>
      <c r="B28" t="s">
        <v>34</v>
      </c>
      <c r="C28">
        <v>2470</v>
      </c>
      <c r="D28">
        <v>2024</v>
      </c>
      <c r="E28">
        <v>1</v>
      </c>
      <c r="F28">
        <v>817281000</v>
      </c>
      <c r="G28">
        <v>15.91589873</v>
      </c>
      <c r="H28">
        <v>38.505257729999997</v>
      </c>
      <c r="I28">
        <v>15.925000000000001</v>
      </c>
      <c r="J28">
        <v>38.508333329999999</v>
      </c>
      <c r="K28">
        <v>16.289000000000001</v>
      </c>
      <c r="L28">
        <v>846.71699999999998</v>
      </c>
      <c r="M28">
        <v>14.452</v>
      </c>
      <c r="N28">
        <v>19.193999999999999</v>
      </c>
      <c r="O28">
        <v>13.435</v>
      </c>
      <c r="P28" t="s">
        <v>141</v>
      </c>
      <c r="Q28" t="s">
        <v>142</v>
      </c>
      <c r="R28">
        <v>0</v>
      </c>
      <c r="S28">
        <f t="shared" si="0"/>
        <v>1</v>
      </c>
      <c r="T28">
        <f t="shared" si="3"/>
        <v>0</v>
      </c>
      <c r="U28">
        <v>1</v>
      </c>
      <c r="V28">
        <f t="shared" si="4"/>
        <v>0</v>
      </c>
      <c r="X28" t="b">
        <f t="shared" si="1"/>
        <v>0</v>
      </c>
      <c r="Y28" t="b">
        <f t="shared" si="2"/>
        <v>0</v>
      </c>
    </row>
    <row r="29" spans="1:25" x14ac:dyDescent="0.2">
      <c r="A29">
        <v>27</v>
      </c>
      <c r="B29" t="s">
        <v>35</v>
      </c>
      <c r="C29">
        <v>2467</v>
      </c>
      <c r="D29">
        <v>2029</v>
      </c>
      <c r="E29">
        <v>1</v>
      </c>
      <c r="F29">
        <v>431585000</v>
      </c>
      <c r="G29">
        <v>15.87387901</v>
      </c>
      <c r="H29">
        <v>38.421167349999997</v>
      </c>
      <c r="I29">
        <v>15.875</v>
      </c>
      <c r="J29">
        <v>38.424999999999997</v>
      </c>
      <c r="K29">
        <v>6.9130000000000003</v>
      </c>
      <c r="L29">
        <v>380.82299999999998</v>
      </c>
      <c r="M29">
        <v>6.5140000000000002</v>
      </c>
      <c r="N29">
        <v>7.6340000000000003</v>
      </c>
      <c r="O29">
        <v>5.1189999999999998</v>
      </c>
      <c r="P29" t="s">
        <v>141</v>
      </c>
      <c r="Q29" t="s">
        <v>142</v>
      </c>
      <c r="R29">
        <v>0</v>
      </c>
      <c r="S29">
        <f t="shared" si="0"/>
        <v>0</v>
      </c>
      <c r="T29">
        <f t="shared" si="3"/>
        <v>0</v>
      </c>
      <c r="U29">
        <v>1</v>
      </c>
      <c r="V29">
        <f t="shared" si="4"/>
        <v>0</v>
      </c>
      <c r="X29" t="b">
        <f t="shared" si="1"/>
        <v>0</v>
      </c>
      <c r="Y29" t="b">
        <f t="shared" si="2"/>
        <v>0</v>
      </c>
    </row>
    <row r="30" spans="1:25" x14ac:dyDescent="0.2">
      <c r="A30">
        <v>28</v>
      </c>
      <c r="B30" t="s">
        <v>36</v>
      </c>
      <c r="C30">
        <v>2511</v>
      </c>
      <c r="D30">
        <v>2006</v>
      </c>
      <c r="E30">
        <v>1</v>
      </c>
      <c r="F30">
        <v>304680000</v>
      </c>
      <c r="G30">
        <v>16.607738959999999</v>
      </c>
      <c r="H30">
        <v>38.815317049999997</v>
      </c>
      <c r="I30">
        <v>16.608333330000001</v>
      </c>
      <c r="J30">
        <v>38.808333330000004</v>
      </c>
      <c r="K30">
        <v>5.4729999999999999</v>
      </c>
      <c r="L30">
        <v>29.795000000000002</v>
      </c>
      <c r="M30">
        <v>5.3109999999999999</v>
      </c>
      <c r="N30">
        <v>5.7389999999999999</v>
      </c>
      <c r="O30">
        <v>5.0960000000000001</v>
      </c>
      <c r="P30" t="s">
        <v>141</v>
      </c>
      <c r="Q30">
        <v>3</v>
      </c>
      <c r="R30">
        <v>0</v>
      </c>
      <c r="S30">
        <f t="shared" si="0"/>
        <v>0</v>
      </c>
      <c r="T30">
        <f t="shared" si="3"/>
        <v>0</v>
      </c>
      <c r="U30">
        <v>1</v>
      </c>
      <c r="V30">
        <f t="shared" si="4"/>
        <v>0</v>
      </c>
      <c r="X30" t="b">
        <f t="shared" si="1"/>
        <v>0</v>
      </c>
      <c r="Y30" t="b">
        <f t="shared" si="2"/>
        <v>0</v>
      </c>
    </row>
    <row r="31" spans="1:25" x14ac:dyDescent="0.2">
      <c r="A31">
        <v>29</v>
      </c>
      <c r="B31" t="s">
        <v>37</v>
      </c>
      <c r="C31">
        <v>2529</v>
      </c>
      <c r="D31">
        <v>1998</v>
      </c>
      <c r="E31">
        <v>1</v>
      </c>
      <c r="F31">
        <v>421539000</v>
      </c>
      <c r="G31">
        <v>16.890487230000002</v>
      </c>
      <c r="H31">
        <v>38.927795459999999</v>
      </c>
      <c r="I31">
        <v>16.908333330000001</v>
      </c>
      <c r="J31">
        <v>38.941666669999996</v>
      </c>
      <c r="K31">
        <v>8.81</v>
      </c>
      <c r="L31">
        <v>175.554</v>
      </c>
      <c r="M31">
        <v>8.4390000000000001</v>
      </c>
      <c r="N31">
        <v>9.3979999999999997</v>
      </c>
      <c r="O31">
        <v>8.234</v>
      </c>
      <c r="P31" t="s">
        <v>141</v>
      </c>
      <c r="Q31">
        <v>3</v>
      </c>
      <c r="R31">
        <v>0</v>
      </c>
      <c r="S31">
        <f t="shared" si="0"/>
        <v>0</v>
      </c>
      <c r="T31">
        <f t="shared" si="3"/>
        <v>0</v>
      </c>
      <c r="U31">
        <v>1</v>
      </c>
      <c r="V31">
        <f t="shared" si="4"/>
        <v>0</v>
      </c>
      <c r="X31" t="b">
        <f t="shared" si="1"/>
        <v>0</v>
      </c>
      <c r="Y31" t="b">
        <f t="shared" si="2"/>
        <v>0</v>
      </c>
    </row>
    <row r="32" spans="1:25" x14ac:dyDescent="0.2">
      <c r="A32">
        <v>30</v>
      </c>
      <c r="B32" t="s">
        <v>38</v>
      </c>
      <c r="C32">
        <v>2543</v>
      </c>
      <c r="D32">
        <v>1982</v>
      </c>
      <c r="E32">
        <v>1</v>
      </c>
      <c r="F32">
        <v>1083420000</v>
      </c>
      <c r="G32">
        <v>17.148558550000001</v>
      </c>
      <c r="H32">
        <v>39.210518469999997</v>
      </c>
      <c r="I32">
        <v>17.141666669999999</v>
      </c>
      <c r="J32">
        <v>39.208333330000002</v>
      </c>
      <c r="K32">
        <v>20.247</v>
      </c>
      <c r="L32">
        <v>90.022999999999996</v>
      </c>
      <c r="M32">
        <v>19.795000000000002</v>
      </c>
      <c r="N32">
        <v>21.074999999999999</v>
      </c>
      <c r="O32">
        <v>18.091999999999999</v>
      </c>
      <c r="P32" t="s">
        <v>141</v>
      </c>
      <c r="Q32">
        <v>3</v>
      </c>
      <c r="R32">
        <v>0</v>
      </c>
      <c r="S32">
        <f t="shared" si="0"/>
        <v>1</v>
      </c>
      <c r="T32">
        <f t="shared" si="3"/>
        <v>1</v>
      </c>
      <c r="U32">
        <v>1</v>
      </c>
      <c r="V32">
        <f t="shared" si="4"/>
        <v>1</v>
      </c>
      <c r="W32">
        <v>3</v>
      </c>
      <c r="X32">
        <f t="shared" si="1"/>
        <v>17.148558550000001</v>
      </c>
      <c r="Y32">
        <f t="shared" si="2"/>
        <v>39.210518469999997</v>
      </c>
    </row>
    <row r="33" spans="1:25" x14ac:dyDescent="0.2">
      <c r="A33">
        <v>31</v>
      </c>
      <c r="B33" t="s">
        <v>39</v>
      </c>
      <c r="C33">
        <v>2520</v>
      </c>
      <c r="D33">
        <v>1957</v>
      </c>
      <c r="E33">
        <v>1</v>
      </c>
      <c r="F33">
        <v>291996000</v>
      </c>
      <c r="G33">
        <v>16.757114820000002</v>
      </c>
      <c r="H33">
        <v>39.623913219999999</v>
      </c>
      <c r="I33">
        <v>16.758333329999999</v>
      </c>
      <c r="J33">
        <v>39.625</v>
      </c>
      <c r="K33">
        <v>6.2859999999999996</v>
      </c>
      <c r="L33">
        <v>73.13</v>
      </c>
      <c r="M33">
        <v>6.3479999999999999</v>
      </c>
      <c r="N33">
        <v>6.2670000000000003</v>
      </c>
      <c r="O33">
        <v>5.3689999999999998</v>
      </c>
      <c r="P33" t="s">
        <v>141</v>
      </c>
      <c r="Q33" t="s">
        <v>143</v>
      </c>
      <c r="R33">
        <v>0</v>
      </c>
      <c r="S33">
        <f t="shared" si="0"/>
        <v>0</v>
      </c>
      <c r="T33">
        <f t="shared" si="3"/>
        <v>0</v>
      </c>
      <c r="U33">
        <v>1</v>
      </c>
      <c r="V33">
        <f t="shared" si="4"/>
        <v>0</v>
      </c>
      <c r="X33" t="b">
        <f t="shared" si="1"/>
        <v>0</v>
      </c>
      <c r="Y33" t="b">
        <f t="shared" si="2"/>
        <v>0</v>
      </c>
    </row>
    <row r="34" spans="1:25" x14ac:dyDescent="0.2">
      <c r="A34">
        <v>32</v>
      </c>
      <c r="B34" t="s">
        <v>40</v>
      </c>
      <c r="C34">
        <v>2506</v>
      </c>
      <c r="D34">
        <v>1951</v>
      </c>
      <c r="E34">
        <v>1</v>
      </c>
      <c r="F34">
        <v>2436710000</v>
      </c>
      <c r="G34">
        <v>16.527632820000001</v>
      </c>
      <c r="H34">
        <v>39.723846510000001</v>
      </c>
      <c r="I34">
        <v>16.524999999999999</v>
      </c>
      <c r="J34">
        <v>39.725000000000001</v>
      </c>
      <c r="K34">
        <v>50.212000000000003</v>
      </c>
      <c r="L34">
        <v>1527.617</v>
      </c>
      <c r="M34">
        <v>49.533000000000001</v>
      </c>
      <c r="N34">
        <v>51.360999999999997</v>
      </c>
      <c r="O34">
        <v>48.201999999999998</v>
      </c>
      <c r="P34" t="s">
        <v>141</v>
      </c>
      <c r="Q34" t="s">
        <v>143</v>
      </c>
      <c r="R34">
        <v>0</v>
      </c>
      <c r="S34">
        <f t="shared" ref="S34:S65" si="5">IF(F34&gt;500*1000*1000,1,0)</f>
        <v>1</v>
      </c>
      <c r="T34">
        <f t="shared" si="3"/>
        <v>1</v>
      </c>
      <c r="U34">
        <v>1</v>
      </c>
      <c r="V34">
        <f t="shared" si="4"/>
        <v>1</v>
      </c>
      <c r="W34">
        <v>3</v>
      </c>
      <c r="X34">
        <f t="shared" ref="X34:X65" si="6">IF(V34=1,G34)</f>
        <v>16.527632820000001</v>
      </c>
      <c r="Y34">
        <f t="shared" ref="Y34:Y65" si="7">IF(V34=1,H34)</f>
        <v>39.723846510000001</v>
      </c>
    </row>
    <row r="35" spans="1:25" x14ac:dyDescent="0.2">
      <c r="A35">
        <v>33</v>
      </c>
      <c r="B35" t="s">
        <v>41</v>
      </c>
      <c r="C35">
        <v>2516</v>
      </c>
      <c r="D35">
        <v>1925</v>
      </c>
      <c r="E35">
        <v>1</v>
      </c>
      <c r="F35">
        <v>1299200000</v>
      </c>
      <c r="G35">
        <v>16.685845560000001</v>
      </c>
      <c r="H35">
        <v>40.143805989999997</v>
      </c>
      <c r="I35">
        <v>16.69166667</v>
      </c>
      <c r="J35">
        <v>40.158333329999998</v>
      </c>
      <c r="K35">
        <v>18.88</v>
      </c>
      <c r="L35">
        <v>178.46199999999999</v>
      </c>
      <c r="M35">
        <v>18.79</v>
      </c>
      <c r="N35">
        <v>19.22</v>
      </c>
      <c r="O35">
        <v>16.158999999999999</v>
      </c>
      <c r="P35" t="s">
        <v>144</v>
      </c>
      <c r="Q35" t="s">
        <v>143</v>
      </c>
      <c r="R35">
        <v>0</v>
      </c>
      <c r="S35">
        <f t="shared" si="5"/>
        <v>1</v>
      </c>
      <c r="T35">
        <f t="shared" si="3"/>
        <v>0</v>
      </c>
      <c r="U35">
        <v>1</v>
      </c>
      <c r="V35">
        <f t="shared" si="4"/>
        <v>0</v>
      </c>
      <c r="X35" t="b">
        <f t="shared" si="6"/>
        <v>0</v>
      </c>
      <c r="Y35" t="b">
        <f t="shared" si="7"/>
        <v>0</v>
      </c>
    </row>
    <row r="36" spans="1:25" x14ac:dyDescent="0.2">
      <c r="A36">
        <v>34</v>
      </c>
      <c r="B36" t="s">
        <v>42</v>
      </c>
      <c r="C36">
        <v>2519</v>
      </c>
      <c r="D36">
        <v>1921</v>
      </c>
      <c r="E36">
        <v>1</v>
      </c>
      <c r="F36">
        <v>1722700000</v>
      </c>
      <c r="G36">
        <v>16.736342539999999</v>
      </c>
      <c r="H36">
        <v>40.211684939999998</v>
      </c>
      <c r="I36">
        <v>16.741666670000001</v>
      </c>
      <c r="J36">
        <v>40.225000000000001</v>
      </c>
      <c r="K36">
        <v>24.279</v>
      </c>
      <c r="L36">
        <v>308.99</v>
      </c>
      <c r="M36">
        <v>24.106999999999999</v>
      </c>
      <c r="N36">
        <v>24.88</v>
      </c>
      <c r="O36">
        <v>19.725000000000001</v>
      </c>
      <c r="P36" t="s">
        <v>144</v>
      </c>
      <c r="Q36" t="s">
        <v>143</v>
      </c>
      <c r="R36">
        <v>0</v>
      </c>
      <c r="S36">
        <f t="shared" si="5"/>
        <v>1</v>
      </c>
      <c r="T36">
        <f t="shared" si="3"/>
        <v>1</v>
      </c>
      <c r="U36">
        <v>1</v>
      </c>
      <c r="V36">
        <f t="shared" si="4"/>
        <v>1</v>
      </c>
      <c r="W36">
        <v>3</v>
      </c>
      <c r="X36">
        <f t="shared" si="6"/>
        <v>16.736342539999999</v>
      </c>
      <c r="Y36">
        <f t="shared" si="7"/>
        <v>40.211684939999998</v>
      </c>
    </row>
    <row r="37" spans="1:25" x14ac:dyDescent="0.2">
      <c r="A37">
        <v>35</v>
      </c>
      <c r="B37" t="s">
        <v>43</v>
      </c>
      <c r="C37">
        <v>2521</v>
      </c>
      <c r="D37">
        <v>1917</v>
      </c>
      <c r="E37">
        <v>1</v>
      </c>
      <c r="F37">
        <v>651729000</v>
      </c>
      <c r="G37">
        <v>16.775170259999999</v>
      </c>
      <c r="H37">
        <v>40.28296666</v>
      </c>
      <c r="I37">
        <v>16.774999999999999</v>
      </c>
      <c r="J37">
        <v>40.291666669999998</v>
      </c>
      <c r="K37">
        <v>7.8319999999999999</v>
      </c>
      <c r="L37">
        <v>363.339</v>
      </c>
      <c r="M37">
        <v>7.8390000000000004</v>
      </c>
      <c r="N37">
        <v>8.0879999999999992</v>
      </c>
      <c r="O37">
        <v>4.3650000000000002</v>
      </c>
      <c r="P37" t="s">
        <v>144</v>
      </c>
      <c r="Q37" t="s">
        <v>143</v>
      </c>
      <c r="R37">
        <v>0</v>
      </c>
      <c r="S37">
        <f t="shared" si="5"/>
        <v>1</v>
      </c>
      <c r="T37">
        <f t="shared" si="3"/>
        <v>0</v>
      </c>
      <c r="U37">
        <v>1</v>
      </c>
      <c r="V37">
        <f t="shared" si="4"/>
        <v>0</v>
      </c>
      <c r="X37" t="b">
        <f t="shared" si="6"/>
        <v>0</v>
      </c>
      <c r="Y37" t="b">
        <f t="shared" si="7"/>
        <v>0</v>
      </c>
    </row>
    <row r="38" spans="1:25" x14ac:dyDescent="0.2">
      <c r="A38">
        <v>36</v>
      </c>
      <c r="B38" t="s">
        <v>44</v>
      </c>
      <c r="C38">
        <v>2524</v>
      </c>
      <c r="D38">
        <v>1914</v>
      </c>
      <c r="E38">
        <v>1</v>
      </c>
      <c r="F38">
        <v>1547200000</v>
      </c>
      <c r="G38">
        <v>16.818202419999999</v>
      </c>
      <c r="H38">
        <v>40.336082939999997</v>
      </c>
      <c r="I38">
        <v>16.824999999999999</v>
      </c>
      <c r="J38">
        <v>40.341666670000002</v>
      </c>
      <c r="K38">
        <v>18.193000000000001</v>
      </c>
      <c r="L38">
        <v>76.701999999999998</v>
      </c>
      <c r="M38">
        <v>18.114999999999998</v>
      </c>
      <c r="N38">
        <v>18.891999999999999</v>
      </c>
      <c r="O38">
        <v>10.627000000000001</v>
      </c>
      <c r="P38" t="s">
        <v>144</v>
      </c>
      <c r="Q38" t="s">
        <v>143</v>
      </c>
      <c r="R38">
        <v>0</v>
      </c>
      <c r="S38">
        <f t="shared" si="5"/>
        <v>1</v>
      </c>
      <c r="T38">
        <f t="shared" si="3"/>
        <v>0</v>
      </c>
      <c r="U38">
        <v>1</v>
      </c>
      <c r="V38">
        <f t="shared" si="4"/>
        <v>0</v>
      </c>
      <c r="X38" t="b">
        <f t="shared" si="6"/>
        <v>0</v>
      </c>
      <c r="Y38" t="b">
        <f t="shared" si="7"/>
        <v>0</v>
      </c>
    </row>
    <row r="39" spans="1:25" x14ac:dyDescent="0.2">
      <c r="A39">
        <v>37</v>
      </c>
      <c r="B39" t="s">
        <v>45</v>
      </c>
      <c r="C39">
        <v>2526</v>
      </c>
      <c r="D39">
        <v>1911</v>
      </c>
      <c r="E39">
        <v>1</v>
      </c>
      <c r="F39">
        <v>2967300000</v>
      </c>
      <c r="G39">
        <v>16.859183000000002</v>
      </c>
      <c r="H39">
        <v>40.384687300000003</v>
      </c>
      <c r="I39">
        <v>16.858333330000001</v>
      </c>
      <c r="J39">
        <v>40.391666669999999</v>
      </c>
      <c r="K39">
        <v>13.329000000000001</v>
      </c>
      <c r="L39">
        <v>957.87300000000005</v>
      </c>
      <c r="M39">
        <v>14.047000000000001</v>
      </c>
      <c r="N39">
        <v>12.909000000000001</v>
      </c>
      <c r="O39">
        <v>5.1769999999999996</v>
      </c>
      <c r="P39" t="s">
        <v>144</v>
      </c>
      <c r="Q39" t="s">
        <v>143</v>
      </c>
      <c r="R39">
        <v>0</v>
      </c>
      <c r="S39">
        <f t="shared" si="5"/>
        <v>1</v>
      </c>
      <c r="T39">
        <f t="shared" si="3"/>
        <v>0</v>
      </c>
      <c r="U39">
        <v>1</v>
      </c>
      <c r="V39">
        <f t="shared" si="4"/>
        <v>0</v>
      </c>
      <c r="X39" t="b">
        <f t="shared" si="6"/>
        <v>0</v>
      </c>
      <c r="Y39" t="b">
        <f t="shared" si="7"/>
        <v>0</v>
      </c>
    </row>
    <row r="40" spans="1:25" x14ac:dyDescent="0.2">
      <c r="A40">
        <v>38</v>
      </c>
      <c r="B40" t="s">
        <v>46</v>
      </c>
      <c r="C40">
        <v>2534</v>
      </c>
      <c r="D40">
        <v>1905</v>
      </c>
      <c r="E40">
        <v>1</v>
      </c>
      <c r="F40">
        <v>686212000</v>
      </c>
      <c r="G40">
        <v>16.991276719999998</v>
      </c>
      <c r="H40">
        <v>40.493323519999997</v>
      </c>
      <c r="I40">
        <v>16.991666670000001</v>
      </c>
      <c r="J40">
        <v>40.491666670000001</v>
      </c>
      <c r="K40">
        <v>8.6419999999999995</v>
      </c>
      <c r="L40">
        <v>298.85700000000003</v>
      </c>
      <c r="M40">
        <v>8.69</v>
      </c>
      <c r="N40">
        <v>8.8030000000000008</v>
      </c>
      <c r="O40">
        <v>5.6269999999999998</v>
      </c>
      <c r="P40" t="s">
        <v>145</v>
      </c>
      <c r="Q40" t="s">
        <v>143</v>
      </c>
      <c r="R40">
        <v>0</v>
      </c>
      <c r="S40">
        <f t="shared" si="5"/>
        <v>1</v>
      </c>
      <c r="T40">
        <f t="shared" si="3"/>
        <v>0</v>
      </c>
      <c r="U40">
        <v>1</v>
      </c>
      <c r="V40">
        <f t="shared" si="4"/>
        <v>0</v>
      </c>
      <c r="X40" t="b">
        <f t="shared" si="6"/>
        <v>0</v>
      </c>
      <c r="Y40" t="b">
        <f t="shared" si="7"/>
        <v>0</v>
      </c>
    </row>
    <row r="41" spans="1:25" x14ac:dyDescent="0.2">
      <c r="A41">
        <v>39</v>
      </c>
      <c r="B41" t="s">
        <v>47</v>
      </c>
      <c r="C41">
        <v>2554</v>
      </c>
      <c r="D41">
        <v>1906</v>
      </c>
      <c r="E41">
        <v>1</v>
      </c>
      <c r="F41">
        <v>457413000</v>
      </c>
      <c r="G41">
        <v>17.318707</v>
      </c>
      <c r="H41">
        <v>40.476649399999999</v>
      </c>
      <c r="I41">
        <v>17.324999999999999</v>
      </c>
      <c r="J41">
        <v>40.475000000000001</v>
      </c>
      <c r="K41">
        <v>5.5250000000000004</v>
      </c>
      <c r="L41">
        <v>226.791</v>
      </c>
      <c r="M41">
        <v>5.875</v>
      </c>
      <c r="N41">
        <v>5.16</v>
      </c>
      <c r="O41">
        <v>3.6059999999999999</v>
      </c>
      <c r="P41" t="s">
        <v>145</v>
      </c>
      <c r="Q41" t="s">
        <v>143</v>
      </c>
      <c r="R41">
        <v>1</v>
      </c>
      <c r="S41">
        <f t="shared" si="5"/>
        <v>0</v>
      </c>
      <c r="T41">
        <f t="shared" si="3"/>
        <v>0</v>
      </c>
      <c r="U41">
        <v>1</v>
      </c>
      <c r="V41">
        <f t="shared" si="4"/>
        <v>0</v>
      </c>
      <c r="X41" t="b">
        <f t="shared" si="6"/>
        <v>0</v>
      </c>
      <c r="Y41" t="b">
        <f t="shared" si="7"/>
        <v>0</v>
      </c>
    </row>
    <row r="42" spans="1:25" x14ac:dyDescent="0.2">
      <c r="A42">
        <v>40</v>
      </c>
      <c r="B42" t="s">
        <v>48</v>
      </c>
      <c r="C42">
        <v>2590</v>
      </c>
      <c r="D42">
        <v>1922</v>
      </c>
      <c r="E42">
        <v>1</v>
      </c>
      <c r="F42">
        <v>380797000</v>
      </c>
      <c r="G42">
        <v>17.922886299999998</v>
      </c>
      <c r="H42">
        <v>40.207608499999999</v>
      </c>
      <c r="I42">
        <v>17.925000000000001</v>
      </c>
      <c r="J42">
        <v>40.208333330000002</v>
      </c>
      <c r="K42">
        <v>5.3879999999999999</v>
      </c>
      <c r="L42">
        <v>186.03299999999999</v>
      </c>
      <c r="M42">
        <v>5.5069999999999997</v>
      </c>
      <c r="N42">
        <v>5.3650000000000002</v>
      </c>
      <c r="O42">
        <v>3.4350000000000001</v>
      </c>
      <c r="P42" t="s">
        <v>145</v>
      </c>
      <c r="Q42" t="s">
        <v>143</v>
      </c>
      <c r="R42">
        <v>0</v>
      </c>
      <c r="S42">
        <f t="shared" si="5"/>
        <v>0</v>
      </c>
      <c r="T42">
        <f t="shared" si="3"/>
        <v>0</v>
      </c>
      <c r="U42">
        <v>1</v>
      </c>
      <c r="V42">
        <f t="shared" si="4"/>
        <v>0</v>
      </c>
      <c r="X42" t="b">
        <f t="shared" si="6"/>
        <v>0</v>
      </c>
      <c r="Y42" t="b">
        <f t="shared" si="7"/>
        <v>0</v>
      </c>
    </row>
    <row r="43" spans="1:25" x14ac:dyDescent="0.2">
      <c r="A43">
        <v>41</v>
      </c>
      <c r="B43" t="s">
        <v>49</v>
      </c>
      <c r="C43">
        <v>2583</v>
      </c>
      <c r="D43">
        <v>1892</v>
      </c>
      <c r="E43">
        <v>1</v>
      </c>
      <c r="F43">
        <v>827057000</v>
      </c>
      <c r="G43">
        <v>17.8071333</v>
      </c>
      <c r="H43">
        <v>40.704831200000001</v>
      </c>
      <c r="I43">
        <v>17.80833333</v>
      </c>
      <c r="J43">
        <v>40.708333330000002</v>
      </c>
      <c r="K43">
        <v>10.756</v>
      </c>
      <c r="L43">
        <v>379.74400000000003</v>
      </c>
      <c r="M43">
        <v>11.281000000000001</v>
      </c>
      <c r="N43">
        <v>10.252000000000001</v>
      </c>
      <c r="O43">
        <v>7.3650000000000002</v>
      </c>
      <c r="P43" t="s">
        <v>145</v>
      </c>
      <c r="Q43">
        <v>2</v>
      </c>
      <c r="R43">
        <v>0</v>
      </c>
      <c r="S43">
        <f t="shared" si="5"/>
        <v>1</v>
      </c>
      <c r="T43">
        <f t="shared" si="3"/>
        <v>0</v>
      </c>
      <c r="U43">
        <v>1</v>
      </c>
      <c r="V43">
        <f t="shared" si="4"/>
        <v>0</v>
      </c>
      <c r="X43" t="b">
        <f t="shared" si="6"/>
        <v>0</v>
      </c>
      <c r="Y43" t="b">
        <f t="shared" si="7"/>
        <v>0</v>
      </c>
    </row>
    <row r="44" spans="1:25" x14ac:dyDescent="0.2">
      <c r="A44">
        <v>42</v>
      </c>
      <c r="B44" t="s">
        <v>50</v>
      </c>
      <c r="C44">
        <v>2532</v>
      </c>
      <c r="D44">
        <v>1869</v>
      </c>
      <c r="E44">
        <v>1</v>
      </c>
      <c r="F44">
        <v>673815000</v>
      </c>
      <c r="G44">
        <v>16.96163542</v>
      </c>
      <c r="H44">
        <v>41.098163040000003</v>
      </c>
      <c r="I44">
        <v>16.958333329999999</v>
      </c>
      <c r="J44">
        <v>41.091666670000002</v>
      </c>
      <c r="K44">
        <v>8.9969999999999999</v>
      </c>
      <c r="L44">
        <v>281.351</v>
      </c>
      <c r="M44">
        <v>9.2949999999999999</v>
      </c>
      <c r="N44">
        <v>8.7159999999999993</v>
      </c>
      <c r="O44">
        <v>6.9710000000000001</v>
      </c>
      <c r="P44" t="s">
        <v>145</v>
      </c>
      <c r="Q44">
        <v>2</v>
      </c>
      <c r="R44">
        <v>0</v>
      </c>
      <c r="S44">
        <f t="shared" si="5"/>
        <v>1</v>
      </c>
      <c r="T44">
        <f t="shared" si="3"/>
        <v>0</v>
      </c>
      <c r="U44">
        <v>1</v>
      </c>
      <c r="V44">
        <f t="shared" si="4"/>
        <v>0</v>
      </c>
      <c r="X44" t="b">
        <f t="shared" si="6"/>
        <v>0</v>
      </c>
      <c r="Y44" t="b">
        <f t="shared" si="7"/>
        <v>0</v>
      </c>
    </row>
    <row r="45" spans="1:25" x14ac:dyDescent="0.2">
      <c r="A45">
        <v>43</v>
      </c>
      <c r="B45" t="s">
        <v>51</v>
      </c>
      <c r="C45">
        <v>2486</v>
      </c>
      <c r="D45">
        <v>1853</v>
      </c>
      <c r="E45">
        <v>1</v>
      </c>
      <c r="F45">
        <v>3165290000</v>
      </c>
      <c r="G45">
        <v>16.201056229999999</v>
      </c>
      <c r="H45">
        <v>41.364874399999998</v>
      </c>
      <c r="I45">
        <v>16.19166667</v>
      </c>
      <c r="J45">
        <v>41.358333330000001</v>
      </c>
      <c r="K45">
        <v>13.605</v>
      </c>
      <c r="L45">
        <v>437.12400000000002</v>
      </c>
      <c r="M45">
        <v>14.032999999999999</v>
      </c>
      <c r="N45">
        <v>13.446</v>
      </c>
      <c r="O45">
        <v>7.5579999999999998</v>
      </c>
      <c r="P45" t="s">
        <v>145</v>
      </c>
      <c r="Q45">
        <v>2</v>
      </c>
      <c r="R45">
        <v>0</v>
      </c>
      <c r="S45">
        <f t="shared" si="5"/>
        <v>1</v>
      </c>
      <c r="T45">
        <f t="shared" si="3"/>
        <v>0</v>
      </c>
      <c r="U45">
        <v>1</v>
      </c>
      <c r="V45">
        <f t="shared" si="4"/>
        <v>0</v>
      </c>
      <c r="X45" t="b">
        <f t="shared" si="6"/>
        <v>0</v>
      </c>
      <c r="Y45" t="b">
        <f t="shared" si="7"/>
        <v>0</v>
      </c>
    </row>
    <row r="46" spans="1:25" x14ac:dyDescent="0.2">
      <c r="A46">
        <v>44</v>
      </c>
      <c r="B46" t="s">
        <v>52</v>
      </c>
      <c r="C46">
        <v>2470</v>
      </c>
      <c r="D46">
        <v>1845</v>
      </c>
      <c r="E46">
        <v>1</v>
      </c>
      <c r="F46">
        <v>1011010000</v>
      </c>
      <c r="G46">
        <v>15.9262739</v>
      </c>
      <c r="H46">
        <v>41.492844599999998</v>
      </c>
      <c r="I46">
        <v>15.925000000000001</v>
      </c>
      <c r="J46">
        <v>41.491666670000001</v>
      </c>
      <c r="K46">
        <v>9.5719999999999992</v>
      </c>
      <c r="L46">
        <v>44.396999999999998</v>
      </c>
      <c r="M46">
        <v>9.7530000000000001</v>
      </c>
      <c r="N46">
        <v>9.6460000000000008</v>
      </c>
      <c r="O46">
        <v>5.1790000000000003</v>
      </c>
      <c r="P46" t="s">
        <v>145</v>
      </c>
      <c r="Q46">
        <v>2</v>
      </c>
      <c r="R46">
        <v>0</v>
      </c>
      <c r="S46">
        <f t="shared" si="5"/>
        <v>1</v>
      </c>
      <c r="T46">
        <f t="shared" si="3"/>
        <v>0</v>
      </c>
      <c r="U46">
        <v>1</v>
      </c>
      <c r="V46">
        <f t="shared" si="4"/>
        <v>0</v>
      </c>
      <c r="X46" t="b">
        <f t="shared" si="6"/>
        <v>0</v>
      </c>
      <c r="Y46" t="b">
        <f t="shared" si="7"/>
        <v>0</v>
      </c>
    </row>
    <row r="47" spans="1:25" x14ac:dyDescent="0.2">
      <c r="A47">
        <v>45</v>
      </c>
      <c r="B47" t="s">
        <v>53</v>
      </c>
      <c r="C47">
        <v>2468</v>
      </c>
      <c r="D47">
        <v>1839</v>
      </c>
      <c r="E47">
        <v>1</v>
      </c>
      <c r="F47">
        <v>3036700000</v>
      </c>
      <c r="G47">
        <v>15.89353635</v>
      </c>
      <c r="H47">
        <v>41.589344250000003</v>
      </c>
      <c r="I47">
        <v>15.891666669999999</v>
      </c>
      <c r="J47">
        <v>41.591666670000002</v>
      </c>
      <c r="K47">
        <v>28.608000000000001</v>
      </c>
      <c r="L47">
        <v>134.17099999999999</v>
      </c>
      <c r="M47">
        <v>28.795999999999999</v>
      </c>
      <c r="N47">
        <v>29.062999999999999</v>
      </c>
      <c r="O47">
        <v>19.137</v>
      </c>
      <c r="P47" t="s">
        <v>145</v>
      </c>
      <c r="Q47">
        <v>2</v>
      </c>
      <c r="R47">
        <v>0</v>
      </c>
      <c r="S47">
        <f t="shared" si="5"/>
        <v>1</v>
      </c>
      <c r="T47">
        <f t="shared" si="3"/>
        <v>1</v>
      </c>
      <c r="U47">
        <v>1</v>
      </c>
      <c r="V47">
        <f t="shared" si="4"/>
        <v>1</v>
      </c>
      <c r="W47">
        <v>2</v>
      </c>
      <c r="X47">
        <f t="shared" si="6"/>
        <v>15.89353635</v>
      </c>
      <c r="Y47">
        <f t="shared" si="7"/>
        <v>41.589344250000003</v>
      </c>
    </row>
    <row r="48" spans="1:25" x14ac:dyDescent="0.2">
      <c r="A48">
        <v>46</v>
      </c>
      <c r="B48" t="s">
        <v>54</v>
      </c>
      <c r="C48">
        <v>2431</v>
      </c>
      <c r="D48">
        <v>1820</v>
      </c>
      <c r="E48">
        <v>1</v>
      </c>
      <c r="F48">
        <v>1605510000</v>
      </c>
      <c r="G48">
        <v>15.286071850000001</v>
      </c>
      <c r="H48">
        <v>41.922030929999998</v>
      </c>
      <c r="I48">
        <v>15.275</v>
      </c>
      <c r="J48">
        <v>41.908333329999998</v>
      </c>
      <c r="K48">
        <v>7.657</v>
      </c>
      <c r="L48">
        <v>219.55600000000001</v>
      </c>
      <c r="M48">
        <v>6.109</v>
      </c>
      <c r="N48">
        <v>10.138</v>
      </c>
      <c r="O48">
        <v>4.8440000000000003</v>
      </c>
      <c r="P48" t="s">
        <v>145</v>
      </c>
      <c r="Q48">
        <v>2</v>
      </c>
      <c r="R48">
        <v>0</v>
      </c>
      <c r="S48">
        <f t="shared" si="5"/>
        <v>1</v>
      </c>
      <c r="T48">
        <f t="shared" si="3"/>
        <v>0</v>
      </c>
      <c r="U48">
        <v>1</v>
      </c>
      <c r="V48">
        <f t="shared" si="4"/>
        <v>0</v>
      </c>
      <c r="X48" t="b">
        <f t="shared" si="6"/>
        <v>0</v>
      </c>
      <c r="Y48" t="b">
        <f t="shared" si="7"/>
        <v>0</v>
      </c>
    </row>
    <row r="49" spans="1:25" x14ac:dyDescent="0.2">
      <c r="A49">
        <v>47</v>
      </c>
      <c r="B49" t="s">
        <v>55</v>
      </c>
      <c r="C49">
        <v>2416</v>
      </c>
      <c r="D49">
        <v>1816</v>
      </c>
      <c r="E49">
        <v>1</v>
      </c>
      <c r="F49">
        <v>1307790000</v>
      </c>
      <c r="G49">
        <v>15.02838315</v>
      </c>
      <c r="H49">
        <v>41.98257357</v>
      </c>
      <c r="I49">
        <v>15.025</v>
      </c>
      <c r="J49">
        <v>41.975000000000001</v>
      </c>
      <c r="K49">
        <v>16.302</v>
      </c>
      <c r="L49">
        <v>132.13300000000001</v>
      </c>
      <c r="M49">
        <v>14.369</v>
      </c>
      <c r="N49">
        <v>19.273</v>
      </c>
      <c r="O49">
        <v>14.423</v>
      </c>
      <c r="P49" t="s">
        <v>146</v>
      </c>
      <c r="Q49">
        <v>2</v>
      </c>
      <c r="R49">
        <v>0</v>
      </c>
      <c r="S49">
        <f t="shared" si="5"/>
        <v>1</v>
      </c>
      <c r="T49">
        <f t="shared" si="3"/>
        <v>0</v>
      </c>
      <c r="U49">
        <v>1</v>
      </c>
      <c r="V49">
        <f t="shared" si="4"/>
        <v>0</v>
      </c>
      <c r="X49" t="b">
        <f t="shared" si="6"/>
        <v>0</v>
      </c>
      <c r="Y49" t="b">
        <f t="shared" si="7"/>
        <v>0</v>
      </c>
    </row>
    <row r="50" spans="1:25" x14ac:dyDescent="0.2">
      <c r="A50">
        <v>48</v>
      </c>
      <c r="B50" t="s">
        <v>56</v>
      </c>
      <c r="C50">
        <v>2402</v>
      </c>
      <c r="D50">
        <v>1811</v>
      </c>
      <c r="E50">
        <v>1</v>
      </c>
      <c r="F50">
        <v>1214930000</v>
      </c>
      <c r="G50">
        <v>14.79940472</v>
      </c>
      <c r="H50">
        <v>42.065133000000003</v>
      </c>
      <c r="I50">
        <v>14.79166667</v>
      </c>
      <c r="J50">
        <v>42.058333330000004</v>
      </c>
      <c r="K50">
        <v>15.326000000000001</v>
      </c>
      <c r="L50">
        <v>105.49299999999999</v>
      </c>
      <c r="M50">
        <v>13.959</v>
      </c>
      <c r="N50">
        <v>17.373000000000001</v>
      </c>
      <c r="O50">
        <v>14.704000000000001</v>
      </c>
      <c r="P50" t="s">
        <v>146</v>
      </c>
      <c r="Q50">
        <v>2</v>
      </c>
      <c r="R50">
        <v>0</v>
      </c>
      <c r="S50">
        <f t="shared" si="5"/>
        <v>1</v>
      </c>
      <c r="T50">
        <f t="shared" si="3"/>
        <v>0</v>
      </c>
      <c r="U50">
        <v>1</v>
      </c>
      <c r="V50">
        <f t="shared" si="4"/>
        <v>0</v>
      </c>
      <c r="X50" t="b">
        <f t="shared" si="6"/>
        <v>0</v>
      </c>
      <c r="Y50" t="b">
        <f t="shared" si="7"/>
        <v>0</v>
      </c>
    </row>
    <row r="51" spans="1:25" x14ac:dyDescent="0.2">
      <c r="A51">
        <v>49</v>
      </c>
      <c r="B51" t="s">
        <v>57</v>
      </c>
      <c r="C51">
        <v>2387</v>
      </c>
      <c r="D51">
        <v>1800</v>
      </c>
      <c r="E51">
        <v>1</v>
      </c>
      <c r="F51">
        <v>1737210000</v>
      </c>
      <c r="G51">
        <v>14.54396919</v>
      </c>
      <c r="H51">
        <v>42.238302840000003</v>
      </c>
      <c r="I51">
        <v>14.54166667</v>
      </c>
      <c r="J51">
        <v>42.241666670000001</v>
      </c>
      <c r="K51">
        <v>25.754999999999999</v>
      </c>
      <c r="L51">
        <v>295.80099999999999</v>
      </c>
      <c r="M51">
        <v>24.228000000000002</v>
      </c>
      <c r="N51">
        <v>27.253</v>
      </c>
      <c r="O51">
        <v>35.264000000000003</v>
      </c>
      <c r="P51" t="s">
        <v>147</v>
      </c>
      <c r="Q51">
        <v>2</v>
      </c>
      <c r="R51">
        <v>0</v>
      </c>
      <c r="S51">
        <f t="shared" si="5"/>
        <v>1</v>
      </c>
      <c r="T51">
        <f t="shared" si="3"/>
        <v>1</v>
      </c>
      <c r="U51">
        <v>1</v>
      </c>
      <c r="V51">
        <f t="shared" si="4"/>
        <v>1</v>
      </c>
      <c r="W51">
        <v>2</v>
      </c>
      <c r="X51">
        <f t="shared" si="6"/>
        <v>14.54396919</v>
      </c>
      <c r="Y51">
        <f t="shared" si="7"/>
        <v>42.238302840000003</v>
      </c>
    </row>
    <row r="52" spans="1:25" x14ac:dyDescent="0.2">
      <c r="A52">
        <v>50</v>
      </c>
      <c r="B52" t="s">
        <v>58</v>
      </c>
      <c r="C52">
        <v>2368</v>
      </c>
      <c r="D52">
        <v>1786</v>
      </c>
      <c r="E52">
        <v>1</v>
      </c>
      <c r="F52">
        <v>3132550000</v>
      </c>
      <c r="G52">
        <v>14.228676950000001</v>
      </c>
      <c r="H52">
        <v>42.46867203</v>
      </c>
      <c r="I52">
        <v>14.225</v>
      </c>
      <c r="J52">
        <v>42.475000000000001</v>
      </c>
      <c r="K52">
        <v>49.313000000000002</v>
      </c>
      <c r="L52">
        <v>645.93700000000001</v>
      </c>
      <c r="M52">
        <v>52.079000000000001</v>
      </c>
      <c r="N52">
        <v>44.917999999999999</v>
      </c>
      <c r="O52">
        <v>53.877000000000002</v>
      </c>
      <c r="P52" t="s">
        <v>147</v>
      </c>
      <c r="Q52">
        <v>2</v>
      </c>
      <c r="R52">
        <v>0</v>
      </c>
      <c r="S52">
        <f t="shared" si="5"/>
        <v>1</v>
      </c>
      <c r="T52">
        <f t="shared" si="3"/>
        <v>1</v>
      </c>
      <c r="U52">
        <v>1</v>
      </c>
      <c r="V52">
        <f t="shared" si="4"/>
        <v>1</v>
      </c>
      <c r="W52">
        <v>2</v>
      </c>
      <c r="X52">
        <f t="shared" si="6"/>
        <v>14.228676950000001</v>
      </c>
      <c r="Y52">
        <f t="shared" si="7"/>
        <v>42.46867203</v>
      </c>
    </row>
    <row r="53" spans="1:25" x14ac:dyDescent="0.2">
      <c r="A53">
        <v>51</v>
      </c>
      <c r="B53" t="s">
        <v>59</v>
      </c>
      <c r="C53">
        <v>2357</v>
      </c>
      <c r="D53">
        <v>1775</v>
      </c>
      <c r="E53">
        <v>1</v>
      </c>
      <c r="F53">
        <v>808288000</v>
      </c>
      <c r="G53">
        <v>14.03838367</v>
      </c>
      <c r="H53">
        <v>42.658416670000001</v>
      </c>
      <c r="I53">
        <v>14.04166667</v>
      </c>
      <c r="J53">
        <v>42.658333329999998</v>
      </c>
      <c r="K53">
        <v>12.202</v>
      </c>
      <c r="L53">
        <v>116.56</v>
      </c>
      <c r="M53">
        <v>13.670999999999999</v>
      </c>
      <c r="N53">
        <v>10.289</v>
      </c>
      <c r="O53">
        <v>9.1780000000000008</v>
      </c>
      <c r="P53" t="s">
        <v>147</v>
      </c>
      <c r="Q53">
        <v>2</v>
      </c>
      <c r="R53">
        <v>0</v>
      </c>
      <c r="S53">
        <f t="shared" si="5"/>
        <v>1</v>
      </c>
      <c r="T53">
        <f t="shared" si="3"/>
        <v>0</v>
      </c>
      <c r="U53">
        <v>1</v>
      </c>
      <c r="V53">
        <f t="shared" si="4"/>
        <v>0</v>
      </c>
      <c r="X53" t="b">
        <f t="shared" si="6"/>
        <v>0</v>
      </c>
      <c r="Y53" t="b">
        <f t="shared" si="7"/>
        <v>0</v>
      </c>
    </row>
    <row r="54" spans="1:25" x14ac:dyDescent="0.2">
      <c r="A54">
        <v>52</v>
      </c>
      <c r="B54" t="s">
        <v>60</v>
      </c>
      <c r="C54">
        <v>2349</v>
      </c>
      <c r="D54">
        <v>1761</v>
      </c>
      <c r="E54">
        <v>1</v>
      </c>
      <c r="F54">
        <v>1176690000</v>
      </c>
      <c r="G54">
        <v>13.91668175</v>
      </c>
      <c r="H54">
        <v>42.894114909999999</v>
      </c>
      <c r="I54">
        <v>13.90833333</v>
      </c>
      <c r="J54">
        <v>42.891666669999999</v>
      </c>
      <c r="K54">
        <v>18.18</v>
      </c>
      <c r="L54">
        <v>137.75899999999999</v>
      </c>
      <c r="M54">
        <v>19.824000000000002</v>
      </c>
      <c r="N54">
        <v>16.010000000000002</v>
      </c>
      <c r="O54">
        <v>15.17</v>
      </c>
      <c r="P54" t="s">
        <v>148</v>
      </c>
      <c r="Q54" t="s">
        <v>149</v>
      </c>
      <c r="R54">
        <v>0</v>
      </c>
      <c r="S54">
        <f t="shared" si="5"/>
        <v>1</v>
      </c>
      <c r="T54">
        <f t="shared" si="3"/>
        <v>0</v>
      </c>
      <c r="U54">
        <v>1</v>
      </c>
      <c r="V54">
        <f t="shared" si="4"/>
        <v>0</v>
      </c>
      <c r="X54" t="b">
        <f t="shared" si="6"/>
        <v>0</v>
      </c>
      <c r="Y54" t="b">
        <f t="shared" si="7"/>
        <v>0</v>
      </c>
    </row>
    <row r="55" spans="1:25" x14ac:dyDescent="0.2">
      <c r="A55">
        <v>53</v>
      </c>
      <c r="B55" t="s">
        <v>61</v>
      </c>
      <c r="C55">
        <v>2339</v>
      </c>
      <c r="D55">
        <v>1737</v>
      </c>
      <c r="E55">
        <v>1</v>
      </c>
      <c r="F55">
        <v>1343190000</v>
      </c>
      <c r="G55">
        <v>13.743374530000001</v>
      </c>
      <c r="H55">
        <v>43.2950175</v>
      </c>
      <c r="I55">
        <v>13.741666670000001</v>
      </c>
      <c r="J55">
        <v>43.291666669999998</v>
      </c>
      <c r="K55">
        <v>12.334</v>
      </c>
      <c r="L55">
        <v>331.66399999999999</v>
      </c>
      <c r="M55">
        <v>11.875</v>
      </c>
      <c r="N55">
        <v>13.028</v>
      </c>
      <c r="O55">
        <v>12.039</v>
      </c>
      <c r="P55" t="s">
        <v>150</v>
      </c>
      <c r="Q55">
        <v>1</v>
      </c>
      <c r="R55">
        <v>0</v>
      </c>
      <c r="S55">
        <f t="shared" si="5"/>
        <v>1</v>
      </c>
      <c r="T55">
        <f t="shared" si="3"/>
        <v>0</v>
      </c>
      <c r="U55">
        <v>1</v>
      </c>
      <c r="V55">
        <f t="shared" si="4"/>
        <v>0</v>
      </c>
      <c r="X55" t="b">
        <f t="shared" si="6"/>
        <v>0</v>
      </c>
      <c r="Y55" t="b">
        <f t="shared" si="7"/>
        <v>0</v>
      </c>
    </row>
    <row r="56" spans="1:25" x14ac:dyDescent="0.2">
      <c r="A56">
        <v>54</v>
      </c>
      <c r="B56" t="s">
        <v>62</v>
      </c>
      <c r="C56">
        <v>2334</v>
      </c>
      <c r="D56">
        <v>1729</v>
      </c>
      <c r="E56">
        <v>1</v>
      </c>
      <c r="F56">
        <v>779305000</v>
      </c>
      <c r="G56">
        <v>13.67144905</v>
      </c>
      <c r="H56">
        <v>43.424743659999997</v>
      </c>
      <c r="I56">
        <v>13.65833333</v>
      </c>
      <c r="J56">
        <v>43.424999999999997</v>
      </c>
      <c r="K56">
        <v>7.6950000000000003</v>
      </c>
      <c r="L56">
        <v>238.78200000000001</v>
      </c>
      <c r="M56">
        <v>7.4640000000000004</v>
      </c>
      <c r="N56">
        <v>7.9980000000000002</v>
      </c>
      <c r="O56">
        <v>8.1530000000000005</v>
      </c>
      <c r="P56" t="s">
        <v>150</v>
      </c>
      <c r="Q56">
        <v>1</v>
      </c>
      <c r="R56">
        <v>0</v>
      </c>
      <c r="S56">
        <f t="shared" si="5"/>
        <v>1</v>
      </c>
      <c r="T56">
        <f t="shared" si="3"/>
        <v>0</v>
      </c>
      <c r="U56">
        <v>1</v>
      </c>
      <c r="V56">
        <f t="shared" si="4"/>
        <v>0</v>
      </c>
      <c r="X56" t="b">
        <f t="shared" si="6"/>
        <v>0</v>
      </c>
      <c r="Y56" t="b">
        <f t="shared" si="7"/>
        <v>0</v>
      </c>
    </row>
    <row r="57" spans="1:25" x14ac:dyDescent="0.2">
      <c r="A57">
        <v>55</v>
      </c>
      <c r="B57" t="s">
        <v>63</v>
      </c>
      <c r="C57">
        <v>2332</v>
      </c>
      <c r="D57">
        <v>1726</v>
      </c>
      <c r="E57">
        <v>1</v>
      </c>
      <c r="F57">
        <v>649539000</v>
      </c>
      <c r="G57">
        <v>13.641907270000001</v>
      </c>
      <c r="H57">
        <v>43.474677679999999</v>
      </c>
      <c r="I57">
        <v>13.625</v>
      </c>
      <c r="J57">
        <v>43.475000000000001</v>
      </c>
      <c r="K57">
        <v>5.7119999999999997</v>
      </c>
      <c r="L57">
        <v>239.714</v>
      </c>
      <c r="M57">
        <v>5.569</v>
      </c>
      <c r="N57">
        <v>5.7969999999999997</v>
      </c>
      <c r="O57">
        <v>7.3129999999999997</v>
      </c>
      <c r="P57" t="s">
        <v>150</v>
      </c>
      <c r="Q57">
        <v>1</v>
      </c>
      <c r="R57">
        <v>0</v>
      </c>
      <c r="S57">
        <f t="shared" si="5"/>
        <v>1</v>
      </c>
      <c r="T57">
        <f t="shared" si="3"/>
        <v>0</v>
      </c>
      <c r="U57">
        <v>1</v>
      </c>
      <c r="V57">
        <f t="shared" si="4"/>
        <v>0</v>
      </c>
      <c r="X57" t="b">
        <f t="shared" si="6"/>
        <v>0</v>
      </c>
      <c r="Y57" t="b">
        <f t="shared" si="7"/>
        <v>0</v>
      </c>
    </row>
    <row r="58" spans="1:25" x14ac:dyDescent="0.2">
      <c r="A58">
        <v>56</v>
      </c>
      <c r="B58" t="s">
        <v>64</v>
      </c>
      <c r="C58">
        <v>2317</v>
      </c>
      <c r="D58">
        <v>1716</v>
      </c>
      <c r="E58">
        <v>1</v>
      </c>
      <c r="F58">
        <v>1162090000</v>
      </c>
      <c r="G58">
        <v>13.37394192</v>
      </c>
      <c r="H58">
        <v>43.643103879999998</v>
      </c>
      <c r="I58">
        <v>13.375</v>
      </c>
      <c r="J58">
        <v>43.641666669999999</v>
      </c>
      <c r="K58">
        <v>8.4</v>
      </c>
      <c r="L58">
        <v>255.029</v>
      </c>
      <c r="M58">
        <v>8.4380000000000006</v>
      </c>
      <c r="N58">
        <v>8.3409999999999993</v>
      </c>
      <c r="O58">
        <v>8.4339999999999993</v>
      </c>
      <c r="P58" t="s">
        <v>150</v>
      </c>
      <c r="Q58">
        <v>1</v>
      </c>
      <c r="R58">
        <v>0</v>
      </c>
      <c r="S58">
        <f t="shared" si="5"/>
        <v>1</v>
      </c>
      <c r="T58">
        <f t="shared" si="3"/>
        <v>0</v>
      </c>
      <c r="U58">
        <v>1</v>
      </c>
      <c r="V58">
        <f t="shared" si="4"/>
        <v>0</v>
      </c>
      <c r="X58" t="b">
        <f t="shared" si="6"/>
        <v>0</v>
      </c>
      <c r="Y58" t="b">
        <f t="shared" si="7"/>
        <v>0</v>
      </c>
    </row>
    <row r="59" spans="1:25" x14ac:dyDescent="0.2">
      <c r="A59">
        <v>57</v>
      </c>
      <c r="B59" t="s">
        <v>65</v>
      </c>
      <c r="C59">
        <v>2297</v>
      </c>
      <c r="D59">
        <v>1705</v>
      </c>
      <c r="E59">
        <v>1</v>
      </c>
      <c r="F59">
        <v>1377630000</v>
      </c>
      <c r="G59">
        <v>13.05708596</v>
      </c>
      <c r="H59">
        <v>43.830255620000003</v>
      </c>
      <c r="I59">
        <v>13.04166667</v>
      </c>
      <c r="J59">
        <v>43.825000000000003</v>
      </c>
      <c r="K59">
        <v>32.609000000000002</v>
      </c>
      <c r="L59">
        <v>107.85</v>
      </c>
      <c r="M59">
        <v>33.710999999999999</v>
      </c>
      <c r="N59">
        <v>31.257000000000001</v>
      </c>
      <c r="O59">
        <v>29.236999999999998</v>
      </c>
      <c r="P59" t="s">
        <v>150</v>
      </c>
      <c r="Q59">
        <v>1</v>
      </c>
      <c r="R59">
        <v>0</v>
      </c>
      <c r="S59">
        <f t="shared" si="5"/>
        <v>1</v>
      </c>
      <c r="T59">
        <f t="shared" si="3"/>
        <v>1</v>
      </c>
      <c r="U59">
        <v>1</v>
      </c>
      <c r="V59">
        <f t="shared" si="4"/>
        <v>1</v>
      </c>
      <c r="W59">
        <v>1</v>
      </c>
      <c r="X59">
        <f t="shared" si="6"/>
        <v>13.05708596</v>
      </c>
      <c r="Y59">
        <f t="shared" si="7"/>
        <v>43.830255620000003</v>
      </c>
    </row>
    <row r="60" spans="1:25" x14ac:dyDescent="0.2">
      <c r="A60">
        <v>58</v>
      </c>
      <c r="B60" t="s">
        <v>66</v>
      </c>
      <c r="C60">
        <v>2289</v>
      </c>
      <c r="D60">
        <v>1699</v>
      </c>
      <c r="E60">
        <v>1</v>
      </c>
      <c r="F60">
        <v>693121000</v>
      </c>
      <c r="G60">
        <v>12.902967390000001</v>
      </c>
      <c r="H60">
        <v>43.925287500000003</v>
      </c>
      <c r="I60">
        <v>12.90833333</v>
      </c>
      <c r="J60">
        <v>43.924999999999997</v>
      </c>
      <c r="K60">
        <v>13.3</v>
      </c>
      <c r="L60">
        <v>54.091000000000001</v>
      </c>
      <c r="M60">
        <v>13.763999999999999</v>
      </c>
      <c r="N60">
        <v>12.616</v>
      </c>
      <c r="O60">
        <v>13.356</v>
      </c>
      <c r="P60" t="s">
        <v>150</v>
      </c>
      <c r="Q60">
        <v>1</v>
      </c>
      <c r="R60">
        <v>0</v>
      </c>
      <c r="S60">
        <f t="shared" si="5"/>
        <v>1</v>
      </c>
      <c r="T60">
        <f t="shared" si="3"/>
        <v>0</v>
      </c>
      <c r="U60">
        <v>1</v>
      </c>
      <c r="V60">
        <f t="shared" si="4"/>
        <v>0</v>
      </c>
      <c r="X60" t="b">
        <f t="shared" si="6"/>
        <v>0</v>
      </c>
      <c r="Y60" t="b">
        <f t="shared" si="7"/>
        <v>0</v>
      </c>
    </row>
    <row r="61" spans="1:25" x14ac:dyDescent="0.2">
      <c r="A61">
        <v>59</v>
      </c>
      <c r="B61" t="s">
        <v>67</v>
      </c>
      <c r="C61">
        <v>2268</v>
      </c>
      <c r="D61">
        <v>1690</v>
      </c>
      <c r="E61">
        <v>1</v>
      </c>
      <c r="F61">
        <v>615284000</v>
      </c>
      <c r="G61">
        <v>12.5639617</v>
      </c>
      <c r="H61">
        <v>44.077418350000002</v>
      </c>
      <c r="I61">
        <v>12.55833333</v>
      </c>
      <c r="J61">
        <v>44.075000000000003</v>
      </c>
      <c r="K61">
        <v>13.624000000000001</v>
      </c>
      <c r="L61">
        <v>90.462999999999994</v>
      </c>
      <c r="M61">
        <v>14.135999999999999</v>
      </c>
      <c r="N61">
        <v>12.826000000000001</v>
      </c>
      <c r="O61">
        <v>14.288</v>
      </c>
      <c r="P61" t="s">
        <v>151</v>
      </c>
      <c r="Q61">
        <v>1</v>
      </c>
      <c r="R61">
        <v>0</v>
      </c>
      <c r="S61">
        <f t="shared" si="5"/>
        <v>1</v>
      </c>
      <c r="T61">
        <f t="shared" si="3"/>
        <v>0</v>
      </c>
      <c r="U61">
        <v>1</v>
      </c>
      <c r="V61">
        <f t="shared" si="4"/>
        <v>0</v>
      </c>
      <c r="X61" t="b">
        <f t="shared" si="6"/>
        <v>0</v>
      </c>
      <c r="Y61" t="b">
        <f t="shared" si="7"/>
        <v>0</v>
      </c>
    </row>
    <row r="62" spans="1:25" x14ac:dyDescent="0.2">
      <c r="A62">
        <v>60</v>
      </c>
      <c r="B62" t="s">
        <v>68</v>
      </c>
      <c r="C62">
        <v>2255</v>
      </c>
      <c r="D62">
        <v>1675</v>
      </c>
      <c r="E62">
        <v>1</v>
      </c>
      <c r="F62">
        <v>853993000</v>
      </c>
      <c r="G62">
        <v>12.34484423</v>
      </c>
      <c r="H62">
        <v>44.320786740000003</v>
      </c>
      <c r="I62">
        <v>12.34166667</v>
      </c>
      <c r="J62">
        <v>44.325000000000003</v>
      </c>
      <c r="K62">
        <v>16.291</v>
      </c>
      <c r="L62">
        <v>130.142</v>
      </c>
      <c r="M62">
        <v>17.215</v>
      </c>
      <c r="N62">
        <v>14.811</v>
      </c>
      <c r="O62">
        <v>17.960999999999999</v>
      </c>
      <c r="P62" t="s">
        <v>151</v>
      </c>
      <c r="Q62">
        <v>1</v>
      </c>
      <c r="R62">
        <v>0</v>
      </c>
      <c r="S62">
        <f t="shared" si="5"/>
        <v>1</v>
      </c>
      <c r="T62">
        <f t="shared" si="3"/>
        <v>0</v>
      </c>
      <c r="U62">
        <v>1</v>
      </c>
      <c r="V62">
        <f t="shared" si="4"/>
        <v>0</v>
      </c>
      <c r="X62" t="b">
        <f t="shared" si="6"/>
        <v>0</v>
      </c>
      <c r="Y62" t="b">
        <f t="shared" si="7"/>
        <v>0</v>
      </c>
    </row>
    <row r="63" spans="1:25" x14ac:dyDescent="0.2">
      <c r="A63">
        <v>61</v>
      </c>
      <c r="B63" t="s">
        <v>69</v>
      </c>
      <c r="C63">
        <v>2253</v>
      </c>
      <c r="D63">
        <v>1671</v>
      </c>
      <c r="E63">
        <v>1</v>
      </c>
      <c r="F63">
        <v>1256020000</v>
      </c>
      <c r="G63">
        <v>12.323210359999999</v>
      </c>
      <c r="H63">
        <v>44.4001114</v>
      </c>
      <c r="I63">
        <v>12.30833333</v>
      </c>
      <c r="J63">
        <v>44.391666669999999</v>
      </c>
      <c r="K63">
        <v>12.539</v>
      </c>
      <c r="L63">
        <v>273.08800000000002</v>
      </c>
      <c r="M63">
        <v>13.497</v>
      </c>
      <c r="N63">
        <v>10.996</v>
      </c>
      <c r="O63">
        <v>14.387</v>
      </c>
      <c r="P63" t="s">
        <v>151</v>
      </c>
      <c r="Q63">
        <v>1</v>
      </c>
      <c r="R63">
        <v>0</v>
      </c>
      <c r="S63">
        <f t="shared" si="5"/>
        <v>1</v>
      </c>
      <c r="T63">
        <f t="shared" si="3"/>
        <v>0</v>
      </c>
      <c r="U63">
        <v>1</v>
      </c>
      <c r="V63">
        <f t="shared" si="4"/>
        <v>0</v>
      </c>
      <c r="X63" t="b">
        <f t="shared" si="6"/>
        <v>0</v>
      </c>
      <c r="Y63" t="b">
        <f t="shared" si="7"/>
        <v>0</v>
      </c>
    </row>
    <row r="64" spans="1:25" x14ac:dyDescent="0.2">
      <c r="A64">
        <v>62</v>
      </c>
      <c r="B64" t="s">
        <v>70</v>
      </c>
      <c r="C64">
        <v>2251</v>
      </c>
      <c r="D64">
        <v>1665</v>
      </c>
      <c r="E64">
        <v>1</v>
      </c>
      <c r="F64">
        <v>961330000</v>
      </c>
      <c r="G64">
        <v>12.28249866</v>
      </c>
      <c r="H64">
        <v>44.52707444</v>
      </c>
      <c r="I64">
        <v>12.275</v>
      </c>
      <c r="J64">
        <v>44.491666670000001</v>
      </c>
      <c r="K64">
        <v>16.998000000000001</v>
      </c>
      <c r="L64">
        <v>211.79900000000001</v>
      </c>
      <c r="M64">
        <v>17.742999999999999</v>
      </c>
      <c r="N64">
        <v>15.384</v>
      </c>
      <c r="O64">
        <v>23.802</v>
      </c>
      <c r="P64" t="s">
        <v>151</v>
      </c>
      <c r="Q64">
        <v>1</v>
      </c>
      <c r="R64">
        <v>0</v>
      </c>
      <c r="S64">
        <f t="shared" si="5"/>
        <v>1</v>
      </c>
      <c r="T64">
        <f t="shared" si="3"/>
        <v>0</v>
      </c>
      <c r="U64">
        <v>1</v>
      </c>
      <c r="V64">
        <f t="shared" si="4"/>
        <v>0</v>
      </c>
      <c r="X64" t="b">
        <f t="shared" si="6"/>
        <v>0</v>
      </c>
      <c r="Y64" t="b">
        <f t="shared" si="7"/>
        <v>0</v>
      </c>
    </row>
    <row r="65" spans="1:25" x14ac:dyDescent="0.2">
      <c r="A65">
        <v>63</v>
      </c>
      <c r="B65" t="s">
        <v>71</v>
      </c>
      <c r="C65">
        <v>2251</v>
      </c>
      <c r="D65">
        <v>1659</v>
      </c>
      <c r="E65">
        <v>1</v>
      </c>
      <c r="F65">
        <v>6352940000</v>
      </c>
      <c r="G65">
        <v>12.281320539999999</v>
      </c>
      <c r="H65">
        <v>44.625820169999997</v>
      </c>
      <c r="I65">
        <v>12.275</v>
      </c>
      <c r="J65">
        <v>44.591666670000002</v>
      </c>
      <c r="K65">
        <v>46.920999999999999</v>
      </c>
      <c r="L65">
        <v>1403.7650000000001</v>
      </c>
      <c r="M65">
        <v>46.566000000000003</v>
      </c>
      <c r="N65">
        <v>45.308999999999997</v>
      </c>
      <c r="O65">
        <v>74.563999999999993</v>
      </c>
      <c r="P65" t="s">
        <v>151</v>
      </c>
      <c r="Q65">
        <v>1</v>
      </c>
      <c r="R65">
        <v>0</v>
      </c>
      <c r="S65">
        <f t="shared" si="5"/>
        <v>1</v>
      </c>
      <c r="T65">
        <f t="shared" si="3"/>
        <v>1</v>
      </c>
      <c r="U65">
        <v>1</v>
      </c>
      <c r="V65">
        <f t="shared" si="4"/>
        <v>1</v>
      </c>
      <c r="W65">
        <v>1</v>
      </c>
      <c r="X65">
        <f t="shared" si="6"/>
        <v>12.281320539999999</v>
      </c>
      <c r="Y65">
        <f t="shared" si="7"/>
        <v>44.625820169999997</v>
      </c>
    </row>
    <row r="66" spans="1:25" x14ac:dyDescent="0.2">
      <c r="A66">
        <v>64</v>
      </c>
      <c r="B66" t="s">
        <v>72</v>
      </c>
      <c r="C66">
        <v>2211</v>
      </c>
      <c r="D66">
        <v>1641</v>
      </c>
      <c r="E66">
        <v>1</v>
      </c>
      <c r="F66">
        <v>71361900000</v>
      </c>
      <c r="G66">
        <v>12.53661795</v>
      </c>
      <c r="H66">
        <v>44.967133850000003</v>
      </c>
      <c r="I66">
        <v>11.608333330000001</v>
      </c>
      <c r="J66">
        <v>44.891666669999999</v>
      </c>
      <c r="K66">
        <v>1314.2239999999999</v>
      </c>
      <c r="L66">
        <v>14210.925999999999</v>
      </c>
      <c r="M66">
        <v>1376.74</v>
      </c>
      <c r="N66">
        <v>1196.596</v>
      </c>
      <c r="O66">
        <v>1654.7650000000001</v>
      </c>
      <c r="P66" t="s">
        <v>152</v>
      </c>
      <c r="Q66">
        <v>1</v>
      </c>
      <c r="R66">
        <v>0</v>
      </c>
      <c r="S66">
        <f t="shared" ref="S66:S97" si="8">IF(F66&gt;500*1000*1000,1,0)</f>
        <v>1</v>
      </c>
      <c r="T66">
        <f t="shared" si="3"/>
        <v>1</v>
      </c>
      <c r="U66">
        <v>1</v>
      </c>
      <c r="V66">
        <f t="shared" si="4"/>
        <v>1</v>
      </c>
      <c r="W66">
        <v>1</v>
      </c>
      <c r="X66">
        <f t="shared" ref="X66:X97" si="9">IF(V66=1,G66)</f>
        <v>12.53661795</v>
      </c>
      <c r="Y66">
        <f t="shared" ref="Y66:Y97" si="10">IF(V66=1,H66)</f>
        <v>44.967133850000003</v>
      </c>
    </row>
    <row r="67" spans="1:25" x14ac:dyDescent="0.2">
      <c r="A67">
        <v>65</v>
      </c>
      <c r="B67" t="s">
        <v>73</v>
      </c>
      <c r="C67">
        <v>2254</v>
      </c>
      <c r="D67">
        <v>1625</v>
      </c>
      <c r="E67">
        <v>1</v>
      </c>
      <c r="F67">
        <v>13853500000</v>
      </c>
      <c r="G67">
        <v>12.331639020000001</v>
      </c>
      <c r="H67">
        <v>45.162338200000001</v>
      </c>
      <c r="I67">
        <v>12.324999999999999</v>
      </c>
      <c r="J67">
        <v>45.158333329999998</v>
      </c>
      <c r="K67">
        <v>224.87200000000001</v>
      </c>
      <c r="L67">
        <v>1576.5229999999999</v>
      </c>
      <c r="M67">
        <v>227.21199999999999</v>
      </c>
      <c r="N67">
        <v>214.911</v>
      </c>
      <c r="O67">
        <v>309.733</v>
      </c>
      <c r="P67" t="s">
        <v>153</v>
      </c>
      <c r="Q67">
        <v>1</v>
      </c>
      <c r="R67">
        <v>0</v>
      </c>
      <c r="S67">
        <f t="shared" si="8"/>
        <v>1</v>
      </c>
      <c r="T67">
        <f t="shared" ref="T67:T118" si="11">IF(N67&gt;20,1,0)</f>
        <v>1</v>
      </c>
      <c r="U67">
        <v>1</v>
      </c>
      <c r="V67">
        <f t="shared" ref="V67:V119" si="12">S67*U67*T67</f>
        <v>1</v>
      </c>
      <c r="W67">
        <v>1</v>
      </c>
      <c r="X67">
        <f t="shared" si="9"/>
        <v>12.331639020000001</v>
      </c>
      <c r="Y67">
        <f t="shared" si="10"/>
        <v>45.162338200000001</v>
      </c>
    </row>
    <row r="68" spans="1:25" x14ac:dyDescent="0.2">
      <c r="A68">
        <v>66</v>
      </c>
      <c r="B68" t="s">
        <v>74</v>
      </c>
      <c r="C68">
        <v>2248</v>
      </c>
      <c r="D68">
        <v>1623</v>
      </c>
      <c r="E68">
        <v>1</v>
      </c>
      <c r="F68">
        <v>4471100000</v>
      </c>
      <c r="G68">
        <v>12.30867239</v>
      </c>
      <c r="H68">
        <v>45.182011959999997</v>
      </c>
      <c r="I68">
        <v>12.225</v>
      </c>
      <c r="J68">
        <v>45.191666669999996</v>
      </c>
      <c r="K68">
        <v>71.162999999999997</v>
      </c>
      <c r="L68">
        <v>1207.319</v>
      </c>
      <c r="M68">
        <v>80.471999999999994</v>
      </c>
      <c r="N68">
        <v>54.652000000000001</v>
      </c>
      <c r="O68">
        <v>108.851</v>
      </c>
      <c r="P68" t="s">
        <v>153</v>
      </c>
      <c r="Q68">
        <v>1</v>
      </c>
      <c r="R68">
        <v>0</v>
      </c>
      <c r="S68">
        <f t="shared" si="8"/>
        <v>1</v>
      </c>
      <c r="T68">
        <f t="shared" si="11"/>
        <v>1</v>
      </c>
      <c r="U68">
        <v>1</v>
      </c>
      <c r="V68">
        <f t="shared" si="12"/>
        <v>1</v>
      </c>
      <c r="W68">
        <v>1</v>
      </c>
      <c r="X68">
        <f t="shared" si="9"/>
        <v>12.30867239</v>
      </c>
      <c r="Y68">
        <f t="shared" si="10"/>
        <v>45.182011959999997</v>
      </c>
    </row>
    <row r="69" spans="1:25" x14ac:dyDescent="0.2">
      <c r="A69">
        <v>67</v>
      </c>
      <c r="B69" t="s">
        <v>75</v>
      </c>
      <c r="C69">
        <v>2247</v>
      </c>
      <c r="D69">
        <v>1608</v>
      </c>
      <c r="E69">
        <v>1</v>
      </c>
      <c r="F69">
        <v>707806000</v>
      </c>
      <c r="G69">
        <v>12.428000000000001</v>
      </c>
      <c r="H69">
        <v>44.935200000000002</v>
      </c>
      <c r="I69">
        <v>12.20833333</v>
      </c>
      <c r="J69">
        <v>45.441666669999996</v>
      </c>
      <c r="K69">
        <v>10.183999999999999</v>
      </c>
      <c r="L69">
        <v>228.417</v>
      </c>
      <c r="M69">
        <v>10.833</v>
      </c>
      <c r="N69">
        <v>9.1329999999999991</v>
      </c>
      <c r="O69">
        <v>11.534000000000001</v>
      </c>
      <c r="P69" t="s">
        <v>153</v>
      </c>
      <c r="Q69">
        <v>1</v>
      </c>
      <c r="R69">
        <v>1</v>
      </c>
      <c r="S69">
        <f t="shared" si="8"/>
        <v>1</v>
      </c>
      <c r="T69">
        <f t="shared" si="11"/>
        <v>0</v>
      </c>
      <c r="U69">
        <v>1</v>
      </c>
      <c r="V69">
        <f t="shared" si="12"/>
        <v>0</v>
      </c>
      <c r="X69" t="b">
        <f t="shared" si="9"/>
        <v>0</v>
      </c>
      <c r="Y69" t="b">
        <f t="shared" si="10"/>
        <v>0</v>
      </c>
    </row>
    <row r="70" spans="1:25" x14ac:dyDescent="0.2">
      <c r="A70">
        <v>68</v>
      </c>
      <c r="B70" t="s">
        <v>76</v>
      </c>
      <c r="C70">
        <v>2257</v>
      </c>
      <c r="D70">
        <v>1602</v>
      </c>
      <c r="E70">
        <v>1</v>
      </c>
      <c r="F70">
        <v>476430000</v>
      </c>
      <c r="G70">
        <v>12.38593442</v>
      </c>
      <c r="H70">
        <v>45.519387100000003</v>
      </c>
      <c r="I70">
        <v>12.375</v>
      </c>
      <c r="J70">
        <v>45.541666669999998</v>
      </c>
      <c r="K70">
        <v>10.182</v>
      </c>
      <c r="L70">
        <v>104.629</v>
      </c>
      <c r="M70">
        <v>10.454000000000001</v>
      </c>
      <c r="N70">
        <v>9.8140000000000001</v>
      </c>
      <c r="O70">
        <v>9.7870000000000008</v>
      </c>
      <c r="P70" t="s">
        <v>153</v>
      </c>
      <c r="Q70">
        <v>1</v>
      </c>
      <c r="R70">
        <v>1</v>
      </c>
      <c r="S70">
        <f t="shared" si="8"/>
        <v>0</v>
      </c>
      <c r="T70">
        <f t="shared" si="11"/>
        <v>0</v>
      </c>
      <c r="U70">
        <v>1</v>
      </c>
      <c r="V70">
        <f t="shared" si="12"/>
        <v>0</v>
      </c>
      <c r="X70" t="b">
        <f t="shared" si="9"/>
        <v>0</v>
      </c>
      <c r="Y70" t="b">
        <f t="shared" si="10"/>
        <v>0</v>
      </c>
    </row>
    <row r="71" spans="1:25" x14ac:dyDescent="0.2">
      <c r="A71">
        <v>69</v>
      </c>
      <c r="B71" t="s">
        <v>77</v>
      </c>
      <c r="C71">
        <v>2259</v>
      </c>
      <c r="D71">
        <v>1601</v>
      </c>
      <c r="E71">
        <v>1</v>
      </c>
      <c r="F71">
        <v>524195000</v>
      </c>
      <c r="G71">
        <v>12.583723640000001</v>
      </c>
      <c r="H71">
        <v>45.47995942</v>
      </c>
      <c r="I71">
        <v>12.40833333</v>
      </c>
      <c r="J71">
        <v>45.558333330000004</v>
      </c>
      <c r="K71">
        <v>11.055999999999999</v>
      </c>
      <c r="L71">
        <v>127.072</v>
      </c>
      <c r="M71">
        <v>11.368</v>
      </c>
      <c r="N71">
        <v>10.663</v>
      </c>
      <c r="O71">
        <v>10.253</v>
      </c>
      <c r="P71" t="s">
        <v>153</v>
      </c>
      <c r="Q71">
        <v>1</v>
      </c>
      <c r="R71">
        <v>0</v>
      </c>
      <c r="S71">
        <f t="shared" si="8"/>
        <v>1</v>
      </c>
      <c r="T71">
        <f t="shared" si="11"/>
        <v>0</v>
      </c>
      <c r="U71">
        <v>1</v>
      </c>
      <c r="V71">
        <f t="shared" si="12"/>
        <v>0</v>
      </c>
      <c r="X71" t="b">
        <f t="shared" si="9"/>
        <v>0</v>
      </c>
      <c r="Y71" t="b">
        <f t="shared" si="10"/>
        <v>0</v>
      </c>
    </row>
    <row r="72" spans="1:25" x14ac:dyDescent="0.2">
      <c r="A72">
        <v>70</v>
      </c>
      <c r="B72" t="s">
        <v>78</v>
      </c>
      <c r="C72">
        <v>2278</v>
      </c>
      <c r="D72">
        <v>1603</v>
      </c>
      <c r="E72">
        <v>1</v>
      </c>
      <c r="F72">
        <v>4522370000</v>
      </c>
      <c r="G72">
        <v>12.731027689999999</v>
      </c>
      <c r="H72">
        <v>45.532709089999997</v>
      </c>
      <c r="I72">
        <v>12.725</v>
      </c>
      <c r="J72">
        <v>45.524999999999999</v>
      </c>
      <c r="K72">
        <v>105.261</v>
      </c>
      <c r="L72">
        <v>2068.6129999999998</v>
      </c>
      <c r="M72">
        <v>115.337</v>
      </c>
      <c r="N72">
        <v>88.537999999999997</v>
      </c>
      <c r="O72">
        <v>131.13900000000001</v>
      </c>
      <c r="P72" t="s">
        <v>153</v>
      </c>
      <c r="Q72">
        <v>1</v>
      </c>
      <c r="R72">
        <v>0</v>
      </c>
      <c r="S72">
        <f t="shared" si="8"/>
        <v>1</v>
      </c>
      <c r="T72">
        <f t="shared" si="11"/>
        <v>1</v>
      </c>
      <c r="U72">
        <v>1</v>
      </c>
      <c r="V72">
        <f t="shared" si="12"/>
        <v>1</v>
      </c>
      <c r="W72">
        <v>1</v>
      </c>
      <c r="X72">
        <f t="shared" si="9"/>
        <v>12.731027689999999</v>
      </c>
      <c r="Y72">
        <f t="shared" si="10"/>
        <v>45.532709089999997</v>
      </c>
    </row>
    <row r="73" spans="1:25" x14ac:dyDescent="0.2">
      <c r="A73">
        <v>71</v>
      </c>
      <c r="B73" t="s">
        <v>79</v>
      </c>
      <c r="C73">
        <v>2286</v>
      </c>
      <c r="D73">
        <v>1599</v>
      </c>
      <c r="E73">
        <v>1</v>
      </c>
      <c r="F73">
        <v>2456850000</v>
      </c>
      <c r="G73">
        <v>12.863688870000001</v>
      </c>
      <c r="H73">
        <v>45.590329619999999</v>
      </c>
      <c r="I73">
        <v>12.858333330000001</v>
      </c>
      <c r="J73">
        <v>45.591666670000002</v>
      </c>
      <c r="K73">
        <v>58.06</v>
      </c>
      <c r="L73">
        <v>454.44299999999998</v>
      </c>
      <c r="M73">
        <v>66.932000000000002</v>
      </c>
      <c r="N73">
        <v>43.712000000000003</v>
      </c>
      <c r="O73">
        <v>75.947999999999993</v>
      </c>
      <c r="P73" t="s">
        <v>153</v>
      </c>
      <c r="Q73">
        <v>1</v>
      </c>
      <c r="R73">
        <v>0</v>
      </c>
      <c r="S73">
        <f t="shared" si="8"/>
        <v>1</v>
      </c>
      <c r="T73">
        <f t="shared" si="11"/>
        <v>1</v>
      </c>
      <c r="U73">
        <v>1</v>
      </c>
      <c r="V73">
        <f t="shared" si="12"/>
        <v>1</v>
      </c>
      <c r="W73">
        <v>1</v>
      </c>
      <c r="X73">
        <f t="shared" si="9"/>
        <v>12.863688870000001</v>
      </c>
      <c r="Y73">
        <f t="shared" si="10"/>
        <v>45.590329619999999</v>
      </c>
    </row>
    <row r="74" spans="1:25" x14ac:dyDescent="0.2">
      <c r="A74">
        <v>72</v>
      </c>
      <c r="B74" t="s">
        <v>80</v>
      </c>
      <c r="C74">
        <v>2288</v>
      </c>
      <c r="D74">
        <v>1597</v>
      </c>
      <c r="E74">
        <v>1</v>
      </c>
      <c r="F74">
        <v>446582000</v>
      </c>
      <c r="G74">
        <v>12.891644230000001</v>
      </c>
      <c r="H74">
        <v>45.629024100000002</v>
      </c>
      <c r="I74">
        <v>12.891666669999999</v>
      </c>
      <c r="J74">
        <v>45.625</v>
      </c>
      <c r="K74">
        <v>8.5890000000000004</v>
      </c>
      <c r="L74">
        <v>84.132999999999996</v>
      </c>
      <c r="M74">
        <v>9.2029999999999994</v>
      </c>
      <c r="N74">
        <v>7.6520000000000001</v>
      </c>
      <c r="O74">
        <v>9.1039999999999992</v>
      </c>
      <c r="P74" t="s">
        <v>153</v>
      </c>
      <c r="Q74">
        <v>1</v>
      </c>
      <c r="R74">
        <v>0</v>
      </c>
      <c r="S74">
        <f t="shared" si="8"/>
        <v>0</v>
      </c>
      <c r="T74">
        <f t="shared" si="11"/>
        <v>0</v>
      </c>
      <c r="U74">
        <v>1</v>
      </c>
      <c r="V74">
        <f t="shared" si="12"/>
        <v>0</v>
      </c>
      <c r="X74" t="b">
        <f t="shared" si="9"/>
        <v>0</v>
      </c>
      <c r="Y74" t="b">
        <f t="shared" si="10"/>
        <v>0</v>
      </c>
    </row>
    <row r="75" spans="1:25" x14ac:dyDescent="0.2">
      <c r="A75">
        <v>73</v>
      </c>
      <c r="B75" t="s">
        <v>81</v>
      </c>
      <c r="C75">
        <v>2301</v>
      </c>
      <c r="D75">
        <v>1596</v>
      </c>
      <c r="E75">
        <v>1</v>
      </c>
      <c r="F75">
        <v>2816270000</v>
      </c>
      <c r="G75">
        <v>13.1003319</v>
      </c>
      <c r="H75">
        <v>45.644087509999999</v>
      </c>
      <c r="I75">
        <v>13.108333330000001</v>
      </c>
      <c r="J75">
        <v>45.641666669999999</v>
      </c>
      <c r="K75">
        <v>82.665999999999997</v>
      </c>
      <c r="L75">
        <v>1657.9259999999999</v>
      </c>
      <c r="M75">
        <v>87.626999999999995</v>
      </c>
      <c r="N75">
        <v>74.168999999999997</v>
      </c>
      <c r="O75">
        <v>98.841999999999999</v>
      </c>
      <c r="P75" t="s">
        <v>154</v>
      </c>
      <c r="Q75">
        <v>1</v>
      </c>
      <c r="R75">
        <v>0</v>
      </c>
      <c r="S75">
        <f t="shared" si="8"/>
        <v>1</v>
      </c>
      <c r="T75">
        <f t="shared" si="11"/>
        <v>1</v>
      </c>
      <c r="U75">
        <v>1</v>
      </c>
      <c r="V75">
        <f t="shared" si="12"/>
        <v>1</v>
      </c>
      <c r="W75">
        <v>1</v>
      </c>
      <c r="X75">
        <f t="shared" si="9"/>
        <v>13.1003319</v>
      </c>
      <c r="Y75">
        <f t="shared" si="10"/>
        <v>45.644087509999999</v>
      </c>
    </row>
    <row r="76" spans="1:25" x14ac:dyDescent="0.2">
      <c r="A76">
        <v>74</v>
      </c>
      <c r="B76" t="s">
        <v>82</v>
      </c>
      <c r="C76">
        <v>2300</v>
      </c>
      <c r="D76">
        <v>1591</v>
      </c>
      <c r="E76">
        <v>1</v>
      </c>
      <c r="F76">
        <v>507239000</v>
      </c>
      <c r="G76">
        <v>13.09330531</v>
      </c>
      <c r="H76">
        <v>45.7354159</v>
      </c>
      <c r="I76">
        <v>13.09166667</v>
      </c>
      <c r="J76">
        <v>45.725000000000001</v>
      </c>
      <c r="K76">
        <v>12.95</v>
      </c>
      <c r="L76">
        <v>126.071</v>
      </c>
      <c r="M76">
        <v>14.222</v>
      </c>
      <c r="N76">
        <v>10.914</v>
      </c>
      <c r="O76">
        <v>15.242000000000001</v>
      </c>
      <c r="P76" t="s">
        <v>155</v>
      </c>
      <c r="Q76">
        <v>1</v>
      </c>
      <c r="R76">
        <v>1</v>
      </c>
      <c r="S76">
        <f t="shared" si="8"/>
        <v>1</v>
      </c>
      <c r="T76">
        <f t="shared" si="11"/>
        <v>0</v>
      </c>
      <c r="U76">
        <v>1</v>
      </c>
      <c r="V76">
        <f t="shared" si="12"/>
        <v>0</v>
      </c>
      <c r="X76" t="b">
        <f t="shared" si="9"/>
        <v>0</v>
      </c>
      <c r="Y76" t="b">
        <f t="shared" si="10"/>
        <v>0</v>
      </c>
    </row>
    <row r="77" spans="1:25" x14ac:dyDescent="0.2">
      <c r="A77">
        <v>75</v>
      </c>
      <c r="B77" t="s">
        <v>83</v>
      </c>
      <c r="C77">
        <v>2302</v>
      </c>
      <c r="D77">
        <v>1589</v>
      </c>
      <c r="E77">
        <v>1</v>
      </c>
      <c r="F77">
        <v>310811000</v>
      </c>
      <c r="G77">
        <v>13.12950726</v>
      </c>
      <c r="H77">
        <v>45.770198219999997</v>
      </c>
      <c r="I77">
        <v>13.125</v>
      </c>
      <c r="J77">
        <v>45.758333329999999</v>
      </c>
      <c r="K77">
        <v>9.1050000000000004</v>
      </c>
      <c r="L77">
        <v>131.09800000000001</v>
      </c>
      <c r="M77">
        <v>9.6329999999999991</v>
      </c>
      <c r="N77">
        <v>8.2210000000000001</v>
      </c>
      <c r="O77">
        <v>10.568</v>
      </c>
      <c r="P77" t="s">
        <v>155</v>
      </c>
      <c r="Q77">
        <v>1</v>
      </c>
      <c r="R77">
        <v>1</v>
      </c>
      <c r="S77">
        <f t="shared" si="8"/>
        <v>0</v>
      </c>
      <c r="T77">
        <f t="shared" si="11"/>
        <v>0</v>
      </c>
      <c r="U77">
        <v>1</v>
      </c>
      <c r="V77">
        <f t="shared" si="12"/>
        <v>0</v>
      </c>
      <c r="X77" t="b">
        <f t="shared" si="9"/>
        <v>0</v>
      </c>
      <c r="Y77" t="b">
        <f t="shared" si="10"/>
        <v>0</v>
      </c>
    </row>
    <row r="78" spans="1:25" x14ac:dyDescent="0.2">
      <c r="A78">
        <v>76</v>
      </c>
      <c r="B78" t="s">
        <v>84</v>
      </c>
      <c r="C78">
        <v>2309</v>
      </c>
      <c r="D78">
        <v>1589</v>
      </c>
      <c r="E78">
        <v>1</v>
      </c>
      <c r="F78">
        <v>328199000</v>
      </c>
      <c r="G78">
        <v>13.23713615</v>
      </c>
      <c r="H78">
        <v>45.754171620000001</v>
      </c>
      <c r="I78">
        <v>13.241666670000001</v>
      </c>
      <c r="J78">
        <v>45.758333329999999</v>
      </c>
      <c r="K78">
        <v>8.7089999999999996</v>
      </c>
      <c r="L78">
        <v>102.629</v>
      </c>
      <c r="M78">
        <v>9.1449999999999996</v>
      </c>
      <c r="N78">
        <v>7.9880000000000004</v>
      </c>
      <c r="O78">
        <v>9.7949999999999999</v>
      </c>
      <c r="P78" t="s">
        <v>155</v>
      </c>
      <c r="Q78">
        <v>1</v>
      </c>
      <c r="R78">
        <v>1</v>
      </c>
      <c r="S78">
        <f t="shared" si="8"/>
        <v>0</v>
      </c>
      <c r="T78">
        <f t="shared" si="11"/>
        <v>0</v>
      </c>
      <c r="U78">
        <v>1</v>
      </c>
      <c r="V78">
        <f t="shared" si="12"/>
        <v>0</v>
      </c>
      <c r="X78" t="b">
        <f t="shared" si="9"/>
        <v>0</v>
      </c>
      <c r="Y78" t="b">
        <f t="shared" si="10"/>
        <v>0</v>
      </c>
    </row>
    <row r="79" spans="1:25" x14ac:dyDescent="0.2">
      <c r="A79">
        <v>77</v>
      </c>
      <c r="B79" t="s">
        <v>85</v>
      </c>
      <c r="C79">
        <v>2329</v>
      </c>
      <c r="D79">
        <v>1588</v>
      </c>
      <c r="E79">
        <v>6.6</v>
      </c>
      <c r="F79">
        <v>302564000</v>
      </c>
      <c r="G79">
        <v>13.6053587</v>
      </c>
      <c r="H79">
        <v>45.788961450000002</v>
      </c>
      <c r="I79">
        <v>13.574999999999999</v>
      </c>
      <c r="J79">
        <v>45.774999999999999</v>
      </c>
      <c r="K79">
        <v>5.8209999999999997</v>
      </c>
      <c r="L79">
        <v>141.13800000000001</v>
      </c>
      <c r="M79">
        <v>6.4109999999999996</v>
      </c>
      <c r="N79">
        <v>4.859</v>
      </c>
      <c r="O79">
        <v>7.1260000000000003</v>
      </c>
      <c r="P79" t="s">
        <v>155</v>
      </c>
      <c r="Q79">
        <v>1</v>
      </c>
      <c r="R79">
        <v>0</v>
      </c>
      <c r="S79">
        <f t="shared" si="8"/>
        <v>0</v>
      </c>
      <c r="T79">
        <f t="shared" si="11"/>
        <v>0</v>
      </c>
      <c r="U79">
        <v>1</v>
      </c>
      <c r="V79">
        <f t="shared" si="12"/>
        <v>0</v>
      </c>
      <c r="X79" t="b">
        <f t="shared" si="9"/>
        <v>0</v>
      </c>
      <c r="Y79" t="b">
        <f t="shared" si="10"/>
        <v>0</v>
      </c>
    </row>
    <row r="80" spans="1:25" x14ac:dyDescent="0.2">
      <c r="A80">
        <v>78</v>
      </c>
      <c r="B80" t="s">
        <v>86</v>
      </c>
      <c r="C80">
        <v>2327</v>
      </c>
      <c r="D80">
        <v>1591</v>
      </c>
      <c r="E80">
        <v>1</v>
      </c>
      <c r="F80">
        <v>3436590000</v>
      </c>
      <c r="G80">
        <v>13.55256778</v>
      </c>
      <c r="H80">
        <v>45.725671409999997</v>
      </c>
      <c r="I80">
        <v>13.54166667</v>
      </c>
      <c r="J80">
        <v>45.725000000000001</v>
      </c>
      <c r="K80">
        <v>154.53899999999999</v>
      </c>
      <c r="L80">
        <v>2333.8139999999999</v>
      </c>
      <c r="M80">
        <v>155.19200000000001</v>
      </c>
      <c r="N80">
        <v>151.256</v>
      </c>
      <c r="O80">
        <v>184.72499999999999</v>
      </c>
      <c r="P80" t="s">
        <v>155</v>
      </c>
      <c r="Q80">
        <v>1</v>
      </c>
      <c r="R80">
        <v>0</v>
      </c>
      <c r="S80">
        <f t="shared" si="8"/>
        <v>1</v>
      </c>
      <c r="T80">
        <f t="shared" si="11"/>
        <v>1</v>
      </c>
      <c r="U80">
        <v>1</v>
      </c>
      <c r="V80">
        <f t="shared" si="12"/>
        <v>1</v>
      </c>
      <c r="W80">
        <v>1</v>
      </c>
      <c r="X80">
        <f t="shared" si="9"/>
        <v>13.55256778</v>
      </c>
      <c r="Y80">
        <f t="shared" si="10"/>
        <v>45.725671409999997</v>
      </c>
    </row>
    <row r="81" spans="1:25" x14ac:dyDescent="0.2">
      <c r="A81">
        <v>79</v>
      </c>
      <c r="B81" t="s">
        <v>87</v>
      </c>
      <c r="C81">
        <v>2330</v>
      </c>
      <c r="D81">
        <v>1616</v>
      </c>
      <c r="E81">
        <v>1</v>
      </c>
      <c r="F81">
        <v>536864000</v>
      </c>
      <c r="G81">
        <v>13.5947871</v>
      </c>
      <c r="H81">
        <v>45.316239699999997</v>
      </c>
      <c r="I81">
        <v>13.59166667</v>
      </c>
      <c r="J81">
        <v>45.308333330000004</v>
      </c>
      <c r="K81">
        <v>12.368</v>
      </c>
      <c r="L81">
        <v>91.326999999999998</v>
      </c>
      <c r="M81">
        <v>12.662000000000001</v>
      </c>
      <c r="N81">
        <v>11.885</v>
      </c>
      <c r="O81">
        <v>13.055999999999999</v>
      </c>
      <c r="P81" t="s">
        <v>156</v>
      </c>
      <c r="Q81">
        <v>1</v>
      </c>
      <c r="R81">
        <v>0</v>
      </c>
      <c r="S81">
        <f t="shared" si="8"/>
        <v>1</v>
      </c>
      <c r="T81">
        <f t="shared" si="11"/>
        <v>0</v>
      </c>
      <c r="U81">
        <v>0</v>
      </c>
      <c r="V81">
        <f t="shared" si="12"/>
        <v>0</v>
      </c>
      <c r="X81" t="b">
        <f t="shared" si="9"/>
        <v>0</v>
      </c>
      <c r="Y81" t="b">
        <f t="shared" si="10"/>
        <v>0</v>
      </c>
    </row>
    <row r="82" spans="1:25" x14ac:dyDescent="0.2">
      <c r="A82">
        <v>80</v>
      </c>
      <c r="B82" t="s">
        <v>88</v>
      </c>
      <c r="C82">
        <v>2357</v>
      </c>
      <c r="D82">
        <v>1632</v>
      </c>
      <c r="E82">
        <v>1</v>
      </c>
      <c r="F82">
        <v>480204000</v>
      </c>
      <c r="G82">
        <v>14.046530000000001</v>
      </c>
      <c r="H82">
        <v>45.035375999999999</v>
      </c>
      <c r="I82">
        <v>14.04166667</v>
      </c>
      <c r="J82">
        <v>45.041666669999998</v>
      </c>
      <c r="K82">
        <v>7</v>
      </c>
      <c r="L82">
        <v>126.974</v>
      </c>
      <c r="M82">
        <v>7.0739999999999998</v>
      </c>
      <c r="N82">
        <v>6.8760000000000003</v>
      </c>
      <c r="O82">
        <v>7.1959999999999997</v>
      </c>
      <c r="P82" t="s">
        <v>156</v>
      </c>
      <c r="Q82">
        <v>1</v>
      </c>
      <c r="R82">
        <v>0</v>
      </c>
      <c r="S82">
        <f t="shared" si="8"/>
        <v>0</v>
      </c>
      <c r="T82">
        <f t="shared" si="11"/>
        <v>0</v>
      </c>
      <c r="U82">
        <v>0</v>
      </c>
      <c r="V82">
        <f t="shared" si="12"/>
        <v>0</v>
      </c>
      <c r="X82" t="b">
        <f t="shared" si="9"/>
        <v>0</v>
      </c>
      <c r="Y82" t="b">
        <f t="shared" si="10"/>
        <v>0</v>
      </c>
    </row>
    <row r="83" spans="1:25" x14ac:dyDescent="0.2">
      <c r="A83">
        <v>81</v>
      </c>
      <c r="B83" t="s">
        <v>89</v>
      </c>
      <c r="C83">
        <v>2381</v>
      </c>
      <c r="D83">
        <v>1615</v>
      </c>
      <c r="E83">
        <v>1</v>
      </c>
      <c r="F83">
        <v>183687000</v>
      </c>
      <c r="G83">
        <v>14.449767</v>
      </c>
      <c r="H83">
        <v>45.322722900000002</v>
      </c>
      <c r="I83">
        <v>14.44166667</v>
      </c>
      <c r="J83">
        <v>45.325000000000003</v>
      </c>
      <c r="K83">
        <v>9.0269999999999992</v>
      </c>
      <c r="L83">
        <v>122.107</v>
      </c>
      <c r="M83">
        <v>10.314</v>
      </c>
      <c r="N83">
        <v>7.25</v>
      </c>
      <c r="O83">
        <v>7.6710000000000003</v>
      </c>
      <c r="P83" t="s">
        <v>156</v>
      </c>
      <c r="Q83">
        <v>1</v>
      </c>
      <c r="R83">
        <v>0</v>
      </c>
      <c r="S83">
        <f t="shared" si="8"/>
        <v>0</v>
      </c>
      <c r="T83">
        <f t="shared" si="11"/>
        <v>0</v>
      </c>
      <c r="U83">
        <v>0</v>
      </c>
      <c r="V83">
        <f t="shared" si="12"/>
        <v>0</v>
      </c>
      <c r="X83" t="b">
        <f t="shared" si="9"/>
        <v>0</v>
      </c>
      <c r="Y83" t="b">
        <f t="shared" si="10"/>
        <v>0</v>
      </c>
    </row>
    <row r="84" spans="1:25" x14ac:dyDescent="0.2">
      <c r="A84">
        <v>82</v>
      </c>
      <c r="B84" t="s">
        <v>90</v>
      </c>
      <c r="C84">
        <v>2450</v>
      </c>
      <c r="D84">
        <v>1682</v>
      </c>
      <c r="E84">
        <v>1</v>
      </c>
      <c r="F84">
        <v>836617000</v>
      </c>
      <c r="G84">
        <v>15.525700000000001</v>
      </c>
      <c r="H84">
        <v>44.242199999999997</v>
      </c>
      <c r="I84">
        <v>15.59166667</v>
      </c>
      <c r="J84">
        <v>44.208333330000002</v>
      </c>
      <c r="K84">
        <v>18.337</v>
      </c>
      <c r="L84">
        <v>214.994</v>
      </c>
      <c r="M84">
        <v>23.824000000000002</v>
      </c>
      <c r="N84">
        <v>10.978</v>
      </c>
      <c r="O84">
        <v>9.7710000000000008</v>
      </c>
      <c r="P84" t="s">
        <v>156</v>
      </c>
      <c r="Q84">
        <v>1</v>
      </c>
      <c r="R84">
        <v>0</v>
      </c>
      <c r="S84">
        <f t="shared" si="8"/>
        <v>1</v>
      </c>
      <c r="T84">
        <f t="shared" si="11"/>
        <v>0</v>
      </c>
      <c r="U84">
        <v>0</v>
      </c>
      <c r="V84">
        <f t="shared" si="12"/>
        <v>0</v>
      </c>
      <c r="X84" t="b">
        <f t="shared" si="9"/>
        <v>0</v>
      </c>
      <c r="Y84" t="b">
        <f t="shared" si="10"/>
        <v>0</v>
      </c>
    </row>
    <row r="85" spans="1:25" x14ac:dyDescent="0.2">
      <c r="A85">
        <v>83</v>
      </c>
      <c r="B85" t="s">
        <v>91</v>
      </c>
      <c r="C85">
        <v>2466</v>
      </c>
      <c r="D85">
        <v>1711</v>
      </c>
      <c r="E85">
        <v>1</v>
      </c>
      <c r="F85">
        <v>2586950000</v>
      </c>
      <c r="G85">
        <v>15.8515885</v>
      </c>
      <c r="H85">
        <v>43.721023199999998</v>
      </c>
      <c r="I85">
        <v>15.858333330000001</v>
      </c>
      <c r="J85">
        <v>43.725000000000001</v>
      </c>
      <c r="K85">
        <v>56.042000000000002</v>
      </c>
      <c r="L85">
        <v>301.47699999999998</v>
      </c>
      <c r="M85">
        <v>61.139000000000003</v>
      </c>
      <c r="N85">
        <v>49.451999999999998</v>
      </c>
      <c r="O85">
        <v>44.866</v>
      </c>
      <c r="P85" t="s">
        <v>156</v>
      </c>
      <c r="Q85">
        <v>1</v>
      </c>
      <c r="R85">
        <v>0</v>
      </c>
      <c r="S85">
        <f t="shared" si="8"/>
        <v>1</v>
      </c>
      <c r="T85">
        <f t="shared" si="11"/>
        <v>1</v>
      </c>
      <c r="U85">
        <v>0</v>
      </c>
      <c r="V85">
        <f t="shared" si="12"/>
        <v>0</v>
      </c>
      <c r="X85" t="b">
        <f t="shared" si="9"/>
        <v>0</v>
      </c>
      <c r="Y85" t="b">
        <f t="shared" si="10"/>
        <v>0</v>
      </c>
    </row>
    <row r="86" spans="1:25" x14ac:dyDescent="0.2">
      <c r="A86">
        <v>84</v>
      </c>
      <c r="B86" t="s">
        <v>92</v>
      </c>
      <c r="C86">
        <v>2470</v>
      </c>
      <c r="D86">
        <v>1714</v>
      </c>
      <c r="E86">
        <v>1</v>
      </c>
      <c r="F86">
        <v>375763000</v>
      </c>
      <c r="G86">
        <v>15.9576799</v>
      </c>
      <c r="H86">
        <v>43.681249100000002</v>
      </c>
      <c r="I86">
        <v>15.925000000000001</v>
      </c>
      <c r="J86">
        <v>43.674999999999997</v>
      </c>
      <c r="K86">
        <v>8.1690000000000005</v>
      </c>
      <c r="L86">
        <v>102.032</v>
      </c>
      <c r="M86">
        <v>8.843</v>
      </c>
      <c r="N86">
        <v>7.3250000000000002</v>
      </c>
      <c r="O86">
        <v>6.3129999999999997</v>
      </c>
      <c r="P86" t="s">
        <v>156</v>
      </c>
      <c r="Q86">
        <v>1</v>
      </c>
      <c r="R86">
        <v>0</v>
      </c>
      <c r="S86">
        <f t="shared" si="8"/>
        <v>0</v>
      </c>
      <c r="T86">
        <f t="shared" si="11"/>
        <v>0</v>
      </c>
      <c r="U86">
        <v>0</v>
      </c>
      <c r="V86">
        <f t="shared" si="12"/>
        <v>0</v>
      </c>
      <c r="X86" t="b">
        <f t="shared" si="9"/>
        <v>0</v>
      </c>
      <c r="Y86" t="b">
        <f t="shared" si="10"/>
        <v>0</v>
      </c>
    </row>
    <row r="87" spans="1:25" x14ac:dyDescent="0.2">
      <c r="A87">
        <v>85</v>
      </c>
      <c r="B87" t="s">
        <v>93</v>
      </c>
      <c r="C87">
        <v>2516</v>
      </c>
      <c r="D87">
        <v>1728</v>
      </c>
      <c r="E87">
        <v>1</v>
      </c>
      <c r="F87">
        <v>2016080000</v>
      </c>
      <c r="G87">
        <v>16.686800000000002</v>
      </c>
      <c r="H87">
        <v>43.439</v>
      </c>
      <c r="I87">
        <v>16.69166667</v>
      </c>
      <c r="J87">
        <v>43.441666669999996</v>
      </c>
      <c r="K87">
        <v>50.103000000000002</v>
      </c>
      <c r="L87">
        <v>318.392</v>
      </c>
      <c r="M87">
        <v>55.942999999999998</v>
      </c>
      <c r="N87">
        <v>42.75</v>
      </c>
      <c r="O87">
        <v>34.761000000000003</v>
      </c>
      <c r="P87" t="s">
        <v>156</v>
      </c>
      <c r="Q87">
        <v>1</v>
      </c>
      <c r="R87">
        <v>0</v>
      </c>
      <c r="S87">
        <f t="shared" si="8"/>
        <v>1</v>
      </c>
      <c r="T87">
        <f t="shared" si="11"/>
        <v>1</v>
      </c>
      <c r="U87">
        <v>0</v>
      </c>
      <c r="V87">
        <f t="shared" si="12"/>
        <v>0</v>
      </c>
      <c r="X87" t="b">
        <f t="shared" si="9"/>
        <v>0</v>
      </c>
      <c r="Y87" t="b">
        <f t="shared" si="10"/>
        <v>0</v>
      </c>
    </row>
    <row r="88" spans="1:25" x14ac:dyDescent="0.2">
      <c r="A88">
        <v>86</v>
      </c>
      <c r="B88" t="s">
        <v>94</v>
      </c>
      <c r="C88">
        <v>2562</v>
      </c>
      <c r="D88">
        <v>1753</v>
      </c>
      <c r="E88">
        <v>1</v>
      </c>
      <c r="F88">
        <v>7169770000</v>
      </c>
      <c r="G88">
        <v>17.460100000000001</v>
      </c>
      <c r="H88">
        <v>43.026600000000002</v>
      </c>
      <c r="I88">
        <v>17.458333329999999</v>
      </c>
      <c r="J88">
        <v>43.024999999999999</v>
      </c>
      <c r="K88">
        <v>182.245</v>
      </c>
      <c r="L88">
        <v>1900.817</v>
      </c>
      <c r="M88">
        <v>185.93600000000001</v>
      </c>
      <c r="N88">
        <v>179.49</v>
      </c>
      <c r="O88">
        <v>148.01</v>
      </c>
      <c r="P88" t="s">
        <v>157</v>
      </c>
      <c r="Q88" t="s">
        <v>158</v>
      </c>
      <c r="R88">
        <v>0</v>
      </c>
      <c r="S88">
        <f t="shared" si="8"/>
        <v>1</v>
      </c>
      <c r="T88">
        <f t="shared" si="11"/>
        <v>1</v>
      </c>
      <c r="U88">
        <v>0</v>
      </c>
      <c r="V88">
        <f t="shared" si="12"/>
        <v>0</v>
      </c>
      <c r="X88" t="b">
        <f t="shared" si="9"/>
        <v>0</v>
      </c>
      <c r="Y88" t="b">
        <f t="shared" si="10"/>
        <v>0</v>
      </c>
    </row>
    <row r="89" spans="1:25" x14ac:dyDescent="0.2">
      <c r="A89">
        <v>87</v>
      </c>
      <c r="B89" t="s">
        <v>95</v>
      </c>
      <c r="C89">
        <v>2595</v>
      </c>
      <c r="D89">
        <v>1773</v>
      </c>
      <c r="E89">
        <v>1</v>
      </c>
      <c r="F89">
        <v>70721000</v>
      </c>
      <c r="G89">
        <v>18.136670899999999</v>
      </c>
      <c r="H89">
        <v>42.675501799999999</v>
      </c>
      <c r="I89">
        <v>18.008333329999999</v>
      </c>
      <c r="J89">
        <v>42.691666669999996</v>
      </c>
      <c r="K89">
        <v>1.425</v>
      </c>
      <c r="L89">
        <v>90.847999999999999</v>
      </c>
      <c r="M89">
        <v>1.573</v>
      </c>
      <c r="N89">
        <v>1.2589999999999999</v>
      </c>
      <c r="O89">
        <v>0.78400000000000003</v>
      </c>
      <c r="P89" t="s">
        <v>156</v>
      </c>
      <c r="Q89">
        <v>2</v>
      </c>
      <c r="R89">
        <v>0</v>
      </c>
      <c r="S89">
        <f t="shared" si="8"/>
        <v>0</v>
      </c>
      <c r="T89">
        <f t="shared" si="11"/>
        <v>0</v>
      </c>
      <c r="U89">
        <v>0</v>
      </c>
      <c r="V89">
        <f t="shared" si="12"/>
        <v>0</v>
      </c>
      <c r="X89" t="b">
        <f t="shared" si="9"/>
        <v>0</v>
      </c>
      <c r="Y89" t="b">
        <f t="shared" si="10"/>
        <v>0</v>
      </c>
    </row>
    <row r="90" spans="1:25" x14ac:dyDescent="0.2">
      <c r="A90">
        <v>88</v>
      </c>
      <c r="B90" t="s">
        <v>96</v>
      </c>
      <c r="C90">
        <v>2677</v>
      </c>
      <c r="D90">
        <v>1823</v>
      </c>
      <c r="E90">
        <v>1</v>
      </c>
      <c r="F90">
        <v>17677600000</v>
      </c>
      <c r="G90">
        <v>19.374400000000001</v>
      </c>
      <c r="H90">
        <v>41.851399999999998</v>
      </c>
      <c r="I90">
        <v>19.375</v>
      </c>
      <c r="J90">
        <v>41.858333330000001</v>
      </c>
      <c r="K90">
        <v>314.18400000000003</v>
      </c>
      <c r="L90">
        <v>2398.556</v>
      </c>
      <c r="M90">
        <v>325.88200000000001</v>
      </c>
      <c r="N90">
        <v>299.79000000000002</v>
      </c>
      <c r="O90">
        <v>279.10500000000002</v>
      </c>
      <c r="P90" t="s">
        <v>159</v>
      </c>
      <c r="Q90">
        <v>2</v>
      </c>
      <c r="R90">
        <v>0</v>
      </c>
      <c r="S90">
        <f t="shared" si="8"/>
        <v>1</v>
      </c>
      <c r="T90">
        <f t="shared" si="11"/>
        <v>1</v>
      </c>
      <c r="U90">
        <v>0</v>
      </c>
      <c r="V90">
        <f t="shared" si="12"/>
        <v>0</v>
      </c>
      <c r="X90" t="b">
        <f t="shared" si="9"/>
        <v>0</v>
      </c>
      <c r="Y90" t="b">
        <f t="shared" si="10"/>
        <v>0</v>
      </c>
    </row>
    <row r="91" spans="1:25" x14ac:dyDescent="0.2">
      <c r="A91">
        <v>89</v>
      </c>
      <c r="B91" t="s">
        <v>97</v>
      </c>
      <c r="C91">
        <v>2692</v>
      </c>
      <c r="D91">
        <v>1829</v>
      </c>
      <c r="E91">
        <v>1</v>
      </c>
      <c r="F91">
        <v>299626000</v>
      </c>
      <c r="G91">
        <v>19.5764</v>
      </c>
      <c r="H91">
        <v>41.751100000000001</v>
      </c>
      <c r="I91">
        <v>19.625</v>
      </c>
      <c r="J91">
        <v>41.758333329999999</v>
      </c>
      <c r="K91">
        <v>9.9030000000000005</v>
      </c>
      <c r="L91">
        <v>130.452</v>
      </c>
      <c r="M91">
        <v>10.233000000000001</v>
      </c>
      <c r="N91">
        <v>9.25</v>
      </c>
      <c r="O91">
        <v>12.125999999999999</v>
      </c>
      <c r="P91" t="s">
        <v>160</v>
      </c>
      <c r="Q91">
        <v>2</v>
      </c>
      <c r="R91">
        <v>0</v>
      </c>
      <c r="S91">
        <f t="shared" si="8"/>
        <v>0</v>
      </c>
      <c r="T91">
        <f t="shared" si="11"/>
        <v>0</v>
      </c>
      <c r="U91">
        <v>0</v>
      </c>
      <c r="V91">
        <f t="shared" si="12"/>
        <v>0</v>
      </c>
      <c r="X91" t="b">
        <f t="shared" si="9"/>
        <v>0</v>
      </c>
      <c r="Y91" t="b">
        <f t="shared" si="10"/>
        <v>0</v>
      </c>
    </row>
    <row r="92" spans="1:25" x14ac:dyDescent="0.2">
      <c r="A92">
        <v>90</v>
      </c>
      <c r="B92" t="s">
        <v>98</v>
      </c>
      <c r="C92">
        <v>2690</v>
      </c>
      <c r="D92">
        <v>1836</v>
      </c>
      <c r="E92">
        <v>1</v>
      </c>
      <c r="F92">
        <v>2502760000</v>
      </c>
      <c r="G92">
        <v>19.570018000000001</v>
      </c>
      <c r="H92">
        <v>41.635282799999999</v>
      </c>
      <c r="I92">
        <v>19.591666669999999</v>
      </c>
      <c r="J92">
        <v>41.641666669999999</v>
      </c>
      <c r="K92">
        <v>50.951000000000001</v>
      </c>
      <c r="L92">
        <v>346.82499999999999</v>
      </c>
      <c r="M92">
        <v>56.311</v>
      </c>
      <c r="N92">
        <v>43.72</v>
      </c>
      <c r="O92">
        <v>43.133000000000003</v>
      </c>
      <c r="P92" t="s">
        <v>160</v>
      </c>
      <c r="Q92">
        <v>2</v>
      </c>
      <c r="R92">
        <v>0</v>
      </c>
      <c r="S92">
        <f t="shared" si="8"/>
        <v>1</v>
      </c>
      <c r="T92">
        <f t="shared" si="11"/>
        <v>1</v>
      </c>
      <c r="U92">
        <v>0</v>
      </c>
      <c r="V92">
        <f t="shared" si="12"/>
        <v>0</v>
      </c>
      <c r="X92" t="b">
        <f t="shared" si="9"/>
        <v>0</v>
      </c>
      <c r="Y92" t="b">
        <f t="shared" si="10"/>
        <v>0</v>
      </c>
    </row>
    <row r="93" spans="1:25" x14ac:dyDescent="0.2">
      <c r="A93">
        <v>91</v>
      </c>
      <c r="B93" t="s">
        <v>99</v>
      </c>
      <c r="C93">
        <v>2689</v>
      </c>
      <c r="D93">
        <v>1840</v>
      </c>
      <c r="E93">
        <v>1</v>
      </c>
      <c r="F93">
        <v>652456000</v>
      </c>
      <c r="G93">
        <v>19.556918799999998</v>
      </c>
      <c r="H93">
        <v>41.5775972</v>
      </c>
      <c r="I93">
        <v>19.574999999999999</v>
      </c>
      <c r="J93">
        <v>41.575000000000003</v>
      </c>
      <c r="K93">
        <v>24.54</v>
      </c>
      <c r="L93">
        <v>572.63599999999997</v>
      </c>
      <c r="M93">
        <v>24.423999999999999</v>
      </c>
      <c r="N93">
        <v>24.818000000000001</v>
      </c>
      <c r="O93">
        <v>23.13</v>
      </c>
      <c r="P93" t="s">
        <v>160</v>
      </c>
      <c r="Q93">
        <v>2</v>
      </c>
      <c r="R93">
        <v>0</v>
      </c>
      <c r="S93">
        <f t="shared" si="8"/>
        <v>1</v>
      </c>
      <c r="T93">
        <f t="shared" si="11"/>
        <v>1</v>
      </c>
      <c r="U93">
        <v>0</v>
      </c>
      <c r="V93">
        <f t="shared" si="12"/>
        <v>0</v>
      </c>
      <c r="X93" t="b">
        <f t="shared" si="9"/>
        <v>0</v>
      </c>
      <c r="Y93" t="b">
        <f t="shared" si="10"/>
        <v>0</v>
      </c>
    </row>
    <row r="94" spans="1:25" x14ac:dyDescent="0.2">
      <c r="A94">
        <v>92</v>
      </c>
      <c r="B94" t="s">
        <v>100</v>
      </c>
      <c r="C94">
        <v>2683</v>
      </c>
      <c r="D94">
        <v>1848</v>
      </c>
      <c r="E94">
        <v>1</v>
      </c>
      <c r="F94">
        <v>770313000</v>
      </c>
      <c r="G94">
        <v>19.460318999999998</v>
      </c>
      <c r="H94">
        <v>41.436388899999997</v>
      </c>
      <c r="I94">
        <v>19.475000000000001</v>
      </c>
      <c r="J94">
        <v>41.441666669999996</v>
      </c>
      <c r="K94">
        <v>21.114000000000001</v>
      </c>
      <c r="L94">
        <v>359.40800000000002</v>
      </c>
      <c r="M94">
        <v>19.989999999999998</v>
      </c>
      <c r="N94">
        <v>22.651</v>
      </c>
      <c r="O94">
        <v>22.501000000000001</v>
      </c>
      <c r="P94" t="s">
        <v>160</v>
      </c>
      <c r="Q94">
        <v>2</v>
      </c>
      <c r="R94">
        <v>0</v>
      </c>
      <c r="S94">
        <f t="shared" si="8"/>
        <v>1</v>
      </c>
      <c r="T94">
        <f t="shared" si="11"/>
        <v>1</v>
      </c>
      <c r="U94">
        <v>0</v>
      </c>
      <c r="V94">
        <f t="shared" si="12"/>
        <v>0</v>
      </c>
      <c r="X94" t="b">
        <f t="shared" si="9"/>
        <v>0</v>
      </c>
      <c r="Y94" t="b">
        <f t="shared" si="10"/>
        <v>0</v>
      </c>
    </row>
    <row r="95" spans="1:25" x14ac:dyDescent="0.2">
      <c r="A95">
        <v>93</v>
      </c>
      <c r="B95" t="s">
        <v>101</v>
      </c>
      <c r="C95">
        <v>2683</v>
      </c>
      <c r="D95">
        <v>1872</v>
      </c>
      <c r="E95">
        <v>1</v>
      </c>
      <c r="F95">
        <v>2472060000</v>
      </c>
      <c r="G95">
        <v>19.4427065</v>
      </c>
      <c r="H95">
        <v>41.040092399999999</v>
      </c>
      <c r="I95">
        <v>19.475000000000001</v>
      </c>
      <c r="J95">
        <v>41.041666669999998</v>
      </c>
      <c r="K95">
        <v>42.838000000000001</v>
      </c>
      <c r="L95">
        <v>310.06900000000002</v>
      </c>
      <c r="M95">
        <v>39.96</v>
      </c>
      <c r="N95">
        <v>46.103000000000002</v>
      </c>
      <c r="O95">
        <v>55.064999999999998</v>
      </c>
      <c r="P95" t="s">
        <v>160</v>
      </c>
      <c r="Q95">
        <v>2</v>
      </c>
      <c r="R95">
        <v>0</v>
      </c>
      <c r="S95">
        <f t="shared" si="8"/>
        <v>1</v>
      </c>
      <c r="T95">
        <f t="shared" si="11"/>
        <v>1</v>
      </c>
      <c r="U95">
        <v>0</v>
      </c>
      <c r="V95">
        <f t="shared" si="12"/>
        <v>0</v>
      </c>
      <c r="X95" t="b">
        <f t="shared" si="9"/>
        <v>0</v>
      </c>
      <c r="Y95" t="b">
        <f t="shared" si="10"/>
        <v>0</v>
      </c>
    </row>
    <row r="96" spans="1:25" x14ac:dyDescent="0.2">
      <c r="A96">
        <v>94</v>
      </c>
      <c r="B96" t="s">
        <v>102</v>
      </c>
      <c r="C96">
        <v>2677</v>
      </c>
      <c r="D96">
        <v>1885</v>
      </c>
      <c r="E96">
        <v>1</v>
      </c>
      <c r="F96">
        <v>7477910000</v>
      </c>
      <c r="G96">
        <v>19.366</v>
      </c>
      <c r="H96">
        <v>40.822699999999998</v>
      </c>
      <c r="I96">
        <v>19.375</v>
      </c>
      <c r="J96">
        <v>40.825000000000003</v>
      </c>
      <c r="K96">
        <v>103.21299999999999</v>
      </c>
      <c r="L96">
        <v>907.49699999999996</v>
      </c>
      <c r="M96">
        <v>90.316000000000003</v>
      </c>
      <c r="N96">
        <v>122.19</v>
      </c>
      <c r="O96">
        <v>101.583</v>
      </c>
      <c r="P96" t="s">
        <v>160</v>
      </c>
      <c r="Q96">
        <v>2</v>
      </c>
      <c r="R96">
        <v>0</v>
      </c>
      <c r="S96">
        <f t="shared" si="8"/>
        <v>1</v>
      </c>
      <c r="T96">
        <f t="shared" si="11"/>
        <v>1</v>
      </c>
      <c r="U96">
        <v>0</v>
      </c>
      <c r="V96">
        <f t="shared" si="12"/>
        <v>0</v>
      </c>
      <c r="X96" t="b">
        <f t="shared" si="9"/>
        <v>0</v>
      </c>
      <c r="Y96" t="b">
        <f t="shared" si="10"/>
        <v>0</v>
      </c>
    </row>
    <row r="97" spans="1:25" x14ac:dyDescent="0.2">
      <c r="A97">
        <v>95</v>
      </c>
      <c r="B97" t="s">
        <v>103</v>
      </c>
      <c r="C97">
        <v>2674</v>
      </c>
      <c r="D97">
        <v>1896</v>
      </c>
      <c r="E97">
        <v>1</v>
      </c>
      <c r="F97">
        <v>6734320000</v>
      </c>
      <c r="G97">
        <v>19.318232099999999</v>
      </c>
      <c r="H97">
        <v>40.643754100000002</v>
      </c>
      <c r="I97">
        <v>19.324999999999999</v>
      </c>
      <c r="J97">
        <v>40.641666669999999</v>
      </c>
      <c r="K97">
        <v>135.00200000000001</v>
      </c>
      <c r="L97">
        <v>1418.5509999999999</v>
      </c>
      <c r="M97">
        <v>130.14400000000001</v>
      </c>
      <c r="N97">
        <v>144.494</v>
      </c>
      <c r="O97">
        <v>103.977</v>
      </c>
      <c r="P97" t="s">
        <v>160</v>
      </c>
      <c r="Q97">
        <v>2</v>
      </c>
      <c r="R97">
        <v>0</v>
      </c>
      <c r="S97">
        <f t="shared" si="8"/>
        <v>1</v>
      </c>
      <c r="T97">
        <f t="shared" si="11"/>
        <v>1</v>
      </c>
      <c r="U97">
        <v>0</v>
      </c>
      <c r="V97">
        <f t="shared" si="12"/>
        <v>0</v>
      </c>
      <c r="X97" t="b">
        <f t="shared" si="9"/>
        <v>0</v>
      </c>
      <c r="Y97" t="b">
        <f t="shared" si="10"/>
        <v>0</v>
      </c>
    </row>
    <row r="98" spans="1:25" x14ac:dyDescent="0.2">
      <c r="A98">
        <v>96</v>
      </c>
      <c r="B98" t="s">
        <v>104</v>
      </c>
      <c r="C98">
        <v>2714</v>
      </c>
      <c r="D98">
        <v>1951</v>
      </c>
      <c r="E98">
        <v>1</v>
      </c>
      <c r="F98">
        <v>359455000</v>
      </c>
      <c r="G98">
        <v>19.994317200000001</v>
      </c>
      <c r="H98">
        <v>39.7266975</v>
      </c>
      <c r="I98">
        <v>19.991666670000001</v>
      </c>
      <c r="J98">
        <v>39.725000000000001</v>
      </c>
      <c r="K98">
        <v>9.3209999999999997</v>
      </c>
      <c r="L98">
        <v>280.49</v>
      </c>
      <c r="M98">
        <v>9.7460000000000004</v>
      </c>
      <c r="N98">
        <v>8.8960000000000008</v>
      </c>
      <c r="O98">
        <v>6.7770000000000001</v>
      </c>
      <c r="P98" t="s">
        <v>161</v>
      </c>
      <c r="Q98">
        <v>2</v>
      </c>
      <c r="R98">
        <v>0</v>
      </c>
      <c r="S98">
        <f t="shared" ref="S98:S118" si="13">IF(F98&gt;500*1000*1000,1,0)</f>
        <v>0</v>
      </c>
      <c r="T98">
        <f t="shared" si="11"/>
        <v>0</v>
      </c>
      <c r="U98">
        <v>0</v>
      </c>
      <c r="V98">
        <f t="shared" si="12"/>
        <v>0</v>
      </c>
      <c r="X98" t="b">
        <f t="shared" ref="X98:X118" si="14">IF(V98=1,G98)</f>
        <v>0</v>
      </c>
      <c r="Y98" t="b">
        <f t="shared" ref="Y98:Y118" si="15">IF(V98=1,H98)</f>
        <v>0</v>
      </c>
    </row>
    <row r="99" spans="1:25" x14ac:dyDescent="0.2">
      <c r="A99">
        <v>97</v>
      </c>
      <c r="B99" t="s">
        <v>105</v>
      </c>
      <c r="C99">
        <v>2725</v>
      </c>
      <c r="D99">
        <v>1959</v>
      </c>
      <c r="E99">
        <v>1</v>
      </c>
      <c r="F99">
        <v>1772440000</v>
      </c>
      <c r="G99">
        <v>20.142399999999999</v>
      </c>
      <c r="H99">
        <v>39.586199999999998</v>
      </c>
      <c r="I99">
        <v>20.175000000000001</v>
      </c>
      <c r="J99">
        <v>39.591666670000002</v>
      </c>
      <c r="K99">
        <v>44.860999999999997</v>
      </c>
      <c r="L99">
        <v>1582.2829999999999</v>
      </c>
      <c r="M99">
        <v>43.790999999999997</v>
      </c>
      <c r="N99">
        <v>47.283000000000001</v>
      </c>
      <c r="O99">
        <v>33.72</v>
      </c>
      <c r="P99" t="s">
        <v>162</v>
      </c>
      <c r="Q99">
        <v>2</v>
      </c>
      <c r="R99">
        <v>0</v>
      </c>
      <c r="S99">
        <f t="shared" si="13"/>
        <v>1</v>
      </c>
      <c r="T99">
        <f t="shared" si="11"/>
        <v>1</v>
      </c>
      <c r="U99">
        <v>0</v>
      </c>
      <c r="V99">
        <f t="shared" si="12"/>
        <v>0</v>
      </c>
      <c r="X99" t="b">
        <f t="shared" si="14"/>
        <v>0</v>
      </c>
      <c r="Y99" t="b">
        <f t="shared" si="15"/>
        <v>0</v>
      </c>
    </row>
    <row r="100" spans="1:25" x14ac:dyDescent="0.2">
      <c r="A100">
        <v>98</v>
      </c>
      <c r="B100" t="s">
        <v>106</v>
      </c>
      <c r="C100">
        <v>2335</v>
      </c>
      <c r="D100">
        <v>2055</v>
      </c>
      <c r="E100">
        <v>1</v>
      </c>
      <c r="F100">
        <v>496739000</v>
      </c>
      <c r="G100">
        <v>13.68939686</v>
      </c>
      <c r="H100">
        <v>37.993021970000001</v>
      </c>
      <c r="I100">
        <v>13.675000000000001</v>
      </c>
      <c r="J100">
        <v>37.991666670000001</v>
      </c>
      <c r="K100">
        <v>6.202</v>
      </c>
      <c r="L100">
        <v>102.78100000000001</v>
      </c>
      <c r="M100">
        <v>6.4390000000000001</v>
      </c>
      <c r="N100">
        <v>6.0389999999999997</v>
      </c>
      <c r="O100">
        <v>3.8180000000000001</v>
      </c>
      <c r="P100" t="s">
        <v>163</v>
      </c>
      <c r="Q100">
        <v>4</v>
      </c>
      <c r="R100">
        <v>0</v>
      </c>
      <c r="S100">
        <f t="shared" si="13"/>
        <v>0</v>
      </c>
      <c r="T100">
        <f t="shared" si="11"/>
        <v>0</v>
      </c>
      <c r="U100">
        <v>1</v>
      </c>
      <c r="V100">
        <f t="shared" si="12"/>
        <v>0</v>
      </c>
      <c r="X100" t="b">
        <f t="shared" si="14"/>
        <v>0</v>
      </c>
      <c r="Y100" t="b">
        <f t="shared" si="15"/>
        <v>0</v>
      </c>
    </row>
    <row r="101" spans="1:25" x14ac:dyDescent="0.2">
      <c r="A101">
        <v>99</v>
      </c>
      <c r="B101" t="s">
        <v>107</v>
      </c>
      <c r="C101">
        <v>2429</v>
      </c>
      <c r="D101">
        <v>2066</v>
      </c>
      <c r="E101">
        <v>1</v>
      </c>
      <c r="F101">
        <v>569486000</v>
      </c>
      <c r="G101">
        <v>15.257383190000001</v>
      </c>
      <c r="H101">
        <v>37.807736720000001</v>
      </c>
      <c r="I101">
        <v>15.241666670000001</v>
      </c>
      <c r="J101">
        <v>37.808333330000004</v>
      </c>
      <c r="K101">
        <v>9.2669999999999995</v>
      </c>
      <c r="L101">
        <v>533.71900000000005</v>
      </c>
      <c r="M101">
        <v>10.712999999999999</v>
      </c>
      <c r="N101">
        <v>7.4249999999999998</v>
      </c>
      <c r="O101">
        <v>5.7350000000000003</v>
      </c>
      <c r="P101" t="s">
        <v>163</v>
      </c>
      <c r="Q101">
        <v>4</v>
      </c>
      <c r="R101">
        <v>0</v>
      </c>
      <c r="S101">
        <f t="shared" si="13"/>
        <v>1</v>
      </c>
      <c r="T101">
        <f t="shared" si="11"/>
        <v>0</v>
      </c>
      <c r="U101">
        <v>1</v>
      </c>
      <c r="V101">
        <f t="shared" si="12"/>
        <v>0</v>
      </c>
      <c r="X101" t="b">
        <f t="shared" si="14"/>
        <v>0</v>
      </c>
      <c r="Y101" t="b">
        <f t="shared" si="15"/>
        <v>0</v>
      </c>
    </row>
    <row r="102" spans="1:25" x14ac:dyDescent="0.2">
      <c r="A102">
        <v>100</v>
      </c>
      <c r="B102" t="s">
        <v>108</v>
      </c>
      <c r="C102">
        <v>2420</v>
      </c>
      <c r="D102">
        <v>2090</v>
      </c>
      <c r="E102">
        <v>1</v>
      </c>
      <c r="F102">
        <v>4141640000</v>
      </c>
      <c r="G102">
        <v>15.08939408</v>
      </c>
      <c r="H102">
        <v>37.397791529999999</v>
      </c>
      <c r="I102">
        <v>15.09166667</v>
      </c>
      <c r="J102">
        <v>37.408333329999998</v>
      </c>
      <c r="K102">
        <v>45.74</v>
      </c>
      <c r="L102">
        <v>1462.5239999999999</v>
      </c>
      <c r="M102">
        <v>51.503</v>
      </c>
      <c r="N102">
        <v>39.091999999999999</v>
      </c>
      <c r="O102">
        <v>22.707999999999998</v>
      </c>
      <c r="P102" t="s">
        <v>163</v>
      </c>
      <c r="Q102">
        <v>4</v>
      </c>
      <c r="R102">
        <v>0</v>
      </c>
      <c r="S102">
        <f t="shared" si="13"/>
        <v>1</v>
      </c>
      <c r="T102">
        <f t="shared" si="11"/>
        <v>1</v>
      </c>
      <c r="U102">
        <v>1</v>
      </c>
      <c r="V102">
        <f t="shared" si="12"/>
        <v>1</v>
      </c>
      <c r="W102">
        <v>4</v>
      </c>
      <c r="X102">
        <f t="shared" si="14"/>
        <v>15.08939408</v>
      </c>
      <c r="Y102">
        <f t="shared" si="15"/>
        <v>37.397791529999999</v>
      </c>
    </row>
    <row r="103" spans="1:25" x14ac:dyDescent="0.2">
      <c r="A103">
        <v>101</v>
      </c>
      <c r="B103" t="s">
        <v>109</v>
      </c>
      <c r="C103">
        <v>2351</v>
      </c>
      <c r="D103">
        <v>2108</v>
      </c>
      <c r="E103">
        <v>1</v>
      </c>
      <c r="F103">
        <v>1998670000</v>
      </c>
      <c r="G103">
        <v>13.948284770000001</v>
      </c>
      <c r="H103">
        <v>37.099322379999997</v>
      </c>
      <c r="I103">
        <v>13.94166667</v>
      </c>
      <c r="J103">
        <v>37.108333330000001</v>
      </c>
      <c r="K103">
        <v>19.853000000000002</v>
      </c>
      <c r="L103">
        <v>351.767</v>
      </c>
      <c r="M103">
        <v>20.274000000000001</v>
      </c>
      <c r="N103">
        <v>19.896999999999998</v>
      </c>
      <c r="O103">
        <v>11.281000000000001</v>
      </c>
      <c r="P103" t="s">
        <v>163</v>
      </c>
      <c r="Q103">
        <v>4</v>
      </c>
      <c r="R103">
        <v>0</v>
      </c>
      <c r="S103">
        <f t="shared" si="13"/>
        <v>1</v>
      </c>
      <c r="T103">
        <f t="shared" si="11"/>
        <v>0</v>
      </c>
      <c r="U103">
        <v>1</v>
      </c>
      <c r="V103">
        <f t="shared" si="12"/>
        <v>0</v>
      </c>
      <c r="X103" t="b">
        <f t="shared" si="14"/>
        <v>0</v>
      </c>
      <c r="Y103" t="b">
        <f t="shared" si="15"/>
        <v>0</v>
      </c>
    </row>
    <row r="104" spans="1:25" x14ac:dyDescent="0.2">
      <c r="A104">
        <v>102</v>
      </c>
      <c r="B104" t="s">
        <v>110</v>
      </c>
      <c r="C104">
        <v>2311</v>
      </c>
      <c r="D104">
        <v>2091</v>
      </c>
      <c r="E104">
        <v>1</v>
      </c>
      <c r="F104">
        <v>1787080000</v>
      </c>
      <c r="G104">
        <v>13.26673952</v>
      </c>
      <c r="H104">
        <v>37.396011739999999</v>
      </c>
      <c r="I104">
        <v>13.275</v>
      </c>
      <c r="J104">
        <v>37.391666669999999</v>
      </c>
      <c r="K104">
        <v>19.725000000000001</v>
      </c>
      <c r="L104">
        <v>288.40899999999999</v>
      </c>
      <c r="M104">
        <v>20.128</v>
      </c>
      <c r="N104">
        <v>19.602</v>
      </c>
      <c r="O104">
        <v>13.672000000000001</v>
      </c>
      <c r="P104" t="s">
        <v>163</v>
      </c>
      <c r="Q104">
        <v>4</v>
      </c>
      <c r="R104">
        <v>0</v>
      </c>
      <c r="S104">
        <f t="shared" si="13"/>
        <v>1</v>
      </c>
      <c r="T104">
        <f t="shared" si="11"/>
        <v>0</v>
      </c>
      <c r="U104">
        <v>1</v>
      </c>
      <c r="V104">
        <f t="shared" si="12"/>
        <v>0</v>
      </c>
      <c r="X104" t="b">
        <f t="shared" si="14"/>
        <v>0</v>
      </c>
      <c r="Y104" t="b">
        <f t="shared" si="15"/>
        <v>0</v>
      </c>
    </row>
    <row r="105" spans="1:25" x14ac:dyDescent="0.2">
      <c r="A105">
        <v>103</v>
      </c>
      <c r="B105" t="s">
        <v>111</v>
      </c>
      <c r="C105">
        <v>2307</v>
      </c>
      <c r="D105">
        <v>2087</v>
      </c>
      <c r="E105">
        <v>1</v>
      </c>
      <c r="F105">
        <v>438147000</v>
      </c>
      <c r="G105">
        <v>13.20118237</v>
      </c>
      <c r="H105">
        <v>37.4638779</v>
      </c>
      <c r="I105">
        <v>13.20833333</v>
      </c>
      <c r="J105">
        <v>37.458333330000002</v>
      </c>
      <c r="K105">
        <v>5.306</v>
      </c>
      <c r="L105">
        <v>91.686000000000007</v>
      </c>
      <c r="M105">
        <v>5.391</v>
      </c>
      <c r="N105">
        <v>5.3310000000000004</v>
      </c>
      <c r="O105">
        <v>3.367</v>
      </c>
      <c r="P105" t="s">
        <v>163</v>
      </c>
      <c r="Q105">
        <v>4</v>
      </c>
      <c r="R105">
        <v>0</v>
      </c>
      <c r="S105">
        <f t="shared" si="13"/>
        <v>0</v>
      </c>
      <c r="T105">
        <f t="shared" si="11"/>
        <v>0</v>
      </c>
      <c r="U105">
        <v>1</v>
      </c>
      <c r="V105">
        <f t="shared" si="12"/>
        <v>0</v>
      </c>
      <c r="X105" t="b">
        <f t="shared" si="14"/>
        <v>0</v>
      </c>
      <c r="Y105" t="b">
        <f t="shared" si="15"/>
        <v>0</v>
      </c>
    </row>
    <row r="106" spans="1:25" x14ac:dyDescent="0.2">
      <c r="A106">
        <v>104</v>
      </c>
      <c r="B106" t="s">
        <v>112</v>
      </c>
      <c r="C106">
        <v>2287</v>
      </c>
      <c r="D106">
        <v>2080</v>
      </c>
      <c r="E106">
        <v>1</v>
      </c>
      <c r="F106">
        <v>963947000</v>
      </c>
      <c r="G106">
        <v>12.862707609999999</v>
      </c>
      <c r="H106">
        <v>37.581630799999999</v>
      </c>
      <c r="I106">
        <v>12.875</v>
      </c>
      <c r="J106">
        <v>37.575000000000003</v>
      </c>
      <c r="K106">
        <v>11.403</v>
      </c>
      <c r="L106">
        <v>183.14599999999999</v>
      </c>
      <c r="M106">
        <v>12.185</v>
      </c>
      <c r="N106">
        <v>10.595000000000001</v>
      </c>
      <c r="O106">
        <v>7.0449999999999999</v>
      </c>
      <c r="P106" t="s">
        <v>163</v>
      </c>
      <c r="Q106">
        <v>4</v>
      </c>
      <c r="R106">
        <v>0</v>
      </c>
      <c r="S106">
        <f t="shared" si="13"/>
        <v>1</v>
      </c>
      <c r="T106">
        <f t="shared" si="11"/>
        <v>0</v>
      </c>
      <c r="U106">
        <v>1</v>
      </c>
      <c r="V106">
        <f t="shared" si="12"/>
        <v>0</v>
      </c>
      <c r="X106" t="b">
        <f t="shared" si="14"/>
        <v>0</v>
      </c>
      <c r="Y106" t="b">
        <f t="shared" si="15"/>
        <v>0</v>
      </c>
    </row>
    <row r="107" spans="1:25" x14ac:dyDescent="0.2">
      <c r="A107">
        <v>105</v>
      </c>
      <c r="B107" t="s">
        <v>113</v>
      </c>
      <c r="C107">
        <v>2043</v>
      </c>
      <c r="D107">
        <v>1878</v>
      </c>
      <c r="E107">
        <v>1</v>
      </c>
      <c r="F107">
        <v>2495750000</v>
      </c>
      <c r="G107">
        <v>8.8095291430000007</v>
      </c>
      <c r="H107">
        <v>40.933434810000001</v>
      </c>
      <c r="I107">
        <v>8.80833333</v>
      </c>
      <c r="J107">
        <v>40.941666669999996</v>
      </c>
      <c r="K107">
        <v>23.138999999999999</v>
      </c>
      <c r="L107">
        <v>92.98</v>
      </c>
      <c r="M107">
        <v>23.559000000000001</v>
      </c>
      <c r="N107">
        <v>23.152999999999999</v>
      </c>
      <c r="O107">
        <v>14.978</v>
      </c>
      <c r="P107" t="s">
        <v>164</v>
      </c>
      <c r="Q107">
        <v>7</v>
      </c>
      <c r="R107">
        <v>0</v>
      </c>
      <c r="S107">
        <f t="shared" si="13"/>
        <v>1</v>
      </c>
      <c r="T107">
        <f t="shared" si="11"/>
        <v>1</v>
      </c>
      <c r="U107">
        <v>1</v>
      </c>
      <c r="V107">
        <f t="shared" si="12"/>
        <v>1</v>
      </c>
      <c r="W107">
        <v>7</v>
      </c>
      <c r="X107">
        <f t="shared" si="14"/>
        <v>8.8095291430000007</v>
      </c>
      <c r="Y107">
        <f t="shared" si="15"/>
        <v>40.933434810000001</v>
      </c>
    </row>
    <row r="108" spans="1:25" x14ac:dyDescent="0.2">
      <c r="A108">
        <v>106</v>
      </c>
      <c r="B108" t="s">
        <v>114</v>
      </c>
      <c r="C108">
        <v>2099</v>
      </c>
      <c r="D108">
        <v>1895</v>
      </c>
      <c r="E108">
        <v>1</v>
      </c>
      <c r="F108">
        <v>689262000</v>
      </c>
      <c r="G108">
        <v>9.7369202000000001</v>
      </c>
      <c r="H108">
        <v>40.649763700000001</v>
      </c>
      <c r="I108">
        <v>9.7416666700000007</v>
      </c>
      <c r="J108">
        <v>40.658333329999998</v>
      </c>
      <c r="K108">
        <v>5.26</v>
      </c>
      <c r="L108">
        <v>114.19799999999999</v>
      </c>
      <c r="M108">
        <v>5.4080000000000004</v>
      </c>
      <c r="N108">
        <v>5.1710000000000003</v>
      </c>
      <c r="O108">
        <v>3.6160000000000001</v>
      </c>
      <c r="P108" t="s">
        <v>164</v>
      </c>
      <c r="Q108">
        <v>7</v>
      </c>
      <c r="R108">
        <v>0</v>
      </c>
      <c r="S108">
        <f t="shared" si="13"/>
        <v>1</v>
      </c>
      <c r="T108">
        <f t="shared" si="11"/>
        <v>0</v>
      </c>
      <c r="U108">
        <v>1</v>
      </c>
      <c r="V108">
        <f t="shared" si="12"/>
        <v>0</v>
      </c>
      <c r="X108" t="b">
        <f t="shared" si="14"/>
        <v>0</v>
      </c>
      <c r="Y108" t="b">
        <f t="shared" si="15"/>
        <v>0</v>
      </c>
    </row>
    <row r="109" spans="1:25" x14ac:dyDescent="0.2">
      <c r="A109">
        <v>107</v>
      </c>
      <c r="B109" t="s">
        <v>115</v>
      </c>
      <c r="C109">
        <v>2098</v>
      </c>
      <c r="D109">
        <v>1912</v>
      </c>
      <c r="E109">
        <v>1</v>
      </c>
      <c r="F109">
        <v>1098690000</v>
      </c>
      <c r="G109">
        <v>9.7354452550000001</v>
      </c>
      <c r="H109">
        <v>40.377501160000001</v>
      </c>
      <c r="I109">
        <v>9.7249999999999996</v>
      </c>
      <c r="J109">
        <v>40.375</v>
      </c>
      <c r="K109">
        <v>7.431</v>
      </c>
      <c r="L109">
        <v>194.21100000000001</v>
      </c>
      <c r="M109">
        <v>7.9489999999999998</v>
      </c>
      <c r="N109">
        <v>6.87</v>
      </c>
      <c r="O109">
        <v>4.8840000000000003</v>
      </c>
      <c r="P109" t="s">
        <v>164</v>
      </c>
      <c r="Q109">
        <v>7</v>
      </c>
      <c r="R109">
        <v>0</v>
      </c>
      <c r="S109">
        <f t="shared" si="13"/>
        <v>1</v>
      </c>
      <c r="T109">
        <f t="shared" si="11"/>
        <v>0</v>
      </c>
      <c r="U109">
        <v>1</v>
      </c>
      <c r="V109">
        <f t="shared" si="12"/>
        <v>0</v>
      </c>
      <c r="X109" t="b">
        <f t="shared" si="14"/>
        <v>0</v>
      </c>
      <c r="Y109" t="b">
        <f t="shared" si="15"/>
        <v>0</v>
      </c>
    </row>
    <row r="110" spans="1:25" x14ac:dyDescent="0.2">
      <c r="A110">
        <v>108</v>
      </c>
      <c r="B110" t="s">
        <v>116</v>
      </c>
      <c r="C110">
        <v>2092</v>
      </c>
      <c r="D110">
        <v>1969</v>
      </c>
      <c r="E110">
        <v>1</v>
      </c>
      <c r="F110">
        <v>1869330000</v>
      </c>
      <c r="G110">
        <v>9.6286750290000001</v>
      </c>
      <c r="H110">
        <v>39.427609029999999</v>
      </c>
      <c r="I110">
        <v>9.625</v>
      </c>
      <c r="J110">
        <v>39.424999999999997</v>
      </c>
      <c r="K110">
        <v>13.736000000000001</v>
      </c>
      <c r="L110">
        <v>77.521000000000001</v>
      </c>
      <c r="M110">
        <v>14.766999999999999</v>
      </c>
      <c r="N110">
        <v>12.657999999999999</v>
      </c>
      <c r="O110">
        <v>8.18</v>
      </c>
      <c r="P110" t="s">
        <v>164</v>
      </c>
      <c r="Q110">
        <v>7</v>
      </c>
      <c r="R110">
        <v>0</v>
      </c>
      <c r="S110">
        <f t="shared" si="13"/>
        <v>1</v>
      </c>
      <c r="T110">
        <f t="shared" si="11"/>
        <v>0</v>
      </c>
      <c r="U110">
        <v>1</v>
      </c>
      <c r="V110">
        <f t="shared" si="12"/>
        <v>0</v>
      </c>
      <c r="X110" t="b">
        <f t="shared" si="14"/>
        <v>0</v>
      </c>
      <c r="Y110" t="b">
        <f t="shared" si="15"/>
        <v>0</v>
      </c>
    </row>
    <row r="111" spans="1:25" x14ac:dyDescent="0.2">
      <c r="A111">
        <v>109</v>
      </c>
      <c r="B111" t="s">
        <v>117</v>
      </c>
      <c r="C111">
        <v>2060</v>
      </c>
      <c r="D111">
        <v>1981</v>
      </c>
      <c r="E111">
        <v>1</v>
      </c>
      <c r="F111">
        <v>2676570000</v>
      </c>
      <c r="G111">
        <v>9.0105543180000005</v>
      </c>
      <c r="H111">
        <v>39.264848239999999</v>
      </c>
      <c r="I111">
        <v>9.0916666700000004</v>
      </c>
      <c r="J111">
        <v>39.225000000000001</v>
      </c>
      <c r="K111">
        <v>17.489000000000001</v>
      </c>
      <c r="L111">
        <v>313.577</v>
      </c>
      <c r="M111">
        <v>17.788</v>
      </c>
      <c r="N111">
        <v>17.559000000000001</v>
      </c>
      <c r="O111">
        <v>10.914999999999999</v>
      </c>
      <c r="P111" t="s">
        <v>164</v>
      </c>
      <c r="Q111">
        <v>7</v>
      </c>
      <c r="R111">
        <v>0</v>
      </c>
      <c r="S111">
        <f t="shared" si="13"/>
        <v>1</v>
      </c>
      <c r="T111">
        <f t="shared" si="11"/>
        <v>0</v>
      </c>
      <c r="U111">
        <v>1</v>
      </c>
      <c r="V111">
        <f t="shared" si="12"/>
        <v>0</v>
      </c>
      <c r="X111" t="b">
        <f t="shared" si="14"/>
        <v>0</v>
      </c>
      <c r="Y111" t="b">
        <f t="shared" si="15"/>
        <v>0</v>
      </c>
    </row>
    <row r="112" spans="1:25" x14ac:dyDescent="0.2">
      <c r="A112">
        <v>110</v>
      </c>
      <c r="B112" t="s">
        <v>118</v>
      </c>
      <c r="C112">
        <v>2027</v>
      </c>
      <c r="D112">
        <v>1942</v>
      </c>
      <c r="E112">
        <v>1</v>
      </c>
      <c r="F112">
        <v>3519740000</v>
      </c>
      <c r="G112">
        <v>8.5451139329999997</v>
      </c>
      <c r="H112">
        <v>39.884416360000003</v>
      </c>
      <c r="I112">
        <v>8.5416666699999997</v>
      </c>
      <c r="J112">
        <v>39.875</v>
      </c>
      <c r="K112">
        <v>27.901</v>
      </c>
      <c r="L112">
        <v>157.452</v>
      </c>
      <c r="M112">
        <v>29.821000000000002</v>
      </c>
      <c r="N112">
        <v>26.143999999999998</v>
      </c>
      <c r="O112">
        <v>14.279</v>
      </c>
      <c r="P112" t="s">
        <v>164</v>
      </c>
      <c r="Q112">
        <v>7</v>
      </c>
      <c r="R112">
        <v>0</v>
      </c>
      <c r="S112">
        <f t="shared" si="13"/>
        <v>1</v>
      </c>
      <c r="T112">
        <f t="shared" si="11"/>
        <v>1</v>
      </c>
      <c r="U112">
        <v>1</v>
      </c>
      <c r="V112">
        <f t="shared" si="12"/>
        <v>1</v>
      </c>
      <c r="W112">
        <v>7</v>
      </c>
      <c r="X112">
        <f t="shared" si="14"/>
        <v>8.5451139329999997</v>
      </c>
      <c r="Y112">
        <f t="shared" si="15"/>
        <v>39.884416360000003</v>
      </c>
    </row>
    <row r="113" spans="1:25" x14ac:dyDescent="0.2">
      <c r="A113">
        <v>111</v>
      </c>
      <c r="B113" t="s">
        <v>119</v>
      </c>
      <c r="C113">
        <v>2023</v>
      </c>
      <c r="D113">
        <v>1917</v>
      </c>
      <c r="E113">
        <v>1</v>
      </c>
      <c r="F113">
        <v>843215000</v>
      </c>
      <c r="G113">
        <v>8.4729484520000007</v>
      </c>
      <c r="H113">
        <v>40.291015049999999</v>
      </c>
      <c r="I113">
        <v>8.4749999999999996</v>
      </c>
      <c r="J113">
        <v>40.291666669999998</v>
      </c>
      <c r="K113">
        <v>7.9560000000000004</v>
      </c>
      <c r="L113">
        <v>38.869</v>
      </c>
      <c r="M113">
        <v>7.9139999999999997</v>
      </c>
      <c r="N113">
        <v>8.16</v>
      </c>
      <c r="O113">
        <v>6.1120000000000001</v>
      </c>
      <c r="P113" t="s">
        <v>164</v>
      </c>
      <c r="Q113">
        <v>7</v>
      </c>
      <c r="R113">
        <v>0</v>
      </c>
      <c r="S113">
        <f t="shared" si="13"/>
        <v>1</v>
      </c>
      <c r="T113">
        <f t="shared" si="11"/>
        <v>0</v>
      </c>
      <c r="U113">
        <v>1</v>
      </c>
      <c r="V113">
        <f t="shared" si="12"/>
        <v>0</v>
      </c>
      <c r="X113" t="b">
        <f t="shared" si="14"/>
        <v>0</v>
      </c>
      <c r="Y113" t="b">
        <f t="shared" si="15"/>
        <v>0</v>
      </c>
    </row>
    <row r="114" spans="1:25" x14ac:dyDescent="0.2">
      <c r="A114">
        <v>112</v>
      </c>
      <c r="B114" t="s">
        <v>120</v>
      </c>
      <c r="C114">
        <v>2086</v>
      </c>
      <c r="D114">
        <v>1783</v>
      </c>
      <c r="E114">
        <v>1</v>
      </c>
      <c r="F114">
        <v>1058690000</v>
      </c>
      <c r="G114">
        <v>9.5331554000000001</v>
      </c>
      <c r="H114">
        <v>42.523691800000002</v>
      </c>
      <c r="I114">
        <v>9.5250000000000004</v>
      </c>
      <c r="J114">
        <v>42.524999999999999</v>
      </c>
      <c r="K114">
        <v>7.85</v>
      </c>
      <c r="L114">
        <v>443.13400000000001</v>
      </c>
      <c r="M114">
        <v>8.1620000000000008</v>
      </c>
      <c r="N114">
        <v>7.1139999999999999</v>
      </c>
      <c r="O114">
        <v>11.474</v>
      </c>
      <c r="P114" t="s">
        <v>165</v>
      </c>
      <c r="Q114">
        <v>6</v>
      </c>
      <c r="R114">
        <v>0</v>
      </c>
      <c r="S114">
        <f t="shared" si="13"/>
        <v>1</v>
      </c>
      <c r="T114">
        <f t="shared" si="11"/>
        <v>0</v>
      </c>
      <c r="U114">
        <v>0</v>
      </c>
      <c r="V114">
        <f t="shared" si="12"/>
        <v>0</v>
      </c>
      <c r="X114" t="b">
        <f t="shared" si="14"/>
        <v>0</v>
      </c>
      <c r="Y114" t="b">
        <f t="shared" si="15"/>
        <v>0</v>
      </c>
    </row>
    <row r="115" spans="1:25" x14ac:dyDescent="0.2">
      <c r="A115">
        <v>113</v>
      </c>
      <c r="B115" t="s">
        <v>121</v>
      </c>
      <c r="C115">
        <v>2087</v>
      </c>
      <c r="D115">
        <v>1808</v>
      </c>
      <c r="E115">
        <v>1</v>
      </c>
      <c r="F115">
        <v>800009000</v>
      </c>
      <c r="G115">
        <v>9.5491007999999997</v>
      </c>
      <c r="H115">
        <v>42.104024299999999</v>
      </c>
      <c r="I115">
        <v>9.5416666699999997</v>
      </c>
      <c r="J115">
        <v>42.108333330000001</v>
      </c>
      <c r="K115">
        <v>5.97</v>
      </c>
      <c r="L115">
        <v>151.214</v>
      </c>
      <c r="M115">
        <v>5.407</v>
      </c>
      <c r="N115">
        <v>6.5830000000000002</v>
      </c>
      <c r="O115">
        <v>8.6790000000000003</v>
      </c>
      <c r="P115" t="s">
        <v>165</v>
      </c>
      <c r="Q115">
        <v>6</v>
      </c>
      <c r="R115">
        <v>0</v>
      </c>
      <c r="S115">
        <f t="shared" si="13"/>
        <v>1</v>
      </c>
      <c r="T115">
        <f t="shared" si="11"/>
        <v>0</v>
      </c>
      <c r="U115">
        <v>0</v>
      </c>
      <c r="V115">
        <f t="shared" si="12"/>
        <v>0</v>
      </c>
      <c r="X115" t="b">
        <f t="shared" si="14"/>
        <v>0</v>
      </c>
      <c r="Y115" t="b">
        <f t="shared" si="15"/>
        <v>0</v>
      </c>
    </row>
    <row r="116" spans="1:25" x14ac:dyDescent="0.2">
      <c r="A116">
        <v>114</v>
      </c>
      <c r="B116" t="s">
        <v>122</v>
      </c>
      <c r="C116">
        <v>2048</v>
      </c>
      <c r="D116">
        <v>1835</v>
      </c>
      <c r="E116">
        <v>1</v>
      </c>
      <c r="F116">
        <v>395337000</v>
      </c>
      <c r="G116">
        <v>8.8788354999999992</v>
      </c>
      <c r="H116">
        <v>41.661258599999996</v>
      </c>
      <c r="I116">
        <v>8.8916666699999993</v>
      </c>
      <c r="J116">
        <v>41.658333329999998</v>
      </c>
      <c r="K116">
        <v>5.133</v>
      </c>
      <c r="L116">
        <v>23.959</v>
      </c>
      <c r="M116">
        <v>4.6070000000000002</v>
      </c>
      <c r="N116">
        <v>5.6449999999999996</v>
      </c>
      <c r="O116">
        <v>8.4600000000000009</v>
      </c>
      <c r="P116" t="s">
        <v>165</v>
      </c>
      <c r="Q116" t="s">
        <v>166</v>
      </c>
      <c r="R116">
        <v>0</v>
      </c>
      <c r="S116">
        <f t="shared" si="13"/>
        <v>0</v>
      </c>
      <c r="T116">
        <f t="shared" si="11"/>
        <v>0</v>
      </c>
      <c r="U116">
        <v>0</v>
      </c>
      <c r="V116">
        <f t="shared" si="12"/>
        <v>0</v>
      </c>
      <c r="X116" t="b">
        <f t="shared" si="14"/>
        <v>0</v>
      </c>
      <c r="Y116" t="b">
        <f t="shared" si="15"/>
        <v>0</v>
      </c>
    </row>
    <row r="117" spans="1:25" x14ac:dyDescent="0.2">
      <c r="A117">
        <v>115</v>
      </c>
      <c r="B117" t="s">
        <v>123</v>
      </c>
      <c r="C117">
        <v>2042</v>
      </c>
      <c r="D117">
        <v>1820</v>
      </c>
      <c r="E117">
        <v>1</v>
      </c>
      <c r="F117">
        <v>587981000</v>
      </c>
      <c r="G117">
        <v>8.7981197000000009</v>
      </c>
      <c r="H117">
        <v>41.9047555</v>
      </c>
      <c r="I117">
        <v>8.7916666699999997</v>
      </c>
      <c r="J117">
        <v>41.908333329999998</v>
      </c>
      <c r="K117">
        <v>4.2510000000000003</v>
      </c>
      <c r="L117">
        <v>187.511</v>
      </c>
      <c r="M117">
        <v>3.266</v>
      </c>
      <c r="N117">
        <v>5.4649999999999999</v>
      </c>
      <c r="O117">
        <v>7.1859999999999999</v>
      </c>
      <c r="P117" t="s">
        <v>165</v>
      </c>
      <c r="Q117">
        <v>6</v>
      </c>
      <c r="R117">
        <v>0</v>
      </c>
      <c r="S117">
        <f t="shared" si="13"/>
        <v>1</v>
      </c>
      <c r="T117">
        <f t="shared" si="11"/>
        <v>0</v>
      </c>
      <c r="U117">
        <v>0</v>
      </c>
      <c r="V117">
        <f t="shared" si="12"/>
        <v>0</v>
      </c>
      <c r="X117" t="b">
        <f t="shared" si="14"/>
        <v>0</v>
      </c>
      <c r="Y117" t="b">
        <f t="shared" si="15"/>
        <v>0</v>
      </c>
    </row>
    <row r="118" spans="1:25" x14ac:dyDescent="0.2">
      <c r="A118">
        <v>116</v>
      </c>
      <c r="B118" t="s">
        <v>124</v>
      </c>
      <c r="C118">
        <v>2038</v>
      </c>
      <c r="D118">
        <v>1810</v>
      </c>
      <c r="E118">
        <v>1</v>
      </c>
      <c r="F118">
        <v>377438000</v>
      </c>
      <c r="G118">
        <v>8.7174455999999996</v>
      </c>
      <c r="H118">
        <v>42.077517200000003</v>
      </c>
      <c r="I118">
        <v>8.7249999999999996</v>
      </c>
      <c r="J118">
        <v>42.075000000000003</v>
      </c>
      <c r="K118">
        <v>5.8949999999999996</v>
      </c>
      <c r="L118">
        <v>30.012</v>
      </c>
      <c r="M118">
        <v>4.5549999999999997</v>
      </c>
      <c r="N118">
        <v>7.5789999999999997</v>
      </c>
      <c r="O118">
        <v>9.44</v>
      </c>
      <c r="P118" t="s">
        <v>165</v>
      </c>
      <c r="Q118">
        <v>6</v>
      </c>
      <c r="R118">
        <v>0</v>
      </c>
      <c r="S118">
        <f t="shared" si="13"/>
        <v>0</v>
      </c>
      <c r="T118">
        <f t="shared" si="11"/>
        <v>0</v>
      </c>
      <c r="U118">
        <v>0</v>
      </c>
      <c r="V118">
        <f t="shared" si="12"/>
        <v>0</v>
      </c>
      <c r="X118" t="b">
        <f t="shared" si="14"/>
        <v>0</v>
      </c>
      <c r="Y118" t="b">
        <f t="shared" si="15"/>
        <v>0</v>
      </c>
    </row>
    <row r="119" spans="1:25" x14ac:dyDescent="0.2">
      <c r="V119">
        <f t="shared" si="12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Sheet1!rivers_all_ALL_DOMAIN_complete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COSSARINI GIANPIERO</dc:creator>
  <cp:lastModifiedBy>COSSARINI GIANPIERO</cp:lastModifiedBy>
  <dcterms:created xsi:type="dcterms:W3CDTF">2025-01-13T17:09:40Z</dcterms:created>
  <dcterms:modified xsi:type="dcterms:W3CDTF">2025-01-15T13:44:06Z</dcterms:modified>
</cp:coreProperties>
</file>