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2700" yWindow="0" windowWidth="25360" windowHeight="15820" tabRatio="992" activeTab="7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KM3perYR_NOBLS" sheetId="7" r:id="rId7"/>
    <sheet name="m3_s_NOBLS" sheetId="8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3" i="6" l="1"/>
  <c r="BB3" i="6"/>
  <c r="BA3" i="6"/>
  <c r="AZ4" i="6"/>
  <c r="BB4" i="6"/>
  <c r="BA4" i="6"/>
  <c r="AZ5" i="6"/>
  <c r="BB5" i="6"/>
  <c r="BA5" i="6"/>
  <c r="AZ6" i="6"/>
  <c r="BB6" i="6"/>
  <c r="BA6" i="6"/>
  <c r="AZ7" i="6"/>
  <c r="BB7" i="6"/>
  <c r="BA7" i="6"/>
  <c r="AZ8" i="6"/>
  <c r="BB8" i="6"/>
  <c r="BA8" i="6"/>
  <c r="AZ9" i="6"/>
  <c r="BB9" i="6"/>
  <c r="BA9" i="6"/>
  <c r="AZ10" i="6"/>
  <c r="BB10" i="6"/>
  <c r="BA10" i="6"/>
  <c r="AZ11" i="6"/>
  <c r="BB11" i="6"/>
  <c r="BA11" i="6"/>
  <c r="AZ12" i="6"/>
  <c r="BB12" i="6"/>
  <c r="BA12" i="6"/>
  <c r="AZ13" i="6"/>
  <c r="BB13" i="6"/>
  <c r="BA13" i="6"/>
  <c r="AZ14" i="6"/>
  <c r="BB14" i="6"/>
  <c r="BA14" i="6"/>
  <c r="AZ15" i="6"/>
  <c r="BB15" i="6"/>
  <c r="BA15" i="6"/>
  <c r="AZ16" i="6"/>
  <c r="BB16" i="6"/>
  <c r="BA16" i="6"/>
  <c r="AZ17" i="6"/>
  <c r="BB17" i="6"/>
  <c r="BA17" i="6"/>
  <c r="AZ18" i="6"/>
  <c r="BB18" i="6"/>
  <c r="BA18" i="6"/>
  <c r="AZ19" i="6"/>
  <c r="BB19" i="6"/>
  <c r="BA19" i="6"/>
  <c r="AZ20" i="6"/>
  <c r="BB20" i="6"/>
  <c r="BA20" i="6"/>
  <c r="AZ21" i="6"/>
  <c r="BB21" i="6"/>
  <c r="BA21" i="6"/>
  <c r="AZ22" i="6"/>
  <c r="BB22" i="6"/>
  <c r="BA22" i="6"/>
  <c r="AZ23" i="6"/>
  <c r="BB23" i="6"/>
  <c r="BA23" i="6"/>
  <c r="AZ24" i="6"/>
  <c r="BB24" i="6"/>
  <c r="BA24" i="6"/>
  <c r="AZ25" i="6"/>
  <c r="BB25" i="6"/>
  <c r="BA25" i="6"/>
  <c r="AZ26" i="6"/>
  <c r="BB26" i="6"/>
  <c r="BA26" i="6"/>
  <c r="AZ27" i="6"/>
  <c r="BB27" i="6"/>
  <c r="BA27" i="6"/>
  <c r="AZ28" i="6"/>
  <c r="BB28" i="6"/>
  <c r="BA28" i="6"/>
  <c r="AZ29" i="6"/>
  <c r="BB29" i="6"/>
  <c r="BA29" i="6"/>
  <c r="AZ30" i="6"/>
  <c r="BB30" i="6"/>
  <c r="BA30" i="6"/>
  <c r="AZ31" i="6"/>
  <c r="BB31" i="6"/>
  <c r="BA31" i="6"/>
  <c r="AZ32" i="6"/>
  <c r="BB32" i="6"/>
  <c r="BA32" i="6"/>
  <c r="AZ33" i="6"/>
  <c r="BB33" i="6"/>
  <c r="BA33" i="6"/>
  <c r="AZ34" i="6"/>
  <c r="BB34" i="6"/>
  <c r="BA34" i="6"/>
  <c r="AZ35" i="6"/>
  <c r="BB35" i="6"/>
  <c r="BA35" i="6"/>
  <c r="AZ36" i="6"/>
  <c r="BB36" i="6"/>
  <c r="BA36" i="6"/>
  <c r="AZ37" i="6"/>
  <c r="BB37" i="6"/>
  <c r="BA37" i="6"/>
  <c r="AZ38" i="6"/>
  <c r="BB38" i="6"/>
  <c r="BA38" i="6"/>
  <c r="AZ39" i="6"/>
  <c r="BB39" i="6"/>
  <c r="BA39" i="6"/>
  <c r="AZ40" i="6"/>
  <c r="BB40" i="6"/>
  <c r="BA40" i="6"/>
  <c r="AZ41" i="6"/>
  <c r="BB41" i="6"/>
  <c r="BA41" i="6"/>
  <c r="AZ42" i="6"/>
  <c r="BB42" i="6"/>
  <c r="BA42" i="6"/>
  <c r="AZ43" i="6"/>
  <c r="BB43" i="6"/>
  <c r="BA43" i="6"/>
  <c r="AZ44" i="6"/>
  <c r="BB44" i="6"/>
  <c r="BA44" i="6"/>
  <c r="AZ45" i="6"/>
  <c r="BB45" i="6"/>
  <c r="BA45" i="6"/>
  <c r="AZ46" i="6"/>
  <c r="BB46" i="6"/>
  <c r="BA46" i="6"/>
  <c r="AZ47" i="6"/>
  <c r="BB47" i="6"/>
  <c r="BA47" i="6"/>
  <c r="AZ48" i="6"/>
  <c r="BB48" i="6"/>
  <c r="BA48" i="6"/>
  <c r="AZ49" i="6"/>
  <c r="BB49" i="6"/>
  <c r="BA49" i="6"/>
  <c r="AZ50" i="6"/>
  <c r="BB50" i="6"/>
  <c r="BA50" i="6"/>
  <c r="AZ51" i="6"/>
  <c r="BB51" i="6"/>
  <c r="BA51" i="6"/>
  <c r="AZ52" i="6"/>
  <c r="BB52" i="6"/>
  <c r="BA52" i="6"/>
  <c r="AZ53" i="6"/>
  <c r="BB53" i="6"/>
  <c r="BA53" i="6"/>
  <c r="AZ54" i="6"/>
  <c r="BB54" i="6"/>
  <c r="BA54" i="6"/>
  <c r="AZ55" i="6"/>
  <c r="BB55" i="6"/>
  <c r="BA55" i="6"/>
  <c r="AZ56" i="6"/>
  <c r="BB56" i="6"/>
  <c r="BA56" i="6"/>
  <c r="BB2" i="6"/>
  <c r="AZ2" i="6"/>
  <c r="BA2" i="6"/>
  <c r="AZ3" i="5"/>
  <c r="BB3" i="5"/>
  <c r="BA3" i="5"/>
  <c r="AZ4" i="5"/>
  <c r="BB4" i="5"/>
  <c r="BA4" i="5"/>
  <c r="AZ5" i="5"/>
  <c r="BB5" i="5"/>
  <c r="BA5" i="5"/>
  <c r="AZ6" i="5"/>
  <c r="BB6" i="5"/>
  <c r="BA6" i="5"/>
  <c r="AZ7" i="5"/>
  <c r="BB7" i="5"/>
  <c r="BA7" i="5"/>
  <c r="AZ8" i="5"/>
  <c r="BB8" i="5"/>
  <c r="BA8" i="5"/>
  <c r="AZ9" i="5"/>
  <c r="BB9" i="5"/>
  <c r="BA9" i="5"/>
  <c r="AZ10" i="5"/>
  <c r="BB10" i="5"/>
  <c r="BA10" i="5"/>
  <c r="AZ11" i="5"/>
  <c r="BB11" i="5"/>
  <c r="BA11" i="5"/>
  <c r="AZ12" i="5"/>
  <c r="BB12" i="5"/>
  <c r="BA12" i="5"/>
  <c r="AZ13" i="5"/>
  <c r="BB13" i="5"/>
  <c r="BA13" i="5"/>
  <c r="AZ14" i="5"/>
  <c r="BB14" i="5"/>
  <c r="BA14" i="5"/>
  <c r="AZ15" i="5"/>
  <c r="BB15" i="5"/>
  <c r="BA15" i="5"/>
  <c r="AZ16" i="5"/>
  <c r="BB16" i="5"/>
  <c r="BA16" i="5"/>
  <c r="AZ17" i="5"/>
  <c r="BB17" i="5"/>
  <c r="BA17" i="5"/>
  <c r="AZ18" i="5"/>
  <c r="BB18" i="5"/>
  <c r="BA18" i="5"/>
  <c r="AZ19" i="5"/>
  <c r="BB19" i="5"/>
  <c r="BA19" i="5"/>
  <c r="AZ20" i="5"/>
  <c r="BB20" i="5"/>
  <c r="BA20" i="5"/>
  <c r="AZ21" i="5"/>
  <c r="BB21" i="5"/>
  <c r="BA21" i="5"/>
  <c r="AZ22" i="5"/>
  <c r="BB22" i="5"/>
  <c r="BA22" i="5"/>
  <c r="AZ23" i="5"/>
  <c r="BB23" i="5"/>
  <c r="BA23" i="5"/>
  <c r="AZ24" i="5"/>
  <c r="BB24" i="5"/>
  <c r="BA24" i="5"/>
  <c r="AZ25" i="5"/>
  <c r="BB25" i="5"/>
  <c r="BA25" i="5"/>
  <c r="AZ26" i="5"/>
  <c r="BB26" i="5"/>
  <c r="BA26" i="5"/>
  <c r="AZ27" i="5"/>
  <c r="BB27" i="5"/>
  <c r="BA27" i="5"/>
  <c r="AZ28" i="5"/>
  <c r="BB28" i="5"/>
  <c r="BA28" i="5"/>
  <c r="AZ29" i="5"/>
  <c r="BB29" i="5"/>
  <c r="BA29" i="5"/>
  <c r="AZ30" i="5"/>
  <c r="BB30" i="5"/>
  <c r="BA30" i="5"/>
  <c r="AZ31" i="5"/>
  <c r="BB31" i="5"/>
  <c r="BA31" i="5"/>
  <c r="AZ32" i="5"/>
  <c r="BB32" i="5"/>
  <c r="BA32" i="5"/>
  <c r="AZ33" i="5"/>
  <c r="BB33" i="5"/>
  <c r="BA33" i="5"/>
  <c r="AZ34" i="5"/>
  <c r="BB34" i="5"/>
  <c r="BA34" i="5"/>
  <c r="AZ35" i="5"/>
  <c r="BB35" i="5"/>
  <c r="BA35" i="5"/>
  <c r="AZ36" i="5"/>
  <c r="BB36" i="5"/>
  <c r="BA36" i="5"/>
  <c r="AZ37" i="5"/>
  <c r="BB37" i="5"/>
  <c r="BA37" i="5"/>
  <c r="AZ38" i="5"/>
  <c r="BB38" i="5"/>
  <c r="BA38" i="5"/>
  <c r="AZ39" i="5"/>
  <c r="BB39" i="5"/>
  <c r="BA39" i="5"/>
  <c r="AZ40" i="5"/>
  <c r="BB40" i="5"/>
  <c r="BA40" i="5"/>
  <c r="AZ41" i="5"/>
  <c r="BB41" i="5"/>
  <c r="BA41" i="5"/>
  <c r="AZ42" i="5"/>
  <c r="BB42" i="5"/>
  <c r="BA42" i="5"/>
  <c r="AZ43" i="5"/>
  <c r="BB43" i="5"/>
  <c r="BA43" i="5"/>
  <c r="AZ44" i="5"/>
  <c r="BB44" i="5"/>
  <c r="BA44" i="5"/>
  <c r="AZ45" i="5"/>
  <c r="BB45" i="5"/>
  <c r="BA45" i="5"/>
  <c r="AZ46" i="5"/>
  <c r="BB46" i="5"/>
  <c r="BA46" i="5"/>
  <c r="AZ47" i="5"/>
  <c r="BB47" i="5"/>
  <c r="BA47" i="5"/>
  <c r="AZ48" i="5"/>
  <c r="BB48" i="5"/>
  <c r="BA48" i="5"/>
  <c r="AZ49" i="5"/>
  <c r="BB49" i="5"/>
  <c r="BA49" i="5"/>
  <c r="AZ50" i="5"/>
  <c r="BB50" i="5"/>
  <c r="BA50" i="5"/>
  <c r="AZ51" i="5"/>
  <c r="BB51" i="5"/>
  <c r="BA51" i="5"/>
  <c r="AZ52" i="5"/>
  <c r="BB52" i="5"/>
  <c r="BA52" i="5"/>
  <c r="AZ53" i="5"/>
  <c r="BB53" i="5"/>
  <c r="BA53" i="5"/>
  <c r="AZ54" i="5"/>
  <c r="BB54" i="5"/>
  <c r="BA54" i="5"/>
  <c r="AZ55" i="5"/>
  <c r="BB55" i="5"/>
  <c r="BA55" i="5"/>
  <c r="AZ56" i="5"/>
  <c r="BB56" i="5"/>
  <c r="BA56" i="5"/>
  <c r="BB2" i="5"/>
  <c r="AZ2" i="5"/>
  <c r="BA2" i="5"/>
  <c r="L61" i="6"/>
  <c r="L63" i="6"/>
  <c r="M61" i="6"/>
  <c r="M63" i="6"/>
  <c r="N61" i="6"/>
  <c r="N63" i="6"/>
  <c r="O61" i="6"/>
  <c r="O63" i="6"/>
  <c r="P61" i="6"/>
  <c r="P63" i="6"/>
  <c r="Q61" i="6"/>
  <c r="Q63" i="6"/>
  <c r="R61" i="6"/>
  <c r="R63" i="6"/>
  <c r="S61" i="6"/>
  <c r="S63" i="6"/>
  <c r="T61" i="6"/>
  <c r="T63" i="6"/>
  <c r="U61" i="6"/>
  <c r="U63" i="6"/>
  <c r="V61" i="6"/>
  <c r="V63" i="6"/>
  <c r="W61" i="6"/>
  <c r="W63" i="6"/>
  <c r="X61" i="6"/>
  <c r="X63" i="6"/>
  <c r="Y61" i="6"/>
  <c r="Y63" i="6"/>
  <c r="Z61" i="6"/>
  <c r="Z63" i="6"/>
  <c r="AA61" i="6"/>
  <c r="AA63" i="6"/>
  <c r="K61" i="6"/>
  <c r="K63" i="6"/>
  <c r="AZ3" i="4"/>
  <c r="AZ3" i="7"/>
  <c r="BB3" i="4"/>
  <c r="BA3" i="4"/>
  <c r="AZ4" i="4"/>
  <c r="AZ4" i="7"/>
  <c r="BB4" i="4"/>
  <c r="BA4" i="4"/>
  <c r="AZ5" i="4"/>
  <c r="AZ5" i="7"/>
  <c r="BB5" i="4"/>
  <c r="BA5" i="4"/>
  <c r="AZ6" i="4"/>
  <c r="AZ6" i="7"/>
  <c r="BB6" i="4"/>
  <c r="BA6" i="4"/>
  <c r="AZ7" i="4"/>
  <c r="AZ7" i="7"/>
  <c r="BB7" i="4"/>
  <c r="BA7" i="4"/>
  <c r="AZ8" i="4"/>
  <c r="AZ8" i="7"/>
  <c r="BB8" i="4"/>
  <c r="BA8" i="4"/>
  <c r="AZ9" i="4"/>
  <c r="AZ9" i="7"/>
  <c r="BB9" i="4"/>
  <c r="BA9" i="4"/>
  <c r="AZ10" i="4"/>
  <c r="AZ10" i="7"/>
  <c r="BB10" i="4"/>
  <c r="BA10" i="4"/>
  <c r="AZ11" i="4"/>
  <c r="AZ11" i="7"/>
  <c r="BB11" i="4"/>
  <c r="BA11" i="4"/>
  <c r="AZ12" i="4"/>
  <c r="AZ12" i="7"/>
  <c r="BB12" i="4"/>
  <c r="BA12" i="4"/>
  <c r="AZ13" i="4"/>
  <c r="AZ13" i="7"/>
  <c r="BB13" i="4"/>
  <c r="BA13" i="4"/>
  <c r="AZ14" i="4"/>
  <c r="AZ14" i="7"/>
  <c r="BB14" i="4"/>
  <c r="BA14" i="4"/>
  <c r="AZ15" i="4"/>
  <c r="AZ15" i="7"/>
  <c r="BB15" i="4"/>
  <c r="BA15" i="4"/>
  <c r="AZ16" i="4"/>
  <c r="AZ16" i="7"/>
  <c r="BB16" i="4"/>
  <c r="BA16" i="4"/>
  <c r="AZ17" i="4"/>
  <c r="AZ17" i="7"/>
  <c r="BB17" i="4"/>
  <c r="BA17" i="4"/>
  <c r="AZ18" i="4"/>
  <c r="AZ18" i="7"/>
  <c r="BB18" i="4"/>
  <c r="BA18" i="4"/>
  <c r="AZ19" i="4"/>
  <c r="AZ19" i="7"/>
  <c r="BB19" i="4"/>
  <c r="BA19" i="4"/>
  <c r="AZ20" i="4"/>
  <c r="AZ20" i="7"/>
  <c r="BB20" i="4"/>
  <c r="BA20" i="4"/>
  <c r="AZ21" i="4"/>
  <c r="AZ21" i="7"/>
  <c r="BB21" i="4"/>
  <c r="BA21" i="4"/>
  <c r="AZ22" i="4"/>
  <c r="AZ22" i="7"/>
  <c r="BB22" i="4"/>
  <c r="BA22" i="4"/>
  <c r="AZ23" i="4"/>
  <c r="AZ23" i="7"/>
  <c r="BB23" i="4"/>
  <c r="BA23" i="4"/>
  <c r="AZ24" i="4"/>
  <c r="AZ24" i="7"/>
  <c r="BB24" i="4"/>
  <c r="BA24" i="4"/>
  <c r="AZ25" i="4"/>
  <c r="AZ25" i="7"/>
  <c r="BB25" i="4"/>
  <c r="BA25" i="4"/>
  <c r="AZ26" i="4"/>
  <c r="AZ26" i="7"/>
  <c r="BB26" i="4"/>
  <c r="BA26" i="4"/>
  <c r="AZ27" i="4"/>
  <c r="AZ27" i="7"/>
  <c r="BB27" i="4"/>
  <c r="BA27" i="4"/>
  <c r="AZ28" i="4"/>
  <c r="AZ28" i="7"/>
  <c r="BB28" i="4"/>
  <c r="BA28" i="4"/>
  <c r="AZ29" i="4"/>
  <c r="AZ29" i="7"/>
  <c r="BB29" i="4"/>
  <c r="BA29" i="4"/>
  <c r="AZ30" i="4"/>
  <c r="AZ30" i="7"/>
  <c r="BB30" i="4"/>
  <c r="BA30" i="4"/>
  <c r="AZ31" i="4"/>
  <c r="AZ31" i="7"/>
  <c r="BB31" i="4"/>
  <c r="BA31" i="4"/>
  <c r="AZ32" i="4"/>
  <c r="AZ32" i="7"/>
  <c r="BB32" i="4"/>
  <c r="BA32" i="4"/>
  <c r="AZ33" i="4"/>
  <c r="AZ33" i="7"/>
  <c r="BB33" i="4"/>
  <c r="BA33" i="4"/>
  <c r="AZ34" i="4"/>
  <c r="AZ34" i="7"/>
  <c r="BB34" i="4"/>
  <c r="BA34" i="4"/>
  <c r="AZ35" i="4"/>
  <c r="AZ35" i="7"/>
  <c r="BB35" i="4"/>
  <c r="BA35" i="4"/>
  <c r="AZ36" i="4"/>
  <c r="AZ36" i="7"/>
  <c r="BB36" i="4"/>
  <c r="BA36" i="4"/>
  <c r="AZ37" i="4"/>
  <c r="AZ37" i="7"/>
  <c r="BB37" i="4"/>
  <c r="BA37" i="4"/>
  <c r="AZ38" i="4"/>
  <c r="AZ38" i="7"/>
  <c r="BB38" i="4"/>
  <c r="BA38" i="4"/>
  <c r="AZ39" i="4"/>
  <c r="AZ39" i="7"/>
  <c r="BB39" i="4"/>
  <c r="BA39" i="4"/>
  <c r="AZ40" i="4"/>
  <c r="AZ40" i="7"/>
  <c r="BB40" i="4"/>
  <c r="BA40" i="4"/>
  <c r="AZ41" i="4"/>
  <c r="AZ41" i="7"/>
  <c r="BB41" i="4"/>
  <c r="BA41" i="4"/>
  <c r="AZ42" i="4"/>
  <c r="AZ42" i="7"/>
  <c r="BB42" i="4"/>
  <c r="BA42" i="4"/>
  <c r="AZ43" i="4"/>
  <c r="AZ43" i="7"/>
  <c r="BB43" i="4"/>
  <c r="BA43" i="4"/>
  <c r="AZ44" i="4"/>
  <c r="AZ44" i="7"/>
  <c r="BB44" i="4"/>
  <c r="BA44" i="4"/>
  <c r="AZ45" i="4"/>
  <c r="AZ45" i="7"/>
  <c r="BB45" i="4"/>
  <c r="BA45" i="4"/>
  <c r="AZ46" i="4"/>
  <c r="AZ46" i="7"/>
  <c r="BB46" i="4"/>
  <c r="BA46" i="4"/>
  <c r="AZ47" i="4"/>
  <c r="AZ47" i="7"/>
  <c r="BB47" i="4"/>
  <c r="BA47" i="4"/>
  <c r="AZ48" i="4"/>
  <c r="AZ48" i="7"/>
  <c r="BB48" i="4"/>
  <c r="BA48" i="4"/>
  <c r="AZ49" i="4"/>
  <c r="AZ49" i="7"/>
  <c r="BB49" i="4"/>
  <c r="BA49" i="4"/>
  <c r="AZ50" i="4"/>
  <c r="AZ50" i="7"/>
  <c r="BB50" i="4"/>
  <c r="BA50" i="4"/>
  <c r="AZ51" i="4"/>
  <c r="AZ51" i="7"/>
  <c r="BB51" i="4"/>
  <c r="BA51" i="4"/>
  <c r="AZ52" i="4"/>
  <c r="AZ52" i="7"/>
  <c r="BB52" i="4"/>
  <c r="BA52" i="4"/>
  <c r="AZ53" i="4"/>
  <c r="AZ53" i="7"/>
  <c r="BB53" i="4"/>
  <c r="BA53" i="4"/>
  <c r="AZ54" i="4"/>
  <c r="AZ54" i="7"/>
  <c r="BB54" i="4"/>
  <c r="BA54" i="4"/>
  <c r="AZ55" i="4"/>
  <c r="AZ55" i="7"/>
  <c r="BB55" i="4"/>
  <c r="BA55" i="4"/>
  <c r="AZ56" i="4"/>
  <c r="AZ56" i="7"/>
  <c r="BB56" i="4"/>
  <c r="BA56" i="4"/>
  <c r="AZ57" i="4"/>
  <c r="AZ57" i="7"/>
  <c r="BB57" i="4"/>
  <c r="BA57" i="4"/>
  <c r="AZ48" i="3"/>
  <c r="BB48" i="3"/>
  <c r="BA48" i="3"/>
  <c r="AZ49" i="3"/>
  <c r="BB49" i="3"/>
  <c r="BA49" i="3"/>
  <c r="AZ50" i="3"/>
  <c r="BB50" i="3"/>
  <c r="BA50" i="3"/>
  <c r="AZ51" i="3"/>
  <c r="BB51" i="3"/>
  <c r="BA51" i="3"/>
  <c r="AZ52" i="3"/>
  <c r="BB52" i="3"/>
  <c r="BA52" i="3"/>
  <c r="AZ53" i="3"/>
  <c r="BB53" i="3"/>
  <c r="BA53" i="3"/>
  <c r="AZ54" i="3"/>
  <c r="BB54" i="3"/>
  <c r="BA54" i="3"/>
  <c r="AZ55" i="3"/>
  <c r="BB55" i="3"/>
  <c r="BA55" i="3"/>
  <c r="AZ56" i="3"/>
  <c r="BB56" i="3"/>
  <c r="BA56" i="3"/>
  <c r="AZ57" i="8"/>
  <c r="AZ56" i="8"/>
  <c r="AZ55" i="8"/>
  <c r="AZ54" i="8"/>
  <c r="AZ53" i="8"/>
  <c r="AZ52" i="8"/>
  <c r="AZ51" i="8"/>
  <c r="AZ50" i="8"/>
  <c r="AZ49" i="8"/>
  <c r="AZ48" i="8"/>
  <c r="AZ47" i="8"/>
  <c r="AZ3" i="2"/>
  <c r="BB3" i="2"/>
  <c r="BA3" i="2"/>
  <c r="AZ4" i="2"/>
  <c r="BB4" i="2"/>
  <c r="BA4" i="2"/>
  <c r="AZ5" i="2"/>
  <c r="BB5" i="2"/>
  <c r="BA5" i="2"/>
  <c r="AZ6" i="2"/>
  <c r="BB6" i="2"/>
  <c r="BA6" i="2"/>
  <c r="AZ7" i="2"/>
  <c r="BB7" i="2"/>
  <c r="BA7" i="2"/>
  <c r="AZ8" i="2"/>
  <c r="BB8" i="2"/>
  <c r="BA8" i="2"/>
  <c r="AZ9" i="2"/>
  <c r="BB9" i="2"/>
  <c r="BA9" i="2"/>
  <c r="AZ10" i="2"/>
  <c r="BB10" i="2"/>
  <c r="BA10" i="2"/>
  <c r="AZ11" i="2"/>
  <c r="BB11" i="2"/>
  <c r="BA11" i="2"/>
  <c r="AZ12" i="2"/>
  <c r="BB12" i="2"/>
  <c r="BA12" i="2"/>
  <c r="AZ13" i="2"/>
  <c r="BB13" i="2"/>
  <c r="BA13" i="2"/>
  <c r="AZ14" i="2"/>
  <c r="BB14" i="2"/>
  <c r="BA14" i="2"/>
  <c r="AZ15" i="2"/>
  <c r="BB15" i="2"/>
  <c r="BA15" i="2"/>
  <c r="AZ16" i="2"/>
  <c r="BB16" i="2"/>
  <c r="BA16" i="2"/>
  <c r="AZ17" i="2"/>
  <c r="BB17" i="2"/>
  <c r="BA17" i="2"/>
  <c r="AZ18" i="2"/>
  <c r="BB18" i="2"/>
  <c r="BA18" i="2"/>
  <c r="AZ19" i="2"/>
  <c r="BB19" i="2"/>
  <c r="BA19" i="2"/>
  <c r="AZ20" i="2"/>
  <c r="BB20" i="2"/>
  <c r="BA20" i="2"/>
  <c r="AZ21" i="2"/>
  <c r="BB21" i="2"/>
  <c r="BA21" i="2"/>
  <c r="AZ22" i="2"/>
  <c r="BB22" i="2"/>
  <c r="BA22" i="2"/>
  <c r="AZ23" i="2"/>
  <c r="BB23" i="2"/>
  <c r="BA23" i="2"/>
  <c r="AZ24" i="2"/>
  <c r="BB24" i="2"/>
  <c r="BA24" i="2"/>
  <c r="AZ25" i="2"/>
  <c r="BB25" i="2"/>
  <c r="BA25" i="2"/>
  <c r="AZ26" i="2"/>
  <c r="BB26" i="2"/>
  <c r="BA26" i="2"/>
  <c r="AZ27" i="2"/>
  <c r="BB27" i="2"/>
  <c r="BA27" i="2"/>
  <c r="AZ28" i="2"/>
  <c r="BB28" i="2"/>
  <c r="BA28" i="2"/>
  <c r="AZ29" i="2"/>
  <c r="BB29" i="2"/>
  <c r="BA29" i="2"/>
  <c r="AZ30" i="2"/>
  <c r="BB30" i="2"/>
  <c r="BA30" i="2"/>
  <c r="AZ31" i="2"/>
  <c r="BB31" i="2"/>
  <c r="BA31" i="2"/>
  <c r="AZ32" i="2"/>
  <c r="BB32" i="2"/>
  <c r="BA32" i="2"/>
  <c r="AZ33" i="2"/>
  <c r="BB33" i="2"/>
  <c r="BA33" i="2"/>
  <c r="AZ34" i="2"/>
  <c r="BB34" i="2"/>
  <c r="BA34" i="2"/>
  <c r="AZ35" i="2"/>
  <c r="BB35" i="2"/>
  <c r="BA35" i="2"/>
  <c r="AZ36" i="2"/>
  <c r="BB36" i="2"/>
  <c r="BA36" i="2"/>
  <c r="AZ37" i="2"/>
  <c r="BB37" i="2"/>
  <c r="BA37" i="2"/>
  <c r="AZ38" i="2"/>
  <c r="BB38" i="2"/>
  <c r="BA38" i="2"/>
  <c r="AZ39" i="2"/>
  <c r="BB39" i="2"/>
  <c r="BA39" i="2"/>
  <c r="AZ40" i="2"/>
  <c r="BB40" i="2"/>
  <c r="BA40" i="2"/>
  <c r="AZ41" i="2"/>
  <c r="BB41" i="2"/>
  <c r="BA41" i="2"/>
  <c r="AZ42" i="2"/>
  <c r="BB42" i="2"/>
  <c r="BA42" i="2"/>
  <c r="AZ43" i="2"/>
  <c r="BB43" i="2"/>
  <c r="BA43" i="2"/>
  <c r="AZ44" i="2"/>
  <c r="BB44" i="2"/>
  <c r="BA44" i="2"/>
  <c r="AZ45" i="2"/>
  <c r="BB45" i="2"/>
  <c r="BA45" i="2"/>
  <c r="AZ46" i="2"/>
  <c r="BB46" i="2"/>
  <c r="BA46" i="2"/>
  <c r="AZ47" i="2"/>
  <c r="BB47" i="2"/>
  <c r="BA47" i="2"/>
  <c r="AZ48" i="2"/>
  <c r="BB48" i="2"/>
  <c r="BA48" i="2"/>
  <c r="AZ49" i="2"/>
  <c r="BB49" i="2"/>
  <c r="BA49" i="2"/>
  <c r="AZ50" i="2"/>
  <c r="BB50" i="2"/>
  <c r="BA50" i="2"/>
  <c r="AZ51" i="2"/>
  <c r="BB51" i="2"/>
  <c r="BA51" i="2"/>
  <c r="AZ52" i="2"/>
  <c r="BB52" i="2"/>
  <c r="BA52" i="2"/>
  <c r="AZ53" i="2"/>
  <c r="BB53" i="2"/>
  <c r="BA53" i="2"/>
  <c r="AZ54" i="2"/>
  <c r="BB54" i="2"/>
  <c r="BA54" i="2"/>
  <c r="AZ55" i="2"/>
  <c r="BB55" i="2"/>
  <c r="BA55" i="2"/>
  <c r="AZ56" i="2"/>
  <c r="BB56" i="2"/>
  <c r="BA56" i="2"/>
  <c r="AZ57" i="2"/>
  <c r="BB57" i="2"/>
  <c r="BA57" i="2"/>
  <c r="AZ46" i="8"/>
  <c r="AZ45" i="8"/>
  <c r="AZ44" i="8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" i="7"/>
  <c r="BB2" i="4"/>
  <c r="AZ2" i="4"/>
  <c r="BA2" i="4"/>
  <c r="BB47" i="3"/>
  <c r="AZ47" i="3"/>
  <c r="BA47" i="3"/>
  <c r="BB46" i="3"/>
  <c r="AZ46" i="3"/>
  <c r="BA46" i="3"/>
  <c r="BB45" i="3"/>
  <c r="AZ45" i="3"/>
  <c r="BA45" i="3"/>
  <c r="BB44" i="3"/>
  <c r="AZ44" i="3"/>
  <c r="BA44" i="3"/>
  <c r="BB43" i="3"/>
  <c r="AZ43" i="3"/>
  <c r="BA43" i="3"/>
  <c r="BB42" i="3"/>
  <c r="AZ42" i="3"/>
  <c r="BA42" i="3"/>
  <c r="BB41" i="3"/>
  <c r="AZ41" i="3"/>
  <c r="BA41" i="3"/>
  <c r="BB40" i="3"/>
  <c r="AZ40" i="3"/>
  <c r="BA40" i="3"/>
  <c r="BB39" i="3"/>
  <c r="AZ39" i="3"/>
  <c r="BA39" i="3"/>
  <c r="BB38" i="3"/>
  <c r="AZ38" i="3"/>
  <c r="BA38" i="3"/>
  <c r="BB37" i="3"/>
  <c r="AZ37" i="3"/>
  <c r="BA37" i="3"/>
  <c r="BB36" i="3"/>
  <c r="AZ36" i="3"/>
  <c r="BA36" i="3"/>
  <c r="BB35" i="3"/>
  <c r="AZ35" i="3"/>
  <c r="BA35" i="3"/>
  <c r="BB34" i="3"/>
  <c r="AZ34" i="3"/>
  <c r="BA34" i="3"/>
  <c r="BB33" i="3"/>
  <c r="AZ33" i="3"/>
  <c r="BA33" i="3"/>
  <c r="BB32" i="3"/>
  <c r="AZ32" i="3"/>
  <c r="BA32" i="3"/>
  <c r="BB31" i="3"/>
  <c r="AZ31" i="3"/>
  <c r="BA31" i="3"/>
  <c r="BB30" i="3"/>
  <c r="AZ30" i="3"/>
  <c r="BA30" i="3"/>
  <c r="BB29" i="3"/>
  <c r="AZ29" i="3"/>
  <c r="BA29" i="3"/>
  <c r="BB28" i="3"/>
  <c r="AZ28" i="3"/>
  <c r="BA28" i="3"/>
  <c r="BB27" i="3"/>
  <c r="AZ27" i="3"/>
  <c r="BA27" i="3"/>
  <c r="BB26" i="3"/>
  <c r="AZ26" i="3"/>
  <c r="BA26" i="3"/>
  <c r="BB25" i="3"/>
  <c r="AZ25" i="3"/>
  <c r="BA25" i="3"/>
  <c r="BB24" i="3"/>
  <c r="AZ24" i="3"/>
  <c r="BA24" i="3"/>
  <c r="BB23" i="3"/>
  <c r="AZ23" i="3"/>
  <c r="BA23" i="3"/>
  <c r="BB22" i="3"/>
  <c r="AZ22" i="3"/>
  <c r="BA22" i="3"/>
  <c r="BB21" i="3"/>
  <c r="AZ21" i="3"/>
  <c r="BA21" i="3"/>
  <c r="BB20" i="3"/>
  <c r="AZ20" i="3"/>
  <c r="BA20" i="3"/>
  <c r="BB19" i="3"/>
  <c r="AZ19" i="3"/>
  <c r="BA19" i="3"/>
  <c r="BB18" i="3"/>
  <c r="AZ18" i="3"/>
  <c r="BA18" i="3"/>
  <c r="BB17" i="3"/>
  <c r="AZ17" i="3"/>
  <c r="BA17" i="3"/>
  <c r="BB16" i="3"/>
  <c r="AZ16" i="3"/>
  <c r="BA16" i="3"/>
  <c r="BB15" i="3"/>
  <c r="AZ15" i="3"/>
  <c r="BA15" i="3"/>
  <c r="BB14" i="3"/>
  <c r="AZ14" i="3"/>
  <c r="BA14" i="3"/>
  <c r="BB13" i="3"/>
  <c r="AZ13" i="3"/>
  <c r="BA13" i="3"/>
  <c r="BB12" i="3"/>
  <c r="AZ12" i="3"/>
  <c r="BA12" i="3"/>
  <c r="BB11" i="3"/>
  <c r="AZ11" i="3"/>
  <c r="BA11" i="3"/>
  <c r="BB10" i="3"/>
  <c r="AZ10" i="3"/>
  <c r="BA10" i="3"/>
  <c r="BB9" i="3"/>
  <c r="AZ9" i="3"/>
  <c r="BA9" i="3"/>
  <c r="BB8" i="3"/>
  <c r="AZ8" i="3"/>
  <c r="BA8" i="3"/>
  <c r="BB7" i="3"/>
  <c r="AZ7" i="3"/>
  <c r="BA7" i="3"/>
  <c r="BB6" i="3"/>
  <c r="AZ6" i="3"/>
  <c r="BA6" i="3"/>
  <c r="BB5" i="3"/>
  <c r="AZ5" i="3"/>
  <c r="BA5" i="3"/>
  <c r="BB4" i="3"/>
  <c r="AZ4" i="3"/>
  <c r="BA4" i="3"/>
  <c r="BB3" i="3"/>
  <c r="AZ3" i="3"/>
  <c r="BA3" i="3"/>
  <c r="BB2" i="3"/>
  <c r="AZ2" i="3"/>
  <c r="BA2" i="3"/>
  <c r="BB2" i="2"/>
  <c r="AZ2" i="2"/>
  <c r="BA2" i="2"/>
</calcChain>
</file>

<file path=xl/sharedStrings.xml><?xml version="1.0" encoding="utf-8"?>
<sst xmlns="http://schemas.openxmlformats.org/spreadsheetml/2006/main" count="146" uniqueCount="69">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</sst>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Normale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_obc_ALKcorret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thly"/>
      <sheetName val="DIP_KTperYR_NOBLS"/>
      <sheetName val="DIN_KTperYR_NOBLS"/>
      <sheetName val="DIS_KTperYR_NOBLS"/>
      <sheetName val="DIC_KTperYR_NOBLS"/>
      <sheetName val="ALK_GmolperYR_NOBLS"/>
      <sheetName val="KM3perYR_NOBLS"/>
      <sheetName val="m3_s_NOBLS"/>
    </sheetNames>
    <sheetDataSet>
      <sheetData sheetId="0"/>
      <sheetData sheetId="1"/>
      <sheetData sheetId="2"/>
      <sheetData sheetId="3"/>
      <sheetData sheetId="4"/>
      <sheetData sheetId="5">
        <row r="46">
          <cell r="J46">
            <v>2050.863615867007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G1" workbookViewId="0">
      <selection activeCell="AC50" sqref="AC50"/>
    </sheetView>
  </sheetViews>
  <sheetFormatPr baseColWidth="10" defaultColWidth="8.83203125" defaultRowHeight="14" x14ac:dyDescent="0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>
      <c r="A2" s="1">
        <v>1</v>
      </c>
      <c r="B2" s="1"/>
      <c r="C2" s="1"/>
      <c r="D2" s="1">
        <v>943</v>
      </c>
      <c r="E2" s="1">
        <v>33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>
      <c r="A3" s="1">
        <v>2</v>
      </c>
      <c r="B3" s="1"/>
      <c r="C3" s="1"/>
      <c r="D3" s="1">
        <v>978</v>
      </c>
      <c r="E3" s="1">
        <v>34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>
      <c r="A4" s="1">
        <v>3</v>
      </c>
      <c r="B4" s="1"/>
      <c r="C4" s="1"/>
      <c r="D4" s="1">
        <v>236</v>
      </c>
      <c r="E4" s="1">
        <v>254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>
      <c r="A5" s="1">
        <v>4</v>
      </c>
      <c r="B5" s="1"/>
      <c r="C5" s="1"/>
      <c r="D5" s="1">
        <v>512</v>
      </c>
      <c r="E5" s="1">
        <v>358</v>
      </c>
      <c r="F5" s="3" t="s">
        <v>21</v>
      </c>
      <c r="G5" s="1"/>
      <c r="H5" s="1"/>
      <c r="I5" s="1">
        <v>10</v>
      </c>
      <c r="J5" s="1">
        <v>6.8762980000000001E-2</v>
      </c>
      <c r="K5" s="1">
        <v>7.1185207E-2</v>
      </c>
      <c r="L5" s="1">
        <v>8.5580526000000004E-2</v>
      </c>
      <c r="M5" s="1">
        <v>8.9492752999999994E-2</v>
      </c>
      <c r="N5" s="1">
        <v>0.10949373</v>
      </c>
      <c r="O5" s="1">
        <v>0.10250202999999999</v>
      </c>
      <c r="P5" s="1">
        <v>6.6487740000000004E-2</v>
      </c>
      <c r="Q5" s="1">
        <v>5.2079677999999997E-2</v>
      </c>
      <c r="R5" s="1">
        <v>7.3222917999999998E-2</v>
      </c>
      <c r="S5" s="1">
        <v>9.8441134E-2</v>
      </c>
      <c r="T5" s="1">
        <v>0.10358739</v>
      </c>
      <c r="U5" s="1">
        <v>7.9163915000000001E-2</v>
      </c>
      <c r="V5" s="1">
        <v>100</v>
      </c>
      <c r="W5" s="1">
        <v>67.097331999999994</v>
      </c>
      <c r="X5" s="1">
        <v>-999</v>
      </c>
    </row>
    <row r="6" spans="1:24">
      <c r="A6" s="1">
        <v>5</v>
      </c>
      <c r="B6" s="1"/>
      <c r="C6" s="1"/>
      <c r="D6" s="1">
        <v>514</v>
      </c>
      <c r="E6" s="1">
        <v>357</v>
      </c>
      <c r="F6" s="3" t="s">
        <v>22</v>
      </c>
      <c r="G6" s="1"/>
      <c r="H6" s="1"/>
      <c r="I6" s="1">
        <v>10</v>
      </c>
      <c r="J6" s="1">
        <v>6.8762980000000001E-2</v>
      </c>
      <c r="K6" s="1">
        <v>7.1185207E-2</v>
      </c>
      <c r="L6" s="1">
        <v>8.5580526000000004E-2</v>
      </c>
      <c r="M6" s="1">
        <v>8.9492752999999994E-2</v>
      </c>
      <c r="N6" s="1">
        <v>0.10949373</v>
      </c>
      <c r="O6" s="1">
        <v>0.10250202999999999</v>
      </c>
      <c r="P6" s="1">
        <v>6.6487740000000004E-2</v>
      </c>
      <c r="Q6" s="1">
        <v>5.2079677999999997E-2</v>
      </c>
      <c r="R6" s="1">
        <v>7.3222917999999998E-2</v>
      </c>
      <c r="S6" s="1">
        <v>9.8441134E-2</v>
      </c>
      <c r="T6" s="1">
        <v>0.10358739</v>
      </c>
      <c r="U6" s="1">
        <v>7.9163915000000001E-2</v>
      </c>
      <c r="V6" s="1">
        <v>100</v>
      </c>
      <c r="W6" s="1">
        <v>159.54255000000001</v>
      </c>
      <c r="X6" s="1">
        <v>-999</v>
      </c>
    </row>
    <row r="7" spans="1:24">
      <c r="A7" s="1">
        <v>6</v>
      </c>
      <c r="B7" s="1"/>
      <c r="C7" s="1"/>
      <c r="D7" s="1">
        <v>516</v>
      </c>
      <c r="E7" s="1">
        <v>356</v>
      </c>
      <c r="F7" s="3" t="s">
        <v>23</v>
      </c>
      <c r="G7" s="1"/>
      <c r="H7" s="1"/>
      <c r="I7" s="1">
        <v>10</v>
      </c>
      <c r="J7" s="1">
        <v>6.8762980000000001E-2</v>
      </c>
      <c r="K7" s="1">
        <v>7.1185207E-2</v>
      </c>
      <c r="L7" s="1">
        <v>8.5580526000000004E-2</v>
      </c>
      <c r="M7" s="1">
        <v>8.9492752999999994E-2</v>
      </c>
      <c r="N7" s="1">
        <v>0.10949373</v>
      </c>
      <c r="O7" s="1">
        <v>0.10250202999999999</v>
      </c>
      <c r="P7" s="1">
        <v>6.6487740000000004E-2</v>
      </c>
      <c r="Q7" s="1">
        <v>5.2079677999999997E-2</v>
      </c>
      <c r="R7" s="1">
        <v>7.3222917999999998E-2</v>
      </c>
      <c r="S7" s="1">
        <v>9.8441134E-2</v>
      </c>
      <c r="T7" s="1">
        <v>0.10358739</v>
      </c>
      <c r="U7" s="1">
        <v>7.9163915000000001E-2</v>
      </c>
      <c r="V7" s="1">
        <v>100</v>
      </c>
      <c r="W7" s="1">
        <v>448.8066</v>
      </c>
      <c r="X7" s="1">
        <v>-999</v>
      </c>
    </row>
    <row r="8" spans="1:24">
      <c r="A8" s="1">
        <v>7</v>
      </c>
      <c r="B8" s="1"/>
      <c r="C8" s="1"/>
      <c r="D8" s="1">
        <v>516</v>
      </c>
      <c r="E8" s="1">
        <v>355</v>
      </c>
      <c r="F8" s="3" t="s">
        <v>24</v>
      </c>
      <c r="G8" s="1"/>
      <c r="H8" s="1"/>
      <c r="I8" s="1">
        <v>10</v>
      </c>
      <c r="J8" s="1">
        <v>6.8762980000000001E-2</v>
      </c>
      <c r="K8" s="1">
        <v>7.1185207E-2</v>
      </c>
      <c r="L8" s="1">
        <v>8.5580526000000004E-2</v>
      </c>
      <c r="M8" s="1">
        <v>8.9492752999999994E-2</v>
      </c>
      <c r="N8" s="1">
        <v>0.10949373</v>
      </c>
      <c r="O8" s="1">
        <v>0.10250202999999999</v>
      </c>
      <c r="P8" s="1">
        <v>6.6487740000000004E-2</v>
      </c>
      <c r="Q8" s="1">
        <v>5.2079677999999997E-2</v>
      </c>
      <c r="R8" s="1">
        <v>7.3222917999999998E-2</v>
      </c>
      <c r="S8" s="1">
        <v>9.8441134E-2</v>
      </c>
      <c r="T8" s="1">
        <v>0.10358739</v>
      </c>
      <c r="U8" s="1">
        <v>7.9163915000000001E-2</v>
      </c>
      <c r="V8" s="1">
        <v>100</v>
      </c>
      <c r="W8" s="1">
        <v>138.66782000000001</v>
      </c>
      <c r="X8" s="1">
        <v>-999</v>
      </c>
    </row>
    <row r="9" spans="1:24">
      <c r="A9" s="1">
        <v>8</v>
      </c>
      <c r="B9" s="1"/>
      <c r="C9" s="1"/>
      <c r="D9" s="1">
        <v>515</v>
      </c>
      <c r="E9" s="1">
        <v>354</v>
      </c>
      <c r="F9" s="3" t="s">
        <v>25</v>
      </c>
      <c r="G9" s="1"/>
      <c r="H9" s="1"/>
      <c r="I9" s="1">
        <v>10</v>
      </c>
      <c r="J9" s="1">
        <v>6.8762980000000001E-2</v>
      </c>
      <c r="K9" s="1">
        <v>7.1185207E-2</v>
      </c>
      <c r="L9" s="1">
        <v>8.5580526000000004E-2</v>
      </c>
      <c r="M9" s="1">
        <v>8.9492752999999994E-2</v>
      </c>
      <c r="N9" s="1">
        <v>0.10949373</v>
      </c>
      <c r="O9" s="1">
        <v>0.10250202999999999</v>
      </c>
      <c r="P9" s="1">
        <v>6.6487740000000004E-2</v>
      </c>
      <c r="Q9" s="1">
        <v>5.2079677999999997E-2</v>
      </c>
      <c r="R9" s="1">
        <v>7.3222917999999998E-2</v>
      </c>
      <c r="S9" s="1">
        <v>9.8441134E-2</v>
      </c>
      <c r="T9" s="1">
        <v>0.10358739</v>
      </c>
      <c r="U9" s="1">
        <v>7.9163915000000001E-2</v>
      </c>
      <c r="V9" s="1">
        <v>100</v>
      </c>
      <c r="W9" s="1">
        <v>62.624177000000003</v>
      </c>
      <c r="X9" s="1">
        <v>-999</v>
      </c>
    </row>
    <row r="10" spans="1:24">
      <c r="A10" s="1">
        <v>9</v>
      </c>
      <c r="B10" s="1"/>
      <c r="C10" s="1"/>
      <c r="D10" s="1">
        <v>514</v>
      </c>
      <c r="E10" s="1">
        <v>353</v>
      </c>
      <c r="F10" s="3" t="s">
        <v>26</v>
      </c>
      <c r="G10" s="1"/>
      <c r="H10" s="1"/>
      <c r="I10" s="1">
        <v>10</v>
      </c>
      <c r="J10" s="1">
        <v>6.8762980000000001E-2</v>
      </c>
      <c r="K10" s="1">
        <v>7.1185207E-2</v>
      </c>
      <c r="L10" s="1">
        <v>8.5580526000000004E-2</v>
      </c>
      <c r="M10" s="1">
        <v>8.9492752999999994E-2</v>
      </c>
      <c r="N10" s="1">
        <v>0.10949373</v>
      </c>
      <c r="O10" s="1">
        <v>0.10250202999999999</v>
      </c>
      <c r="P10" s="1">
        <v>6.6487740000000004E-2</v>
      </c>
      <c r="Q10" s="1">
        <v>5.2079677999999997E-2</v>
      </c>
      <c r="R10" s="1">
        <v>7.3222917999999998E-2</v>
      </c>
      <c r="S10" s="1">
        <v>9.8441134E-2</v>
      </c>
      <c r="T10" s="1">
        <v>0.10358739</v>
      </c>
      <c r="U10" s="1">
        <v>7.9163915000000001E-2</v>
      </c>
      <c r="V10" s="1">
        <v>100</v>
      </c>
      <c r="W10" s="1">
        <v>228.13093000000001</v>
      </c>
      <c r="X10" s="1">
        <v>-999</v>
      </c>
    </row>
    <row r="11" spans="1:24">
      <c r="A11" s="1">
        <v>10</v>
      </c>
      <c r="B11" s="1"/>
      <c r="C11" s="1"/>
      <c r="D11" s="1">
        <v>512</v>
      </c>
      <c r="E11" s="1">
        <v>351</v>
      </c>
      <c r="F11" s="3" t="s">
        <v>27</v>
      </c>
      <c r="G11" s="1"/>
      <c r="H11" s="1"/>
      <c r="I11" s="1">
        <v>10</v>
      </c>
      <c r="J11" s="1">
        <v>6.8762980000000001E-2</v>
      </c>
      <c r="K11" s="1">
        <v>7.1185207E-2</v>
      </c>
      <c r="L11" s="1">
        <v>8.5580526000000004E-2</v>
      </c>
      <c r="M11" s="1">
        <v>8.9492752999999994E-2</v>
      </c>
      <c r="N11" s="1">
        <v>0.10949373</v>
      </c>
      <c r="O11" s="1">
        <v>0.10250202999999999</v>
      </c>
      <c r="P11" s="1">
        <v>6.6487740000000004E-2</v>
      </c>
      <c r="Q11" s="1">
        <v>5.2079677999999997E-2</v>
      </c>
      <c r="R11" s="1">
        <v>7.3222917999999998E-2</v>
      </c>
      <c r="S11" s="1">
        <v>9.8441134E-2</v>
      </c>
      <c r="T11" s="1">
        <v>0.10358739</v>
      </c>
      <c r="U11" s="1">
        <v>7.9163915000000001E-2</v>
      </c>
      <c r="V11" s="1">
        <v>100</v>
      </c>
      <c r="W11" s="1">
        <v>237.07723999999999</v>
      </c>
      <c r="X11" s="1">
        <v>-999</v>
      </c>
    </row>
    <row r="12" spans="1:24">
      <c r="A12" s="1">
        <v>11</v>
      </c>
      <c r="B12" s="1"/>
      <c r="C12" s="1"/>
      <c r="D12" s="1">
        <v>511</v>
      </c>
      <c r="E12" s="1">
        <v>351</v>
      </c>
      <c r="F12" s="3" t="s">
        <v>28</v>
      </c>
      <c r="G12" s="1"/>
      <c r="H12" s="1"/>
      <c r="I12" s="1">
        <v>10</v>
      </c>
      <c r="J12" s="1">
        <v>6.8762980000000001E-2</v>
      </c>
      <c r="K12" s="1">
        <v>7.1185207E-2</v>
      </c>
      <c r="L12" s="1">
        <v>8.5580526000000004E-2</v>
      </c>
      <c r="M12" s="1">
        <v>8.9492752999999994E-2</v>
      </c>
      <c r="N12" s="1">
        <v>0.10949373</v>
      </c>
      <c r="O12" s="1">
        <v>0.10250202999999999</v>
      </c>
      <c r="P12" s="1">
        <v>6.6487740000000004E-2</v>
      </c>
      <c r="Q12" s="1">
        <v>5.2079677999999997E-2</v>
      </c>
      <c r="R12" s="1">
        <v>7.3222917999999998E-2</v>
      </c>
      <c r="S12" s="1">
        <v>9.8441134E-2</v>
      </c>
      <c r="T12" s="1">
        <v>0.10358739</v>
      </c>
      <c r="U12" s="1">
        <v>7.9163915000000001E-2</v>
      </c>
      <c r="V12" s="1">
        <v>100</v>
      </c>
      <c r="W12" s="1">
        <v>149.10517999999999</v>
      </c>
      <c r="X12" s="1">
        <v>-999</v>
      </c>
    </row>
    <row r="13" spans="1:24">
      <c r="A13" s="1">
        <v>12</v>
      </c>
      <c r="B13" s="1"/>
      <c r="C13" s="1"/>
      <c r="D13" s="1">
        <v>511</v>
      </c>
      <c r="E13" s="1">
        <v>359</v>
      </c>
      <c r="F13" s="3" t="s">
        <v>29</v>
      </c>
      <c r="G13" s="1"/>
      <c r="H13" s="1"/>
      <c r="I13" s="1">
        <v>10</v>
      </c>
      <c r="J13" s="1">
        <v>8.4615385000000001E-2</v>
      </c>
      <c r="K13" s="1">
        <v>7.6923077000000006E-2</v>
      </c>
      <c r="L13" s="1">
        <v>0.05</v>
      </c>
      <c r="M13" s="1">
        <v>5.7692307999999998E-2</v>
      </c>
      <c r="N13" s="1">
        <v>6.5384614999999993E-2</v>
      </c>
      <c r="O13" s="1">
        <v>8.0769230999999997E-2</v>
      </c>
      <c r="P13" s="1">
        <v>6.1538462000000002E-2</v>
      </c>
      <c r="Q13" s="1">
        <v>6.9230768999999998E-2</v>
      </c>
      <c r="R13" s="1">
        <v>0.11153846000000001</v>
      </c>
      <c r="S13" s="1">
        <v>0.12692307999999999</v>
      </c>
      <c r="T13" s="1">
        <v>0.11153846000000001</v>
      </c>
      <c r="U13" s="1">
        <v>0.10384615</v>
      </c>
      <c r="V13" s="1">
        <v>100</v>
      </c>
      <c r="W13" s="1">
        <v>21.666667</v>
      </c>
      <c r="X13" s="1">
        <v>-999</v>
      </c>
    </row>
    <row r="14" spans="1:24">
      <c r="A14" s="1">
        <v>13</v>
      </c>
      <c r="B14" s="1"/>
      <c r="C14" s="1"/>
      <c r="D14" s="1">
        <v>509</v>
      </c>
      <c r="E14" s="1">
        <v>351</v>
      </c>
      <c r="F14" s="3" t="s">
        <v>30</v>
      </c>
      <c r="G14" s="1"/>
      <c r="H14" s="1"/>
      <c r="I14" s="1">
        <v>10</v>
      </c>
      <c r="J14" s="1">
        <v>0.110957</v>
      </c>
      <c r="K14" s="1">
        <v>0.14563107</v>
      </c>
      <c r="L14" s="1">
        <v>0.15256587999999999</v>
      </c>
      <c r="M14" s="1">
        <v>0.110957</v>
      </c>
      <c r="N14" s="1">
        <v>7.6282939999999994E-2</v>
      </c>
      <c r="O14" s="1">
        <v>3.0513175999999999E-2</v>
      </c>
      <c r="P14" s="1">
        <v>1.8030513000000001E-2</v>
      </c>
      <c r="Q14" s="1">
        <v>1.3869625999999999E-2</v>
      </c>
      <c r="R14" s="1">
        <v>2.0804438000000001E-2</v>
      </c>
      <c r="S14" s="1">
        <v>5.963939E-2</v>
      </c>
      <c r="T14" s="1">
        <v>0.12898751999999999</v>
      </c>
      <c r="U14" s="1">
        <v>0.13176144000000001</v>
      </c>
      <c r="V14" s="1">
        <v>100</v>
      </c>
      <c r="W14" s="1">
        <v>6.0083333000000003</v>
      </c>
      <c r="X14" s="1">
        <v>-999</v>
      </c>
    </row>
    <row r="15" spans="1:24">
      <c r="A15" s="1">
        <v>14</v>
      </c>
      <c r="B15" s="1"/>
      <c r="C15" s="1"/>
      <c r="D15" s="1">
        <v>330</v>
      </c>
      <c r="E15" s="1">
        <v>316</v>
      </c>
      <c r="F15" s="3" t="s">
        <v>31</v>
      </c>
      <c r="G15" s="1"/>
      <c r="H15" s="1"/>
      <c r="I15" s="1">
        <v>2</v>
      </c>
      <c r="J15" s="1">
        <v>9.5283122999999997E-2</v>
      </c>
      <c r="K15" s="1">
        <v>9.9808000999999993E-2</v>
      </c>
      <c r="L15" s="1">
        <v>9.7944643999999997E-2</v>
      </c>
      <c r="M15" s="1">
        <v>9.4452253E-2</v>
      </c>
      <c r="N15" s="1">
        <v>9.3016534999999997E-2</v>
      </c>
      <c r="O15" s="1">
        <v>8.8780166999999993E-2</v>
      </c>
      <c r="P15" s="1">
        <v>6.7561715999999994E-2</v>
      </c>
      <c r="Q15" s="1">
        <v>5.3595078999999997E-2</v>
      </c>
      <c r="R15" s="1">
        <v>5.6404516000000002E-2</v>
      </c>
      <c r="S15" s="1">
        <v>7.0203710000000003E-2</v>
      </c>
      <c r="T15" s="1">
        <v>9.1232261999999995E-2</v>
      </c>
      <c r="U15" s="1">
        <v>9.1717993999999997E-2</v>
      </c>
      <c r="V15" s="1">
        <v>100</v>
      </c>
      <c r="W15" s="1">
        <v>1536.3398</v>
      </c>
      <c r="X15" s="1">
        <v>-999</v>
      </c>
    </row>
    <row r="16" spans="1:24">
      <c r="A16" s="1">
        <v>15</v>
      </c>
      <c r="B16" s="1"/>
      <c r="C16" s="1"/>
      <c r="D16" s="1">
        <v>319</v>
      </c>
      <c r="E16" s="1">
        <v>319</v>
      </c>
      <c r="F16" s="3" t="s">
        <v>32</v>
      </c>
      <c r="G16" s="1"/>
      <c r="H16" s="1"/>
      <c r="I16" s="1">
        <v>2</v>
      </c>
      <c r="J16" s="1">
        <v>9.5283122999999997E-2</v>
      </c>
      <c r="K16" s="1">
        <v>9.9808000999999993E-2</v>
      </c>
      <c r="L16" s="1">
        <v>9.7944643999999997E-2</v>
      </c>
      <c r="M16" s="1">
        <v>9.4452253E-2</v>
      </c>
      <c r="N16" s="1">
        <v>9.3016534999999997E-2</v>
      </c>
      <c r="O16" s="1">
        <v>8.8780166999999993E-2</v>
      </c>
      <c r="P16" s="1">
        <v>6.7561715999999994E-2</v>
      </c>
      <c r="Q16" s="1">
        <v>5.3595078999999997E-2</v>
      </c>
      <c r="R16" s="1">
        <v>5.6404516000000002E-2</v>
      </c>
      <c r="S16" s="1">
        <v>7.0203710000000003E-2</v>
      </c>
      <c r="T16" s="1">
        <v>9.1232261999999995E-2</v>
      </c>
      <c r="U16" s="1">
        <v>9.1717993999999997E-2</v>
      </c>
      <c r="V16" s="1">
        <v>100</v>
      </c>
      <c r="W16" s="1">
        <v>170.70442</v>
      </c>
      <c r="X16" s="1">
        <v>-999</v>
      </c>
    </row>
    <row r="17" spans="1:24">
      <c r="A17" s="1">
        <v>16</v>
      </c>
      <c r="B17" s="1"/>
      <c r="C17" s="1"/>
      <c r="D17" s="1">
        <v>677</v>
      </c>
      <c r="E17" s="1">
        <v>252</v>
      </c>
      <c r="F17" s="3" t="s">
        <v>33</v>
      </c>
      <c r="G17" s="1"/>
      <c r="H17" s="1"/>
      <c r="I17" s="1">
        <v>1</v>
      </c>
      <c r="J17" s="1">
        <v>0.17304189</v>
      </c>
      <c r="K17" s="1">
        <v>0.14845173</v>
      </c>
      <c r="L17" s="1">
        <v>0.11338798</v>
      </c>
      <c r="M17" s="1">
        <v>0.11020036</v>
      </c>
      <c r="N17" s="1">
        <v>8.1056465999999994E-2</v>
      </c>
      <c r="O17" s="1">
        <v>4.8724954000000001E-2</v>
      </c>
      <c r="P17" s="1">
        <v>2.8688524999999999E-2</v>
      </c>
      <c r="Q17" s="1">
        <v>1.8670309999999999E-2</v>
      </c>
      <c r="R17" s="1">
        <v>1.7304189000000001E-2</v>
      </c>
      <c r="S17" s="1">
        <v>2.3679417000000001E-2</v>
      </c>
      <c r="T17" s="1">
        <v>8.4699453999999993E-2</v>
      </c>
      <c r="U17" s="1">
        <v>0.15209471999999999</v>
      </c>
      <c r="V17" s="1">
        <v>100</v>
      </c>
      <c r="W17" s="1">
        <v>183</v>
      </c>
      <c r="X17" s="1">
        <v>-999</v>
      </c>
    </row>
    <row r="18" spans="1:24">
      <c r="A18" s="1">
        <v>17</v>
      </c>
      <c r="B18" s="1"/>
      <c r="C18" s="1"/>
      <c r="D18" s="1">
        <v>679</v>
      </c>
      <c r="E18" s="1">
        <v>256</v>
      </c>
      <c r="F18" s="3" t="s">
        <v>34</v>
      </c>
      <c r="G18" s="1"/>
      <c r="H18" s="1"/>
      <c r="I18" s="1">
        <v>1</v>
      </c>
      <c r="J18" s="1">
        <v>0.17301325000000001</v>
      </c>
      <c r="K18" s="1">
        <v>0.14859272000000001</v>
      </c>
      <c r="L18" s="1">
        <v>0.1134106</v>
      </c>
      <c r="M18" s="1">
        <v>0.11009934</v>
      </c>
      <c r="N18" s="1">
        <v>8.1125827999999997E-2</v>
      </c>
      <c r="O18" s="1">
        <v>4.8841059999999999E-2</v>
      </c>
      <c r="P18" s="1">
        <v>2.8559602999999999E-2</v>
      </c>
      <c r="Q18" s="1">
        <v>1.8625828000000001E-2</v>
      </c>
      <c r="R18" s="1">
        <v>1.7384106E-2</v>
      </c>
      <c r="S18" s="1">
        <v>2.3592715E-2</v>
      </c>
      <c r="T18" s="1">
        <v>8.4850993E-2</v>
      </c>
      <c r="U18" s="1">
        <v>0.15190397</v>
      </c>
      <c r="V18" s="1">
        <v>100</v>
      </c>
      <c r="W18" s="1">
        <v>201.33332999999999</v>
      </c>
      <c r="X18" s="1">
        <v>-999</v>
      </c>
    </row>
    <row r="19" spans="1:24">
      <c r="A19" s="1">
        <v>18</v>
      </c>
      <c r="B19" s="1"/>
      <c r="C19" s="1"/>
      <c r="D19" s="1">
        <v>679</v>
      </c>
      <c r="E19" s="1">
        <v>280</v>
      </c>
      <c r="F19" s="3" t="s">
        <v>35</v>
      </c>
      <c r="G19" s="1"/>
      <c r="H19" s="1"/>
      <c r="I19" s="1">
        <v>2</v>
      </c>
      <c r="J19" s="1">
        <v>0.12799309</v>
      </c>
      <c r="K19" s="1">
        <v>0.1060232</v>
      </c>
      <c r="L19" s="1">
        <v>0.10503579</v>
      </c>
      <c r="M19" s="1">
        <v>0.11096026</v>
      </c>
      <c r="N19" s="1">
        <v>0.11096026</v>
      </c>
      <c r="O19" s="1">
        <v>7.0970131000000006E-2</v>
      </c>
      <c r="P19" s="1">
        <v>4.1224389E-2</v>
      </c>
      <c r="Q19" s="1">
        <v>2.6413230999999999E-2</v>
      </c>
      <c r="R19" s="1">
        <v>2.9375463000000001E-2</v>
      </c>
      <c r="S19" s="1">
        <v>5.1839051999999997E-2</v>
      </c>
      <c r="T19" s="1">
        <v>8.9237225000000003E-2</v>
      </c>
      <c r="U19" s="1">
        <v>0.12996790999999999</v>
      </c>
      <c r="V19" s="1">
        <v>100</v>
      </c>
      <c r="W19" s="1">
        <v>337.58332999999999</v>
      </c>
      <c r="X19" s="1">
        <v>-999</v>
      </c>
    </row>
    <row r="20" spans="1:24">
      <c r="A20" s="1">
        <v>19</v>
      </c>
      <c r="B20" s="1"/>
      <c r="C20" s="1"/>
      <c r="D20" s="1">
        <v>678</v>
      </c>
      <c r="E20" s="1">
        <v>281</v>
      </c>
      <c r="F20" s="3" t="s">
        <v>35</v>
      </c>
      <c r="G20" s="1"/>
      <c r="H20" s="1"/>
      <c r="I20" s="1">
        <v>2</v>
      </c>
      <c r="J20" s="1">
        <v>0.12799309</v>
      </c>
      <c r="K20" s="1">
        <v>0.1060232</v>
      </c>
      <c r="L20" s="1">
        <v>0.10503579</v>
      </c>
      <c r="M20" s="1">
        <v>0.11096026</v>
      </c>
      <c r="N20" s="1">
        <v>0.11096026</v>
      </c>
      <c r="O20" s="1">
        <v>7.0970131000000006E-2</v>
      </c>
      <c r="P20" s="1">
        <v>4.1224389E-2</v>
      </c>
      <c r="Q20" s="1">
        <v>2.6413230999999999E-2</v>
      </c>
      <c r="R20" s="1">
        <v>2.9375463000000001E-2</v>
      </c>
      <c r="S20" s="1">
        <v>5.1839051999999997E-2</v>
      </c>
      <c r="T20" s="1">
        <v>8.9237225000000003E-2</v>
      </c>
      <c r="U20" s="1">
        <v>0.12996790999999999</v>
      </c>
      <c r="V20" s="1">
        <v>100</v>
      </c>
      <c r="W20" s="1">
        <v>337.58332999999999</v>
      </c>
      <c r="X20" s="1">
        <v>-999</v>
      </c>
    </row>
    <row r="21" spans="1:24">
      <c r="A21" s="1">
        <v>20</v>
      </c>
      <c r="B21" s="1"/>
      <c r="C21" s="1"/>
      <c r="D21" s="1">
        <v>841</v>
      </c>
      <c r="E21" s="1">
        <v>238</v>
      </c>
      <c r="F21" s="3" t="s">
        <v>36</v>
      </c>
      <c r="G21" s="1"/>
      <c r="H21" s="1"/>
      <c r="I21" s="1">
        <v>3</v>
      </c>
      <c r="J21" s="1">
        <v>4.7500000000000001E-2</v>
      </c>
      <c r="K21" s="1">
        <v>6.25E-2</v>
      </c>
      <c r="L21" s="1">
        <v>8.3333332999999996E-2</v>
      </c>
      <c r="M21" s="1">
        <v>0.10416667</v>
      </c>
      <c r="N21" s="1">
        <v>0.11916667</v>
      </c>
      <c r="O21" s="1">
        <v>0.125</v>
      </c>
      <c r="P21" s="1">
        <v>0.11916667</v>
      </c>
      <c r="Q21" s="1">
        <v>0.10416667</v>
      </c>
      <c r="R21" s="1">
        <v>8.3333332999999996E-2</v>
      </c>
      <c r="S21" s="1">
        <v>6.25E-2</v>
      </c>
      <c r="T21" s="1">
        <v>4.7500000000000001E-2</v>
      </c>
      <c r="U21" s="1">
        <v>4.1666666999999998E-2</v>
      </c>
      <c r="V21" s="1">
        <v>100</v>
      </c>
      <c r="W21" s="1">
        <v>3333.3332999999998</v>
      </c>
      <c r="X21" s="1">
        <v>-999</v>
      </c>
    </row>
    <row r="22" spans="1:24">
      <c r="A22" s="1">
        <v>21</v>
      </c>
      <c r="B22" s="1"/>
      <c r="C22" s="1"/>
      <c r="D22" s="1">
        <v>841</v>
      </c>
      <c r="E22" s="1">
        <v>237</v>
      </c>
      <c r="F22" s="3" t="s">
        <v>36</v>
      </c>
      <c r="G22" s="1"/>
      <c r="H22" s="1"/>
      <c r="I22" s="1">
        <v>3</v>
      </c>
      <c r="J22" s="1">
        <v>4.7500000000000001E-2</v>
      </c>
      <c r="K22" s="1">
        <v>6.25E-2</v>
      </c>
      <c r="L22" s="1">
        <v>8.3333332999999996E-2</v>
      </c>
      <c r="M22" s="1">
        <v>0.10416667</v>
      </c>
      <c r="N22" s="1">
        <v>0.11916667</v>
      </c>
      <c r="O22" s="1">
        <v>0.125</v>
      </c>
      <c r="P22" s="1">
        <v>0.11916667</v>
      </c>
      <c r="Q22" s="1">
        <v>0.10416667</v>
      </c>
      <c r="R22" s="1">
        <v>8.3333332999999996E-2</v>
      </c>
      <c r="S22" s="1">
        <v>6.25E-2</v>
      </c>
      <c r="T22" s="1">
        <v>4.7500000000000001E-2</v>
      </c>
      <c r="U22" s="1">
        <v>4.1666666999999998E-2</v>
      </c>
      <c r="V22" s="1">
        <v>100</v>
      </c>
      <c r="W22" s="1">
        <v>3333.3332999999998</v>
      </c>
      <c r="X22" s="1">
        <v>-999</v>
      </c>
    </row>
    <row r="23" spans="1:24">
      <c r="A23" s="1">
        <v>22</v>
      </c>
      <c r="B23" s="1"/>
      <c r="C23" s="1"/>
      <c r="D23" s="1">
        <v>841</v>
      </c>
      <c r="E23" s="1">
        <v>236</v>
      </c>
      <c r="F23" s="3" t="s">
        <v>36</v>
      </c>
      <c r="G23" s="1"/>
      <c r="H23" s="1"/>
      <c r="I23" s="1">
        <v>3</v>
      </c>
      <c r="J23" s="1">
        <v>4.7500000000000001E-2</v>
      </c>
      <c r="K23" s="1">
        <v>6.25E-2</v>
      </c>
      <c r="L23" s="1">
        <v>8.3333332999999996E-2</v>
      </c>
      <c r="M23" s="1">
        <v>0.10416667</v>
      </c>
      <c r="N23" s="1">
        <v>0.11916667</v>
      </c>
      <c r="O23" s="1">
        <v>0.125</v>
      </c>
      <c r="P23" s="1">
        <v>0.11916667</v>
      </c>
      <c r="Q23" s="1">
        <v>0.10416667</v>
      </c>
      <c r="R23" s="1">
        <v>8.3333332999999996E-2</v>
      </c>
      <c r="S23" s="1">
        <v>6.25E-2</v>
      </c>
      <c r="T23" s="1">
        <v>4.7500000000000001E-2</v>
      </c>
      <c r="U23" s="1">
        <v>4.1666666999999998E-2</v>
      </c>
      <c r="V23" s="1">
        <v>100</v>
      </c>
      <c r="W23" s="1">
        <v>3333.3332999999998</v>
      </c>
      <c r="X23" s="1">
        <v>-999</v>
      </c>
    </row>
    <row r="24" spans="1:24">
      <c r="A24" s="1">
        <v>23</v>
      </c>
      <c r="B24" s="1"/>
      <c r="C24" s="1"/>
      <c r="D24" s="1">
        <v>519</v>
      </c>
      <c r="E24" s="1">
        <v>369</v>
      </c>
      <c r="F24" s="3" t="s">
        <v>37</v>
      </c>
      <c r="G24" s="1"/>
      <c r="H24" s="1"/>
      <c r="I24" s="1">
        <v>1</v>
      </c>
      <c r="J24" s="1">
        <v>5.3706218999999999E-2</v>
      </c>
      <c r="K24" s="1">
        <v>9.2324194999999998E-2</v>
      </c>
      <c r="L24" s="1">
        <v>7.7640491000000006E-2</v>
      </c>
      <c r="M24" s="1">
        <v>0.10196292</v>
      </c>
      <c r="N24" s="1">
        <v>8.6293943999999997E-2</v>
      </c>
      <c r="O24" s="1">
        <v>0.10744724</v>
      </c>
      <c r="P24" s="1">
        <v>8.5357091999999996E-2</v>
      </c>
      <c r="Q24" s="1">
        <v>5.4131348000000003E-2</v>
      </c>
      <c r="R24" s="1">
        <v>6.5174342999999996E-2</v>
      </c>
      <c r="S24" s="1">
        <v>9.8996307000000006E-2</v>
      </c>
      <c r="T24" s="1">
        <v>0.1133982</v>
      </c>
      <c r="U24" s="1">
        <v>6.3567694999999994E-2</v>
      </c>
      <c r="V24" s="1">
        <v>100</v>
      </c>
      <c r="W24" s="1">
        <v>128.29642999999999</v>
      </c>
      <c r="X24" s="1">
        <v>-999</v>
      </c>
    </row>
    <row r="25" spans="1:24">
      <c r="A25" s="1">
        <v>24</v>
      </c>
      <c r="B25" s="1"/>
      <c r="C25" s="1"/>
      <c r="D25" s="1">
        <v>529</v>
      </c>
      <c r="E25" s="1">
        <v>372</v>
      </c>
      <c r="F25" s="3" t="s">
        <v>38</v>
      </c>
      <c r="G25" s="1"/>
      <c r="H25" s="1"/>
      <c r="I25" s="1">
        <v>1</v>
      </c>
      <c r="J25" s="1">
        <v>6.4483350999999994E-2</v>
      </c>
      <c r="K25" s="1">
        <v>9.9559463000000001E-2</v>
      </c>
      <c r="L25" s="1">
        <v>7.4220933000000003E-2</v>
      </c>
      <c r="M25" s="1">
        <v>0.10228812</v>
      </c>
      <c r="N25" s="1">
        <v>8.2594795999999998E-2</v>
      </c>
      <c r="O25" s="1">
        <v>9.5625066999999994E-2</v>
      </c>
      <c r="P25" s="1">
        <v>7.7296902000000001E-2</v>
      </c>
      <c r="Q25" s="1">
        <v>5.0657974000000001E-2</v>
      </c>
      <c r="R25" s="1">
        <v>6.3356556999999994E-2</v>
      </c>
      <c r="S25" s="1">
        <v>9.6046980000000004E-2</v>
      </c>
      <c r="T25" s="1">
        <v>0.11800362</v>
      </c>
      <c r="U25" s="1">
        <v>7.5866242E-2</v>
      </c>
      <c r="V25" s="1">
        <v>100</v>
      </c>
      <c r="W25" s="1">
        <v>78.547370000000001</v>
      </c>
      <c r="X25" s="1">
        <v>-999</v>
      </c>
    </row>
    <row r="26" spans="1:24">
      <c r="A26" s="1">
        <v>25</v>
      </c>
      <c r="B26" s="1"/>
      <c r="C26" s="1"/>
      <c r="D26" s="1">
        <v>539</v>
      </c>
      <c r="E26" s="1">
        <v>374</v>
      </c>
      <c r="F26" s="3" t="s">
        <v>39</v>
      </c>
      <c r="G26" s="1"/>
      <c r="H26" s="1"/>
      <c r="I26" s="1">
        <v>1</v>
      </c>
      <c r="J26" s="1">
        <v>7.3701665E-2</v>
      </c>
      <c r="K26" s="1">
        <v>0.10353786</v>
      </c>
      <c r="L26" s="1">
        <v>7.0248181000000007E-2</v>
      </c>
      <c r="M26" s="1">
        <v>0.10092552</v>
      </c>
      <c r="N26" s="1">
        <v>8.0715171000000002E-2</v>
      </c>
      <c r="O26" s="1">
        <v>8.6767506999999994E-2</v>
      </c>
      <c r="P26" s="1">
        <v>7.0258546000000005E-2</v>
      </c>
      <c r="Q26" s="1">
        <v>4.9563936000000003E-2</v>
      </c>
      <c r="R26" s="1">
        <v>6.2411359E-2</v>
      </c>
      <c r="S26" s="1">
        <v>9.0600028999999999E-2</v>
      </c>
      <c r="T26" s="1">
        <v>0.12551071</v>
      </c>
      <c r="U26" s="1">
        <v>8.5759519000000006E-2</v>
      </c>
      <c r="V26" s="1">
        <v>100</v>
      </c>
      <c r="W26" s="1">
        <v>174.73635999999999</v>
      </c>
      <c r="X26" s="1">
        <v>-999</v>
      </c>
    </row>
    <row r="27" spans="1:24">
      <c r="A27" s="1">
        <v>26</v>
      </c>
      <c r="B27" s="1"/>
      <c r="C27" s="1"/>
      <c r="D27" s="1">
        <v>523</v>
      </c>
      <c r="E27" s="1">
        <v>370</v>
      </c>
      <c r="F27" s="3" t="s">
        <v>40</v>
      </c>
      <c r="G27" s="1"/>
      <c r="H27" s="1"/>
      <c r="I27" s="1">
        <v>1</v>
      </c>
      <c r="J27" s="1">
        <v>7.3734701999999999E-2</v>
      </c>
      <c r="K27" s="1">
        <v>9.9882109999999996E-2</v>
      </c>
      <c r="L27" s="1">
        <v>7.7309143999999996E-2</v>
      </c>
      <c r="M27" s="1">
        <v>0.10151592</v>
      </c>
      <c r="N27" s="1">
        <v>8.1759568000000005E-2</v>
      </c>
      <c r="O27" s="1">
        <v>9.7038077E-2</v>
      </c>
      <c r="P27" s="1">
        <v>6.8137986999999997E-2</v>
      </c>
      <c r="Q27" s="1">
        <v>4.9391784000000001E-2</v>
      </c>
      <c r="R27" s="1">
        <v>6.2001582E-2</v>
      </c>
      <c r="S27" s="1">
        <v>9.1782230000000006E-2</v>
      </c>
      <c r="T27" s="1">
        <v>0.11527854</v>
      </c>
      <c r="U27" s="1">
        <v>8.2168351000000001E-2</v>
      </c>
      <c r="V27" s="1">
        <v>100</v>
      </c>
      <c r="W27" s="1">
        <v>96.391763999999995</v>
      </c>
      <c r="X27" s="1">
        <v>-999</v>
      </c>
    </row>
    <row r="28" spans="1:24">
      <c r="A28" s="1">
        <v>27</v>
      </c>
      <c r="B28" s="1"/>
      <c r="C28" s="1"/>
      <c r="D28" s="1">
        <v>510</v>
      </c>
      <c r="E28" s="1">
        <v>361</v>
      </c>
      <c r="F28" s="3" t="s">
        <v>41</v>
      </c>
      <c r="G28" s="1"/>
      <c r="H28" s="1"/>
      <c r="I28" s="1">
        <v>1</v>
      </c>
      <c r="J28" s="1">
        <v>7.3671263000000001E-2</v>
      </c>
      <c r="K28" s="1">
        <v>0.10065496</v>
      </c>
      <c r="L28" s="1">
        <v>8.1521456000000006E-2</v>
      </c>
      <c r="M28" s="1">
        <v>0.10230892</v>
      </c>
      <c r="N28" s="1">
        <v>8.6475566000000004E-2</v>
      </c>
      <c r="O28" s="1">
        <v>9.1909585000000002E-2</v>
      </c>
      <c r="P28" s="1">
        <v>7.1530766999999995E-2</v>
      </c>
      <c r="Q28" s="1">
        <v>4.9168533E-2</v>
      </c>
      <c r="R28" s="1">
        <v>5.9636784999999998E-2</v>
      </c>
      <c r="S28" s="1">
        <v>9.0887500999999996E-2</v>
      </c>
      <c r="T28" s="1">
        <v>0.11123048000000001</v>
      </c>
      <c r="U28" s="1">
        <v>8.1004187000000005E-2</v>
      </c>
      <c r="V28" s="1">
        <v>100</v>
      </c>
      <c r="W28" s="1">
        <v>162.65665999999999</v>
      </c>
      <c r="X28" s="1">
        <v>-999</v>
      </c>
    </row>
    <row r="29" spans="1:24">
      <c r="A29" s="1">
        <v>28</v>
      </c>
      <c r="B29" s="1"/>
      <c r="C29" s="1"/>
      <c r="D29" s="1">
        <v>511</v>
      </c>
      <c r="E29" s="1">
        <v>360</v>
      </c>
      <c r="F29" s="3" t="s">
        <v>42</v>
      </c>
      <c r="G29" s="1"/>
      <c r="H29" s="1"/>
      <c r="I29" s="1">
        <v>1</v>
      </c>
      <c r="J29" s="1">
        <v>6.0304798E-2</v>
      </c>
      <c r="K29" s="1">
        <v>6.2477416000000001E-2</v>
      </c>
      <c r="L29" s="1">
        <v>5.8963012000000002E-2</v>
      </c>
      <c r="M29" s="1">
        <v>7.5496199E-2</v>
      </c>
      <c r="N29" s="1">
        <v>0.10830811</v>
      </c>
      <c r="O29" s="1">
        <v>0.13290825000000001</v>
      </c>
      <c r="P29" s="1">
        <v>0.10410928</v>
      </c>
      <c r="Q29" s="1">
        <v>6.9095975000000004E-2</v>
      </c>
      <c r="R29" s="1">
        <v>7.6689168000000002E-2</v>
      </c>
      <c r="S29" s="1">
        <v>9.3793724999999994E-2</v>
      </c>
      <c r="T29" s="1">
        <v>8.8158958999999995E-2</v>
      </c>
      <c r="U29" s="1">
        <v>6.9695106000000007E-2</v>
      </c>
      <c r="V29" s="1">
        <v>100</v>
      </c>
      <c r="W29" s="1">
        <v>231.60971000000001</v>
      </c>
      <c r="X29" s="1">
        <v>-999</v>
      </c>
    </row>
    <row r="30" spans="1:24">
      <c r="A30" s="1">
        <v>29</v>
      </c>
      <c r="B30" s="1"/>
      <c r="C30" s="1"/>
      <c r="D30" s="1">
        <v>569</v>
      </c>
      <c r="E30" s="1">
        <v>347</v>
      </c>
      <c r="F30" s="3" t="s">
        <v>43</v>
      </c>
      <c r="G30" s="1"/>
      <c r="H30" s="1"/>
      <c r="I30" s="1">
        <v>1</v>
      </c>
      <c r="J30" s="1">
        <v>0.10666365</v>
      </c>
      <c r="K30" s="1">
        <v>0.12006129</v>
      </c>
      <c r="L30" s="1">
        <v>8.3844970000000005E-2</v>
      </c>
      <c r="M30" s="1">
        <v>0.10367848</v>
      </c>
      <c r="N30" s="1">
        <v>7.9932399000000001E-2</v>
      </c>
      <c r="O30" s="1">
        <v>6.1551767E-2</v>
      </c>
      <c r="P30" s="1">
        <v>4.4938683E-2</v>
      </c>
      <c r="Q30" s="1">
        <v>3.6578516999999998E-2</v>
      </c>
      <c r="R30" s="1">
        <v>5.0024744000000003E-2</v>
      </c>
      <c r="S30" s="1">
        <v>7.4888517000000002E-2</v>
      </c>
      <c r="T30" s="1">
        <v>0.11427197</v>
      </c>
      <c r="U30" s="1">
        <v>0.12356501</v>
      </c>
      <c r="V30" s="1">
        <v>100</v>
      </c>
      <c r="W30" s="1">
        <v>83.681190999999998</v>
      </c>
      <c r="X30" s="1">
        <v>-999</v>
      </c>
    </row>
    <row r="31" spans="1:24">
      <c r="A31" s="1">
        <v>30</v>
      </c>
      <c r="B31" s="1"/>
      <c r="C31" s="1"/>
      <c r="D31" s="1">
        <v>509</v>
      </c>
      <c r="E31" s="1">
        <v>347</v>
      </c>
      <c r="F31" s="3" t="s">
        <v>44</v>
      </c>
      <c r="G31" s="1"/>
      <c r="H31" s="1"/>
      <c r="I31" s="1">
        <v>1</v>
      </c>
      <c r="J31" s="1">
        <v>0.12895982</v>
      </c>
      <c r="K31" s="1">
        <v>0.1345345</v>
      </c>
      <c r="L31" s="1">
        <v>0.103226</v>
      </c>
      <c r="M31" s="1">
        <v>0.10516349999999999</v>
      </c>
      <c r="N31" s="1">
        <v>7.4238823999999995E-2</v>
      </c>
      <c r="O31" s="1">
        <v>4.8061185999999999E-2</v>
      </c>
      <c r="P31" s="1">
        <v>3.3841769000000001E-2</v>
      </c>
      <c r="Q31" s="1">
        <v>2.7723238000000001E-2</v>
      </c>
      <c r="R31" s="1">
        <v>4.1472863999999998E-2</v>
      </c>
      <c r="S31" s="1">
        <v>6.8980149000000004E-2</v>
      </c>
      <c r="T31" s="1">
        <v>9.8817311000000005E-2</v>
      </c>
      <c r="U31" s="1">
        <v>0.13498083999999999</v>
      </c>
      <c r="V31" s="1">
        <v>100</v>
      </c>
      <c r="W31" s="1">
        <v>67.078434000000001</v>
      </c>
      <c r="X31" s="1">
        <v>-999</v>
      </c>
    </row>
    <row r="32" spans="1:24">
      <c r="A32" s="1">
        <v>31</v>
      </c>
      <c r="B32" s="1"/>
      <c r="C32" s="1"/>
      <c r="D32" s="1">
        <v>594</v>
      </c>
      <c r="E32" s="1">
        <v>324</v>
      </c>
      <c r="F32" s="3" t="s">
        <v>45</v>
      </c>
      <c r="G32" s="1"/>
      <c r="H32" s="1"/>
      <c r="I32" s="1">
        <v>1</v>
      </c>
      <c r="J32" s="1">
        <v>0.11039486</v>
      </c>
      <c r="K32" s="1">
        <v>0.1119262</v>
      </c>
      <c r="L32" s="1">
        <v>0.10233573999999999</v>
      </c>
      <c r="M32" s="1">
        <v>0.12097048000000001</v>
      </c>
      <c r="N32" s="1">
        <v>0.10256000999999999</v>
      </c>
      <c r="O32" s="1">
        <v>6.6976198000000001E-2</v>
      </c>
      <c r="P32" s="1">
        <v>3.6847109000000003E-2</v>
      </c>
      <c r="Q32" s="1">
        <v>2.5371973999999999E-2</v>
      </c>
      <c r="R32" s="1">
        <v>3.9954046E-2</v>
      </c>
      <c r="S32" s="1">
        <v>5.8449354000000002E-2</v>
      </c>
      <c r="T32" s="1">
        <v>9.6954141999999993E-2</v>
      </c>
      <c r="U32" s="1">
        <v>0.12725987</v>
      </c>
      <c r="V32" s="1">
        <v>100</v>
      </c>
      <c r="W32" s="1">
        <v>57.165810999999998</v>
      </c>
      <c r="X32" s="1">
        <v>-999</v>
      </c>
    </row>
    <row r="33" spans="1:24">
      <c r="A33" s="1">
        <v>32</v>
      </c>
      <c r="B33" s="1"/>
      <c r="C33" s="1"/>
      <c r="D33" s="1">
        <v>460</v>
      </c>
      <c r="E33" s="1">
        <v>325</v>
      </c>
      <c r="F33" s="3" t="s">
        <v>46</v>
      </c>
      <c r="G33" s="1"/>
      <c r="H33" s="1"/>
      <c r="I33" s="1">
        <v>1</v>
      </c>
      <c r="J33" s="1">
        <v>0.11819594999999999</v>
      </c>
      <c r="K33" s="1">
        <v>0.13020180000000001</v>
      </c>
      <c r="L33" s="1">
        <v>0.11219379</v>
      </c>
      <c r="M33" s="1">
        <v>0.12568498</v>
      </c>
      <c r="N33" s="1">
        <v>8.9722217000000007E-2</v>
      </c>
      <c r="O33" s="1">
        <v>4.9507426E-2</v>
      </c>
      <c r="P33" s="1">
        <v>1.7254128000000001E-2</v>
      </c>
      <c r="Q33" s="1">
        <v>1.0756379E-2</v>
      </c>
      <c r="R33" s="1">
        <v>2.2503374999999999E-2</v>
      </c>
      <c r="S33" s="1">
        <v>6.5879739000000007E-2</v>
      </c>
      <c r="T33" s="1">
        <v>0.11894993</v>
      </c>
      <c r="U33" s="1">
        <v>0.13915029000000001</v>
      </c>
      <c r="V33" s="1">
        <v>100</v>
      </c>
      <c r="W33" s="1">
        <v>88.381022999999999</v>
      </c>
      <c r="X33" s="1">
        <v>-999</v>
      </c>
    </row>
    <row r="34" spans="1:24">
      <c r="A34" s="1">
        <v>33</v>
      </c>
      <c r="B34" s="1"/>
      <c r="C34" s="1"/>
      <c r="D34" s="1">
        <v>631</v>
      </c>
      <c r="E34" s="1">
        <v>309</v>
      </c>
      <c r="F34" s="3" t="s">
        <v>47</v>
      </c>
      <c r="G34" s="1"/>
      <c r="H34" s="1"/>
      <c r="I34" s="1">
        <v>1</v>
      </c>
      <c r="J34" s="1">
        <v>0.1170475</v>
      </c>
      <c r="K34" s="1">
        <v>0.12378009</v>
      </c>
      <c r="L34" s="1">
        <v>9.5239983E-2</v>
      </c>
      <c r="M34" s="1">
        <v>0.10450930999999999</v>
      </c>
      <c r="N34" s="1">
        <v>7.7333783000000003E-2</v>
      </c>
      <c r="O34" s="1">
        <v>5.9501088000000001E-2</v>
      </c>
      <c r="P34" s="1">
        <v>4.2652938000000001E-2</v>
      </c>
      <c r="Q34" s="1">
        <v>3.4356499999999998E-2</v>
      </c>
      <c r="R34" s="1">
        <v>4.7709736000000003E-2</v>
      </c>
      <c r="S34" s="1">
        <v>6.7856799999999995E-2</v>
      </c>
      <c r="T34" s="1">
        <v>0.10138437</v>
      </c>
      <c r="U34" s="1">
        <v>0.12862789999999999</v>
      </c>
      <c r="V34" s="1">
        <v>100</v>
      </c>
      <c r="W34" s="1">
        <v>239.19696999999999</v>
      </c>
      <c r="X34" s="1">
        <v>-999</v>
      </c>
    </row>
    <row r="35" spans="1:24">
      <c r="A35" s="1">
        <v>34</v>
      </c>
      <c r="B35" s="1"/>
      <c r="C35" s="1"/>
      <c r="D35" s="1">
        <v>292</v>
      </c>
      <c r="E35" s="1">
        <v>313</v>
      </c>
      <c r="F35" s="3" t="s">
        <v>48</v>
      </c>
      <c r="G35" s="1"/>
      <c r="H35" s="1"/>
      <c r="I35" s="1">
        <v>1</v>
      </c>
      <c r="J35" s="1">
        <v>0.10222211</v>
      </c>
      <c r="K35" s="1">
        <v>0.10906025</v>
      </c>
      <c r="L35" s="1">
        <v>0.10323648000000001</v>
      </c>
      <c r="M35" s="1">
        <v>0.10667424</v>
      </c>
      <c r="N35" s="1">
        <v>8.8180369999999994E-2</v>
      </c>
      <c r="O35" s="1">
        <v>7.5755494000000007E-2</v>
      </c>
      <c r="P35" s="1">
        <v>4.5095033E-2</v>
      </c>
      <c r="Q35" s="1">
        <v>4.1324632E-2</v>
      </c>
      <c r="R35" s="1">
        <v>5.1621394000000001E-2</v>
      </c>
      <c r="S35" s="1">
        <v>6.4544611000000002E-2</v>
      </c>
      <c r="T35" s="1">
        <v>0.11058719</v>
      </c>
      <c r="U35" s="1">
        <v>0.1016982</v>
      </c>
      <c r="V35" s="1">
        <v>100</v>
      </c>
      <c r="W35" s="1">
        <v>59.144492</v>
      </c>
      <c r="X35" s="1">
        <v>-999</v>
      </c>
    </row>
    <row r="36" spans="1:24">
      <c r="A36" s="1">
        <v>35</v>
      </c>
      <c r="B36" s="1"/>
      <c r="C36" s="1"/>
      <c r="D36" s="1">
        <v>651</v>
      </c>
      <c r="E36" s="1">
        <v>298</v>
      </c>
      <c r="F36" s="3" t="s">
        <v>49</v>
      </c>
      <c r="G36" s="1"/>
      <c r="H36" s="1"/>
      <c r="I36" s="1">
        <v>1</v>
      </c>
      <c r="J36" s="1">
        <v>0.11941884</v>
      </c>
      <c r="K36" s="1">
        <v>0.12657682000000001</v>
      </c>
      <c r="L36" s="1">
        <v>0.10457021</v>
      </c>
      <c r="M36" s="1">
        <v>0.10581089</v>
      </c>
      <c r="N36" s="1">
        <v>7.6409219E-2</v>
      </c>
      <c r="O36" s="1">
        <v>5.8313130999999997E-2</v>
      </c>
      <c r="P36" s="1">
        <v>3.9031761999999998E-2</v>
      </c>
      <c r="Q36" s="1">
        <v>3.1810769000000003E-2</v>
      </c>
      <c r="R36" s="1">
        <v>4.576815E-2</v>
      </c>
      <c r="S36" s="1">
        <v>6.5571321000000002E-2</v>
      </c>
      <c r="T36" s="1">
        <v>0.10206163</v>
      </c>
      <c r="U36" s="1">
        <v>0.12465725</v>
      </c>
      <c r="V36" s="1">
        <v>100</v>
      </c>
      <c r="W36" s="1">
        <v>93.323058000000003</v>
      </c>
      <c r="X36" s="1">
        <v>-999</v>
      </c>
    </row>
    <row r="37" spans="1:24">
      <c r="A37" s="1">
        <v>36</v>
      </c>
      <c r="B37" s="1"/>
      <c r="C37" s="1"/>
      <c r="D37" s="1">
        <v>507</v>
      </c>
      <c r="E37" s="1">
        <v>278</v>
      </c>
      <c r="F37" s="3" t="s">
        <v>50</v>
      </c>
      <c r="G37" s="1"/>
      <c r="H37" s="1"/>
      <c r="I37" s="1">
        <v>2</v>
      </c>
      <c r="J37" s="1">
        <v>9.9039008999999997E-2</v>
      </c>
      <c r="K37" s="1">
        <v>0.11347419</v>
      </c>
      <c r="L37" s="1">
        <v>9.3284467999999995E-2</v>
      </c>
      <c r="M37" s="1">
        <v>9.6333670999999996E-2</v>
      </c>
      <c r="N37" s="1">
        <v>8.1725338999999994E-2</v>
      </c>
      <c r="O37" s="1">
        <v>7.0803747E-2</v>
      </c>
      <c r="P37" s="1">
        <v>5.7905623000000003E-2</v>
      </c>
      <c r="Q37" s="1">
        <v>5.1847532000000002E-2</v>
      </c>
      <c r="R37" s="1">
        <v>5.9275835999999998E-2</v>
      </c>
      <c r="S37" s="1">
        <v>6.7986291000000004E-2</v>
      </c>
      <c r="T37" s="1">
        <v>9.5385336000000001E-2</v>
      </c>
      <c r="U37" s="1">
        <v>0.11293896</v>
      </c>
      <c r="V37" s="1">
        <v>100</v>
      </c>
      <c r="W37" s="1">
        <v>90.738338999999996</v>
      </c>
      <c r="X37" s="1">
        <v>-999</v>
      </c>
    </row>
    <row r="38" spans="1:24">
      <c r="A38" s="1">
        <v>37</v>
      </c>
      <c r="B38" s="1"/>
      <c r="C38" s="1"/>
      <c r="D38" s="1">
        <v>507</v>
      </c>
      <c r="E38" s="1">
        <v>279</v>
      </c>
      <c r="F38" s="3" t="s">
        <v>50</v>
      </c>
      <c r="G38" s="1"/>
      <c r="H38" s="1"/>
      <c r="I38" s="1">
        <v>2</v>
      </c>
      <c r="J38" s="1">
        <v>9.9039008999999997E-2</v>
      </c>
      <c r="K38" s="1">
        <v>0.11347419</v>
      </c>
      <c r="L38" s="1">
        <v>9.3284467999999995E-2</v>
      </c>
      <c r="M38" s="1">
        <v>9.6333670999999996E-2</v>
      </c>
      <c r="N38" s="1">
        <v>8.1725338999999994E-2</v>
      </c>
      <c r="O38" s="1">
        <v>7.0803747E-2</v>
      </c>
      <c r="P38" s="1">
        <v>5.7905623000000003E-2</v>
      </c>
      <c r="Q38" s="1">
        <v>5.1847532000000002E-2</v>
      </c>
      <c r="R38" s="1">
        <v>5.9275835999999998E-2</v>
      </c>
      <c r="S38" s="1">
        <v>6.7986291000000004E-2</v>
      </c>
      <c r="T38" s="1">
        <v>9.5385336000000001E-2</v>
      </c>
      <c r="U38" s="1">
        <v>0.11293896</v>
      </c>
      <c r="V38" s="1">
        <v>100</v>
      </c>
      <c r="W38" s="1">
        <v>90.738338999999996</v>
      </c>
      <c r="X38" s="1">
        <v>-999</v>
      </c>
    </row>
    <row r="39" spans="1:24">
      <c r="A39" s="1">
        <v>38</v>
      </c>
      <c r="B39" s="1"/>
      <c r="C39" s="1"/>
      <c r="D39" s="1">
        <v>683</v>
      </c>
      <c r="E39" s="1">
        <v>276</v>
      </c>
      <c r="F39" s="3" t="s">
        <v>51</v>
      </c>
      <c r="G39" s="1"/>
      <c r="H39" s="1"/>
      <c r="I39" s="1">
        <v>1</v>
      </c>
      <c r="J39" s="1">
        <v>0.13454901</v>
      </c>
      <c r="K39" s="1">
        <v>0.13801442999999999</v>
      </c>
      <c r="L39" s="1">
        <v>0.12013500000000001</v>
      </c>
      <c r="M39" s="1">
        <v>0.10757896</v>
      </c>
      <c r="N39" s="1">
        <v>7.3541653999999998E-2</v>
      </c>
      <c r="O39" s="1">
        <v>5.0002866999999999E-2</v>
      </c>
      <c r="P39" s="1">
        <v>2.8757628E-2</v>
      </c>
      <c r="Q39" s="1">
        <v>2.4940604000000002E-2</v>
      </c>
      <c r="R39" s="1">
        <v>3.9071534999999998E-2</v>
      </c>
      <c r="S39" s="1">
        <v>5.8007499999999997E-2</v>
      </c>
      <c r="T39" s="1">
        <v>8.9216043999999994E-2</v>
      </c>
      <c r="U39" s="1">
        <v>0.13618475999999999</v>
      </c>
      <c r="V39" s="1">
        <v>100</v>
      </c>
      <c r="W39" s="1">
        <v>99.134893000000005</v>
      </c>
      <c r="X39" s="1">
        <v>-999</v>
      </c>
    </row>
    <row r="40" spans="1:24">
      <c r="A40" s="1">
        <v>39</v>
      </c>
      <c r="B40" s="1"/>
      <c r="C40" s="1"/>
      <c r="D40" s="1">
        <v>547</v>
      </c>
      <c r="E40" s="1">
        <v>261</v>
      </c>
      <c r="F40" s="3" t="s">
        <v>52</v>
      </c>
      <c r="G40" s="1"/>
      <c r="H40" s="1"/>
      <c r="I40" s="1">
        <v>1</v>
      </c>
      <c r="J40" s="1">
        <v>9.1175250999999999E-2</v>
      </c>
      <c r="K40" s="1">
        <v>8.1575057000000006E-2</v>
      </c>
      <c r="L40" s="1">
        <v>0.10205043</v>
      </c>
      <c r="M40" s="1">
        <v>0.15106638</v>
      </c>
      <c r="N40" s="1">
        <v>6.9882581999999999E-2</v>
      </c>
      <c r="O40" s="1">
        <v>3.8237772000000003E-2</v>
      </c>
      <c r="P40" s="1">
        <v>2.6641452999999999E-2</v>
      </c>
      <c r="Q40" s="1">
        <v>1.9482416999999998E-2</v>
      </c>
      <c r="R40" s="1">
        <v>2.4797728000000002E-2</v>
      </c>
      <c r="S40" s="1">
        <v>6.5797559000000005E-2</v>
      </c>
      <c r="T40" s="1">
        <v>0.11006154</v>
      </c>
      <c r="U40" s="1">
        <v>0.21923184000000001</v>
      </c>
      <c r="V40" s="1">
        <v>100</v>
      </c>
      <c r="W40" s="1">
        <v>62.705218000000002</v>
      </c>
      <c r="X40" s="1">
        <v>-999</v>
      </c>
    </row>
    <row r="41" spans="1:24">
      <c r="A41" s="1">
        <v>40</v>
      </c>
      <c r="B41" s="1"/>
      <c r="C41" s="1"/>
      <c r="D41" s="1">
        <v>680</v>
      </c>
      <c r="E41" s="1">
        <v>261</v>
      </c>
      <c r="F41" s="3" t="s">
        <v>53</v>
      </c>
      <c r="G41" s="1"/>
      <c r="H41" s="1"/>
      <c r="I41" s="1">
        <v>1</v>
      </c>
      <c r="J41" s="1">
        <v>0.14350098999999999</v>
      </c>
      <c r="K41" s="1">
        <v>0.14424062000000001</v>
      </c>
      <c r="L41" s="1">
        <v>0.12611211999999999</v>
      </c>
      <c r="M41" s="1">
        <v>0.10843453</v>
      </c>
      <c r="N41" s="1">
        <v>7.3430365999999997E-2</v>
      </c>
      <c r="O41" s="1">
        <v>4.5771986000000001E-2</v>
      </c>
      <c r="P41" s="1">
        <v>2.5646107000000001E-2</v>
      </c>
      <c r="Q41" s="1">
        <v>2.2525931999999999E-2</v>
      </c>
      <c r="R41" s="1">
        <v>3.5897423999999997E-2</v>
      </c>
      <c r="S41" s="1">
        <v>5.5487977000000001E-2</v>
      </c>
      <c r="T41" s="1">
        <v>7.4997932000000003E-2</v>
      </c>
      <c r="U41" s="1">
        <v>0.143954</v>
      </c>
      <c r="V41" s="1">
        <v>100</v>
      </c>
      <c r="W41" s="1">
        <v>53.698439999999998</v>
      </c>
      <c r="X41" s="1">
        <v>-999</v>
      </c>
    </row>
    <row r="42" spans="1:24">
      <c r="A42" s="1">
        <v>41</v>
      </c>
      <c r="B42" s="1"/>
      <c r="C42" s="1"/>
      <c r="D42" s="1">
        <v>786</v>
      </c>
      <c r="E42" s="1">
        <v>255</v>
      </c>
      <c r="F42" s="3" t="s">
        <v>54</v>
      </c>
      <c r="G42" s="1"/>
      <c r="H42" s="1"/>
      <c r="I42" s="1">
        <v>1</v>
      </c>
      <c r="J42" s="1">
        <v>0.11002551000000001</v>
      </c>
      <c r="K42" s="1">
        <v>0.12411301</v>
      </c>
      <c r="L42" s="1">
        <v>0.11293073000000001</v>
      </c>
      <c r="M42" s="1">
        <v>0.10678824000000001</v>
      </c>
      <c r="N42" s="1">
        <v>8.7282409000000005E-2</v>
      </c>
      <c r="O42" s="1">
        <v>7.7280844000000001E-2</v>
      </c>
      <c r="P42" s="1">
        <v>5.4687608999999998E-2</v>
      </c>
      <c r="Q42" s="1">
        <v>4.6008251E-2</v>
      </c>
      <c r="R42" s="1">
        <v>5.2430563999999999E-2</v>
      </c>
      <c r="S42" s="1">
        <v>5.3727898000000003E-2</v>
      </c>
      <c r="T42" s="1">
        <v>6.8715764999999998E-2</v>
      </c>
      <c r="U42" s="1">
        <v>0.10600917</v>
      </c>
      <c r="V42" s="1">
        <v>100</v>
      </c>
      <c r="W42" s="1">
        <v>81.449207999999999</v>
      </c>
      <c r="X42" s="1">
        <v>-999</v>
      </c>
    </row>
    <row r="43" spans="1:24">
      <c r="A43" s="1">
        <v>42</v>
      </c>
      <c r="B43" s="1"/>
      <c r="C43" s="1"/>
      <c r="D43" s="1">
        <v>838</v>
      </c>
      <c r="E43" s="1">
        <v>254</v>
      </c>
      <c r="F43" s="3" t="s">
        <v>55</v>
      </c>
      <c r="G43" s="1"/>
      <c r="H43" s="1"/>
      <c r="I43" s="1">
        <v>1</v>
      </c>
      <c r="J43" s="1">
        <v>0.13449411</v>
      </c>
      <c r="K43" s="1">
        <v>0.13338786</v>
      </c>
      <c r="L43" s="1">
        <v>0.12858762000000001</v>
      </c>
      <c r="M43" s="1">
        <v>0.10855229</v>
      </c>
      <c r="N43" s="1">
        <v>7.8375851999999996E-2</v>
      </c>
      <c r="O43" s="1">
        <v>6.3833322999999997E-2</v>
      </c>
      <c r="P43" s="1">
        <v>3.9274825999999999E-2</v>
      </c>
      <c r="Q43" s="1">
        <v>3.3587368999999999E-2</v>
      </c>
      <c r="R43" s="1">
        <v>4.3488430000000002E-2</v>
      </c>
      <c r="S43" s="1">
        <v>5.1299022999999999E-2</v>
      </c>
      <c r="T43" s="1">
        <v>6.0062695999999999E-2</v>
      </c>
      <c r="U43" s="1">
        <v>0.12505659</v>
      </c>
      <c r="V43" s="1">
        <v>100</v>
      </c>
      <c r="W43" s="1">
        <v>165.76821000000001</v>
      </c>
      <c r="X43" s="1">
        <v>-999</v>
      </c>
    </row>
    <row r="44" spans="1:24">
      <c r="A44" s="1">
        <v>43</v>
      </c>
      <c r="B44" s="1"/>
      <c r="C44" s="1"/>
      <c r="D44" s="1">
        <v>759</v>
      </c>
      <c r="E44" s="1">
        <v>248</v>
      </c>
      <c r="F44" s="3" t="s">
        <v>56</v>
      </c>
      <c r="G44" s="1"/>
      <c r="H44" s="1"/>
      <c r="I44" s="1">
        <v>1</v>
      </c>
      <c r="J44" s="1">
        <v>9.5362967000000007E-2</v>
      </c>
      <c r="K44" s="1">
        <v>0.11638532</v>
      </c>
      <c r="L44" s="1">
        <v>0.13219666999999999</v>
      </c>
      <c r="M44" s="1">
        <v>0.16994571999999999</v>
      </c>
      <c r="N44" s="1">
        <v>0.13847329999999999</v>
      </c>
      <c r="O44" s="1">
        <v>7.4029768999999995E-2</v>
      </c>
      <c r="P44" s="1">
        <v>3.2029150999999999E-2</v>
      </c>
      <c r="Q44" s="1">
        <v>2.2341185999999999E-2</v>
      </c>
      <c r="R44" s="1">
        <v>3.5565354E-2</v>
      </c>
      <c r="S44" s="1">
        <v>4.0855619000000003E-2</v>
      </c>
      <c r="T44" s="1">
        <v>5.6632521999999998E-2</v>
      </c>
      <c r="U44" s="1">
        <v>8.6182421999999995E-2</v>
      </c>
      <c r="V44" s="1">
        <v>100</v>
      </c>
      <c r="W44" s="1">
        <v>96.666961000000001</v>
      </c>
      <c r="X44" s="1">
        <v>-999</v>
      </c>
    </row>
    <row r="45" spans="1:24">
      <c r="A45" s="1">
        <v>44</v>
      </c>
      <c r="B45" s="1"/>
      <c r="C45" s="1"/>
      <c r="D45" s="1">
        <v>710</v>
      </c>
      <c r="E45" s="1">
        <v>213</v>
      </c>
      <c r="F45" s="3" t="s">
        <v>57</v>
      </c>
      <c r="G45" s="1"/>
      <c r="H45" s="1"/>
      <c r="I45" s="1">
        <v>1</v>
      </c>
      <c r="J45" s="1">
        <v>0.16068220999999999</v>
      </c>
      <c r="K45" s="1">
        <v>0.14816644000000001</v>
      </c>
      <c r="L45" s="1">
        <v>0.13324942000000001</v>
      </c>
      <c r="M45" s="1">
        <v>0.11049723</v>
      </c>
      <c r="N45" s="1">
        <v>7.0341045000000005E-2</v>
      </c>
      <c r="O45" s="1">
        <v>3.5992260999999998E-2</v>
      </c>
      <c r="P45" s="1">
        <v>2.165011E-2</v>
      </c>
      <c r="Q45" s="1">
        <v>1.7688823999999999E-2</v>
      </c>
      <c r="R45" s="1">
        <v>3.1493908000000001E-2</v>
      </c>
      <c r="S45" s="1">
        <v>5.6039046000000002E-2</v>
      </c>
      <c r="T45" s="1">
        <v>5.9632708E-2</v>
      </c>
      <c r="U45" s="1">
        <v>0.15456679000000001</v>
      </c>
      <c r="V45" s="1">
        <v>100</v>
      </c>
      <c r="W45" s="1">
        <v>75.004296999999994</v>
      </c>
      <c r="X45" s="1">
        <v>-999</v>
      </c>
    </row>
    <row r="46" spans="1:24">
      <c r="A46" s="1">
        <v>45</v>
      </c>
      <c r="B46" s="1"/>
      <c r="C46" s="1"/>
      <c r="D46" s="1">
        <v>760</v>
      </c>
      <c r="E46" s="1">
        <v>235</v>
      </c>
      <c r="F46" s="3" t="s">
        <v>58</v>
      </c>
      <c r="G46" s="1"/>
      <c r="H46" s="1"/>
      <c r="I46" s="1">
        <v>1</v>
      </c>
      <c r="J46" s="1">
        <v>0.16665310999999999</v>
      </c>
      <c r="K46" s="1">
        <v>0.14603014</v>
      </c>
      <c r="L46" s="1">
        <v>0.14042256</v>
      </c>
      <c r="M46" s="1">
        <v>0.11104812999999999</v>
      </c>
      <c r="N46" s="1">
        <v>6.9208741000000004E-2</v>
      </c>
      <c r="O46" s="1">
        <v>3.5567529000000001E-2</v>
      </c>
      <c r="P46" s="1">
        <v>2.0398805999999998E-2</v>
      </c>
      <c r="Q46" s="1">
        <v>1.6707691E-2</v>
      </c>
      <c r="R46" s="1">
        <v>3.0178364999999999E-2</v>
      </c>
      <c r="S46" s="1">
        <v>6.0018018999999999E-2</v>
      </c>
      <c r="T46" s="1">
        <v>5.7975994000000003E-2</v>
      </c>
      <c r="U46" s="1">
        <v>0.14579091999999999</v>
      </c>
      <c r="V46" s="1">
        <v>100</v>
      </c>
      <c r="W46" s="1">
        <v>66.560304000000002</v>
      </c>
      <c r="X46" s="1">
        <v>-999</v>
      </c>
    </row>
    <row r="47" spans="1:24">
      <c r="A47" s="1">
        <v>46</v>
      </c>
      <c r="B47" s="1"/>
      <c r="C47" s="1"/>
      <c r="D47" s="1">
        <v>720</v>
      </c>
      <c r="E47" s="1">
        <v>197</v>
      </c>
      <c r="F47" s="3" t="s">
        <v>59</v>
      </c>
      <c r="G47" s="1"/>
      <c r="H47" s="1"/>
      <c r="I47" s="1">
        <v>1</v>
      </c>
      <c r="J47" s="1">
        <v>0.17123943</v>
      </c>
      <c r="K47" s="1">
        <v>0.15301356999999999</v>
      </c>
      <c r="L47" s="1">
        <v>0.13886668999999999</v>
      </c>
      <c r="M47" s="1">
        <v>0.11144684000000001</v>
      </c>
      <c r="N47" s="1">
        <v>6.6494278000000004E-2</v>
      </c>
      <c r="O47" s="1">
        <v>2.9935545000000001E-2</v>
      </c>
      <c r="P47" s="1">
        <v>1.6524365999999999E-2</v>
      </c>
      <c r="Q47" s="1">
        <v>1.3233253E-2</v>
      </c>
      <c r="R47" s="1">
        <v>2.8226438E-2</v>
      </c>
      <c r="S47" s="1">
        <v>5.4319592E-2</v>
      </c>
      <c r="T47" s="1">
        <v>5.3053405999999997E-2</v>
      </c>
      <c r="U47" s="1">
        <v>0.16364659000000001</v>
      </c>
      <c r="V47" s="1">
        <v>100</v>
      </c>
      <c r="W47" s="1">
        <v>108.5399</v>
      </c>
      <c r="X47" s="1">
        <v>-999</v>
      </c>
    </row>
    <row r="48" spans="1:24">
      <c r="A48" s="1">
        <v>47</v>
      </c>
      <c r="B48" s="1"/>
      <c r="C48" s="1"/>
      <c r="D48" s="1">
        <v>856</v>
      </c>
      <c r="E48" s="1">
        <v>203</v>
      </c>
      <c r="F48" s="3" t="s">
        <v>60</v>
      </c>
      <c r="G48" s="1"/>
      <c r="H48" s="1"/>
      <c r="I48" s="1">
        <v>1</v>
      </c>
      <c r="J48" s="1">
        <v>0.20607698999999999</v>
      </c>
      <c r="K48" s="1">
        <v>0.14717126</v>
      </c>
      <c r="L48" s="1">
        <v>0.10708373</v>
      </c>
      <c r="M48" s="1">
        <v>6.5610630000000003E-2</v>
      </c>
      <c r="N48" s="1">
        <v>4.1817366000000002E-2</v>
      </c>
      <c r="O48" s="1">
        <v>3.8045284999999998E-2</v>
      </c>
      <c r="P48" s="1">
        <v>3.0274167000000001E-2</v>
      </c>
      <c r="Q48" s="1">
        <v>3.7846511999999999E-2</v>
      </c>
      <c r="R48" s="1">
        <v>5.2811242000000001E-2</v>
      </c>
      <c r="S48" s="1">
        <v>4.2212930000000003E-2</v>
      </c>
      <c r="T48" s="1">
        <v>5.8495246000000001E-2</v>
      </c>
      <c r="U48" s="1">
        <v>0.17255464000000001</v>
      </c>
      <c r="V48" s="1">
        <v>100</v>
      </c>
      <c r="W48" s="1">
        <v>52.604160999999998</v>
      </c>
      <c r="X48" s="1">
        <v>-999</v>
      </c>
    </row>
    <row r="49" spans="1:24">
      <c r="A49" s="1">
        <v>48</v>
      </c>
      <c r="B49" s="1"/>
      <c r="C49" s="1"/>
      <c r="D49" s="1">
        <v>866</v>
      </c>
      <c r="E49" s="1">
        <v>177</v>
      </c>
      <c r="F49" s="3" t="s">
        <v>61</v>
      </c>
      <c r="G49" s="1"/>
      <c r="H49" s="1"/>
      <c r="I49" s="1">
        <v>1</v>
      </c>
      <c r="J49" s="1">
        <v>0.22821516999999999</v>
      </c>
      <c r="K49" s="1">
        <v>0.14225377</v>
      </c>
      <c r="L49" s="1">
        <v>0.1284913</v>
      </c>
      <c r="M49" s="1">
        <v>9.4993560000000005E-2</v>
      </c>
      <c r="N49" s="1">
        <v>6.0525125999999999E-2</v>
      </c>
      <c r="O49" s="1">
        <v>4.2816896E-2</v>
      </c>
      <c r="P49" s="1">
        <v>2.8220938000000001E-2</v>
      </c>
      <c r="Q49" s="1">
        <v>2.8181496E-2</v>
      </c>
      <c r="R49" s="1">
        <v>2.9870289000000001E-2</v>
      </c>
      <c r="S49" s="1">
        <v>3.3170996000000001E-2</v>
      </c>
      <c r="T49" s="1">
        <v>4.7637487999999999E-2</v>
      </c>
      <c r="U49" s="1">
        <v>0.13562297000000001</v>
      </c>
      <c r="V49" s="1">
        <v>100</v>
      </c>
      <c r="W49" s="1">
        <v>106.24034</v>
      </c>
      <c r="X49" s="1">
        <v>-999</v>
      </c>
    </row>
    <row r="50" spans="1:24">
      <c r="A50" s="1">
        <v>49</v>
      </c>
      <c r="B50" s="1"/>
      <c r="C50" s="1"/>
      <c r="D50" s="1">
        <v>962</v>
      </c>
      <c r="E50" s="1">
        <v>160</v>
      </c>
      <c r="F50" s="3" t="s">
        <v>62</v>
      </c>
      <c r="G50" s="1"/>
      <c r="H50" s="1"/>
      <c r="I50" s="1">
        <v>1</v>
      </c>
      <c r="J50" s="1">
        <v>0.17486235</v>
      </c>
      <c r="K50" s="1">
        <v>0.15147289</v>
      </c>
      <c r="L50" s="1">
        <v>0.1832116</v>
      </c>
      <c r="M50" s="1">
        <v>0.12323626999999999</v>
      </c>
      <c r="N50" s="1">
        <v>7.6080561000000005E-2</v>
      </c>
      <c r="O50" s="1">
        <v>2.9407612E-2</v>
      </c>
      <c r="P50" s="1">
        <v>1.6632041E-2</v>
      </c>
      <c r="Q50" s="1">
        <v>1.4347054E-2</v>
      </c>
      <c r="R50" s="1">
        <v>2.7437082000000002E-2</v>
      </c>
      <c r="S50" s="1">
        <v>2.8376215999999999E-2</v>
      </c>
      <c r="T50" s="1">
        <v>4.1712239999999998E-2</v>
      </c>
      <c r="U50" s="1">
        <v>0.13322407999999999</v>
      </c>
      <c r="V50" s="1">
        <v>100</v>
      </c>
      <c r="W50" s="1">
        <v>85.092270999999997</v>
      </c>
      <c r="X50" s="1">
        <v>-999</v>
      </c>
    </row>
    <row r="51" spans="1:24">
      <c r="A51" s="1">
        <v>50</v>
      </c>
      <c r="B51" s="1"/>
      <c r="C51" s="1"/>
      <c r="D51" s="1">
        <v>969</v>
      </c>
      <c r="E51" s="1">
        <v>158</v>
      </c>
      <c r="F51" s="3" t="s">
        <v>63</v>
      </c>
      <c r="G51" s="1"/>
      <c r="H51" s="1"/>
      <c r="I51" s="1">
        <v>1</v>
      </c>
      <c r="J51" s="1">
        <v>0.18189590999999999</v>
      </c>
      <c r="K51" s="1">
        <v>0.15339</v>
      </c>
      <c r="L51" s="1">
        <v>0.18296398</v>
      </c>
      <c r="M51" s="1">
        <v>0.12254134999999999</v>
      </c>
      <c r="N51" s="1">
        <v>7.1927543999999996E-2</v>
      </c>
      <c r="O51" s="1">
        <v>2.4958654E-2</v>
      </c>
      <c r="P51" s="1">
        <v>1.4846197E-2</v>
      </c>
      <c r="Q51" s="1">
        <v>1.22524E-2</v>
      </c>
      <c r="R51" s="1">
        <v>2.6038047000000002E-2</v>
      </c>
      <c r="S51" s="1">
        <v>2.8535408000000002E-2</v>
      </c>
      <c r="T51" s="1">
        <v>4.0511462999999998E-2</v>
      </c>
      <c r="U51" s="1">
        <v>0.14013904999999999</v>
      </c>
      <c r="V51" s="1">
        <v>100</v>
      </c>
      <c r="W51" s="1">
        <v>121.63542</v>
      </c>
      <c r="X51" s="1">
        <v>-999</v>
      </c>
    </row>
    <row r="52" spans="1:24">
      <c r="A52" s="1">
        <v>51</v>
      </c>
      <c r="B52" s="1"/>
      <c r="C52" s="1"/>
      <c r="D52" s="1">
        <v>1051</v>
      </c>
      <c r="E52" s="1">
        <v>158</v>
      </c>
      <c r="F52" s="3" t="s">
        <v>64</v>
      </c>
      <c r="G52" s="1"/>
      <c r="H52" s="1"/>
      <c r="I52" s="1">
        <v>1</v>
      </c>
      <c r="J52" s="1">
        <v>0.14740569000000001</v>
      </c>
      <c r="K52" s="1">
        <v>0.14531382000000001</v>
      </c>
      <c r="L52" s="1">
        <v>0.18443434</v>
      </c>
      <c r="M52" s="1">
        <v>0.12434547</v>
      </c>
      <c r="N52" s="1">
        <v>9.1223096000000004E-2</v>
      </c>
      <c r="O52" s="1">
        <v>4.7546953000000003E-2</v>
      </c>
      <c r="P52" s="1">
        <v>2.3505499999999999E-2</v>
      </c>
      <c r="Q52" s="1">
        <v>2.1590689E-2</v>
      </c>
      <c r="R52" s="1">
        <v>3.0090803999999999E-2</v>
      </c>
      <c r="S52" s="1">
        <v>2.3766170999999999E-2</v>
      </c>
      <c r="T52" s="1">
        <v>4.2387938E-2</v>
      </c>
      <c r="U52" s="1">
        <v>0.11838954</v>
      </c>
      <c r="V52" s="1">
        <v>100</v>
      </c>
      <c r="W52" s="1">
        <v>200.27632</v>
      </c>
      <c r="X52" s="1">
        <v>-999</v>
      </c>
    </row>
    <row r="53" spans="1:24">
      <c r="A53" s="1">
        <v>52</v>
      </c>
      <c r="B53" s="1"/>
      <c r="C53" s="1"/>
      <c r="D53" s="1">
        <v>1067</v>
      </c>
      <c r="E53" s="1">
        <v>154</v>
      </c>
      <c r="F53" s="3" t="s">
        <v>65</v>
      </c>
      <c r="G53" s="1"/>
      <c r="H53" s="1"/>
      <c r="I53" s="1">
        <v>1</v>
      </c>
      <c r="J53" s="1">
        <v>0.10912052</v>
      </c>
      <c r="K53" s="1">
        <v>0.10484525</v>
      </c>
      <c r="L53" s="1">
        <v>0.16532709000000001</v>
      </c>
      <c r="M53" s="1">
        <v>0.2214024</v>
      </c>
      <c r="N53" s="1">
        <v>0.14583845000000001</v>
      </c>
      <c r="O53" s="1">
        <v>6.2969506999999994E-2</v>
      </c>
      <c r="P53" s="1">
        <v>2.5211114999999999E-2</v>
      </c>
      <c r="Q53" s="1">
        <v>1.5429116999999999E-2</v>
      </c>
      <c r="R53" s="1">
        <v>2.1326211000000001E-2</v>
      </c>
      <c r="S53" s="1">
        <v>3.1354963999999999E-2</v>
      </c>
      <c r="T53" s="1">
        <v>3.8501547999999997E-2</v>
      </c>
      <c r="U53" s="1">
        <v>5.8673839999999998E-2</v>
      </c>
      <c r="V53" s="1">
        <v>100</v>
      </c>
      <c r="W53" s="1">
        <v>231.14712</v>
      </c>
      <c r="X53" s="1">
        <v>-999</v>
      </c>
    </row>
    <row r="54" spans="1:24">
      <c r="A54" s="1">
        <v>53</v>
      </c>
      <c r="B54" s="1"/>
      <c r="C54" s="1"/>
      <c r="D54" s="1">
        <v>1031</v>
      </c>
      <c r="E54" s="1">
        <v>147</v>
      </c>
      <c r="F54" s="3" t="s">
        <v>66</v>
      </c>
      <c r="G54" s="1"/>
      <c r="H54" s="1"/>
      <c r="I54" s="1">
        <v>1</v>
      </c>
      <c r="J54" s="1">
        <v>0.10118829</v>
      </c>
      <c r="K54" s="1">
        <v>0.10094068</v>
      </c>
      <c r="L54" s="1">
        <v>0.16930474000000001</v>
      </c>
      <c r="M54" s="1">
        <v>0.20955462999999999</v>
      </c>
      <c r="N54" s="1">
        <v>0.11576325</v>
      </c>
      <c r="O54" s="1">
        <v>5.6420497999999999E-2</v>
      </c>
      <c r="P54" s="1">
        <v>2.7745301999999999E-2</v>
      </c>
      <c r="Q54" s="1">
        <v>2.0161901999999999E-2</v>
      </c>
      <c r="R54" s="1">
        <v>2.0205549E-2</v>
      </c>
      <c r="S54" s="1">
        <v>2.3428839999999999E-2</v>
      </c>
      <c r="T54" s="1">
        <v>4.3950018E-2</v>
      </c>
      <c r="U54" s="1">
        <v>0.11133630999999999</v>
      </c>
      <c r="V54" s="1">
        <v>100</v>
      </c>
      <c r="W54" s="1">
        <v>202.70853</v>
      </c>
      <c r="X54" s="1">
        <v>-999</v>
      </c>
    </row>
    <row r="55" spans="1:24">
      <c r="A55" s="1">
        <v>54</v>
      </c>
      <c r="B55" s="1"/>
      <c r="C55" s="1"/>
      <c r="D55" s="1">
        <v>459</v>
      </c>
      <c r="E55" s="1">
        <v>165</v>
      </c>
      <c r="F55" s="3" t="s">
        <v>67</v>
      </c>
      <c r="G55" s="1"/>
      <c r="H55" s="1"/>
      <c r="I55" s="1">
        <v>1</v>
      </c>
      <c r="J55" s="1">
        <v>0.16247729999999999</v>
      </c>
      <c r="K55" s="1">
        <v>0.15414135000000001</v>
      </c>
      <c r="L55" s="1">
        <v>0.18221983999999999</v>
      </c>
      <c r="M55" s="1">
        <v>0.12426806999999999</v>
      </c>
      <c r="N55" s="1">
        <v>7.4207185999999994E-2</v>
      </c>
      <c r="O55" s="1">
        <v>3.1992843E-2</v>
      </c>
      <c r="P55" s="1">
        <v>1.3667293E-2</v>
      </c>
      <c r="Q55" s="1">
        <v>1.048119E-2</v>
      </c>
      <c r="R55" s="1">
        <v>2.6930961999999999E-2</v>
      </c>
      <c r="S55" s="1">
        <v>4.2458895000000003E-2</v>
      </c>
      <c r="T55" s="1">
        <v>5.9155936999999999E-2</v>
      </c>
      <c r="U55" s="1">
        <v>0.11799912999999999</v>
      </c>
      <c r="V55" s="1">
        <v>100</v>
      </c>
      <c r="W55" s="1">
        <v>58.671556000000002</v>
      </c>
      <c r="X55" s="1">
        <v>-999</v>
      </c>
    </row>
    <row r="56" spans="1:24">
      <c r="A56" s="1">
        <v>55</v>
      </c>
      <c r="B56" s="1"/>
      <c r="C56" s="1"/>
      <c r="D56" s="1">
        <v>1076</v>
      </c>
      <c r="E56" s="1">
        <v>142</v>
      </c>
      <c r="F56" s="3" t="s">
        <v>68</v>
      </c>
      <c r="G56" s="1"/>
      <c r="H56" s="1"/>
      <c r="I56" s="1">
        <v>1</v>
      </c>
      <c r="J56" s="1">
        <v>0.18232670000000001</v>
      </c>
      <c r="K56" s="1">
        <v>0.16064089000000001</v>
      </c>
      <c r="L56" s="1">
        <v>0.22288822999999999</v>
      </c>
      <c r="M56" s="1">
        <v>0.12998659000000001</v>
      </c>
      <c r="N56" s="1">
        <v>6.8035432000000007E-2</v>
      </c>
      <c r="O56" s="1">
        <v>2.8531407000000002E-2</v>
      </c>
      <c r="P56" s="1">
        <v>8.6759724000000007E-3</v>
      </c>
      <c r="Q56" s="1">
        <v>5.0857760999999998E-3</v>
      </c>
      <c r="R56" s="1">
        <v>2.2792877999999999E-2</v>
      </c>
      <c r="S56" s="1">
        <v>1.8872073999999999E-2</v>
      </c>
      <c r="T56" s="1">
        <v>3.9038780000000002E-2</v>
      </c>
      <c r="U56" s="1">
        <v>0.11312527</v>
      </c>
      <c r="V56" s="1">
        <v>100</v>
      </c>
      <c r="W56" s="1">
        <v>94.464868999999993</v>
      </c>
      <c r="X56" s="1">
        <v>-999</v>
      </c>
    </row>
    <row r="57" spans="1:24">
      <c r="A57" s="1">
        <v>-999</v>
      </c>
      <c r="B57" s="1">
        <v>-999</v>
      </c>
      <c r="C57" s="1">
        <v>-999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opLeftCell="AD1" zoomScale="75" zoomScaleNormal="75" zoomScalePageLayoutView="75" workbookViewId="0">
      <selection activeCell="AX1" sqref="AX1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>
      <c r="A2">
        <v>1</v>
      </c>
      <c r="D2">
        <v>943</v>
      </c>
      <c r="E2">
        <v>33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32.258064516129032</v>
      </c>
      <c r="BB57">
        <f>KM3perYR_NOBLS!AZ57</f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opLeftCell="AC1" zoomScale="75" zoomScaleNormal="75" zoomScalePageLayoutView="75" workbookViewId="0">
      <selection activeCell="BF1" sqref="BF1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opLeftCell="Z24" zoomScale="75" zoomScaleNormal="75" zoomScalePageLayoutView="75" workbookViewId="0">
      <selection activeCell="BC49" sqref="BC49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" si="0">AVERAGE(AD2:AN2)</f>
        <v>96.48063636363635</v>
      </c>
      <c r="BA2">
        <f t="shared" ref="BA2" si="1">AZ2/BB2*1000/28</f>
        <v>333.17927305061829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ref="AZ3:AZ57" si="2">AVERAGE(AD3:AN3)</f>
        <v>96.48063636363635</v>
      </c>
      <c r="BA3">
        <f t="shared" ref="BA3:BA57" si="3">AZ3/BB3*1000/28</f>
        <v>333.17927305061829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2"/>
        <v>22.108636363636364</v>
      </c>
      <c r="BA4">
        <f t="shared" si="3"/>
        <v>84.897452102469984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2"/>
        <v>5.1029181818181817</v>
      </c>
      <c r="BA5">
        <f t="shared" si="3"/>
        <v>84.308712445501016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2"/>
        <v>12.133627272727269</v>
      </c>
      <c r="BA6">
        <f t="shared" si="3"/>
        <v>84.308883928176598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2"/>
        <v>34.132909090909095</v>
      </c>
      <c r="BA7">
        <f t="shared" si="3"/>
        <v>84.308802190858529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2"/>
        <v>10.545990909090909</v>
      </c>
      <c r="BA8">
        <f t="shared" si="3"/>
        <v>84.308598545488991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2"/>
        <v>4.7627272727272718</v>
      </c>
      <c r="BA9">
        <f t="shared" si="3"/>
        <v>84.308700838162693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2"/>
        <v>17.349999999999998</v>
      </c>
      <c r="BA10">
        <f t="shared" si="3"/>
        <v>84.309217495604983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2"/>
        <v>18.030272727272731</v>
      </c>
      <c r="BA11">
        <f t="shared" si="3"/>
        <v>84.308895161670179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2"/>
        <v>11.339809090909091</v>
      </c>
      <c r="BA12">
        <f t="shared" si="3"/>
        <v>84.308751225383503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2"/>
        <v>1.6477909090909093</v>
      </c>
      <c r="BA13">
        <f t="shared" si="3"/>
        <v>84.308232203021831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2"/>
        <v>0.45694909090909092</v>
      </c>
      <c r="BA14">
        <f t="shared" si="3"/>
        <v>84.309364464348619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2"/>
        <v>73.635999999999996</v>
      </c>
      <c r="BA15">
        <f t="shared" si="3"/>
        <v>54.622340620663913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2"/>
        <v>8.1817999999999991</v>
      </c>
      <c r="BA16">
        <f t="shared" si="3"/>
        <v>54.622612743750913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2"/>
        <v>3.6764318181818187</v>
      </c>
      <c r="BA17">
        <f t="shared" si="3"/>
        <v>30.467835332088733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2"/>
        <v>2.2014818181818181</v>
      </c>
      <c r="BA18">
        <f t="shared" si="3"/>
        <v>40.379195567547768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2"/>
        <v>7.6887727272727284</v>
      </c>
      <c r="BA19">
        <f t="shared" si="3"/>
        <v>26.590068924512021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2"/>
        <v>7.6887727272727284</v>
      </c>
      <c r="BA20">
        <f t="shared" si="3"/>
        <v>26.590068924512021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2"/>
        <v>13</v>
      </c>
      <c r="BA21">
        <f t="shared" si="3"/>
        <v>4.6119570307511113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2"/>
        <v>13</v>
      </c>
      <c r="BA22">
        <f t="shared" si="3"/>
        <v>4.6119570307511113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2"/>
        <v>13</v>
      </c>
      <c r="BA23">
        <f t="shared" si="3"/>
        <v>4.6119570307511113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2"/>
        <v>5.912372727272726</v>
      </c>
      <c r="BA24">
        <f t="shared" si="3"/>
        <v>52.329965690597412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2"/>
        <v>3.4090363636363636</v>
      </c>
      <c r="BA25">
        <f t="shared" si="3"/>
        <v>49.304908007402943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2"/>
        <v>7.7958999999999996</v>
      </c>
      <c r="BA26">
        <f t="shared" si="3"/>
        <v>50.697978156006762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2"/>
        <v>7.9489363636363644</v>
      </c>
      <c r="BA27">
        <f t="shared" si="3"/>
        <v>93.67471273529479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2"/>
        <v>12.207809090909091</v>
      </c>
      <c r="BA28">
        <f t="shared" si="3"/>
        <v>85.231190554046947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2"/>
        <v>8.8446363636363632</v>
      </c>
      <c r="BA29">
        <f t="shared" si="3"/>
        <v>43.214868924684382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2"/>
        <v>0.59526636363636365</v>
      </c>
      <c r="BA30">
        <f t="shared" si="3"/>
        <v>8.084275397711588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2"/>
        <v>4.611463636363637</v>
      </c>
      <c r="BA31">
        <f t="shared" si="3"/>
        <v>78.148571162355964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2"/>
        <v>0.51993363636363632</v>
      </c>
      <c r="BA32">
        <f t="shared" si="3"/>
        <v>10.326464828085388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2"/>
        <v>9.0198272727272713</v>
      </c>
      <c r="BA33">
        <f t="shared" si="3"/>
        <v>116.05069648126425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2"/>
        <v>4.8837454545454539</v>
      </c>
      <c r="BA34">
        <f t="shared" si="3"/>
        <v>23.19963295994793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2"/>
        <v>2.6917054545454544</v>
      </c>
      <c r="BA35">
        <f t="shared" si="3"/>
        <v>51.690722277249563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2"/>
        <v>0.55064727272727276</v>
      </c>
      <c r="BA36">
        <f t="shared" si="3"/>
        <v>6.706131344126999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2"/>
        <v>8.8387363636363645</v>
      </c>
      <c r="BA37">
        <f t="shared" si="3"/>
        <v>110.60164338133583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2"/>
        <v>8.8387363636363645</v>
      </c>
      <c r="BA38">
        <f t="shared" si="3"/>
        <v>110.60164338133583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2"/>
        <v>1.6244690909090911</v>
      </c>
      <c r="BA39">
        <f t="shared" si="3"/>
        <v>18.628984100295579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2"/>
        <v>3.7814181818181818</v>
      </c>
      <c r="BA40">
        <f t="shared" si="3"/>
        <v>68.262246656273078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2"/>
        <v>2.1839190909090913</v>
      </c>
      <c r="BA41">
        <f t="shared" si="3"/>
        <v>46.23263931254769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2"/>
        <v>3.2987363636363636</v>
      </c>
      <c r="BA42">
        <f t="shared" si="3"/>
        <v>46.009044050184528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2"/>
        <v>11.981145454545457</v>
      </c>
      <c r="BA43">
        <f t="shared" si="3"/>
        <v>82.103211150914944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2"/>
        <v>4.8911727272727274</v>
      </c>
      <c r="BA44">
        <f t="shared" si="3"/>
        <v>57.494925117430803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2"/>
        <v>2.4236563636363635</v>
      </c>
      <c r="BA45">
        <f t="shared" si="3"/>
        <v>36.714237790619848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2"/>
        <v>1.6213309090909092</v>
      </c>
      <c r="BA46">
        <f t="shared" si="3"/>
        <v>27.667629036607838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2"/>
        <v>0.71575727272727274</v>
      </c>
      <c r="BA47">
        <f t="shared" si="3"/>
        <v>7.4923357369720858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si="2"/>
        <v>3.273046363636364</v>
      </c>
      <c r="BA48">
        <f t="shared" si="3"/>
        <v>70.633764010803105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28.610091513299782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32.075745653681857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27.913027659752135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78.798451979046717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88.367151494455058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34.918541242985228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118.41332309721432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156.05523581066868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35.714285714285715</v>
      </c>
      <c r="BB57">
        <f>KM3perYR_NOBLS!AZ57</f>
        <v>-999</v>
      </c>
    </row>
    <row r="60" spans="1:54"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2" spans="1:54"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zoomScale="75" zoomScaleNormal="75" zoomScalePageLayoutView="75" workbookViewId="0">
      <selection activeCell="B2" sqref="B2:C56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271.02</v>
      </c>
      <c r="K2">
        <v>287.99</v>
      </c>
      <c r="L2">
        <v>358.83</v>
      </c>
      <c r="M2">
        <v>458.35</v>
      </c>
      <c r="N2">
        <v>251.79</v>
      </c>
      <c r="O2">
        <v>360.12</v>
      </c>
      <c r="P2">
        <v>361.69</v>
      </c>
      <c r="Q2">
        <v>226.94</v>
      </c>
      <c r="R2">
        <v>253.73</v>
      </c>
      <c r="S2">
        <v>242.92</v>
      </c>
      <c r="T2">
        <v>344.72</v>
      </c>
      <c r="U2">
        <v>330.67</v>
      </c>
      <c r="V2">
        <v>284.20999999999998</v>
      </c>
      <c r="W2">
        <v>444.67</v>
      </c>
      <c r="X2">
        <v>380.42</v>
      </c>
      <c r="Y2">
        <v>324.67</v>
      </c>
      <c r="Z2">
        <v>455.19</v>
      </c>
      <c r="AA2">
        <v>210.57</v>
      </c>
      <c r="AB2">
        <v>463.67</v>
      </c>
      <c r="AC2">
        <v>572.97</v>
      </c>
      <c r="AD2">
        <v>585.85</v>
      </c>
      <c r="AE2">
        <v>391.14</v>
      </c>
      <c r="AF2">
        <v>282.47000000000003</v>
      </c>
      <c r="AG2">
        <v>542.71</v>
      </c>
      <c r="AH2">
        <v>159.41</v>
      </c>
      <c r="AI2">
        <v>317.54000000000002</v>
      </c>
      <c r="AJ2">
        <v>449.21</v>
      </c>
      <c r="AK2">
        <v>324.95999999999998</v>
      </c>
      <c r="AL2">
        <v>325.76</v>
      </c>
      <c r="AM2">
        <v>508.99</v>
      </c>
      <c r="AN2">
        <v>457.69</v>
      </c>
      <c r="AO2">
        <v>489.79</v>
      </c>
      <c r="AP2">
        <v>424.31</v>
      </c>
      <c r="AQ2">
        <v>551.5</v>
      </c>
      <c r="AR2">
        <v>489.04</v>
      </c>
      <c r="AS2">
        <v>414.4</v>
      </c>
      <c r="AT2">
        <v>235.74</v>
      </c>
      <c r="AU2">
        <v>501.9</v>
      </c>
      <c r="AV2">
        <v>489.36</v>
      </c>
      <c r="AW2">
        <v>413.69</v>
      </c>
      <c r="AX2">
        <v>430.11</v>
      </c>
      <c r="AY2">
        <v>-999</v>
      </c>
      <c r="AZ2">
        <f t="shared" ref="AZ2" si="0">AVERAGE(AD2:AN2)</f>
        <v>395.06636363636358</v>
      </c>
      <c r="BA2">
        <f t="shared" ref="BA2" si="1">AZ2/BB2*1000/14</f>
        <v>2728.5873892250893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271.02</v>
      </c>
      <c r="K3">
        <v>287.99</v>
      </c>
      <c r="L3">
        <v>358.83</v>
      </c>
      <c r="M3">
        <v>458.35</v>
      </c>
      <c r="N3">
        <v>251.79</v>
      </c>
      <c r="O3">
        <v>360.12</v>
      </c>
      <c r="P3">
        <v>361.69</v>
      </c>
      <c r="Q3">
        <v>226.94</v>
      </c>
      <c r="R3">
        <v>253.73</v>
      </c>
      <c r="S3">
        <v>242.92</v>
      </c>
      <c r="T3">
        <v>344.72</v>
      </c>
      <c r="U3">
        <v>330.67</v>
      </c>
      <c r="V3">
        <v>284.20999999999998</v>
      </c>
      <c r="W3">
        <v>444.67</v>
      </c>
      <c r="X3">
        <v>380.42</v>
      </c>
      <c r="Y3">
        <v>324.67</v>
      </c>
      <c r="Z3">
        <v>455.19</v>
      </c>
      <c r="AA3">
        <v>210.57</v>
      </c>
      <c r="AB3">
        <v>463.67</v>
      </c>
      <c r="AC3">
        <v>572.97</v>
      </c>
      <c r="AD3">
        <v>585.85</v>
      </c>
      <c r="AE3">
        <v>391.14</v>
      </c>
      <c r="AF3">
        <v>282.47000000000003</v>
      </c>
      <c r="AG3">
        <v>542.71</v>
      </c>
      <c r="AH3">
        <v>159.41</v>
      </c>
      <c r="AI3">
        <v>317.54000000000002</v>
      </c>
      <c r="AJ3">
        <v>449.21</v>
      </c>
      <c r="AK3">
        <v>324.95999999999998</v>
      </c>
      <c r="AL3">
        <v>325.76</v>
      </c>
      <c r="AM3">
        <v>508.99</v>
      </c>
      <c r="AN3">
        <v>457.69</v>
      </c>
      <c r="AO3">
        <v>489.79</v>
      </c>
      <c r="AP3">
        <v>424.31</v>
      </c>
      <c r="AQ3">
        <v>551.5</v>
      </c>
      <c r="AR3">
        <v>489.04</v>
      </c>
      <c r="AS3">
        <v>414.4</v>
      </c>
      <c r="AT3">
        <v>235.74</v>
      </c>
      <c r="AU3">
        <v>501.9</v>
      </c>
      <c r="AV3">
        <v>489.36</v>
      </c>
      <c r="AW3">
        <v>413.69</v>
      </c>
      <c r="AX3">
        <v>430.11</v>
      </c>
      <c r="AY3">
        <v>-999</v>
      </c>
      <c r="AZ3">
        <f t="shared" ref="AZ3:AZ56" si="2">AVERAGE(AD3:AN3)</f>
        <v>395.06636363636358</v>
      </c>
      <c r="BA3">
        <f t="shared" ref="BA3:BA56" si="3">AZ3/BB3*1000/14</f>
        <v>2728.5873892250893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276.52</v>
      </c>
      <c r="K4">
        <v>265.87</v>
      </c>
      <c r="L4">
        <v>351.3</v>
      </c>
      <c r="M4">
        <v>307.88</v>
      </c>
      <c r="N4">
        <v>354.61</v>
      </c>
      <c r="O4">
        <v>614.75</v>
      </c>
      <c r="P4">
        <v>237.22</v>
      </c>
      <c r="Q4">
        <v>271.89999999999998</v>
      </c>
      <c r="R4">
        <v>521.03</v>
      </c>
      <c r="S4">
        <v>282.66000000000003</v>
      </c>
      <c r="T4">
        <v>149.41</v>
      </c>
      <c r="U4">
        <v>289.25</v>
      </c>
      <c r="V4">
        <v>323.5</v>
      </c>
      <c r="W4">
        <v>217.99</v>
      </c>
      <c r="X4">
        <v>269.66000000000003</v>
      </c>
      <c r="Y4">
        <v>199.77</v>
      </c>
      <c r="Z4">
        <v>411.24</v>
      </c>
      <c r="AA4">
        <v>394.87</v>
      </c>
      <c r="AB4">
        <v>256.77</v>
      </c>
      <c r="AC4">
        <v>220.54</v>
      </c>
      <c r="AD4">
        <v>238.2</v>
      </c>
      <c r="AE4">
        <v>336.96</v>
      </c>
      <c r="AF4">
        <v>161.72999999999999</v>
      </c>
      <c r="AG4">
        <v>427.51</v>
      </c>
      <c r="AH4">
        <v>368.31</v>
      </c>
      <c r="AI4">
        <v>201.51</v>
      </c>
      <c r="AJ4">
        <v>176.87</v>
      </c>
      <c r="AK4">
        <v>249.85</v>
      </c>
      <c r="AL4">
        <v>269.19</v>
      </c>
      <c r="AM4">
        <v>275.11</v>
      </c>
      <c r="AN4">
        <v>402.32</v>
      </c>
      <c r="AO4">
        <v>375.79</v>
      </c>
      <c r="AP4">
        <v>220.3</v>
      </c>
      <c r="AQ4">
        <v>376.1</v>
      </c>
      <c r="AR4">
        <v>199.93</v>
      </c>
      <c r="AS4">
        <v>120.59</v>
      </c>
      <c r="AT4">
        <v>330.36</v>
      </c>
      <c r="AU4">
        <v>301.77999999999997</v>
      </c>
      <c r="AV4">
        <v>524.75</v>
      </c>
      <c r="AW4">
        <v>392.82</v>
      </c>
      <c r="AX4">
        <v>429.75</v>
      </c>
      <c r="AY4">
        <v>-999</v>
      </c>
      <c r="AZ4">
        <f t="shared" si="2"/>
        <v>282.5054545454546</v>
      </c>
      <c r="BA4">
        <f t="shared" si="3"/>
        <v>2169.6492629828053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77.718999999999994</v>
      </c>
      <c r="K5">
        <v>76.563000000000002</v>
      </c>
      <c r="L5">
        <v>75.424999999999997</v>
      </c>
      <c r="M5">
        <v>72.159000000000006</v>
      </c>
      <c r="N5">
        <v>80.608999999999995</v>
      </c>
      <c r="O5">
        <v>69.319000000000003</v>
      </c>
      <c r="P5">
        <v>75.805000000000007</v>
      </c>
      <c r="Q5">
        <v>66.661000000000001</v>
      </c>
      <c r="R5">
        <v>76.216999999999999</v>
      </c>
      <c r="S5">
        <v>56.308999999999997</v>
      </c>
      <c r="T5">
        <v>44.326000000000001</v>
      </c>
      <c r="U5">
        <v>70.828999999999994</v>
      </c>
      <c r="V5">
        <v>78.003</v>
      </c>
      <c r="W5">
        <v>90.117000000000004</v>
      </c>
      <c r="X5">
        <v>92.677999999999997</v>
      </c>
      <c r="Y5">
        <v>69.957999999999998</v>
      </c>
      <c r="Z5">
        <v>91.504000000000005</v>
      </c>
      <c r="AA5">
        <v>67.319000000000003</v>
      </c>
      <c r="AB5">
        <v>63.801000000000002</v>
      </c>
      <c r="AC5">
        <v>70.03</v>
      </c>
      <c r="AD5">
        <v>95.888000000000005</v>
      </c>
      <c r="AE5">
        <v>75.179000000000002</v>
      </c>
      <c r="AF5">
        <v>93.11</v>
      </c>
      <c r="AG5">
        <v>50.15</v>
      </c>
      <c r="AH5">
        <v>70.14</v>
      </c>
      <c r="AI5">
        <v>46.055999999999997</v>
      </c>
      <c r="AJ5">
        <v>45.12</v>
      </c>
      <c r="AK5">
        <v>66.061000000000007</v>
      </c>
      <c r="AL5">
        <v>73.353999999999999</v>
      </c>
      <c r="AM5">
        <v>86.963999999999999</v>
      </c>
      <c r="AN5">
        <v>88.012</v>
      </c>
      <c r="AO5">
        <v>41.276000000000003</v>
      </c>
      <c r="AP5">
        <v>54.335999999999999</v>
      </c>
      <c r="AQ5">
        <v>118.43</v>
      </c>
      <c r="AR5">
        <v>65.09</v>
      </c>
      <c r="AS5">
        <v>48.146000000000001</v>
      </c>
      <c r="AT5">
        <v>77.162000000000006</v>
      </c>
      <c r="AU5">
        <v>70.688999999999993</v>
      </c>
      <c r="AV5">
        <v>127.91</v>
      </c>
      <c r="AW5">
        <v>85.426000000000002</v>
      </c>
      <c r="AX5">
        <v>81.826999999999998</v>
      </c>
      <c r="AY5">
        <v>-999</v>
      </c>
      <c r="AZ5">
        <f t="shared" si="2"/>
        <v>71.821272727272714</v>
      </c>
      <c r="BA5">
        <f t="shared" si="3"/>
        <v>2373.2142331453465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184.8</v>
      </c>
      <c r="K6">
        <v>182.05</v>
      </c>
      <c r="L6">
        <v>179.34</v>
      </c>
      <c r="M6">
        <v>171.58</v>
      </c>
      <c r="N6">
        <v>191.67</v>
      </c>
      <c r="O6">
        <v>164.82</v>
      </c>
      <c r="P6">
        <v>180.25</v>
      </c>
      <c r="Q6">
        <v>158.5</v>
      </c>
      <c r="R6">
        <v>181.23</v>
      </c>
      <c r="S6">
        <v>133.88999999999999</v>
      </c>
      <c r="T6">
        <v>105.4</v>
      </c>
      <c r="U6">
        <v>168.42</v>
      </c>
      <c r="V6">
        <v>185.47</v>
      </c>
      <c r="W6">
        <v>214.28</v>
      </c>
      <c r="X6">
        <v>220.37</v>
      </c>
      <c r="Y6">
        <v>166.34</v>
      </c>
      <c r="Z6">
        <v>217.58</v>
      </c>
      <c r="AA6">
        <v>160.07</v>
      </c>
      <c r="AB6">
        <v>151.69999999999999</v>
      </c>
      <c r="AC6">
        <v>166.51</v>
      </c>
      <c r="AD6">
        <v>228</v>
      </c>
      <c r="AE6">
        <v>178.76</v>
      </c>
      <c r="AF6">
        <v>221.39</v>
      </c>
      <c r="AG6">
        <v>119.25</v>
      </c>
      <c r="AH6">
        <v>166.78</v>
      </c>
      <c r="AI6">
        <v>109.51</v>
      </c>
      <c r="AJ6">
        <v>107.28</v>
      </c>
      <c r="AK6">
        <v>157.08000000000001</v>
      </c>
      <c r="AL6">
        <v>174.42</v>
      </c>
      <c r="AM6">
        <v>206.78</v>
      </c>
      <c r="AN6">
        <v>209.27</v>
      </c>
      <c r="AO6">
        <v>98.146000000000001</v>
      </c>
      <c r="AP6">
        <v>129.19999999999999</v>
      </c>
      <c r="AQ6">
        <v>281.58999999999997</v>
      </c>
      <c r="AR6">
        <v>154.77000000000001</v>
      </c>
      <c r="AS6">
        <v>114.48</v>
      </c>
      <c r="AT6">
        <v>183.48</v>
      </c>
      <c r="AU6">
        <v>168.08</v>
      </c>
      <c r="AV6">
        <v>304.14999999999998</v>
      </c>
      <c r="AW6">
        <v>203.12</v>
      </c>
      <c r="AX6">
        <v>194.57</v>
      </c>
      <c r="AY6">
        <v>-999</v>
      </c>
      <c r="AZ6">
        <f t="shared" si="2"/>
        <v>170.77454545454546</v>
      </c>
      <c r="BA6">
        <f t="shared" si="3"/>
        <v>2373.2081111435364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519.86</v>
      </c>
      <c r="K7">
        <v>512.12</v>
      </c>
      <c r="L7">
        <v>504.51</v>
      </c>
      <c r="M7">
        <v>482.66</v>
      </c>
      <c r="N7">
        <v>539.19000000000005</v>
      </c>
      <c r="O7">
        <v>463.66</v>
      </c>
      <c r="P7">
        <v>507.05</v>
      </c>
      <c r="Q7">
        <v>445.89</v>
      </c>
      <c r="R7">
        <v>509.81</v>
      </c>
      <c r="S7">
        <v>376.65</v>
      </c>
      <c r="T7">
        <v>296.49</v>
      </c>
      <c r="U7">
        <v>473.77</v>
      </c>
      <c r="V7">
        <v>521.76</v>
      </c>
      <c r="W7">
        <v>602.78</v>
      </c>
      <c r="X7">
        <v>619.91</v>
      </c>
      <c r="Y7">
        <v>467.94</v>
      </c>
      <c r="Z7">
        <v>612.05999999999995</v>
      </c>
      <c r="AA7">
        <v>450.29</v>
      </c>
      <c r="AB7">
        <v>426.76</v>
      </c>
      <c r="AC7">
        <v>468.42</v>
      </c>
      <c r="AD7">
        <v>641.38</v>
      </c>
      <c r="AE7">
        <v>502.86</v>
      </c>
      <c r="AF7">
        <v>622.79999999999995</v>
      </c>
      <c r="AG7">
        <v>335.45</v>
      </c>
      <c r="AH7">
        <v>469.16</v>
      </c>
      <c r="AI7">
        <v>308.06</v>
      </c>
      <c r="AJ7">
        <v>301.8</v>
      </c>
      <c r="AK7">
        <v>441.88</v>
      </c>
      <c r="AL7">
        <v>490.65</v>
      </c>
      <c r="AM7">
        <v>581.69000000000005</v>
      </c>
      <c r="AN7">
        <v>588.70000000000005</v>
      </c>
      <c r="AO7">
        <v>276.08999999999997</v>
      </c>
      <c r="AP7">
        <v>363.45</v>
      </c>
      <c r="AQ7">
        <v>792.15</v>
      </c>
      <c r="AR7">
        <v>435.38</v>
      </c>
      <c r="AS7">
        <v>322.04000000000002</v>
      </c>
      <c r="AT7">
        <v>516.13</v>
      </c>
      <c r="AU7">
        <v>472.83</v>
      </c>
      <c r="AV7">
        <v>855.61</v>
      </c>
      <c r="AW7">
        <v>571.4</v>
      </c>
      <c r="AX7">
        <v>547.33000000000004</v>
      </c>
      <c r="AY7">
        <v>-999</v>
      </c>
      <c r="AZ7">
        <f t="shared" si="2"/>
        <v>480.40272727272719</v>
      </c>
      <c r="BA7">
        <f t="shared" si="3"/>
        <v>2373.2040183104464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160.62</v>
      </c>
      <c r="K8">
        <v>158.22999999999999</v>
      </c>
      <c r="L8">
        <v>155.88</v>
      </c>
      <c r="M8">
        <v>149.13</v>
      </c>
      <c r="N8">
        <v>166.59</v>
      </c>
      <c r="O8">
        <v>143.26</v>
      </c>
      <c r="P8">
        <v>156.66</v>
      </c>
      <c r="Q8">
        <v>137.77000000000001</v>
      </c>
      <c r="R8">
        <v>157.51</v>
      </c>
      <c r="S8">
        <v>116.37</v>
      </c>
      <c r="T8">
        <v>91.608000000000004</v>
      </c>
      <c r="U8">
        <v>146.38</v>
      </c>
      <c r="V8">
        <v>161.21</v>
      </c>
      <c r="W8">
        <v>186.24</v>
      </c>
      <c r="X8">
        <v>191.53</v>
      </c>
      <c r="Y8">
        <v>144.58000000000001</v>
      </c>
      <c r="Z8">
        <v>189.11</v>
      </c>
      <c r="AA8">
        <v>139.13</v>
      </c>
      <c r="AB8">
        <v>131.86000000000001</v>
      </c>
      <c r="AC8">
        <v>144.72999999999999</v>
      </c>
      <c r="AD8">
        <v>198.17</v>
      </c>
      <c r="AE8">
        <v>155.37</v>
      </c>
      <c r="AF8">
        <v>192.43</v>
      </c>
      <c r="AG8">
        <v>103.64</v>
      </c>
      <c r="AH8">
        <v>144.96</v>
      </c>
      <c r="AI8">
        <v>95.182000000000002</v>
      </c>
      <c r="AJ8">
        <v>93.247</v>
      </c>
      <c r="AK8">
        <v>136.53</v>
      </c>
      <c r="AL8">
        <v>151.6</v>
      </c>
      <c r="AM8">
        <v>179.73</v>
      </c>
      <c r="AN8">
        <v>181.89</v>
      </c>
      <c r="AO8">
        <v>85.305000000000007</v>
      </c>
      <c r="AP8">
        <v>112.3</v>
      </c>
      <c r="AQ8">
        <v>244.75</v>
      </c>
      <c r="AR8">
        <v>134.52000000000001</v>
      </c>
      <c r="AS8">
        <v>99.501999999999995</v>
      </c>
      <c r="AT8">
        <v>159.47</v>
      </c>
      <c r="AU8">
        <v>146.09</v>
      </c>
      <c r="AV8">
        <v>264.36</v>
      </c>
      <c r="AW8">
        <v>176.55</v>
      </c>
      <c r="AX8">
        <v>169.11</v>
      </c>
      <c r="AY8">
        <v>-999</v>
      </c>
      <c r="AZ8">
        <f t="shared" si="2"/>
        <v>148.43172727272724</v>
      </c>
      <c r="BA8">
        <f t="shared" si="3"/>
        <v>2373.2375675124899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72.537999999999997</v>
      </c>
      <c r="K9">
        <v>71.459000000000003</v>
      </c>
      <c r="L9">
        <v>70.397000000000006</v>
      </c>
      <c r="M9">
        <v>67.347999999999999</v>
      </c>
      <c r="N9">
        <v>75.234999999999999</v>
      </c>
      <c r="O9">
        <v>64.697000000000003</v>
      </c>
      <c r="P9">
        <v>70.751000000000005</v>
      </c>
      <c r="Q9">
        <v>62.216999999999999</v>
      </c>
      <c r="R9">
        <v>71.135999999999996</v>
      </c>
      <c r="S9">
        <v>52.555</v>
      </c>
      <c r="T9">
        <v>41.371000000000002</v>
      </c>
      <c r="U9">
        <v>66.106999999999999</v>
      </c>
      <c r="V9">
        <v>72.802999999999997</v>
      </c>
      <c r="W9">
        <v>84.108999999999995</v>
      </c>
      <c r="X9">
        <v>86.5</v>
      </c>
      <c r="Y9">
        <v>65.293999999999997</v>
      </c>
      <c r="Z9">
        <v>85.403000000000006</v>
      </c>
      <c r="AA9">
        <v>62.831000000000003</v>
      </c>
      <c r="AB9">
        <v>59.546999999999997</v>
      </c>
      <c r="AC9">
        <v>65.361000000000004</v>
      </c>
      <c r="AD9">
        <v>89.495000000000005</v>
      </c>
      <c r="AE9">
        <v>70.167000000000002</v>
      </c>
      <c r="AF9">
        <v>86.902000000000001</v>
      </c>
      <c r="AG9">
        <v>46.807000000000002</v>
      </c>
      <c r="AH9">
        <v>65.463999999999999</v>
      </c>
      <c r="AI9">
        <v>42.984999999999999</v>
      </c>
      <c r="AJ9">
        <v>42.112000000000002</v>
      </c>
      <c r="AK9">
        <v>61.656999999999996</v>
      </c>
      <c r="AL9">
        <v>68.462999999999994</v>
      </c>
      <c r="AM9">
        <v>81.165999999999997</v>
      </c>
      <c r="AN9">
        <v>82.144999999999996</v>
      </c>
      <c r="AO9">
        <v>38.524999999999999</v>
      </c>
      <c r="AP9">
        <v>50.713999999999999</v>
      </c>
      <c r="AQ9">
        <v>110.53</v>
      </c>
      <c r="AR9">
        <v>60.75</v>
      </c>
      <c r="AS9">
        <v>44.936</v>
      </c>
      <c r="AT9">
        <v>72.018000000000001</v>
      </c>
      <c r="AU9">
        <v>65.977000000000004</v>
      </c>
      <c r="AV9">
        <v>119.39</v>
      </c>
      <c r="AW9">
        <v>79.730999999999995</v>
      </c>
      <c r="AX9">
        <v>76.372</v>
      </c>
      <c r="AY9">
        <v>-999</v>
      </c>
      <c r="AZ9">
        <f t="shared" si="2"/>
        <v>67.033000000000001</v>
      </c>
      <c r="BA9">
        <f t="shared" si="3"/>
        <v>2373.205442875746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264.25</v>
      </c>
      <c r="K10">
        <v>260.32</v>
      </c>
      <c r="L10">
        <v>256.44</v>
      </c>
      <c r="M10">
        <v>245.34</v>
      </c>
      <c r="N10">
        <v>274.07</v>
      </c>
      <c r="O10">
        <v>235.68</v>
      </c>
      <c r="P10">
        <v>257.74</v>
      </c>
      <c r="Q10">
        <v>226.65</v>
      </c>
      <c r="R10">
        <v>259.14</v>
      </c>
      <c r="S10">
        <v>191.45</v>
      </c>
      <c r="T10">
        <v>150.71</v>
      </c>
      <c r="U10">
        <v>240.82</v>
      </c>
      <c r="V10">
        <v>265.20999999999998</v>
      </c>
      <c r="W10">
        <v>306.39999999999998</v>
      </c>
      <c r="X10">
        <v>315.11</v>
      </c>
      <c r="Y10">
        <v>237.86</v>
      </c>
      <c r="Z10">
        <v>311.11</v>
      </c>
      <c r="AA10">
        <v>228.88</v>
      </c>
      <c r="AB10">
        <v>216.92</v>
      </c>
      <c r="AC10">
        <v>238.1</v>
      </c>
      <c r="AD10">
        <v>326.02</v>
      </c>
      <c r="AE10">
        <v>255.61</v>
      </c>
      <c r="AF10">
        <v>316.57</v>
      </c>
      <c r="AG10">
        <v>170.51</v>
      </c>
      <c r="AH10">
        <v>238.48</v>
      </c>
      <c r="AI10">
        <v>156.59</v>
      </c>
      <c r="AJ10">
        <v>153.41</v>
      </c>
      <c r="AK10">
        <v>224.61</v>
      </c>
      <c r="AL10">
        <v>249.4</v>
      </c>
      <c r="AM10">
        <v>295.68</v>
      </c>
      <c r="AN10">
        <v>299.24</v>
      </c>
      <c r="AO10">
        <v>140.34</v>
      </c>
      <c r="AP10">
        <v>184.74</v>
      </c>
      <c r="AQ10">
        <v>402.65</v>
      </c>
      <c r="AR10">
        <v>221.3</v>
      </c>
      <c r="AS10">
        <v>163.69999999999999</v>
      </c>
      <c r="AT10">
        <v>262.35000000000002</v>
      </c>
      <c r="AU10">
        <v>240.34</v>
      </c>
      <c r="AV10">
        <v>434.91</v>
      </c>
      <c r="AW10">
        <v>290.45</v>
      </c>
      <c r="AX10">
        <v>278.20999999999998</v>
      </c>
      <c r="AY10">
        <v>-999</v>
      </c>
      <c r="AZ10">
        <f t="shared" si="2"/>
        <v>244.19272727272727</v>
      </c>
      <c r="BA10">
        <f t="shared" si="3"/>
        <v>2373.2216431678748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274.61</v>
      </c>
      <c r="K11">
        <v>270.52</v>
      </c>
      <c r="L11">
        <v>266.5</v>
      </c>
      <c r="M11">
        <v>254.96</v>
      </c>
      <c r="N11">
        <v>284.82</v>
      </c>
      <c r="O11">
        <v>244.93</v>
      </c>
      <c r="P11">
        <v>267.83999999999997</v>
      </c>
      <c r="Q11">
        <v>235.53</v>
      </c>
      <c r="R11">
        <v>269.3</v>
      </c>
      <c r="S11">
        <v>198.96</v>
      </c>
      <c r="T11">
        <v>156.62</v>
      </c>
      <c r="U11">
        <v>250.26</v>
      </c>
      <c r="V11">
        <v>275.61</v>
      </c>
      <c r="W11">
        <v>318.41000000000003</v>
      </c>
      <c r="X11">
        <v>327.45999999999998</v>
      </c>
      <c r="Y11">
        <v>247.19</v>
      </c>
      <c r="Z11">
        <v>323.31</v>
      </c>
      <c r="AA11">
        <v>237.86</v>
      </c>
      <c r="AB11">
        <v>225.43</v>
      </c>
      <c r="AC11">
        <v>247.44</v>
      </c>
      <c r="AD11">
        <v>338.8</v>
      </c>
      <c r="AE11">
        <v>265.63</v>
      </c>
      <c r="AF11">
        <v>328.99</v>
      </c>
      <c r="AG11">
        <v>177.2</v>
      </c>
      <c r="AH11">
        <v>247.83</v>
      </c>
      <c r="AI11">
        <v>162.72999999999999</v>
      </c>
      <c r="AJ11">
        <v>159.41999999999999</v>
      </c>
      <c r="AK11">
        <v>233.42</v>
      </c>
      <c r="AL11">
        <v>259.18</v>
      </c>
      <c r="AM11">
        <v>307.27</v>
      </c>
      <c r="AN11">
        <v>310.98</v>
      </c>
      <c r="AO11">
        <v>145.84</v>
      </c>
      <c r="AP11">
        <v>191.99</v>
      </c>
      <c r="AQ11">
        <v>418.44</v>
      </c>
      <c r="AR11">
        <v>229.98</v>
      </c>
      <c r="AS11">
        <v>170.12</v>
      </c>
      <c r="AT11">
        <v>272.64</v>
      </c>
      <c r="AU11">
        <v>249.77</v>
      </c>
      <c r="AV11">
        <v>451.97</v>
      </c>
      <c r="AW11">
        <v>301.83999999999997</v>
      </c>
      <c r="AX11">
        <v>289.12</v>
      </c>
      <c r="AY11">
        <v>-999</v>
      </c>
      <c r="AZ11">
        <f t="shared" si="2"/>
        <v>253.76818181818183</v>
      </c>
      <c r="BA11">
        <f t="shared" si="3"/>
        <v>2373.2214548163356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172.71</v>
      </c>
      <c r="K12">
        <v>170.14</v>
      </c>
      <c r="L12">
        <v>167.61</v>
      </c>
      <c r="M12">
        <v>160.35</v>
      </c>
      <c r="N12">
        <v>179.13</v>
      </c>
      <c r="O12">
        <v>154.04</v>
      </c>
      <c r="P12">
        <v>168.46</v>
      </c>
      <c r="Q12">
        <v>148.13</v>
      </c>
      <c r="R12">
        <v>169.37</v>
      </c>
      <c r="S12">
        <v>125.13</v>
      </c>
      <c r="T12">
        <v>98.503</v>
      </c>
      <c r="U12">
        <v>157.4</v>
      </c>
      <c r="V12">
        <v>173.34</v>
      </c>
      <c r="W12">
        <v>200.26</v>
      </c>
      <c r="X12">
        <v>205.95</v>
      </c>
      <c r="Y12">
        <v>155.46</v>
      </c>
      <c r="Z12">
        <v>203.34</v>
      </c>
      <c r="AA12">
        <v>149.6</v>
      </c>
      <c r="AB12">
        <v>141.78</v>
      </c>
      <c r="AC12">
        <v>155.62</v>
      </c>
      <c r="AD12">
        <v>213.08</v>
      </c>
      <c r="AE12">
        <v>167.06</v>
      </c>
      <c r="AF12">
        <v>206.91</v>
      </c>
      <c r="AG12">
        <v>111.45</v>
      </c>
      <c r="AH12">
        <v>155.87</v>
      </c>
      <c r="AI12">
        <v>102.35</v>
      </c>
      <c r="AJ12">
        <v>100.27</v>
      </c>
      <c r="AK12">
        <v>146.80000000000001</v>
      </c>
      <c r="AL12">
        <v>163.01</v>
      </c>
      <c r="AM12">
        <v>193.25</v>
      </c>
      <c r="AN12">
        <v>195.58</v>
      </c>
      <c r="AO12">
        <v>91.725999999999999</v>
      </c>
      <c r="AP12">
        <v>120.75</v>
      </c>
      <c r="AQ12">
        <v>263.17</v>
      </c>
      <c r="AR12">
        <v>144.63999999999999</v>
      </c>
      <c r="AS12">
        <v>106.99</v>
      </c>
      <c r="AT12">
        <v>171.47</v>
      </c>
      <c r="AU12">
        <v>157.09</v>
      </c>
      <c r="AV12">
        <v>284.26</v>
      </c>
      <c r="AW12">
        <v>189.84</v>
      </c>
      <c r="AX12">
        <v>181.84</v>
      </c>
      <c r="AY12">
        <v>-999</v>
      </c>
      <c r="AZ12">
        <f t="shared" si="2"/>
        <v>159.60272727272726</v>
      </c>
      <c r="BA12">
        <f t="shared" si="3"/>
        <v>2373.2157253540431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25.097000000000001</v>
      </c>
      <c r="K13">
        <v>24.722999999999999</v>
      </c>
      <c r="L13">
        <v>24.356000000000002</v>
      </c>
      <c r="M13">
        <v>23.300999999999998</v>
      </c>
      <c r="N13">
        <v>26.03</v>
      </c>
      <c r="O13">
        <v>22.384</v>
      </c>
      <c r="P13">
        <v>24.478000000000002</v>
      </c>
      <c r="Q13">
        <v>21.526</v>
      </c>
      <c r="R13">
        <v>24.611000000000001</v>
      </c>
      <c r="S13">
        <v>18.183</v>
      </c>
      <c r="T13">
        <v>14.314</v>
      </c>
      <c r="U13">
        <v>22.872</v>
      </c>
      <c r="V13">
        <v>25.187999999999999</v>
      </c>
      <c r="W13">
        <v>29.1</v>
      </c>
      <c r="X13">
        <v>29.927</v>
      </c>
      <c r="Y13">
        <v>22.59</v>
      </c>
      <c r="Z13">
        <v>29.547999999999998</v>
      </c>
      <c r="AA13">
        <v>21.738</v>
      </c>
      <c r="AB13">
        <v>20.602</v>
      </c>
      <c r="AC13">
        <v>22.614000000000001</v>
      </c>
      <c r="AD13">
        <v>30.963999999999999</v>
      </c>
      <c r="AE13">
        <v>24.276</v>
      </c>
      <c r="AF13">
        <v>30.065999999999999</v>
      </c>
      <c r="AG13">
        <v>16.193999999999999</v>
      </c>
      <c r="AH13">
        <v>22.649000000000001</v>
      </c>
      <c r="AI13">
        <v>14.872</v>
      </c>
      <c r="AJ13">
        <v>14.57</v>
      </c>
      <c r="AK13">
        <v>21.332000000000001</v>
      </c>
      <c r="AL13">
        <v>23.687000000000001</v>
      </c>
      <c r="AM13">
        <v>28.082000000000001</v>
      </c>
      <c r="AN13">
        <v>28.42</v>
      </c>
      <c r="AO13">
        <v>13.329000000000001</v>
      </c>
      <c r="AP13">
        <v>17.545999999999999</v>
      </c>
      <c r="AQ13">
        <v>38.241999999999997</v>
      </c>
      <c r="AR13">
        <v>21.018000000000001</v>
      </c>
      <c r="AS13">
        <v>15.547000000000001</v>
      </c>
      <c r="AT13">
        <v>24.917000000000002</v>
      </c>
      <c r="AU13">
        <v>22.827000000000002</v>
      </c>
      <c r="AV13">
        <v>41.305</v>
      </c>
      <c r="AW13">
        <v>27.585000000000001</v>
      </c>
      <c r="AX13">
        <v>26.422999999999998</v>
      </c>
      <c r="AY13">
        <v>-999</v>
      </c>
      <c r="AZ13">
        <f t="shared" si="2"/>
        <v>23.192000000000004</v>
      </c>
      <c r="BA13">
        <f t="shared" si="3"/>
        <v>2373.2095018429418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6.9595000000000002</v>
      </c>
      <c r="K14">
        <v>6.8559999999999999</v>
      </c>
      <c r="L14">
        <v>6.7539999999999996</v>
      </c>
      <c r="M14">
        <v>6.4615999999999998</v>
      </c>
      <c r="N14">
        <v>7.2183000000000002</v>
      </c>
      <c r="O14">
        <v>6.2072000000000003</v>
      </c>
      <c r="P14">
        <v>6.7881</v>
      </c>
      <c r="Q14">
        <v>5.9691999999999998</v>
      </c>
      <c r="R14">
        <v>6.8250000000000002</v>
      </c>
      <c r="S14">
        <v>5.0423</v>
      </c>
      <c r="T14">
        <v>3.9693000000000001</v>
      </c>
      <c r="U14">
        <v>6.3425000000000002</v>
      </c>
      <c r="V14">
        <v>6.9848999999999997</v>
      </c>
      <c r="W14">
        <v>8.0695999999999994</v>
      </c>
      <c r="X14">
        <v>8.2989999999999995</v>
      </c>
      <c r="Y14">
        <v>6.2645</v>
      </c>
      <c r="Z14">
        <v>8.1937999999999995</v>
      </c>
      <c r="AA14">
        <v>6.0282</v>
      </c>
      <c r="AB14">
        <v>5.7130999999999998</v>
      </c>
      <c r="AC14">
        <v>6.2709000000000001</v>
      </c>
      <c r="AD14">
        <v>8.5863999999999994</v>
      </c>
      <c r="AE14">
        <v>6.7320000000000002</v>
      </c>
      <c r="AF14">
        <v>8.3376000000000001</v>
      </c>
      <c r="AG14">
        <v>4.4908000000000001</v>
      </c>
      <c r="AH14">
        <v>6.2808000000000002</v>
      </c>
      <c r="AI14">
        <v>4.1241000000000003</v>
      </c>
      <c r="AJ14">
        <v>4.0403000000000002</v>
      </c>
      <c r="AK14">
        <v>5.9154999999999998</v>
      </c>
      <c r="AL14">
        <v>6.5686</v>
      </c>
      <c r="AM14">
        <v>7.7873000000000001</v>
      </c>
      <c r="AN14">
        <v>7.8811999999999998</v>
      </c>
      <c r="AO14">
        <v>3.6962000000000002</v>
      </c>
      <c r="AP14">
        <v>4.8655999999999997</v>
      </c>
      <c r="AQ14">
        <v>10.605</v>
      </c>
      <c r="AR14">
        <v>5.8285</v>
      </c>
      <c r="AS14">
        <v>4.3113000000000001</v>
      </c>
      <c r="AT14">
        <v>6.9096000000000002</v>
      </c>
      <c r="AU14">
        <v>6.33</v>
      </c>
      <c r="AV14">
        <v>11.454000000000001</v>
      </c>
      <c r="AW14">
        <v>7.6496000000000004</v>
      </c>
      <c r="AX14">
        <v>7.3273000000000001</v>
      </c>
      <c r="AY14">
        <v>-999</v>
      </c>
      <c r="AZ14">
        <f t="shared" si="2"/>
        <v>6.4313272727272723</v>
      </c>
      <c r="BA14">
        <f t="shared" si="3"/>
        <v>2373.2233012965662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1599.8</v>
      </c>
      <c r="K15">
        <v>1739.3</v>
      </c>
      <c r="L15">
        <v>1761.8</v>
      </c>
      <c r="M15">
        <v>1834.2</v>
      </c>
      <c r="N15">
        <v>1500.6</v>
      </c>
      <c r="O15">
        <v>1319.5</v>
      </c>
      <c r="P15">
        <v>1525.1</v>
      </c>
      <c r="Q15">
        <v>1767.6</v>
      </c>
      <c r="R15">
        <v>1783.8</v>
      </c>
      <c r="S15">
        <v>957.51</v>
      </c>
      <c r="T15">
        <v>1168.7</v>
      </c>
      <c r="U15">
        <v>1225.9000000000001</v>
      </c>
      <c r="V15">
        <v>1506.5</v>
      </c>
      <c r="W15">
        <v>1499.4</v>
      </c>
      <c r="X15">
        <v>1938.7</v>
      </c>
      <c r="Y15">
        <v>1891.4</v>
      </c>
      <c r="Z15">
        <v>1600</v>
      </c>
      <c r="AA15">
        <v>1382.4</v>
      </c>
      <c r="AB15">
        <v>1303.3</v>
      </c>
      <c r="AC15">
        <v>1857</v>
      </c>
      <c r="AD15">
        <v>1599.6</v>
      </c>
      <c r="AE15">
        <v>1846.2</v>
      </c>
      <c r="AF15">
        <v>1631.6</v>
      </c>
      <c r="AG15">
        <v>1238</v>
      </c>
      <c r="AH15">
        <v>1238.7</v>
      </c>
      <c r="AI15">
        <v>1104.2</v>
      </c>
      <c r="AJ15">
        <v>1373.2</v>
      </c>
      <c r="AK15">
        <v>1313.7</v>
      </c>
      <c r="AL15">
        <v>1611.1</v>
      </c>
      <c r="AM15">
        <v>1239</v>
      </c>
      <c r="AN15">
        <v>1891.4</v>
      </c>
      <c r="AO15">
        <v>1384.8</v>
      </c>
      <c r="AP15">
        <v>1421.9</v>
      </c>
      <c r="AQ15">
        <v>2422.6</v>
      </c>
      <c r="AR15">
        <v>1252.3</v>
      </c>
      <c r="AS15">
        <v>1302</v>
      </c>
      <c r="AT15">
        <v>1650.5</v>
      </c>
      <c r="AU15">
        <v>1356.3</v>
      </c>
      <c r="AV15">
        <v>2544.8000000000002</v>
      </c>
      <c r="AW15">
        <v>1452.5</v>
      </c>
      <c r="AX15">
        <v>1908.9</v>
      </c>
      <c r="AY15">
        <v>-999</v>
      </c>
      <c r="AZ15">
        <f t="shared" si="2"/>
        <v>1462.4272727272728</v>
      </c>
      <c r="BA15">
        <f t="shared" si="3"/>
        <v>2169.623570640927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177.76</v>
      </c>
      <c r="K16">
        <v>193.26</v>
      </c>
      <c r="L16">
        <v>195.76</v>
      </c>
      <c r="M16">
        <v>203.8</v>
      </c>
      <c r="N16">
        <v>166.74</v>
      </c>
      <c r="O16">
        <v>146.61000000000001</v>
      </c>
      <c r="P16">
        <v>169.45</v>
      </c>
      <c r="Q16">
        <v>196.39</v>
      </c>
      <c r="R16">
        <v>198.21</v>
      </c>
      <c r="S16">
        <v>106.39</v>
      </c>
      <c r="T16">
        <v>129.86000000000001</v>
      </c>
      <c r="U16">
        <v>136.21</v>
      </c>
      <c r="V16">
        <v>167.39</v>
      </c>
      <c r="W16">
        <v>166.6</v>
      </c>
      <c r="X16">
        <v>215.42</v>
      </c>
      <c r="Y16">
        <v>210.16</v>
      </c>
      <c r="Z16">
        <v>177.77</v>
      </c>
      <c r="AA16">
        <v>153.6</v>
      </c>
      <c r="AB16">
        <v>144.82</v>
      </c>
      <c r="AC16">
        <v>206.34</v>
      </c>
      <c r="AD16">
        <v>177.74</v>
      </c>
      <c r="AE16">
        <v>205.13</v>
      </c>
      <c r="AF16">
        <v>181.29</v>
      </c>
      <c r="AG16">
        <v>137.56</v>
      </c>
      <c r="AH16">
        <v>137.63999999999999</v>
      </c>
      <c r="AI16">
        <v>122.69</v>
      </c>
      <c r="AJ16">
        <v>152.57</v>
      </c>
      <c r="AK16">
        <v>145.97</v>
      </c>
      <c r="AL16">
        <v>179.01</v>
      </c>
      <c r="AM16">
        <v>137.66999999999999</v>
      </c>
      <c r="AN16">
        <v>210.16</v>
      </c>
      <c r="AO16">
        <v>153.87</v>
      </c>
      <c r="AP16">
        <v>157.99</v>
      </c>
      <c r="AQ16">
        <v>269.18</v>
      </c>
      <c r="AR16">
        <v>139.13999999999999</v>
      </c>
      <c r="AS16">
        <v>144.66</v>
      </c>
      <c r="AT16">
        <v>183.39</v>
      </c>
      <c r="AU16">
        <v>150.69999999999999</v>
      </c>
      <c r="AV16">
        <v>282.76</v>
      </c>
      <c r="AW16">
        <v>161.38999999999999</v>
      </c>
      <c r="AX16">
        <v>212.09</v>
      </c>
      <c r="AY16">
        <v>-999</v>
      </c>
      <c r="AZ16">
        <f t="shared" si="2"/>
        <v>162.49363636363637</v>
      </c>
      <c r="BA16">
        <f t="shared" si="3"/>
        <v>2169.6514147045377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246.32</v>
      </c>
      <c r="K17">
        <v>250.1</v>
      </c>
      <c r="L17">
        <v>191.62</v>
      </c>
      <c r="M17">
        <v>150.15</v>
      </c>
      <c r="N17">
        <v>165.64</v>
      </c>
      <c r="O17">
        <v>201.14</v>
      </c>
      <c r="P17">
        <v>192.49</v>
      </c>
      <c r="Q17">
        <v>209.08</v>
      </c>
      <c r="R17">
        <v>140.97999999999999</v>
      </c>
      <c r="S17">
        <v>149.91999999999999</v>
      </c>
      <c r="T17">
        <v>105.85</v>
      </c>
      <c r="U17">
        <v>171.92</v>
      </c>
      <c r="V17">
        <v>114.47</v>
      </c>
      <c r="W17">
        <v>126.14</v>
      </c>
      <c r="X17">
        <v>150.97999999999999</v>
      </c>
      <c r="Y17">
        <v>191.63</v>
      </c>
      <c r="Z17">
        <v>136.75</v>
      </c>
      <c r="AA17">
        <v>52.037999999999997</v>
      </c>
      <c r="AB17">
        <v>172.35</v>
      </c>
      <c r="AC17">
        <v>85.954999999999998</v>
      </c>
      <c r="AD17">
        <v>110.46</v>
      </c>
      <c r="AE17">
        <v>137.99</v>
      </c>
      <c r="AF17">
        <v>94.215000000000003</v>
      </c>
      <c r="AG17">
        <v>183.03</v>
      </c>
      <c r="AH17">
        <v>148.11000000000001</v>
      </c>
      <c r="AI17">
        <v>130.49</v>
      </c>
      <c r="AJ17">
        <v>50.215000000000003</v>
      </c>
      <c r="AK17">
        <v>212.4</v>
      </c>
      <c r="AL17">
        <v>189.14</v>
      </c>
      <c r="AM17">
        <v>162.79</v>
      </c>
      <c r="AN17">
        <v>156.19</v>
      </c>
      <c r="AO17">
        <v>104.26</v>
      </c>
      <c r="AP17">
        <v>125.79</v>
      </c>
      <c r="AQ17">
        <v>48.671999999999997</v>
      </c>
      <c r="AR17">
        <v>33.021999999999998</v>
      </c>
      <c r="AS17">
        <v>61.122999999999998</v>
      </c>
      <c r="AT17">
        <v>147.08000000000001</v>
      </c>
      <c r="AU17">
        <v>297.92</v>
      </c>
      <c r="AV17">
        <v>129.80000000000001</v>
      </c>
      <c r="AW17">
        <v>167.19</v>
      </c>
      <c r="AX17">
        <v>203.77</v>
      </c>
      <c r="AY17">
        <v>-999</v>
      </c>
      <c r="AZ17">
        <f t="shared" si="2"/>
        <v>143.18454545454549</v>
      </c>
      <c r="BA17">
        <f t="shared" si="3"/>
        <v>2373.237622106401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139.84</v>
      </c>
      <c r="K18">
        <v>124.64</v>
      </c>
      <c r="L18">
        <v>75.83</v>
      </c>
      <c r="M18">
        <v>83.085999999999999</v>
      </c>
      <c r="N18">
        <v>76.795000000000002</v>
      </c>
      <c r="O18">
        <v>83.879000000000005</v>
      </c>
      <c r="P18">
        <v>100.7</v>
      </c>
      <c r="Q18">
        <v>67.459999999999994</v>
      </c>
      <c r="R18">
        <v>61.375</v>
      </c>
      <c r="S18">
        <v>57.81</v>
      </c>
      <c r="T18">
        <v>48.572000000000003</v>
      </c>
      <c r="U18">
        <v>40.371000000000002</v>
      </c>
      <c r="V18">
        <v>44.154000000000003</v>
      </c>
      <c r="W18">
        <v>59.973999999999997</v>
      </c>
      <c r="X18">
        <v>102.32</v>
      </c>
      <c r="Y18">
        <v>96.852000000000004</v>
      </c>
      <c r="Z18">
        <v>61.298999999999999</v>
      </c>
      <c r="AA18">
        <v>24.86</v>
      </c>
      <c r="AB18">
        <v>79.343999999999994</v>
      </c>
      <c r="AC18">
        <v>36.493000000000002</v>
      </c>
      <c r="AD18">
        <v>47.341999999999999</v>
      </c>
      <c r="AE18">
        <v>67.206000000000003</v>
      </c>
      <c r="AF18">
        <v>46.081000000000003</v>
      </c>
      <c r="AG18">
        <v>73.412999999999997</v>
      </c>
      <c r="AH18">
        <v>69.412000000000006</v>
      </c>
      <c r="AI18">
        <v>63.171999999999997</v>
      </c>
      <c r="AJ18">
        <v>23.465</v>
      </c>
      <c r="AK18">
        <v>88.861999999999995</v>
      </c>
      <c r="AL18">
        <v>89.841999999999999</v>
      </c>
      <c r="AM18">
        <v>67.721999999999994</v>
      </c>
      <c r="AN18">
        <v>75.117000000000004</v>
      </c>
      <c r="AO18">
        <v>41.938000000000002</v>
      </c>
      <c r="AP18">
        <v>60.710999999999999</v>
      </c>
      <c r="AQ18">
        <v>26.132999999999999</v>
      </c>
      <c r="AR18">
        <v>12.862</v>
      </c>
      <c r="AS18">
        <v>24.722999999999999</v>
      </c>
      <c r="AT18">
        <v>64.385000000000005</v>
      </c>
      <c r="AU18">
        <v>137.07</v>
      </c>
      <c r="AV18">
        <v>70.709000000000003</v>
      </c>
      <c r="AW18">
        <v>74.790999999999997</v>
      </c>
      <c r="AX18">
        <v>91.176000000000002</v>
      </c>
      <c r="AY18">
        <v>-999</v>
      </c>
      <c r="AZ18">
        <f t="shared" si="2"/>
        <v>64.694000000000003</v>
      </c>
      <c r="BA18">
        <f t="shared" si="3"/>
        <v>2373.2121305497785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458.8</v>
      </c>
      <c r="K19">
        <v>409.99</v>
      </c>
      <c r="L19">
        <v>406.21</v>
      </c>
      <c r="M19">
        <v>490.82</v>
      </c>
      <c r="N19">
        <v>717.29</v>
      </c>
      <c r="O19">
        <v>566</v>
      </c>
      <c r="P19">
        <v>366.16</v>
      </c>
      <c r="Q19">
        <v>233.05</v>
      </c>
      <c r="R19">
        <v>234.59</v>
      </c>
      <c r="S19">
        <v>431.59</v>
      </c>
      <c r="T19">
        <v>240.77</v>
      </c>
      <c r="U19">
        <v>200.98</v>
      </c>
      <c r="V19">
        <v>258.08999999999997</v>
      </c>
      <c r="W19">
        <v>344.55</v>
      </c>
      <c r="X19">
        <v>542.42999999999995</v>
      </c>
      <c r="Y19">
        <v>477.72</v>
      </c>
      <c r="Z19">
        <v>302.72000000000003</v>
      </c>
      <c r="AA19">
        <v>196.01</v>
      </c>
      <c r="AB19">
        <v>408.09</v>
      </c>
      <c r="AC19">
        <v>218.27</v>
      </c>
      <c r="AD19">
        <v>242.49</v>
      </c>
      <c r="AE19">
        <v>379.95</v>
      </c>
      <c r="AF19">
        <v>255.8</v>
      </c>
      <c r="AG19">
        <v>421.66</v>
      </c>
      <c r="AH19">
        <v>385.15</v>
      </c>
      <c r="AI19">
        <v>328.02</v>
      </c>
      <c r="AJ19">
        <v>241.28</v>
      </c>
      <c r="AK19">
        <v>402.27</v>
      </c>
      <c r="AL19">
        <v>439.97</v>
      </c>
      <c r="AM19">
        <v>279.52999999999997</v>
      </c>
      <c r="AN19">
        <v>398.19</v>
      </c>
      <c r="AO19">
        <v>172.02</v>
      </c>
      <c r="AP19">
        <v>244.5</v>
      </c>
      <c r="AQ19">
        <v>280.33999999999997</v>
      </c>
      <c r="AR19">
        <v>82.588999999999999</v>
      </c>
      <c r="AS19">
        <v>180.74</v>
      </c>
      <c r="AT19">
        <v>299.2</v>
      </c>
      <c r="AU19">
        <v>495.33</v>
      </c>
      <c r="AV19">
        <v>430.01</v>
      </c>
      <c r="AW19">
        <v>338.24</v>
      </c>
      <c r="AX19">
        <v>493.32</v>
      </c>
      <c r="AY19">
        <v>-999</v>
      </c>
      <c r="AZ19">
        <f t="shared" si="2"/>
        <v>343.11909090909091</v>
      </c>
      <c r="BA19">
        <f t="shared" si="3"/>
        <v>2373.2162726638003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458.8</v>
      </c>
      <c r="K20">
        <v>409.99</v>
      </c>
      <c r="L20">
        <v>406.21</v>
      </c>
      <c r="M20">
        <v>490.82</v>
      </c>
      <c r="N20">
        <v>717.29</v>
      </c>
      <c r="O20">
        <v>566</v>
      </c>
      <c r="P20">
        <v>366.16</v>
      </c>
      <c r="Q20">
        <v>233.05</v>
      </c>
      <c r="R20">
        <v>234.59</v>
      </c>
      <c r="S20">
        <v>431.59</v>
      </c>
      <c r="T20">
        <v>240.77</v>
      </c>
      <c r="U20">
        <v>200.98</v>
      </c>
      <c r="V20">
        <v>258.08999999999997</v>
      </c>
      <c r="W20">
        <v>344.55</v>
      </c>
      <c r="X20">
        <v>542.42999999999995</v>
      </c>
      <c r="Y20">
        <v>477.72</v>
      </c>
      <c r="Z20">
        <v>302.72000000000003</v>
      </c>
      <c r="AA20">
        <v>196.01</v>
      </c>
      <c r="AB20">
        <v>408.09</v>
      </c>
      <c r="AC20">
        <v>218.27</v>
      </c>
      <c r="AD20">
        <v>242.49</v>
      </c>
      <c r="AE20">
        <v>379.95</v>
      </c>
      <c r="AF20">
        <v>255.8</v>
      </c>
      <c r="AG20">
        <v>421.66</v>
      </c>
      <c r="AH20">
        <v>385.15</v>
      </c>
      <c r="AI20">
        <v>328.02</v>
      </c>
      <c r="AJ20">
        <v>241.28</v>
      </c>
      <c r="AK20">
        <v>402.27</v>
      </c>
      <c r="AL20">
        <v>439.97</v>
      </c>
      <c r="AM20">
        <v>279.52999999999997</v>
      </c>
      <c r="AN20">
        <v>398.19</v>
      </c>
      <c r="AO20">
        <v>172.02</v>
      </c>
      <c r="AP20">
        <v>244.5</v>
      </c>
      <c r="AQ20">
        <v>280.33999999999997</v>
      </c>
      <c r="AR20">
        <v>82.588999999999999</v>
      </c>
      <c r="AS20">
        <v>180.74</v>
      </c>
      <c r="AT20">
        <v>299.2</v>
      </c>
      <c r="AU20">
        <v>495.33</v>
      </c>
      <c r="AV20">
        <v>430.01</v>
      </c>
      <c r="AW20">
        <v>338.24</v>
      </c>
      <c r="AX20">
        <v>493.32</v>
      </c>
      <c r="AY20">
        <v>-999</v>
      </c>
      <c r="AZ20">
        <f t="shared" si="2"/>
        <v>343.11909090909091</v>
      </c>
      <c r="BA20">
        <f t="shared" si="3"/>
        <v>2373.2162726638003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3780</v>
      </c>
      <c r="K21">
        <v>3780</v>
      </c>
      <c r="L21">
        <v>3780</v>
      </c>
      <c r="M21">
        <v>3780</v>
      </c>
      <c r="N21">
        <v>3780</v>
      </c>
      <c r="O21">
        <v>3780</v>
      </c>
      <c r="P21">
        <v>3780</v>
      </c>
      <c r="Q21">
        <v>3780</v>
      </c>
      <c r="R21">
        <v>3780</v>
      </c>
      <c r="S21">
        <v>3780</v>
      </c>
      <c r="T21">
        <v>3780</v>
      </c>
      <c r="U21">
        <v>3780</v>
      </c>
      <c r="V21">
        <v>3780</v>
      </c>
      <c r="W21">
        <v>3780</v>
      </c>
      <c r="X21">
        <v>3780</v>
      </c>
      <c r="Y21">
        <v>3780</v>
      </c>
      <c r="Z21">
        <v>3780</v>
      </c>
      <c r="AA21">
        <v>3780</v>
      </c>
      <c r="AB21">
        <v>3780</v>
      </c>
      <c r="AC21">
        <v>3780</v>
      </c>
      <c r="AD21">
        <v>3780</v>
      </c>
      <c r="AE21">
        <v>3780</v>
      </c>
      <c r="AF21">
        <v>3780</v>
      </c>
      <c r="AG21">
        <v>3780</v>
      </c>
      <c r="AH21">
        <v>3780</v>
      </c>
      <c r="AI21">
        <v>3780</v>
      </c>
      <c r="AJ21">
        <v>3780</v>
      </c>
      <c r="AK21">
        <v>3780</v>
      </c>
      <c r="AL21">
        <v>3780</v>
      </c>
      <c r="AM21">
        <v>3780</v>
      </c>
      <c r="AN21">
        <v>3780</v>
      </c>
      <c r="AO21">
        <v>3780</v>
      </c>
      <c r="AP21">
        <v>3780</v>
      </c>
      <c r="AQ21">
        <v>3780</v>
      </c>
      <c r="AR21">
        <v>3780</v>
      </c>
      <c r="AS21">
        <v>3780</v>
      </c>
      <c r="AT21">
        <v>3780</v>
      </c>
      <c r="AU21">
        <v>3780</v>
      </c>
      <c r="AV21">
        <v>3780</v>
      </c>
      <c r="AW21">
        <v>3780</v>
      </c>
      <c r="AX21">
        <v>3780</v>
      </c>
      <c r="AY21">
        <v>-999</v>
      </c>
      <c r="AZ21">
        <f t="shared" si="2"/>
        <v>3780</v>
      </c>
      <c r="BA21">
        <f t="shared" si="3"/>
        <v>2682.0303963444921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3780</v>
      </c>
      <c r="K22">
        <v>3780</v>
      </c>
      <c r="L22">
        <v>3780</v>
      </c>
      <c r="M22">
        <v>3780</v>
      </c>
      <c r="N22">
        <v>3780</v>
      </c>
      <c r="O22">
        <v>3780</v>
      </c>
      <c r="P22">
        <v>3780</v>
      </c>
      <c r="Q22">
        <v>3780</v>
      </c>
      <c r="R22">
        <v>3780</v>
      </c>
      <c r="S22">
        <v>3780</v>
      </c>
      <c r="T22">
        <v>3780</v>
      </c>
      <c r="U22">
        <v>3780</v>
      </c>
      <c r="V22">
        <v>3780</v>
      </c>
      <c r="W22">
        <v>3780</v>
      </c>
      <c r="X22">
        <v>3780</v>
      </c>
      <c r="Y22">
        <v>3780</v>
      </c>
      <c r="Z22">
        <v>3780</v>
      </c>
      <c r="AA22">
        <v>3780</v>
      </c>
      <c r="AB22">
        <v>3780</v>
      </c>
      <c r="AC22">
        <v>3780</v>
      </c>
      <c r="AD22">
        <v>3780</v>
      </c>
      <c r="AE22">
        <v>3780</v>
      </c>
      <c r="AF22">
        <v>3780</v>
      </c>
      <c r="AG22">
        <v>3780</v>
      </c>
      <c r="AH22">
        <v>3780</v>
      </c>
      <c r="AI22">
        <v>3780</v>
      </c>
      <c r="AJ22">
        <v>3780</v>
      </c>
      <c r="AK22">
        <v>3780</v>
      </c>
      <c r="AL22">
        <v>3780</v>
      </c>
      <c r="AM22">
        <v>3780</v>
      </c>
      <c r="AN22">
        <v>3780</v>
      </c>
      <c r="AO22">
        <v>3780</v>
      </c>
      <c r="AP22">
        <v>3780</v>
      </c>
      <c r="AQ22">
        <v>3780</v>
      </c>
      <c r="AR22">
        <v>3780</v>
      </c>
      <c r="AS22">
        <v>3780</v>
      </c>
      <c r="AT22">
        <v>3780</v>
      </c>
      <c r="AU22">
        <v>3780</v>
      </c>
      <c r="AV22">
        <v>3780</v>
      </c>
      <c r="AW22">
        <v>3780</v>
      </c>
      <c r="AX22">
        <v>3780</v>
      </c>
      <c r="AY22">
        <v>-999</v>
      </c>
      <c r="AZ22">
        <f t="shared" si="2"/>
        <v>3780</v>
      </c>
      <c r="BA22">
        <f t="shared" si="3"/>
        <v>2682.0303963444921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3780</v>
      </c>
      <c r="K23">
        <v>3780</v>
      </c>
      <c r="L23">
        <v>3780</v>
      </c>
      <c r="M23">
        <v>3780</v>
      </c>
      <c r="N23">
        <v>3780</v>
      </c>
      <c r="O23">
        <v>3780</v>
      </c>
      <c r="P23">
        <v>3780</v>
      </c>
      <c r="Q23">
        <v>3780</v>
      </c>
      <c r="R23">
        <v>3780</v>
      </c>
      <c r="S23">
        <v>3780</v>
      </c>
      <c r="T23">
        <v>3780</v>
      </c>
      <c r="U23">
        <v>3780</v>
      </c>
      <c r="V23">
        <v>3780</v>
      </c>
      <c r="W23">
        <v>3780</v>
      </c>
      <c r="X23">
        <v>3780</v>
      </c>
      <c r="Y23">
        <v>3780</v>
      </c>
      <c r="Z23">
        <v>3780</v>
      </c>
      <c r="AA23">
        <v>3780</v>
      </c>
      <c r="AB23">
        <v>3780</v>
      </c>
      <c r="AC23">
        <v>3780</v>
      </c>
      <c r="AD23">
        <v>3780</v>
      </c>
      <c r="AE23">
        <v>3780</v>
      </c>
      <c r="AF23">
        <v>3780</v>
      </c>
      <c r="AG23">
        <v>3780</v>
      </c>
      <c r="AH23">
        <v>3780</v>
      </c>
      <c r="AI23">
        <v>3780</v>
      </c>
      <c r="AJ23">
        <v>3780</v>
      </c>
      <c r="AK23">
        <v>3780</v>
      </c>
      <c r="AL23">
        <v>3780</v>
      </c>
      <c r="AM23">
        <v>3780</v>
      </c>
      <c r="AN23">
        <v>3780</v>
      </c>
      <c r="AO23">
        <v>3780</v>
      </c>
      <c r="AP23">
        <v>3780</v>
      </c>
      <c r="AQ23">
        <v>3780</v>
      </c>
      <c r="AR23">
        <v>3780</v>
      </c>
      <c r="AS23">
        <v>3780</v>
      </c>
      <c r="AT23">
        <v>3780</v>
      </c>
      <c r="AU23">
        <v>3780</v>
      </c>
      <c r="AV23">
        <v>3780</v>
      </c>
      <c r="AW23">
        <v>3780</v>
      </c>
      <c r="AX23">
        <v>3780</v>
      </c>
      <c r="AY23">
        <v>-999</v>
      </c>
      <c r="AZ23">
        <f t="shared" si="2"/>
        <v>3780</v>
      </c>
      <c r="BA23">
        <f t="shared" si="3"/>
        <v>2682.0303963444921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264.88</v>
      </c>
      <c r="K24">
        <v>162.55000000000001</v>
      </c>
      <c r="L24">
        <v>173.27</v>
      </c>
      <c r="M24">
        <v>194.76</v>
      </c>
      <c r="N24">
        <v>218.73</v>
      </c>
      <c r="O24">
        <v>129.68</v>
      </c>
      <c r="P24">
        <v>184.62</v>
      </c>
      <c r="Q24">
        <v>81.963999999999999</v>
      </c>
      <c r="R24">
        <v>133.59</v>
      </c>
      <c r="S24">
        <v>134.06</v>
      </c>
      <c r="T24">
        <v>98.897999999999996</v>
      </c>
      <c r="U24">
        <v>83.02</v>
      </c>
      <c r="V24">
        <v>86.99</v>
      </c>
      <c r="W24">
        <v>153.94</v>
      </c>
      <c r="X24">
        <v>247.69</v>
      </c>
      <c r="Y24">
        <v>156.41</v>
      </c>
      <c r="Z24">
        <v>124.52</v>
      </c>
      <c r="AA24">
        <v>125.51</v>
      </c>
      <c r="AB24">
        <v>120.16</v>
      </c>
      <c r="AC24">
        <v>123.52</v>
      </c>
      <c r="AD24">
        <v>160.38</v>
      </c>
      <c r="AE24">
        <v>125.04</v>
      </c>
      <c r="AF24">
        <v>97.302999999999997</v>
      </c>
      <c r="AG24">
        <v>104.46</v>
      </c>
      <c r="AH24">
        <v>91.728999999999999</v>
      </c>
      <c r="AI24">
        <v>169.49</v>
      </c>
      <c r="AJ24">
        <v>71.798000000000002</v>
      </c>
      <c r="AK24">
        <v>136.4</v>
      </c>
      <c r="AL24">
        <v>156.81</v>
      </c>
      <c r="AM24">
        <v>225.26</v>
      </c>
      <c r="AN24">
        <v>136.05000000000001</v>
      </c>
      <c r="AO24">
        <v>62.597000000000001</v>
      </c>
      <c r="AP24">
        <v>136.99</v>
      </c>
      <c r="AQ24">
        <v>197.41</v>
      </c>
      <c r="AR24">
        <v>164.34</v>
      </c>
      <c r="AS24">
        <v>145.93</v>
      </c>
      <c r="AT24">
        <v>168.65</v>
      </c>
      <c r="AU24">
        <v>155.6</v>
      </c>
      <c r="AV24">
        <v>189.7</v>
      </c>
      <c r="AW24">
        <v>186.32</v>
      </c>
      <c r="AX24">
        <v>191.8</v>
      </c>
      <c r="AY24">
        <v>-999</v>
      </c>
      <c r="AZ24">
        <f t="shared" si="2"/>
        <v>134.06545454545454</v>
      </c>
      <c r="BA24">
        <f t="shared" si="3"/>
        <v>2373.2064808079763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155.53</v>
      </c>
      <c r="K25">
        <v>90.899000000000001</v>
      </c>
      <c r="L25">
        <v>97.671999999999997</v>
      </c>
      <c r="M25">
        <v>101.74</v>
      </c>
      <c r="N25">
        <v>112.76</v>
      </c>
      <c r="O25">
        <v>74.245999999999995</v>
      </c>
      <c r="P25">
        <v>106.31</v>
      </c>
      <c r="Q25">
        <v>51.372999999999998</v>
      </c>
      <c r="R25">
        <v>84.135999999999996</v>
      </c>
      <c r="S25">
        <v>84.697999999999993</v>
      </c>
      <c r="T25">
        <v>62.588000000000001</v>
      </c>
      <c r="U25">
        <v>51.704000000000001</v>
      </c>
      <c r="V25">
        <v>54.271000000000001</v>
      </c>
      <c r="W25">
        <v>88.418999999999997</v>
      </c>
      <c r="X25">
        <v>143.16999999999999</v>
      </c>
      <c r="Y25">
        <v>93.820999999999998</v>
      </c>
      <c r="Z25">
        <v>84.22</v>
      </c>
      <c r="AA25">
        <v>70.730999999999995</v>
      </c>
      <c r="AB25">
        <v>69.986999999999995</v>
      </c>
      <c r="AC25">
        <v>70.677999999999997</v>
      </c>
      <c r="AD25">
        <v>91.254000000000005</v>
      </c>
      <c r="AE25">
        <v>76.489000000000004</v>
      </c>
      <c r="AF25">
        <v>57.863</v>
      </c>
      <c r="AG25">
        <v>69</v>
      </c>
      <c r="AH25">
        <v>60.948</v>
      </c>
      <c r="AI25">
        <v>97.956999999999994</v>
      </c>
      <c r="AJ25">
        <v>47.58</v>
      </c>
      <c r="AK25">
        <v>75.944999999999993</v>
      </c>
      <c r="AL25">
        <v>102.65</v>
      </c>
      <c r="AM25">
        <v>145.36000000000001</v>
      </c>
      <c r="AN25">
        <v>77.442999999999998</v>
      </c>
      <c r="AO25">
        <v>33.642000000000003</v>
      </c>
      <c r="AP25">
        <v>79.582999999999998</v>
      </c>
      <c r="AQ25">
        <v>115.46</v>
      </c>
      <c r="AR25">
        <v>92.966999999999999</v>
      </c>
      <c r="AS25">
        <v>82.918999999999997</v>
      </c>
      <c r="AT25">
        <v>99.867000000000004</v>
      </c>
      <c r="AU25">
        <v>100.49</v>
      </c>
      <c r="AV25">
        <v>101.06</v>
      </c>
      <c r="AW25">
        <v>113.6</v>
      </c>
      <c r="AX25">
        <v>113.23</v>
      </c>
      <c r="AY25">
        <v>-999</v>
      </c>
      <c r="AZ25">
        <f t="shared" si="2"/>
        <v>82.044454545454542</v>
      </c>
      <c r="BA25">
        <f t="shared" si="3"/>
        <v>2373.2186180415192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206.39</v>
      </c>
      <c r="K26">
        <v>135.06</v>
      </c>
      <c r="L26">
        <v>227.89</v>
      </c>
      <c r="M26">
        <v>140.24</v>
      </c>
      <c r="N26">
        <v>234.86</v>
      </c>
      <c r="O26">
        <v>220.19</v>
      </c>
      <c r="P26">
        <v>189.76</v>
      </c>
      <c r="Q26">
        <v>239.31</v>
      </c>
      <c r="R26">
        <v>181.72</v>
      </c>
      <c r="S26">
        <v>145.15</v>
      </c>
      <c r="T26">
        <v>207.69</v>
      </c>
      <c r="U26">
        <v>199.33</v>
      </c>
      <c r="V26">
        <v>212.41</v>
      </c>
      <c r="W26">
        <v>185</v>
      </c>
      <c r="X26">
        <v>171.29</v>
      </c>
      <c r="Y26">
        <v>189.03</v>
      </c>
      <c r="Z26">
        <v>229.84</v>
      </c>
      <c r="AA26">
        <v>173.82</v>
      </c>
      <c r="AB26">
        <v>221.84</v>
      </c>
      <c r="AC26">
        <v>155.69</v>
      </c>
      <c r="AD26">
        <v>235.26</v>
      </c>
      <c r="AE26">
        <v>208.14</v>
      </c>
      <c r="AF26">
        <v>158.30000000000001</v>
      </c>
      <c r="AG26">
        <v>115.21</v>
      </c>
      <c r="AH26">
        <v>215.02</v>
      </c>
      <c r="AI26">
        <v>123.87</v>
      </c>
      <c r="AJ26">
        <v>151.16</v>
      </c>
      <c r="AK26">
        <v>133.57</v>
      </c>
      <c r="AL26">
        <v>241.28</v>
      </c>
      <c r="AM26">
        <v>247.29</v>
      </c>
      <c r="AN26">
        <v>178.02</v>
      </c>
      <c r="AO26">
        <v>65.031999999999996</v>
      </c>
      <c r="AP26">
        <v>154.93</v>
      </c>
      <c r="AQ26">
        <v>242.1</v>
      </c>
      <c r="AR26">
        <v>186.35</v>
      </c>
      <c r="AS26">
        <v>175.53</v>
      </c>
      <c r="AT26">
        <v>214.98</v>
      </c>
      <c r="AU26">
        <v>233.16</v>
      </c>
      <c r="AV26">
        <v>216</v>
      </c>
      <c r="AW26">
        <v>241.71</v>
      </c>
      <c r="AX26">
        <v>233.35</v>
      </c>
      <c r="AY26">
        <v>-999</v>
      </c>
      <c r="AZ26">
        <f t="shared" si="2"/>
        <v>182.46545454545455</v>
      </c>
      <c r="BA26">
        <f t="shared" si="3"/>
        <v>2373.2037683324052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224.62</v>
      </c>
      <c r="K27">
        <v>127.14</v>
      </c>
      <c r="L27">
        <v>140.15</v>
      </c>
      <c r="M27">
        <v>141.82</v>
      </c>
      <c r="N27">
        <v>171.81</v>
      </c>
      <c r="O27">
        <v>96.477000000000004</v>
      </c>
      <c r="P27">
        <v>152.72</v>
      </c>
      <c r="Q27">
        <v>54.953000000000003</v>
      </c>
      <c r="R27">
        <v>99.245000000000005</v>
      </c>
      <c r="S27">
        <v>100.91</v>
      </c>
      <c r="T27">
        <v>62.551000000000002</v>
      </c>
      <c r="U27">
        <v>56.01</v>
      </c>
      <c r="V27">
        <v>66.462000000000003</v>
      </c>
      <c r="W27">
        <v>111.36</v>
      </c>
      <c r="X27">
        <v>216.86</v>
      </c>
      <c r="Y27">
        <v>109.87</v>
      </c>
      <c r="Z27">
        <v>95.206000000000003</v>
      </c>
      <c r="AA27">
        <v>89.741</v>
      </c>
      <c r="AB27">
        <v>79.86</v>
      </c>
      <c r="AC27">
        <v>96.245999999999995</v>
      </c>
      <c r="AD27">
        <v>115.83</v>
      </c>
      <c r="AE27">
        <v>89.037000000000006</v>
      </c>
      <c r="AF27">
        <v>65.02</v>
      </c>
      <c r="AG27">
        <v>75.251000000000005</v>
      </c>
      <c r="AH27">
        <v>70.426000000000002</v>
      </c>
      <c r="AI27">
        <v>123.42</v>
      </c>
      <c r="AJ27">
        <v>45.274999999999999</v>
      </c>
      <c r="AK27">
        <v>93.596999999999994</v>
      </c>
      <c r="AL27">
        <v>133.09</v>
      </c>
      <c r="AM27">
        <v>201.79</v>
      </c>
      <c r="AN27">
        <v>94.864999999999995</v>
      </c>
      <c r="AO27">
        <v>32.606000000000002</v>
      </c>
      <c r="AP27">
        <v>96.725999999999999</v>
      </c>
      <c r="AQ27">
        <v>157.82</v>
      </c>
      <c r="AR27">
        <v>116.97</v>
      </c>
      <c r="AS27">
        <v>101.43</v>
      </c>
      <c r="AT27">
        <v>127.44</v>
      </c>
      <c r="AU27">
        <v>129.16</v>
      </c>
      <c r="AV27">
        <v>143.27000000000001</v>
      </c>
      <c r="AW27">
        <v>156.80000000000001</v>
      </c>
      <c r="AX27">
        <v>153.06</v>
      </c>
      <c r="AY27">
        <v>-999</v>
      </c>
      <c r="AZ27">
        <f t="shared" si="2"/>
        <v>100.69099999999999</v>
      </c>
      <c r="BA27">
        <f t="shared" si="3"/>
        <v>2373.1981408679089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379.05</v>
      </c>
      <c r="K28">
        <v>235.28</v>
      </c>
      <c r="L28">
        <v>182.13</v>
      </c>
      <c r="M28">
        <v>157.33000000000001</v>
      </c>
      <c r="N28">
        <v>338.41</v>
      </c>
      <c r="O28">
        <v>180.27</v>
      </c>
      <c r="P28">
        <v>252.26</v>
      </c>
      <c r="Q28">
        <v>235.35</v>
      </c>
      <c r="R28">
        <v>151.91</v>
      </c>
      <c r="S28">
        <v>169.76</v>
      </c>
      <c r="T28">
        <v>112.7</v>
      </c>
      <c r="U28">
        <v>164.68</v>
      </c>
      <c r="V28">
        <v>208.61</v>
      </c>
      <c r="W28">
        <v>158.9</v>
      </c>
      <c r="X28">
        <v>142.68</v>
      </c>
      <c r="Y28">
        <v>122.65</v>
      </c>
      <c r="Z28">
        <v>193.37</v>
      </c>
      <c r="AA28">
        <v>148.12</v>
      </c>
      <c r="AB28">
        <v>137.97999999999999</v>
      </c>
      <c r="AC28">
        <v>149.38</v>
      </c>
      <c r="AD28">
        <v>200.89</v>
      </c>
      <c r="AE28">
        <v>157.11000000000001</v>
      </c>
      <c r="AF28">
        <v>116.45</v>
      </c>
      <c r="AG28">
        <v>89.873000000000005</v>
      </c>
      <c r="AH28">
        <v>203.58</v>
      </c>
      <c r="AI28">
        <v>147.30000000000001</v>
      </c>
      <c r="AJ28">
        <v>143.72</v>
      </c>
      <c r="AK28">
        <v>131.38999999999999</v>
      </c>
      <c r="AL28">
        <v>229.42</v>
      </c>
      <c r="AM28">
        <v>270.02999999999997</v>
      </c>
      <c r="AN28">
        <v>179.8</v>
      </c>
      <c r="AO28">
        <v>60.796999999999997</v>
      </c>
      <c r="AP28">
        <v>145.99</v>
      </c>
      <c r="AQ28">
        <v>265.70999999999998</v>
      </c>
      <c r="AR28">
        <v>196.47</v>
      </c>
      <c r="AS28">
        <v>159.25</v>
      </c>
      <c r="AT28">
        <v>216.85</v>
      </c>
      <c r="AU28">
        <v>206.09</v>
      </c>
      <c r="AV28">
        <v>270.70999999999998</v>
      </c>
      <c r="AW28">
        <v>227.22</v>
      </c>
      <c r="AX28">
        <v>230.53</v>
      </c>
      <c r="AY28">
        <v>-999</v>
      </c>
      <c r="AZ28">
        <f t="shared" si="2"/>
        <v>169.96027272727272</v>
      </c>
      <c r="BA28">
        <f t="shared" si="3"/>
        <v>2373.2213181844954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256.3</v>
      </c>
      <c r="K29">
        <v>258.64</v>
      </c>
      <c r="L29">
        <v>241.64</v>
      </c>
      <c r="M29">
        <v>240.94</v>
      </c>
      <c r="N29">
        <v>240.23</v>
      </c>
      <c r="O29">
        <v>240.61</v>
      </c>
      <c r="P29">
        <v>258.91000000000003</v>
      </c>
      <c r="Q29">
        <v>154.86000000000001</v>
      </c>
      <c r="R29">
        <v>223.98</v>
      </c>
      <c r="S29">
        <v>249.66</v>
      </c>
      <c r="T29">
        <v>184.36</v>
      </c>
      <c r="U29">
        <v>239.43</v>
      </c>
      <c r="V29">
        <v>235.79</v>
      </c>
      <c r="W29">
        <v>261.81</v>
      </c>
      <c r="X29">
        <v>231.95</v>
      </c>
      <c r="Y29">
        <v>204.51</v>
      </c>
      <c r="Z29">
        <v>216.69</v>
      </c>
      <c r="AA29">
        <v>250.82</v>
      </c>
      <c r="AB29">
        <v>271.3</v>
      </c>
      <c r="AC29">
        <v>299.45</v>
      </c>
      <c r="AD29">
        <v>339.12</v>
      </c>
      <c r="AE29">
        <v>366</v>
      </c>
      <c r="AF29">
        <v>295.61</v>
      </c>
      <c r="AG29">
        <v>188.12</v>
      </c>
      <c r="AH29">
        <v>231.25</v>
      </c>
      <c r="AI29">
        <v>163.87</v>
      </c>
      <c r="AJ29">
        <v>168.67</v>
      </c>
      <c r="AK29">
        <v>147.09</v>
      </c>
      <c r="AL29">
        <v>251.17</v>
      </c>
      <c r="AM29">
        <v>270.37</v>
      </c>
      <c r="AN29">
        <v>250.16</v>
      </c>
      <c r="AO29">
        <v>140.44999999999999</v>
      </c>
      <c r="AP29">
        <v>213.35</v>
      </c>
      <c r="AQ29">
        <v>318.12</v>
      </c>
      <c r="AR29">
        <v>260.64</v>
      </c>
      <c r="AS29">
        <v>226.44</v>
      </c>
      <c r="AT29">
        <v>273.82</v>
      </c>
      <c r="AU29">
        <v>225.23</v>
      </c>
      <c r="AV29">
        <v>321.38</v>
      </c>
      <c r="AW29">
        <v>269.77</v>
      </c>
      <c r="AX29">
        <v>297.92</v>
      </c>
      <c r="AY29">
        <v>-999</v>
      </c>
      <c r="AZ29">
        <f t="shared" si="2"/>
        <v>242.85727272727266</v>
      </c>
      <c r="BA29">
        <f t="shared" si="3"/>
        <v>2373.1999319869169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124.07</v>
      </c>
      <c r="K30">
        <v>99.888000000000005</v>
      </c>
      <c r="L30">
        <v>83.346000000000004</v>
      </c>
      <c r="M30">
        <v>108.74</v>
      </c>
      <c r="N30">
        <v>110.28</v>
      </c>
      <c r="O30">
        <v>102.18</v>
      </c>
      <c r="P30">
        <v>88.281999999999996</v>
      </c>
      <c r="Q30">
        <v>44.301000000000002</v>
      </c>
      <c r="R30">
        <v>72.635999999999996</v>
      </c>
      <c r="S30">
        <v>76.209000000000003</v>
      </c>
      <c r="T30">
        <v>55.844000000000001</v>
      </c>
      <c r="U30">
        <v>45.155000000000001</v>
      </c>
      <c r="V30">
        <v>56.37</v>
      </c>
      <c r="W30">
        <v>84.260999999999996</v>
      </c>
      <c r="X30">
        <v>100.8</v>
      </c>
      <c r="Y30">
        <v>87.01</v>
      </c>
      <c r="Z30">
        <v>90.703000000000003</v>
      </c>
      <c r="AA30">
        <v>93.281000000000006</v>
      </c>
      <c r="AB30">
        <v>74.600999999999999</v>
      </c>
      <c r="AC30">
        <v>51.298000000000002</v>
      </c>
      <c r="AD30">
        <v>71.417000000000002</v>
      </c>
      <c r="AE30">
        <v>124.12</v>
      </c>
      <c r="AF30">
        <v>75.191999999999993</v>
      </c>
      <c r="AG30">
        <v>72.78</v>
      </c>
      <c r="AH30">
        <v>67.620999999999995</v>
      </c>
      <c r="AI30">
        <v>90.26</v>
      </c>
      <c r="AJ30">
        <v>44.881999999999998</v>
      </c>
      <c r="AK30">
        <v>97.686000000000007</v>
      </c>
      <c r="AL30">
        <v>102.02</v>
      </c>
      <c r="AM30">
        <v>120.43</v>
      </c>
      <c r="AN30">
        <v>94.7</v>
      </c>
      <c r="AO30">
        <v>32.261000000000003</v>
      </c>
      <c r="AP30">
        <v>69.8</v>
      </c>
      <c r="AQ30">
        <v>105.93</v>
      </c>
      <c r="AR30">
        <v>41.128999999999998</v>
      </c>
      <c r="AS30">
        <v>56.142000000000003</v>
      </c>
      <c r="AT30">
        <v>85.55</v>
      </c>
      <c r="AU30">
        <v>82.253</v>
      </c>
      <c r="AV30">
        <v>107.73</v>
      </c>
      <c r="AW30">
        <v>65.144000000000005</v>
      </c>
      <c r="AX30">
        <v>73.105000000000004</v>
      </c>
      <c r="AY30">
        <v>-999</v>
      </c>
      <c r="AZ30">
        <f t="shared" si="2"/>
        <v>87.373454545454535</v>
      </c>
      <c r="BA30">
        <f t="shared" si="3"/>
        <v>2373.2268851205763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117.27</v>
      </c>
      <c r="K31">
        <v>67.064999999999998</v>
      </c>
      <c r="L31">
        <v>75.396000000000001</v>
      </c>
      <c r="M31">
        <v>141.6</v>
      </c>
      <c r="N31">
        <v>151.1</v>
      </c>
      <c r="O31">
        <v>121.42</v>
      </c>
      <c r="P31">
        <v>89.596000000000004</v>
      </c>
      <c r="Q31">
        <v>24.448</v>
      </c>
      <c r="R31">
        <v>32.226999999999997</v>
      </c>
      <c r="S31">
        <v>49.883000000000003</v>
      </c>
      <c r="T31">
        <v>30.506</v>
      </c>
      <c r="U31">
        <v>53.052</v>
      </c>
      <c r="V31">
        <v>32.853999999999999</v>
      </c>
      <c r="W31">
        <v>111.67</v>
      </c>
      <c r="X31">
        <v>134.31</v>
      </c>
      <c r="Y31">
        <v>92.611000000000004</v>
      </c>
      <c r="Z31">
        <v>102.05</v>
      </c>
      <c r="AA31">
        <v>69.778999999999996</v>
      </c>
      <c r="AB31">
        <v>46.393999999999998</v>
      </c>
      <c r="AC31">
        <v>48.118000000000002</v>
      </c>
      <c r="AD31">
        <v>100.32</v>
      </c>
      <c r="AE31">
        <v>91.652000000000001</v>
      </c>
      <c r="AF31">
        <v>23.966000000000001</v>
      </c>
      <c r="AG31">
        <v>22.059000000000001</v>
      </c>
      <c r="AH31">
        <v>22.920999999999999</v>
      </c>
      <c r="AI31">
        <v>51.488999999999997</v>
      </c>
      <c r="AJ31">
        <v>17.414000000000001</v>
      </c>
      <c r="AK31">
        <v>68.186000000000007</v>
      </c>
      <c r="AL31">
        <v>114.29</v>
      </c>
      <c r="AM31">
        <v>174.35</v>
      </c>
      <c r="AN31">
        <v>83.575000000000003</v>
      </c>
      <c r="AO31">
        <v>17.288</v>
      </c>
      <c r="AP31">
        <v>31.295999999999999</v>
      </c>
      <c r="AQ31">
        <v>72.94</v>
      </c>
      <c r="AR31">
        <v>29.306000000000001</v>
      </c>
      <c r="AS31">
        <v>23.620999999999999</v>
      </c>
      <c r="AT31">
        <v>57.069000000000003</v>
      </c>
      <c r="AU31">
        <v>104.15</v>
      </c>
      <c r="AV31">
        <v>137.07</v>
      </c>
      <c r="AW31">
        <v>61.893999999999998</v>
      </c>
      <c r="AX31">
        <v>92.757999999999996</v>
      </c>
      <c r="AY31">
        <v>-999</v>
      </c>
      <c r="AZ31">
        <f t="shared" si="2"/>
        <v>70.020181818181811</v>
      </c>
      <c r="BA31">
        <f t="shared" si="3"/>
        <v>2373.2062499507006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90.406999999999996</v>
      </c>
      <c r="K32">
        <v>79.022999999999996</v>
      </c>
      <c r="L32">
        <v>67.951999999999998</v>
      </c>
      <c r="M32">
        <v>54.78</v>
      </c>
      <c r="N32">
        <v>78.225999999999999</v>
      </c>
      <c r="O32">
        <v>55.667000000000002</v>
      </c>
      <c r="P32">
        <v>77.353999999999999</v>
      </c>
      <c r="Q32">
        <v>60.405000000000001</v>
      </c>
      <c r="R32">
        <v>44.180999999999997</v>
      </c>
      <c r="S32">
        <v>43.036000000000001</v>
      </c>
      <c r="T32">
        <v>32.143999999999998</v>
      </c>
      <c r="U32">
        <v>62.198999999999998</v>
      </c>
      <c r="V32">
        <v>52.24</v>
      </c>
      <c r="W32">
        <v>57.017000000000003</v>
      </c>
      <c r="X32">
        <v>54.335999999999999</v>
      </c>
      <c r="Y32">
        <v>66.596000000000004</v>
      </c>
      <c r="Z32">
        <v>84.04</v>
      </c>
      <c r="AA32">
        <v>48.613</v>
      </c>
      <c r="AB32">
        <v>54.326000000000001</v>
      </c>
      <c r="AC32">
        <v>31.808</v>
      </c>
      <c r="AD32">
        <v>54.268999999999998</v>
      </c>
      <c r="AE32">
        <v>80.948999999999998</v>
      </c>
      <c r="AF32">
        <v>47.497999999999998</v>
      </c>
      <c r="AG32">
        <v>49.558</v>
      </c>
      <c r="AH32">
        <v>55.311</v>
      </c>
      <c r="AI32">
        <v>60.845999999999997</v>
      </c>
      <c r="AJ32">
        <v>25.068999999999999</v>
      </c>
      <c r="AK32">
        <v>69.248999999999995</v>
      </c>
      <c r="AL32">
        <v>79.067999999999998</v>
      </c>
      <c r="AM32">
        <v>65.984999999999999</v>
      </c>
      <c r="AN32">
        <v>69.394000000000005</v>
      </c>
      <c r="AO32">
        <v>16.315999999999999</v>
      </c>
      <c r="AP32">
        <v>52.341000000000001</v>
      </c>
      <c r="AQ32">
        <v>73.12</v>
      </c>
      <c r="AR32">
        <v>17.96</v>
      </c>
      <c r="AS32">
        <v>39.253</v>
      </c>
      <c r="AT32">
        <v>62.942999999999998</v>
      </c>
      <c r="AU32">
        <v>65.772999999999996</v>
      </c>
      <c r="AV32">
        <v>67.341999999999999</v>
      </c>
      <c r="AW32">
        <v>41.395000000000003</v>
      </c>
      <c r="AX32">
        <v>50.372999999999998</v>
      </c>
      <c r="AY32">
        <v>-999</v>
      </c>
      <c r="AZ32">
        <f t="shared" si="2"/>
        <v>59.745090909090912</v>
      </c>
      <c r="BA32">
        <f t="shared" si="3"/>
        <v>2373.2089511977597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105.77</v>
      </c>
      <c r="K33">
        <v>83.13</v>
      </c>
      <c r="L33">
        <v>82.587000000000003</v>
      </c>
      <c r="M33">
        <v>72.626000000000005</v>
      </c>
      <c r="N33">
        <v>104.23</v>
      </c>
      <c r="O33">
        <v>87.477000000000004</v>
      </c>
      <c r="P33">
        <v>96.984999999999999</v>
      </c>
      <c r="Q33">
        <v>97.783000000000001</v>
      </c>
      <c r="R33">
        <v>75.995000000000005</v>
      </c>
      <c r="S33">
        <v>43.593000000000004</v>
      </c>
      <c r="T33">
        <v>51.59</v>
      </c>
      <c r="U33">
        <v>107.27</v>
      </c>
      <c r="V33">
        <v>120.89</v>
      </c>
      <c r="W33">
        <v>82.948999999999998</v>
      </c>
      <c r="X33">
        <v>72.897000000000006</v>
      </c>
      <c r="Y33">
        <v>77.031999999999996</v>
      </c>
      <c r="Z33">
        <v>108.53</v>
      </c>
      <c r="AA33">
        <v>81.165999999999997</v>
      </c>
      <c r="AB33">
        <v>65.42</v>
      </c>
      <c r="AC33">
        <v>80.403999999999996</v>
      </c>
      <c r="AD33">
        <v>79.415000000000006</v>
      </c>
      <c r="AE33">
        <v>81.917000000000002</v>
      </c>
      <c r="AF33">
        <v>61.094000000000001</v>
      </c>
      <c r="AG33">
        <v>60.853000000000002</v>
      </c>
      <c r="AH33">
        <v>126.09</v>
      </c>
      <c r="AI33">
        <v>133.66</v>
      </c>
      <c r="AJ33">
        <v>88.02</v>
      </c>
      <c r="AK33">
        <v>45.64</v>
      </c>
      <c r="AL33">
        <v>73.117000000000004</v>
      </c>
      <c r="AM33">
        <v>86.933000000000007</v>
      </c>
      <c r="AN33">
        <v>90.736000000000004</v>
      </c>
      <c r="AO33">
        <v>16.658999999999999</v>
      </c>
      <c r="AP33">
        <v>40.750999999999998</v>
      </c>
      <c r="AQ33">
        <v>105.55</v>
      </c>
      <c r="AR33">
        <v>42.238999999999997</v>
      </c>
      <c r="AS33">
        <v>45.34</v>
      </c>
      <c r="AT33">
        <v>69.771000000000001</v>
      </c>
      <c r="AU33">
        <v>125.35</v>
      </c>
      <c r="AV33">
        <v>168.91</v>
      </c>
      <c r="AW33">
        <v>70.971999999999994</v>
      </c>
      <c r="AX33">
        <v>111.38</v>
      </c>
      <c r="AY33">
        <v>-999</v>
      </c>
      <c r="AZ33">
        <f t="shared" si="2"/>
        <v>84.315909090909088</v>
      </c>
      <c r="BA33">
        <f t="shared" si="3"/>
        <v>2169.6468632025926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411.65</v>
      </c>
      <c r="K34">
        <v>318.06</v>
      </c>
      <c r="L34">
        <v>275.11</v>
      </c>
      <c r="M34">
        <v>389.19</v>
      </c>
      <c r="N34">
        <v>376.8</v>
      </c>
      <c r="O34">
        <v>291.58999999999997</v>
      </c>
      <c r="P34">
        <v>216.75</v>
      </c>
      <c r="Q34">
        <v>159.26</v>
      </c>
      <c r="R34">
        <v>174.25</v>
      </c>
      <c r="S34">
        <v>240.41</v>
      </c>
      <c r="T34">
        <v>211.11</v>
      </c>
      <c r="U34">
        <v>146.46</v>
      </c>
      <c r="V34">
        <v>203.9</v>
      </c>
      <c r="W34">
        <v>294.08999999999997</v>
      </c>
      <c r="X34">
        <v>344.88</v>
      </c>
      <c r="Y34">
        <v>311.64999999999998</v>
      </c>
      <c r="Z34">
        <v>247.24</v>
      </c>
      <c r="AA34">
        <v>247.76</v>
      </c>
      <c r="AB34">
        <v>239.13</v>
      </c>
      <c r="AC34">
        <v>213.82</v>
      </c>
      <c r="AD34">
        <v>194.37</v>
      </c>
      <c r="AE34">
        <v>285.87</v>
      </c>
      <c r="AF34">
        <v>187.74</v>
      </c>
      <c r="AG34">
        <v>260.72000000000003</v>
      </c>
      <c r="AH34">
        <v>248.57</v>
      </c>
      <c r="AI34">
        <v>261.89999999999998</v>
      </c>
      <c r="AJ34">
        <v>154.72</v>
      </c>
      <c r="AK34">
        <v>251.22</v>
      </c>
      <c r="AL34">
        <v>335.75</v>
      </c>
      <c r="AM34">
        <v>246.97</v>
      </c>
      <c r="AN34">
        <v>319.89999999999998</v>
      </c>
      <c r="AO34">
        <v>99.215999999999994</v>
      </c>
      <c r="AP34">
        <v>224.44</v>
      </c>
      <c r="AQ34">
        <v>270.75</v>
      </c>
      <c r="AR34">
        <v>96.977999999999994</v>
      </c>
      <c r="AS34">
        <v>150.13</v>
      </c>
      <c r="AT34">
        <v>253.83</v>
      </c>
      <c r="AU34">
        <v>253.51</v>
      </c>
      <c r="AV34">
        <v>288.56</v>
      </c>
      <c r="AW34">
        <v>217.98</v>
      </c>
      <c r="AX34">
        <v>285.62</v>
      </c>
      <c r="AY34">
        <v>-999</v>
      </c>
      <c r="AZ34">
        <f t="shared" si="2"/>
        <v>249.79363636363635</v>
      </c>
      <c r="BA34">
        <f t="shared" si="3"/>
        <v>2373.2279797561382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64.734999999999999</v>
      </c>
      <c r="K35">
        <v>102.14</v>
      </c>
      <c r="L35">
        <v>87.841999999999999</v>
      </c>
      <c r="M35">
        <v>40.119999999999997</v>
      </c>
      <c r="N35">
        <v>49.883000000000003</v>
      </c>
      <c r="O35">
        <v>50.62</v>
      </c>
      <c r="P35">
        <v>54.723999999999997</v>
      </c>
      <c r="Q35">
        <v>52.292000000000002</v>
      </c>
      <c r="R35">
        <v>66.061000000000007</v>
      </c>
      <c r="S35">
        <v>20.140999999999998</v>
      </c>
      <c r="T35">
        <v>26.713000000000001</v>
      </c>
      <c r="U35">
        <v>63.837000000000003</v>
      </c>
      <c r="V35">
        <v>99.924000000000007</v>
      </c>
      <c r="W35">
        <v>65.167000000000002</v>
      </c>
      <c r="X35">
        <v>60.926000000000002</v>
      </c>
      <c r="Y35">
        <v>38.905999999999999</v>
      </c>
      <c r="Z35">
        <v>98.07</v>
      </c>
      <c r="AA35">
        <v>43.795999999999999</v>
      </c>
      <c r="AB35">
        <v>32.654000000000003</v>
      </c>
      <c r="AC35">
        <v>53.981000000000002</v>
      </c>
      <c r="AD35">
        <v>57.741</v>
      </c>
      <c r="AE35">
        <v>45.759</v>
      </c>
      <c r="AF35">
        <v>52.246000000000002</v>
      </c>
      <c r="AG35">
        <v>58.478000000000002</v>
      </c>
      <c r="AH35">
        <v>73.67</v>
      </c>
      <c r="AI35">
        <v>51.03</v>
      </c>
      <c r="AJ35">
        <v>14.832000000000001</v>
      </c>
      <c r="AK35">
        <v>94.14</v>
      </c>
      <c r="AL35">
        <v>28.06</v>
      </c>
      <c r="AM35">
        <v>55.572000000000003</v>
      </c>
      <c r="AN35">
        <v>89.863</v>
      </c>
      <c r="AO35">
        <v>105.33</v>
      </c>
      <c r="AP35">
        <v>51.787999999999997</v>
      </c>
      <c r="AQ35">
        <v>74.460999999999999</v>
      </c>
      <c r="AR35">
        <v>26.771999999999998</v>
      </c>
      <c r="AS35">
        <v>38.697000000000003</v>
      </c>
      <c r="AT35">
        <v>59.62</v>
      </c>
      <c r="AU35">
        <v>74.213999999999999</v>
      </c>
      <c r="AV35">
        <v>153.51</v>
      </c>
      <c r="AW35">
        <v>53.203000000000003</v>
      </c>
      <c r="AX35">
        <v>81.59</v>
      </c>
      <c r="AY35">
        <v>-999</v>
      </c>
      <c r="AZ35">
        <f t="shared" si="2"/>
        <v>56.490090909090917</v>
      </c>
      <c r="BA35">
        <f t="shared" si="3"/>
        <v>2169.6382831690617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165.18</v>
      </c>
      <c r="K36">
        <v>132.66</v>
      </c>
      <c r="L36">
        <v>124.91</v>
      </c>
      <c r="M36">
        <v>142.32</v>
      </c>
      <c r="N36">
        <v>157.38</v>
      </c>
      <c r="O36">
        <v>124.66</v>
      </c>
      <c r="P36">
        <v>89.406999999999996</v>
      </c>
      <c r="Q36">
        <v>69.227000000000004</v>
      </c>
      <c r="R36">
        <v>71.799000000000007</v>
      </c>
      <c r="S36">
        <v>106.59</v>
      </c>
      <c r="T36">
        <v>82.231999999999999</v>
      </c>
      <c r="U36">
        <v>61.664000000000001</v>
      </c>
      <c r="V36">
        <v>83.344999999999999</v>
      </c>
      <c r="W36">
        <v>122.59</v>
      </c>
      <c r="X36">
        <v>154.26</v>
      </c>
      <c r="Y36">
        <v>146.55000000000001</v>
      </c>
      <c r="Z36">
        <v>101.02</v>
      </c>
      <c r="AA36">
        <v>84.155000000000001</v>
      </c>
      <c r="AB36">
        <v>100.53</v>
      </c>
      <c r="AC36">
        <v>89.466999999999999</v>
      </c>
      <c r="AD36">
        <v>71.424000000000007</v>
      </c>
      <c r="AE36">
        <v>105.91</v>
      </c>
      <c r="AF36">
        <v>69.251999999999995</v>
      </c>
      <c r="AG36">
        <v>116.46</v>
      </c>
      <c r="AH36">
        <v>110.33</v>
      </c>
      <c r="AI36">
        <v>93.076999999999998</v>
      </c>
      <c r="AJ36">
        <v>56.731999999999999</v>
      </c>
      <c r="AK36">
        <v>108.1</v>
      </c>
      <c r="AL36">
        <v>123.87</v>
      </c>
      <c r="AM36">
        <v>88.536000000000001</v>
      </c>
      <c r="AN36">
        <v>128.08000000000001</v>
      </c>
      <c r="AO36">
        <v>46.031999999999996</v>
      </c>
      <c r="AP36">
        <v>79.305999999999997</v>
      </c>
      <c r="AQ36">
        <v>105.07</v>
      </c>
      <c r="AR36">
        <v>33.140999999999998</v>
      </c>
      <c r="AS36">
        <v>52.119</v>
      </c>
      <c r="AT36">
        <v>100.16</v>
      </c>
      <c r="AU36">
        <v>104.07</v>
      </c>
      <c r="AV36">
        <v>120.45</v>
      </c>
      <c r="AW36">
        <v>101.94</v>
      </c>
      <c r="AX36">
        <v>124.21</v>
      </c>
      <c r="AY36">
        <v>-999</v>
      </c>
      <c r="AZ36">
        <f t="shared" si="2"/>
        <v>97.433727272727268</v>
      </c>
      <c r="BA36">
        <f t="shared" si="3"/>
        <v>2373.2193177042345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288.01</v>
      </c>
      <c r="K37">
        <v>211.27</v>
      </c>
      <c r="L37">
        <v>194.73</v>
      </c>
      <c r="M37">
        <v>186.73</v>
      </c>
      <c r="N37">
        <v>219.24</v>
      </c>
      <c r="O37">
        <v>173.38</v>
      </c>
      <c r="P37">
        <v>230.42</v>
      </c>
      <c r="Q37">
        <v>182.03</v>
      </c>
      <c r="R37">
        <v>164.06</v>
      </c>
      <c r="S37">
        <v>119.58</v>
      </c>
      <c r="T37">
        <v>119.35</v>
      </c>
      <c r="U37">
        <v>232.68</v>
      </c>
      <c r="V37">
        <v>175.55</v>
      </c>
      <c r="W37">
        <v>150.54</v>
      </c>
      <c r="X37">
        <v>160.46</v>
      </c>
      <c r="Y37">
        <v>114.08</v>
      </c>
      <c r="Z37">
        <v>167.43</v>
      </c>
      <c r="AA37">
        <v>214.11</v>
      </c>
      <c r="AB37">
        <v>172.89</v>
      </c>
      <c r="AC37">
        <v>162.94999999999999</v>
      </c>
      <c r="AD37">
        <v>260</v>
      </c>
      <c r="AE37">
        <v>156.66999999999999</v>
      </c>
      <c r="AF37">
        <v>122.67</v>
      </c>
      <c r="AG37">
        <v>134.88</v>
      </c>
      <c r="AH37">
        <v>181.8</v>
      </c>
      <c r="AI37">
        <v>185.14</v>
      </c>
      <c r="AJ37">
        <v>151.65</v>
      </c>
      <c r="AK37">
        <v>95.78</v>
      </c>
      <c r="AL37">
        <v>130.99</v>
      </c>
      <c r="AM37">
        <v>281.01</v>
      </c>
      <c r="AN37">
        <v>126.6</v>
      </c>
      <c r="AO37">
        <v>66.343000000000004</v>
      </c>
      <c r="AP37">
        <v>132.77000000000001</v>
      </c>
      <c r="AQ37">
        <v>171.33</v>
      </c>
      <c r="AR37">
        <v>49.3</v>
      </c>
      <c r="AS37">
        <v>144.91999999999999</v>
      </c>
      <c r="AT37">
        <v>120.91</v>
      </c>
      <c r="AU37">
        <v>201.47</v>
      </c>
      <c r="AV37">
        <v>405.61</v>
      </c>
      <c r="AW37">
        <v>120.51</v>
      </c>
      <c r="AX37">
        <v>194.01</v>
      </c>
      <c r="AY37">
        <v>-999</v>
      </c>
      <c r="AZ37">
        <f t="shared" si="2"/>
        <v>166.10818181818181</v>
      </c>
      <c r="BA37">
        <f t="shared" si="3"/>
        <v>4157.1186496206874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288.01</v>
      </c>
      <c r="K38">
        <v>211.27</v>
      </c>
      <c r="L38">
        <v>194.73</v>
      </c>
      <c r="M38">
        <v>186.73</v>
      </c>
      <c r="N38">
        <v>219.24</v>
      </c>
      <c r="O38">
        <v>173.38</v>
      </c>
      <c r="P38">
        <v>230.42</v>
      </c>
      <c r="Q38">
        <v>182.03</v>
      </c>
      <c r="R38">
        <v>164.06</v>
      </c>
      <c r="S38">
        <v>119.58</v>
      </c>
      <c r="T38">
        <v>119.35</v>
      </c>
      <c r="U38">
        <v>232.68</v>
      </c>
      <c r="V38">
        <v>175.55</v>
      </c>
      <c r="W38">
        <v>150.54</v>
      </c>
      <c r="X38">
        <v>160.46</v>
      </c>
      <c r="Y38">
        <v>114.08</v>
      </c>
      <c r="Z38">
        <v>167.43</v>
      </c>
      <c r="AA38">
        <v>214.11</v>
      </c>
      <c r="AB38">
        <v>172.89</v>
      </c>
      <c r="AC38">
        <v>162.94999999999999</v>
      </c>
      <c r="AD38">
        <v>260</v>
      </c>
      <c r="AE38">
        <v>156.66999999999999</v>
      </c>
      <c r="AF38">
        <v>122.67</v>
      </c>
      <c r="AG38">
        <v>134.88</v>
      </c>
      <c r="AH38">
        <v>181.8</v>
      </c>
      <c r="AI38">
        <v>185.14</v>
      </c>
      <c r="AJ38">
        <v>151.65</v>
      </c>
      <c r="AK38">
        <v>95.78</v>
      </c>
      <c r="AL38">
        <v>130.99</v>
      </c>
      <c r="AM38">
        <v>281.01</v>
      </c>
      <c r="AN38">
        <v>126.6</v>
      </c>
      <c r="AO38">
        <v>66.343000000000004</v>
      </c>
      <c r="AP38">
        <v>132.77000000000001</v>
      </c>
      <c r="AQ38">
        <v>171.33</v>
      </c>
      <c r="AR38">
        <v>49.3</v>
      </c>
      <c r="AS38">
        <v>144.91999999999999</v>
      </c>
      <c r="AT38">
        <v>120.91</v>
      </c>
      <c r="AU38">
        <v>201.47</v>
      </c>
      <c r="AV38">
        <v>405.61</v>
      </c>
      <c r="AW38">
        <v>120.51</v>
      </c>
      <c r="AX38">
        <v>194.01</v>
      </c>
      <c r="AY38">
        <v>-999</v>
      </c>
      <c r="AZ38">
        <f t="shared" si="2"/>
        <v>166.10818181818181</v>
      </c>
      <c r="BA38">
        <f t="shared" si="3"/>
        <v>4157.1186496206874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140.59</v>
      </c>
      <c r="K39">
        <v>129.69999999999999</v>
      </c>
      <c r="L39">
        <v>125</v>
      </c>
      <c r="M39">
        <v>150.55000000000001</v>
      </c>
      <c r="N39">
        <v>233.37</v>
      </c>
      <c r="O39">
        <v>169.8</v>
      </c>
      <c r="P39">
        <v>120.88</v>
      </c>
      <c r="Q39">
        <v>70.247</v>
      </c>
      <c r="R39">
        <v>67.783000000000001</v>
      </c>
      <c r="S39">
        <v>132.53</v>
      </c>
      <c r="T39">
        <v>72.361999999999995</v>
      </c>
      <c r="U39">
        <v>60.154000000000003</v>
      </c>
      <c r="V39">
        <v>71.195999999999998</v>
      </c>
      <c r="W39">
        <v>101.26</v>
      </c>
      <c r="X39">
        <v>177.73</v>
      </c>
      <c r="Y39">
        <v>149.47</v>
      </c>
      <c r="Z39">
        <v>85.433000000000007</v>
      </c>
      <c r="AA39">
        <v>49.249000000000002</v>
      </c>
      <c r="AB39">
        <v>122.93</v>
      </c>
      <c r="AC39">
        <v>67.081000000000003</v>
      </c>
      <c r="AD39">
        <v>75.314999999999998</v>
      </c>
      <c r="AE39">
        <v>108.48</v>
      </c>
      <c r="AF39">
        <v>79.489000000000004</v>
      </c>
      <c r="AG39">
        <v>116.73</v>
      </c>
      <c r="AH39">
        <v>121.73</v>
      </c>
      <c r="AI39">
        <v>104.59</v>
      </c>
      <c r="AJ39">
        <v>61.314</v>
      </c>
      <c r="AK39">
        <v>129.22999999999999</v>
      </c>
      <c r="AL39">
        <v>139.31</v>
      </c>
      <c r="AM39">
        <v>88.647999999999996</v>
      </c>
      <c r="AN39">
        <v>113.37</v>
      </c>
      <c r="AO39">
        <v>52.085000000000001</v>
      </c>
      <c r="AP39">
        <v>77.192999999999998</v>
      </c>
      <c r="AQ39">
        <v>77.019000000000005</v>
      </c>
      <c r="AR39">
        <v>22.396000000000001</v>
      </c>
      <c r="AS39">
        <v>51.658999999999999</v>
      </c>
      <c r="AT39">
        <v>89.856999999999999</v>
      </c>
      <c r="AU39">
        <v>175.2</v>
      </c>
      <c r="AV39">
        <v>132.66999999999999</v>
      </c>
      <c r="AW39">
        <v>99.167000000000002</v>
      </c>
      <c r="AX39">
        <v>159.47</v>
      </c>
      <c r="AY39">
        <v>-999</v>
      </c>
      <c r="AZ39">
        <f t="shared" si="2"/>
        <v>103.47327272727274</v>
      </c>
      <c r="BA39">
        <f t="shared" si="3"/>
        <v>2373.2085309954164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255.91</v>
      </c>
      <c r="K40">
        <v>128.80000000000001</v>
      </c>
      <c r="L40">
        <v>84.480999999999995</v>
      </c>
      <c r="M40">
        <v>242.75</v>
      </c>
      <c r="N40">
        <v>184.86</v>
      </c>
      <c r="O40">
        <v>251.24</v>
      </c>
      <c r="P40">
        <v>116.17</v>
      </c>
      <c r="Q40">
        <v>80.915000000000006</v>
      </c>
      <c r="R40">
        <v>70.772999999999996</v>
      </c>
      <c r="S40">
        <v>80.423000000000002</v>
      </c>
      <c r="T40">
        <v>83.661000000000001</v>
      </c>
      <c r="U40">
        <v>46.994999999999997</v>
      </c>
      <c r="V40">
        <v>118.7</v>
      </c>
      <c r="W40">
        <v>119.2</v>
      </c>
      <c r="X40">
        <v>142.26</v>
      </c>
      <c r="Y40">
        <v>146.72999999999999</v>
      </c>
      <c r="Z40">
        <v>94.061999999999998</v>
      </c>
      <c r="AA40">
        <v>110.55</v>
      </c>
      <c r="AB40">
        <v>119.17</v>
      </c>
      <c r="AC40">
        <v>183.17</v>
      </c>
      <c r="AD40">
        <v>130.11000000000001</v>
      </c>
      <c r="AE40">
        <v>84.266999999999996</v>
      </c>
      <c r="AF40">
        <v>41.231000000000002</v>
      </c>
      <c r="AG40">
        <v>132.38999999999999</v>
      </c>
      <c r="AH40">
        <v>79.905000000000001</v>
      </c>
      <c r="AI40">
        <v>88.266000000000005</v>
      </c>
      <c r="AJ40">
        <v>40.499000000000002</v>
      </c>
      <c r="AK40">
        <v>145.49</v>
      </c>
      <c r="AL40">
        <v>244.5</v>
      </c>
      <c r="AM40">
        <v>204.87</v>
      </c>
      <c r="AN40">
        <v>75.05</v>
      </c>
      <c r="AO40">
        <v>34.731000000000002</v>
      </c>
      <c r="AP40">
        <v>94.8</v>
      </c>
      <c r="AQ40">
        <v>116.13</v>
      </c>
      <c r="AR40">
        <v>30.510999999999999</v>
      </c>
      <c r="AS40">
        <v>55.210999999999999</v>
      </c>
      <c r="AT40">
        <v>40.18</v>
      </c>
      <c r="AU40">
        <v>90.040999999999997</v>
      </c>
      <c r="AV40">
        <v>205.73</v>
      </c>
      <c r="AW40">
        <v>96.653000000000006</v>
      </c>
      <c r="AX40">
        <v>82.86</v>
      </c>
      <c r="AY40">
        <v>-999</v>
      </c>
      <c r="AZ40">
        <f t="shared" si="2"/>
        <v>115.14345454545455</v>
      </c>
      <c r="BA40">
        <f t="shared" si="3"/>
        <v>4157.1444982358253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101.55</v>
      </c>
      <c r="K41">
        <v>100.12</v>
      </c>
      <c r="L41">
        <v>59.654000000000003</v>
      </c>
      <c r="M41">
        <v>67.867999999999995</v>
      </c>
      <c r="N41">
        <v>74.444000000000003</v>
      </c>
      <c r="O41">
        <v>72.284000000000006</v>
      </c>
      <c r="P41">
        <v>73.488</v>
      </c>
      <c r="Q41">
        <v>68.39</v>
      </c>
      <c r="R41">
        <v>63.554000000000002</v>
      </c>
      <c r="S41">
        <v>61.277000000000001</v>
      </c>
      <c r="T41">
        <v>50.497</v>
      </c>
      <c r="U41">
        <v>32.691000000000003</v>
      </c>
      <c r="V41">
        <v>35.851999999999997</v>
      </c>
      <c r="W41">
        <v>52.127000000000002</v>
      </c>
      <c r="X41">
        <v>95.456999999999994</v>
      </c>
      <c r="Y41">
        <v>86.066999999999993</v>
      </c>
      <c r="Z41">
        <v>50.723999999999997</v>
      </c>
      <c r="AA41">
        <v>20.92</v>
      </c>
      <c r="AB41">
        <v>68.221999999999994</v>
      </c>
      <c r="AC41">
        <v>32.796999999999997</v>
      </c>
      <c r="AD41">
        <v>40.319000000000003</v>
      </c>
      <c r="AE41">
        <v>57.814</v>
      </c>
      <c r="AF41">
        <v>40.277000000000001</v>
      </c>
      <c r="AG41">
        <v>62.301000000000002</v>
      </c>
      <c r="AH41">
        <v>61.81</v>
      </c>
      <c r="AI41">
        <v>57.417000000000002</v>
      </c>
      <c r="AJ41">
        <v>24.777000000000001</v>
      </c>
      <c r="AK41">
        <v>73.323999999999998</v>
      </c>
      <c r="AL41">
        <v>80.344999999999999</v>
      </c>
      <c r="AM41">
        <v>54.935000000000002</v>
      </c>
      <c r="AN41">
        <v>63.259</v>
      </c>
      <c r="AO41">
        <v>31.065999999999999</v>
      </c>
      <c r="AP41">
        <v>48.835000000000001</v>
      </c>
      <c r="AQ41">
        <v>28.547999999999998</v>
      </c>
      <c r="AR41">
        <v>10.446</v>
      </c>
      <c r="AS41">
        <v>22.37</v>
      </c>
      <c r="AT41">
        <v>52.110999999999997</v>
      </c>
      <c r="AU41">
        <v>116.35</v>
      </c>
      <c r="AV41">
        <v>68.352000000000004</v>
      </c>
      <c r="AW41">
        <v>62.345999999999997</v>
      </c>
      <c r="AX41">
        <v>82.578999999999994</v>
      </c>
      <c r="AY41">
        <v>-999</v>
      </c>
      <c r="AZ41">
        <f t="shared" si="2"/>
        <v>56.052545454545452</v>
      </c>
      <c r="BA41">
        <f t="shared" si="3"/>
        <v>2373.217146493691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191.28</v>
      </c>
      <c r="K42">
        <v>149.84</v>
      </c>
      <c r="L42">
        <v>131.69999999999999</v>
      </c>
      <c r="M42">
        <v>114.71</v>
      </c>
      <c r="N42">
        <v>115.86</v>
      </c>
      <c r="O42">
        <v>64.861999999999995</v>
      </c>
      <c r="P42">
        <v>101.89</v>
      </c>
      <c r="Q42">
        <v>71.942999999999998</v>
      </c>
      <c r="R42">
        <v>40.811999999999998</v>
      </c>
      <c r="S42">
        <v>129.05000000000001</v>
      </c>
      <c r="T42">
        <v>82.14</v>
      </c>
      <c r="U42">
        <v>58.341000000000001</v>
      </c>
      <c r="V42">
        <v>63.271999999999998</v>
      </c>
      <c r="W42">
        <v>69.94</v>
      </c>
      <c r="X42">
        <v>121.6</v>
      </c>
      <c r="Y42">
        <v>147.41</v>
      </c>
      <c r="Z42">
        <v>88.347999999999999</v>
      </c>
      <c r="AA42">
        <v>56.002000000000002</v>
      </c>
      <c r="AB42">
        <v>135.27000000000001</v>
      </c>
      <c r="AC42">
        <v>27.273</v>
      </c>
      <c r="AD42">
        <v>33.75</v>
      </c>
      <c r="AE42">
        <v>87.05</v>
      </c>
      <c r="AF42">
        <v>63.274999999999999</v>
      </c>
      <c r="AG42">
        <v>150.16</v>
      </c>
      <c r="AH42">
        <v>76.472999999999999</v>
      </c>
      <c r="AI42">
        <v>93.978999999999999</v>
      </c>
      <c r="AJ42">
        <v>55.822000000000003</v>
      </c>
      <c r="AK42">
        <v>110.37</v>
      </c>
      <c r="AL42">
        <v>148.47</v>
      </c>
      <c r="AM42">
        <v>135.66</v>
      </c>
      <c r="AN42">
        <v>101.73</v>
      </c>
      <c r="AO42">
        <v>38.764000000000003</v>
      </c>
      <c r="AP42">
        <v>66.161000000000001</v>
      </c>
      <c r="AQ42">
        <v>41.167000000000002</v>
      </c>
      <c r="AR42">
        <v>20.311</v>
      </c>
      <c r="AS42">
        <v>33.164000000000001</v>
      </c>
      <c r="AT42">
        <v>150.31</v>
      </c>
      <c r="AU42">
        <v>155.02000000000001</v>
      </c>
      <c r="AV42">
        <v>75.38</v>
      </c>
      <c r="AW42">
        <v>73.126000000000005</v>
      </c>
      <c r="AX42">
        <v>122.02</v>
      </c>
      <c r="AY42">
        <v>-999</v>
      </c>
      <c r="AZ42">
        <f t="shared" si="2"/>
        <v>96.067181818181822</v>
      </c>
      <c r="BA42">
        <f t="shared" si="3"/>
        <v>2679.7892967581502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402.08</v>
      </c>
      <c r="K43">
        <v>360.55</v>
      </c>
      <c r="L43">
        <v>258.08</v>
      </c>
      <c r="M43">
        <v>263.52999999999997</v>
      </c>
      <c r="N43">
        <v>361.29</v>
      </c>
      <c r="O43">
        <v>173.92</v>
      </c>
      <c r="P43">
        <v>174.79</v>
      </c>
      <c r="Q43">
        <v>199.95</v>
      </c>
      <c r="R43">
        <v>185.26</v>
      </c>
      <c r="S43">
        <v>158.21</v>
      </c>
      <c r="T43">
        <v>129.46</v>
      </c>
      <c r="U43">
        <v>183.83</v>
      </c>
      <c r="V43">
        <v>186.22</v>
      </c>
      <c r="W43">
        <v>135.16</v>
      </c>
      <c r="X43">
        <v>124.09</v>
      </c>
      <c r="Y43">
        <v>174.19</v>
      </c>
      <c r="Z43">
        <v>284.27999999999997</v>
      </c>
      <c r="AA43">
        <v>273.94</v>
      </c>
      <c r="AB43">
        <v>230.15</v>
      </c>
      <c r="AC43">
        <v>62.301000000000002</v>
      </c>
      <c r="AD43">
        <v>85.835999999999999</v>
      </c>
      <c r="AE43">
        <v>101.94</v>
      </c>
      <c r="AF43">
        <v>206.06</v>
      </c>
      <c r="AG43">
        <v>380.58</v>
      </c>
      <c r="AH43">
        <v>207.79</v>
      </c>
      <c r="AI43">
        <v>161.99</v>
      </c>
      <c r="AJ43">
        <v>246.53</v>
      </c>
      <c r="AK43">
        <v>160.04</v>
      </c>
      <c r="AL43">
        <v>225.65</v>
      </c>
      <c r="AM43">
        <v>222.9</v>
      </c>
      <c r="AN43">
        <v>151.47999999999999</v>
      </c>
      <c r="AO43">
        <v>159.78</v>
      </c>
      <c r="AP43">
        <v>221.03</v>
      </c>
      <c r="AQ43">
        <v>65.173000000000002</v>
      </c>
      <c r="AR43">
        <v>127.73</v>
      </c>
      <c r="AS43">
        <v>91.489000000000004</v>
      </c>
      <c r="AT43">
        <v>248.22</v>
      </c>
      <c r="AU43">
        <v>278.11</v>
      </c>
      <c r="AV43">
        <v>177.45</v>
      </c>
      <c r="AW43">
        <v>160.32</v>
      </c>
      <c r="AX43">
        <v>100.67</v>
      </c>
      <c r="AY43">
        <v>-999</v>
      </c>
      <c r="AZ43">
        <f t="shared" si="2"/>
        <v>195.52690909090907</v>
      </c>
      <c r="BA43">
        <f t="shared" si="3"/>
        <v>2679.7750121105923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192.4</v>
      </c>
      <c r="K44">
        <v>213.31</v>
      </c>
      <c r="L44">
        <v>170.42</v>
      </c>
      <c r="M44">
        <v>109</v>
      </c>
      <c r="N44">
        <v>169.79</v>
      </c>
      <c r="O44">
        <v>99.195999999999998</v>
      </c>
      <c r="P44">
        <v>176.63</v>
      </c>
      <c r="Q44">
        <v>130.65</v>
      </c>
      <c r="R44">
        <v>55.139000000000003</v>
      </c>
      <c r="S44">
        <v>94.441999999999993</v>
      </c>
      <c r="T44">
        <v>39.511000000000003</v>
      </c>
      <c r="U44">
        <v>107.37</v>
      </c>
      <c r="V44">
        <v>68.233000000000004</v>
      </c>
      <c r="W44">
        <v>43.274999999999999</v>
      </c>
      <c r="X44">
        <v>49.77</v>
      </c>
      <c r="Y44">
        <v>86.600999999999999</v>
      </c>
      <c r="Z44">
        <v>166.77</v>
      </c>
      <c r="AA44">
        <v>120.52</v>
      </c>
      <c r="AB44">
        <v>103.63</v>
      </c>
      <c r="AC44">
        <v>138.1</v>
      </c>
      <c r="AD44">
        <v>101.79</v>
      </c>
      <c r="AE44">
        <v>111.83</v>
      </c>
      <c r="AF44">
        <v>67.004000000000005</v>
      </c>
      <c r="AG44">
        <v>175.01</v>
      </c>
      <c r="AH44">
        <v>88.447000000000003</v>
      </c>
      <c r="AI44">
        <v>88.117000000000004</v>
      </c>
      <c r="AJ44">
        <v>86.146000000000001</v>
      </c>
      <c r="AK44">
        <v>126.05</v>
      </c>
      <c r="AL44">
        <v>170.98</v>
      </c>
      <c r="AM44">
        <v>102.99</v>
      </c>
      <c r="AN44">
        <v>135.47999999999999</v>
      </c>
      <c r="AO44">
        <v>46.012999999999998</v>
      </c>
      <c r="AP44">
        <v>72.695999999999998</v>
      </c>
      <c r="AQ44">
        <v>38.226999999999997</v>
      </c>
      <c r="AR44">
        <v>16.22</v>
      </c>
      <c r="AS44">
        <v>34.838999999999999</v>
      </c>
      <c r="AT44">
        <v>136.04</v>
      </c>
      <c r="AU44">
        <v>171.46</v>
      </c>
      <c r="AV44">
        <v>98.397999999999996</v>
      </c>
      <c r="AW44">
        <v>105.57</v>
      </c>
      <c r="AX44">
        <v>149.91</v>
      </c>
      <c r="AY44">
        <v>-999</v>
      </c>
      <c r="AZ44">
        <f t="shared" si="2"/>
        <v>113.98581818181816</v>
      </c>
      <c r="BA44">
        <f t="shared" si="3"/>
        <v>2679.7688187417366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129.79</v>
      </c>
      <c r="K45">
        <v>71.004999999999995</v>
      </c>
      <c r="L45">
        <v>71.036000000000001</v>
      </c>
      <c r="M45">
        <v>134.24</v>
      </c>
      <c r="N45">
        <v>188.75</v>
      </c>
      <c r="O45">
        <v>125.67</v>
      </c>
      <c r="P45">
        <v>130.78</v>
      </c>
      <c r="Q45">
        <v>66.778000000000006</v>
      </c>
      <c r="R45">
        <v>61.424999999999997</v>
      </c>
      <c r="S45">
        <v>100.5</v>
      </c>
      <c r="T45">
        <v>51.441000000000003</v>
      </c>
      <c r="U45">
        <v>70.760000000000005</v>
      </c>
      <c r="V45">
        <v>94.156000000000006</v>
      </c>
      <c r="W45">
        <v>64.382999999999996</v>
      </c>
      <c r="X45">
        <v>117.53</v>
      </c>
      <c r="Y45">
        <v>76.432000000000002</v>
      </c>
      <c r="Z45">
        <v>70.316000000000003</v>
      </c>
      <c r="AA45">
        <v>32.713000000000001</v>
      </c>
      <c r="AB45">
        <v>107.86</v>
      </c>
      <c r="AC45">
        <v>52.648000000000003</v>
      </c>
      <c r="AD45">
        <v>62.652000000000001</v>
      </c>
      <c r="AE45">
        <v>73.010000000000005</v>
      </c>
      <c r="AF45">
        <v>48.712000000000003</v>
      </c>
      <c r="AG45">
        <v>100.67</v>
      </c>
      <c r="AH45">
        <v>63.582000000000001</v>
      </c>
      <c r="AI45">
        <v>68.438000000000002</v>
      </c>
      <c r="AJ45">
        <v>37.274000000000001</v>
      </c>
      <c r="AK45">
        <v>124.24</v>
      </c>
      <c r="AL45">
        <v>106.12</v>
      </c>
      <c r="AM45">
        <v>87.176000000000002</v>
      </c>
      <c r="AN45">
        <v>88.495000000000005</v>
      </c>
      <c r="AO45">
        <v>67.911000000000001</v>
      </c>
      <c r="AP45">
        <v>59.262999999999998</v>
      </c>
      <c r="AQ45">
        <v>22.751999999999999</v>
      </c>
      <c r="AR45">
        <v>27.728000000000002</v>
      </c>
      <c r="AS45">
        <v>40.683</v>
      </c>
      <c r="AT45">
        <v>81.135999999999996</v>
      </c>
      <c r="AU45">
        <v>147.16</v>
      </c>
      <c r="AV45">
        <v>49.1</v>
      </c>
      <c r="AW45">
        <v>95.424000000000007</v>
      </c>
      <c r="AX45">
        <v>110.02</v>
      </c>
      <c r="AY45">
        <v>-999</v>
      </c>
      <c r="AZ45">
        <f t="shared" si="2"/>
        <v>78.215363636363634</v>
      </c>
      <c r="BA45">
        <f t="shared" si="3"/>
        <v>2369.6572686705367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178.47</v>
      </c>
      <c r="K46">
        <v>53.58</v>
      </c>
      <c r="L46">
        <v>106.09</v>
      </c>
      <c r="M46">
        <v>146.96</v>
      </c>
      <c r="N46">
        <v>247.78</v>
      </c>
      <c r="O46">
        <v>157.83000000000001</v>
      </c>
      <c r="P46">
        <v>192.71</v>
      </c>
      <c r="Q46">
        <v>102.36</v>
      </c>
      <c r="R46">
        <v>49.927</v>
      </c>
      <c r="S46">
        <v>124.65</v>
      </c>
      <c r="T46">
        <v>71.195999999999998</v>
      </c>
      <c r="U46">
        <v>95.114000000000004</v>
      </c>
      <c r="V46">
        <v>93.597999999999999</v>
      </c>
      <c r="W46">
        <v>57.399000000000001</v>
      </c>
      <c r="X46">
        <v>80.847999999999999</v>
      </c>
      <c r="Y46">
        <v>41.945</v>
      </c>
      <c r="Z46">
        <v>91.152000000000001</v>
      </c>
      <c r="AA46">
        <v>60.223999999999997</v>
      </c>
      <c r="AB46">
        <v>106.81</v>
      </c>
      <c r="AC46">
        <v>60.930999999999997</v>
      </c>
      <c r="AD46">
        <v>57.07</v>
      </c>
      <c r="AE46">
        <v>30.071000000000002</v>
      </c>
      <c r="AF46">
        <v>45.029000000000003</v>
      </c>
      <c r="AG46">
        <v>141.16</v>
      </c>
      <c r="AH46">
        <v>57.304000000000002</v>
      </c>
      <c r="AI46">
        <v>69.370999999999995</v>
      </c>
      <c r="AJ46">
        <v>55.234000000000002</v>
      </c>
      <c r="AK46">
        <v>146.27000000000001</v>
      </c>
      <c r="AL46">
        <v>110.16</v>
      </c>
      <c r="AM46">
        <v>89.247</v>
      </c>
      <c r="AN46">
        <v>62.784999999999997</v>
      </c>
      <c r="AO46">
        <v>62.962000000000003</v>
      </c>
      <c r="AP46">
        <v>42.171999999999997</v>
      </c>
      <c r="AQ46">
        <v>12.444000000000001</v>
      </c>
      <c r="AR46">
        <v>41.414999999999999</v>
      </c>
      <c r="AS46">
        <v>33.612000000000002</v>
      </c>
      <c r="AT46">
        <v>121.97</v>
      </c>
      <c r="AU46">
        <v>121.88</v>
      </c>
      <c r="AV46">
        <v>28.102</v>
      </c>
      <c r="AW46">
        <v>83.222999999999999</v>
      </c>
      <c r="AX46">
        <v>95.947000000000003</v>
      </c>
      <c r="AY46">
        <v>-999</v>
      </c>
      <c r="AZ46">
        <f t="shared" si="2"/>
        <v>78.518272727272716</v>
      </c>
      <c r="BA46">
        <f t="shared" si="3"/>
        <v>2679.7915591845099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238.31</v>
      </c>
      <c r="K47">
        <v>96.515000000000001</v>
      </c>
      <c r="L47">
        <v>99.807000000000002</v>
      </c>
      <c r="M47">
        <v>235.6</v>
      </c>
      <c r="N47">
        <v>308.83999999999997</v>
      </c>
      <c r="O47">
        <v>165.28</v>
      </c>
      <c r="P47">
        <v>243.39</v>
      </c>
      <c r="Q47">
        <v>99.488</v>
      </c>
      <c r="R47">
        <v>77.015000000000001</v>
      </c>
      <c r="S47">
        <v>160</v>
      </c>
      <c r="T47">
        <v>66.019000000000005</v>
      </c>
      <c r="U47">
        <v>124.34</v>
      </c>
      <c r="V47">
        <v>156.99</v>
      </c>
      <c r="W47">
        <v>95.41</v>
      </c>
      <c r="X47">
        <v>182.91</v>
      </c>
      <c r="Y47">
        <v>83.492999999999995</v>
      </c>
      <c r="Z47">
        <v>87.995999999999995</v>
      </c>
      <c r="AA47">
        <v>51.764000000000003</v>
      </c>
      <c r="AB47">
        <v>187.13</v>
      </c>
      <c r="AC47">
        <v>70.843999999999994</v>
      </c>
      <c r="AD47">
        <v>94.028999999999996</v>
      </c>
      <c r="AE47">
        <v>74.673000000000002</v>
      </c>
      <c r="AF47">
        <v>62.408000000000001</v>
      </c>
      <c r="AG47">
        <v>159.24</v>
      </c>
      <c r="AH47">
        <v>80.596999999999994</v>
      </c>
      <c r="AI47">
        <v>95.286000000000001</v>
      </c>
      <c r="AJ47">
        <v>66.587999999999994</v>
      </c>
      <c r="AK47">
        <v>189.27</v>
      </c>
      <c r="AL47">
        <v>166.76</v>
      </c>
      <c r="AM47">
        <v>134.75</v>
      </c>
      <c r="AN47">
        <v>121.46</v>
      </c>
      <c r="AO47">
        <v>86.832999999999998</v>
      </c>
      <c r="AP47">
        <v>97.221000000000004</v>
      </c>
      <c r="AQ47">
        <v>23.548999999999999</v>
      </c>
      <c r="AR47">
        <v>56.661000000000001</v>
      </c>
      <c r="AS47">
        <v>61.576000000000001</v>
      </c>
      <c r="AT47">
        <v>109.15</v>
      </c>
      <c r="AU47">
        <v>194.83</v>
      </c>
      <c r="AV47">
        <v>52.595999999999997</v>
      </c>
      <c r="AW47">
        <v>132.44999999999999</v>
      </c>
      <c r="AX47">
        <v>166.79</v>
      </c>
      <c r="AY47">
        <v>-999</v>
      </c>
      <c r="AZ47">
        <f t="shared" si="2"/>
        <v>113.18736363636363</v>
      </c>
      <c r="BA47">
        <f t="shared" si="3"/>
        <v>2369.6237868881908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72.688000000000002</v>
      </c>
      <c r="K48">
        <v>125.17</v>
      </c>
      <c r="L48">
        <v>51.972000000000001</v>
      </c>
      <c r="M48">
        <v>181.58</v>
      </c>
      <c r="N48">
        <v>106.55</v>
      </c>
      <c r="O48">
        <v>34.380000000000003</v>
      </c>
      <c r="P48">
        <v>177.75</v>
      </c>
      <c r="Q48">
        <v>81.816000000000003</v>
      </c>
      <c r="R48">
        <v>48.354999999999997</v>
      </c>
      <c r="S48">
        <v>76.212000000000003</v>
      </c>
      <c r="T48">
        <v>19.405999999999999</v>
      </c>
      <c r="U48">
        <v>173.87</v>
      </c>
      <c r="V48">
        <v>99.212000000000003</v>
      </c>
      <c r="W48">
        <v>61.95</v>
      </c>
      <c r="X48">
        <v>80.98</v>
      </c>
      <c r="Y48">
        <v>107.43</v>
      </c>
      <c r="Z48">
        <v>74.403000000000006</v>
      </c>
      <c r="AA48">
        <v>24.332000000000001</v>
      </c>
      <c r="AB48">
        <v>106.19</v>
      </c>
      <c r="AC48">
        <v>78.355999999999995</v>
      </c>
      <c r="AD48">
        <v>79.236999999999995</v>
      </c>
      <c r="AE48">
        <v>25.141999999999999</v>
      </c>
      <c r="AF48">
        <v>56.537999999999997</v>
      </c>
      <c r="AG48">
        <v>66.622</v>
      </c>
      <c r="AH48">
        <v>52.186999999999998</v>
      </c>
      <c r="AI48">
        <v>72.486000000000004</v>
      </c>
      <c r="AJ48">
        <v>91.18</v>
      </c>
      <c r="AK48">
        <v>36.622999999999998</v>
      </c>
      <c r="AL48">
        <v>73.132000000000005</v>
      </c>
      <c r="AM48">
        <v>65.677000000000007</v>
      </c>
      <c r="AN48">
        <v>64.146000000000001</v>
      </c>
      <c r="AO48">
        <v>33.186999999999998</v>
      </c>
      <c r="AP48">
        <v>78.305999999999997</v>
      </c>
      <c r="AQ48">
        <v>40.417999999999999</v>
      </c>
      <c r="AR48">
        <v>60.481000000000002</v>
      </c>
      <c r="AS48">
        <v>13.617000000000001</v>
      </c>
      <c r="AT48">
        <v>60.924999999999997</v>
      </c>
      <c r="AU48">
        <v>93.69</v>
      </c>
      <c r="AV48">
        <v>55.485999999999997</v>
      </c>
      <c r="AW48">
        <v>167.21</v>
      </c>
      <c r="AX48">
        <v>78.290000000000006</v>
      </c>
      <c r="AY48">
        <v>-999</v>
      </c>
      <c r="AZ48">
        <f t="shared" si="2"/>
        <v>62.088181818181809</v>
      </c>
      <c r="BA48">
        <f t="shared" si="3"/>
        <v>2679.7799329264385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153.6</v>
      </c>
      <c r="K49">
        <v>208.15</v>
      </c>
      <c r="L49">
        <v>130.63999999999999</v>
      </c>
      <c r="M49">
        <v>365.4</v>
      </c>
      <c r="N49">
        <v>214.38</v>
      </c>
      <c r="O49">
        <v>96.319000000000003</v>
      </c>
      <c r="P49">
        <v>406.48</v>
      </c>
      <c r="Q49">
        <v>152.81</v>
      </c>
      <c r="R49">
        <v>122.72</v>
      </c>
      <c r="S49">
        <v>137.87</v>
      </c>
      <c r="T49">
        <v>53.063000000000002</v>
      </c>
      <c r="U49">
        <v>378.83</v>
      </c>
      <c r="V49">
        <v>238.92</v>
      </c>
      <c r="W49">
        <v>132.41999999999999</v>
      </c>
      <c r="X49">
        <v>160.91</v>
      </c>
      <c r="Y49">
        <v>196.96</v>
      </c>
      <c r="Z49">
        <v>162.74</v>
      </c>
      <c r="AA49">
        <v>55.982999999999997</v>
      </c>
      <c r="AB49">
        <v>196.84</v>
      </c>
      <c r="AC49">
        <v>110.47</v>
      </c>
      <c r="AD49">
        <v>162.74</v>
      </c>
      <c r="AE49">
        <v>66.319000000000003</v>
      </c>
      <c r="AF49">
        <v>159.4</v>
      </c>
      <c r="AG49">
        <v>148.53</v>
      </c>
      <c r="AH49">
        <v>89.326999999999998</v>
      </c>
      <c r="AI49">
        <v>169.33</v>
      </c>
      <c r="AJ49">
        <v>133.9</v>
      </c>
      <c r="AK49">
        <v>58.686999999999998</v>
      </c>
      <c r="AL49">
        <v>150.4</v>
      </c>
      <c r="AM49">
        <v>133.91</v>
      </c>
      <c r="AN49">
        <v>107.44</v>
      </c>
      <c r="AO49">
        <v>102.84</v>
      </c>
      <c r="AP49">
        <v>191.93</v>
      </c>
      <c r="AQ49">
        <v>103.06</v>
      </c>
      <c r="AR49">
        <v>137.97999999999999</v>
      </c>
      <c r="AS49">
        <v>27.631</v>
      </c>
      <c r="AT49">
        <v>134.77000000000001</v>
      </c>
      <c r="AU49">
        <v>208.96</v>
      </c>
      <c r="AV49">
        <v>132.75</v>
      </c>
      <c r="AW49">
        <v>269.36</v>
      </c>
      <c r="AX49">
        <v>140.88</v>
      </c>
      <c r="AY49">
        <v>-999</v>
      </c>
      <c r="AZ49">
        <f t="shared" si="2"/>
        <v>125.45300000000002</v>
      </c>
      <c r="BA49">
        <f t="shared" si="3"/>
        <v>2679.7690865020704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111.63</v>
      </c>
      <c r="K50">
        <v>83.998000000000005</v>
      </c>
      <c r="L50">
        <v>51.869</v>
      </c>
      <c r="M50">
        <v>233.94</v>
      </c>
      <c r="N50">
        <v>92.84</v>
      </c>
      <c r="O50">
        <v>77.206999999999994</v>
      </c>
      <c r="P50">
        <v>176.29</v>
      </c>
      <c r="Q50">
        <v>169.61</v>
      </c>
      <c r="R50">
        <v>129.28</v>
      </c>
      <c r="S50">
        <v>43.18</v>
      </c>
      <c r="T50">
        <v>25.058</v>
      </c>
      <c r="U50">
        <v>376.43</v>
      </c>
      <c r="V50">
        <v>148.18</v>
      </c>
      <c r="W50">
        <v>89.766000000000005</v>
      </c>
      <c r="X50">
        <v>123.23</v>
      </c>
      <c r="Y50">
        <v>107.96</v>
      </c>
      <c r="Z50">
        <v>84.427000000000007</v>
      </c>
      <c r="AA50">
        <v>37.47</v>
      </c>
      <c r="AB50">
        <v>154.91999999999999</v>
      </c>
      <c r="AC50">
        <v>92.855999999999995</v>
      </c>
      <c r="AD50">
        <v>90.494</v>
      </c>
      <c r="AE50">
        <v>24.756</v>
      </c>
      <c r="AF50">
        <v>155.78</v>
      </c>
      <c r="AG50">
        <v>96.54</v>
      </c>
      <c r="AH50">
        <v>91.52</v>
      </c>
      <c r="AI50">
        <v>100.69</v>
      </c>
      <c r="AJ50">
        <v>73.954999999999998</v>
      </c>
      <c r="AK50">
        <v>57.298000000000002</v>
      </c>
      <c r="AL50">
        <v>115.68</v>
      </c>
      <c r="AM50">
        <v>73.841999999999999</v>
      </c>
      <c r="AN50">
        <v>95.728999999999999</v>
      </c>
      <c r="AO50">
        <v>78.721000000000004</v>
      </c>
      <c r="AP50">
        <v>159.41</v>
      </c>
      <c r="AQ50">
        <v>102.71</v>
      </c>
      <c r="AR50">
        <v>128.38</v>
      </c>
      <c r="AS50">
        <v>32.222999999999999</v>
      </c>
      <c r="AT50">
        <v>61.348999999999997</v>
      </c>
      <c r="AU50">
        <v>175.15</v>
      </c>
      <c r="AV50">
        <v>118.87</v>
      </c>
      <c r="AW50">
        <v>203.2</v>
      </c>
      <c r="AX50">
        <v>78.016999999999996</v>
      </c>
      <c r="AY50">
        <v>-999</v>
      </c>
      <c r="AZ50">
        <f t="shared" si="2"/>
        <v>88.753090909090915</v>
      </c>
      <c r="BA50">
        <f t="shared" si="3"/>
        <v>2369.6585145485537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148.66</v>
      </c>
      <c r="K51">
        <v>133.74</v>
      </c>
      <c r="L51">
        <v>70.266000000000005</v>
      </c>
      <c r="M51">
        <v>331.54</v>
      </c>
      <c r="N51">
        <v>160.53</v>
      </c>
      <c r="O51">
        <v>95.793999999999997</v>
      </c>
      <c r="P51">
        <v>280.45</v>
      </c>
      <c r="Q51">
        <v>262.76</v>
      </c>
      <c r="R51">
        <v>188.5</v>
      </c>
      <c r="S51">
        <v>82.501999999999995</v>
      </c>
      <c r="T51">
        <v>20.372</v>
      </c>
      <c r="U51">
        <v>567.41999999999996</v>
      </c>
      <c r="V51">
        <v>209.76</v>
      </c>
      <c r="W51">
        <v>141.82</v>
      </c>
      <c r="X51">
        <v>215.9</v>
      </c>
      <c r="Y51">
        <v>178.34</v>
      </c>
      <c r="Z51">
        <v>136.97</v>
      </c>
      <c r="AA51">
        <v>63.226999999999997</v>
      </c>
      <c r="AB51">
        <v>241.82</v>
      </c>
      <c r="AC51">
        <v>160.87</v>
      </c>
      <c r="AD51">
        <v>140.52000000000001</v>
      </c>
      <c r="AE51">
        <v>29.241</v>
      </c>
      <c r="AF51">
        <v>239.75</v>
      </c>
      <c r="AG51">
        <v>133.68</v>
      </c>
      <c r="AH51">
        <v>133.32</v>
      </c>
      <c r="AI51">
        <v>161.93</v>
      </c>
      <c r="AJ51">
        <v>94.763999999999996</v>
      </c>
      <c r="AK51">
        <v>77.209999999999994</v>
      </c>
      <c r="AL51">
        <v>149.69999999999999</v>
      </c>
      <c r="AM51">
        <v>107.13</v>
      </c>
      <c r="AN51">
        <v>128.38999999999999</v>
      </c>
      <c r="AO51">
        <v>120.68</v>
      </c>
      <c r="AP51">
        <v>242.84</v>
      </c>
      <c r="AQ51">
        <v>145.35</v>
      </c>
      <c r="AR51">
        <v>168.44</v>
      </c>
      <c r="AS51">
        <v>41.655000000000001</v>
      </c>
      <c r="AT51">
        <v>83.13</v>
      </c>
      <c r="AU51">
        <v>270.83</v>
      </c>
      <c r="AV51">
        <v>180.85</v>
      </c>
      <c r="AW51">
        <v>351.44</v>
      </c>
      <c r="AX51">
        <v>106.08</v>
      </c>
      <c r="AY51">
        <v>-999</v>
      </c>
      <c r="AZ51">
        <f t="shared" si="2"/>
        <v>126.87590909090908</v>
      </c>
      <c r="BA51">
        <f t="shared" si="3"/>
        <v>2369.6466404852972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399.02</v>
      </c>
      <c r="K52">
        <v>327.26</v>
      </c>
      <c r="L52">
        <v>249.1</v>
      </c>
      <c r="M52">
        <v>238.87</v>
      </c>
      <c r="N52">
        <v>213.2</v>
      </c>
      <c r="O52">
        <v>167.55</v>
      </c>
      <c r="P52">
        <v>153.22999999999999</v>
      </c>
      <c r="Q52">
        <v>312.86</v>
      </c>
      <c r="R52">
        <v>265.91000000000003</v>
      </c>
      <c r="S52">
        <v>290.83</v>
      </c>
      <c r="T52">
        <v>36.19</v>
      </c>
      <c r="U52">
        <v>550.09</v>
      </c>
      <c r="V52">
        <v>154.85</v>
      </c>
      <c r="W52">
        <v>161.9</v>
      </c>
      <c r="X52">
        <v>211.88</v>
      </c>
      <c r="Y52">
        <v>257.83999999999997</v>
      </c>
      <c r="Z52">
        <v>141.19999999999999</v>
      </c>
      <c r="AA52">
        <v>82.244</v>
      </c>
      <c r="AB52">
        <v>357.23</v>
      </c>
      <c r="AC52">
        <v>330.27</v>
      </c>
      <c r="AD52">
        <v>154.28</v>
      </c>
      <c r="AE52">
        <v>39.770000000000003</v>
      </c>
      <c r="AF52">
        <v>370.96</v>
      </c>
      <c r="AG52">
        <v>129.11000000000001</v>
      </c>
      <c r="AH52">
        <v>337.23</v>
      </c>
      <c r="AI52">
        <v>325.02999999999997</v>
      </c>
      <c r="AJ52">
        <v>88.911000000000001</v>
      </c>
      <c r="AK52">
        <v>233.73</v>
      </c>
      <c r="AL52">
        <v>212.58</v>
      </c>
      <c r="AM52">
        <v>261.04000000000002</v>
      </c>
      <c r="AN52">
        <v>144.84</v>
      </c>
      <c r="AO52">
        <v>167.6</v>
      </c>
      <c r="AP52">
        <v>221.54</v>
      </c>
      <c r="AQ52">
        <v>334.97</v>
      </c>
      <c r="AR52">
        <v>200.41</v>
      </c>
      <c r="AS52">
        <v>160.91</v>
      </c>
      <c r="AT52">
        <v>65.515000000000001</v>
      </c>
      <c r="AU52">
        <v>234.89</v>
      </c>
      <c r="AV52">
        <v>78.349000000000004</v>
      </c>
      <c r="AW52">
        <v>450.42</v>
      </c>
      <c r="AX52">
        <v>105.95</v>
      </c>
      <c r="AY52">
        <v>-999</v>
      </c>
      <c r="AZ52">
        <f t="shared" si="2"/>
        <v>208.86190909090911</v>
      </c>
      <c r="BA52">
        <f t="shared" si="3"/>
        <v>2369.6422950250203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391.36</v>
      </c>
      <c r="K53">
        <v>326.74</v>
      </c>
      <c r="L53">
        <v>220.4</v>
      </c>
      <c r="M53">
        <v>194.27</v>
      </c>
      <c r="N53">
        <v>186.62</v>
      </c>
      <c r="O53">
        <v>162.5</v>
      </c>
      <c r="P53">
        <v>511.43</v>
      </c>
      <c r="Q53">
        <v>490.71</v>
      </c>
      <c r="R53">
        <v>265.39999999999998</v>
      </c>
      <c r="S53">
        <v>321.12</v>
      </c>
      <c r="T53">
        <v>33.295999999999999</v>
      </c>
      <c r="U53">
        <v>527.67999999999995</v>
      </c>
      <c r="V53">
        <v>167.15</v>
      </c>
      <c r="W53">
        <v>164.22</v>
      </c>
      <c r="X53">
        <v>225.32</v>
      </c>
      <c r="Y53">
        <v>230.55</v>
      </c>
      <c r="Z53">
        <v>176.04</v>
      </c>
      <c r="AA53">
        <v>81.191000000000003</v>
      </c>
      <c r="AB53">
        <v>349.15</v>
      </c>
      <c r="AC53">
        <v>442.01</v>
      </c>
      <c r="AD53">
        <v>228.93</v>
      </c>
      <c r="AE53">
        <v>37.804000000000002</v>
      </c>
      <c r="AF53">
        <v>494.06</v>
      </c>
      <c r="AG53">
        <v>90.245000000000005</v>
      </c>
      <c r="AH53">
        <v>368.09</v>
      </c>
      <c r="AI53">
        <v>330.51</v>
      </c>
      <c r="AJ53">
        <v>94.052000000000007</v>
      </c>
      <c r="AK53">
        <v>274.17</v>
      </c>
      <c r="AL53">
        <v>292.45999999999998</v>
      </c>
      <c r="AM53">
        <v>291.39999999999998</v>
      </c>
      <c r="AN53">
        <v>151.78</v>
      </c>
      <c r="AO53">
        <v>177.88</v>
      </c>
      <c r="AP53">
        <v>243.9</v>
      </c>
      <c r="AQ53">
        <v>320.64999999999998</v>
      </c>
      <c r="AR53">
        <v>241.08</v>
      </c>
      <c r="AS53">
        <v>200.37</v>
      </c>
      <c r="AT53">
        <v>83.406999999999996</v>
      </c>
      <c r="AU53">
        <v>255.7</v>
      </c>
      <c r="AV53">
        <v>69.712000000000003</v>
      </c>
      <c r="AW53">
        <v>534.99</v>
      </c>
      <c r="AX53">
        <v>110.71</v>
      </c>
      <c r="AY53">
        <v>-999</v>
      </c>
      <c r="AZ53">
        <f t="shared" si="2"/>
        <v>241.22736363636366</v>
      </c>
      <c r="BA53">
        <f t="shared" si="3"/>
        <v>2369.635704033818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165.37</v>
      </c>
      <c r="K54">
        <v>208.02</v>
      </c>
      <c r="L54">
        <v>117.93</v>
      </c>
      <c r="M54">
        <v>478.64</v>
      </c>
      <c r="N54">
        <v>226.82</v>
      </c>
      <c r="O54">
        <v>188.07</v>
      </c>
      <c r="P54">
        <v>442.15</v>
      </c>
      <c r="Q54">
        <v>436.4</v>
      </c>
      <c r="R54">
        <v>306.7</v>
      </c>
      <c r="S54">
        <v>206.4</v>
      </c>
      <c r="T54">
        <v>27.100999999999999</v>
      </c>
      <c r="U54">
        <v>746.24</v>
      </c>
      <c r="V54">
        <v>232.47</v>
      </c>
      <c r="W54">
        <v>248.09</v>
      </c>
      <c r="X54">
        <v>279.56</v>
      </c>
      <c r="Y54">
        <v>294.5</v>
      </c>
      <c r="Z54">
        <v>182.98</v>
      </c>
      <c r="AA54">
        <v>107.64</v>
      </c>
      <c r="AB54">
        <v>318.52</v>
      </c>
      <c r="AC54">
        <v>314.43</v>
      </c>
      <c r="AD54">
        <v>228.8</v>
      </c>
      <c r="AE54">
        <v>45.985999999999997</v>
      </c>
      <c r="AF54">
        <v>412.44</v>
      </c>
      <c r="AG54">
        <v>153.09</v>
      </c>
      <c r="AH54">
        <v>257.37</v>
      </c>
      <c r="AI54">
        <v>366.71</v>
      </c>
      <c r="AJ54">
        <v>80.099999999999994</v>
      </c>
      <c r="AK54">
        <v>170.98</v>
      </c>
      <c r="AL54">
        <v>233.02</v>
      </c>
      <c r="AM54">
        <v>184.84</v>
      </c>
      <c r="AN54">
        <v>195.68</v>
      </c>
      <c r="AO54">
        <v>220.88</v>
      </c>
      <c r="AP54">
        <v>299.52999999999997</v>
      </c>
      <c r="AQ54">
        <v>242.51</v>
      </c>
      <c r="AR54">
        <v>277.63</v>
      </c>
      <c r="AS54">
        <v>78.543999999999997</v>
      </c>
      <c r="AT54">
        <v>76.608000000000004</v>
      </c>
      <c r="AU54">
        <v>496.3</v>
      </c>
      <c r="AV54">
        <v>242.3</v>
      </c>
      <c r="AW54">
        <v>702.58</v>
      </c>
      <c r="AX54">
        <v>94.254000000000005</v>
      </c>
      <c r="AY54">
        <v>-999</v>
      </c>
      <c r="AZ54">
        <f t="shared" si="2"/>
        <v>211.72872727272727</v>
      </c>
      <c r="BA54">
        <f t="shared" si="3"/>
        <v>2369.6478782385821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290.64</v>
      </c>
      <c r="K55">
        <v>130.81</v>
      </c>
      <c r="L55">
        <v>76.262</v>
      </c>
      <c r="M55">
        <v>135.6</v>
      </c>
      <c r="N55">
        <v>462.14</v>
      </c>
      <c r="O55">
        <v>329.77</v>
      </c>
      <c r="P55">
        <v>380.6</v>
      </c>
      <c r="Q55">
        <v>69.688000000000002</v>
      </c>
      <c r="R55">
        <v>229.84</v>
      </c>
      <c r="S55">
        <v>202.27</v>
      </c>
      <c r="T55">
        <v>231.81</v>
      </c>
      <c r="U55">
        <v>271.83</v>
      </c>
      <c r="V55">
        <v>126.86</v>
      </c>
      <c r="W55">
        <v>521.74</v>
      </c>
      <c r="X55">
        <v>160.44</v>
      </c>
      <c r="Y55">
        <v>129.59</v>
      </c>
      <c r="Z55">
        <v>148.49</v>
      </c>
      <c r="AA55">
        <v>110.11</v>
      </c>
      <c r="AB55">
        <v>167.01</v>
      </c>
      <c r="AC55">
        <v>109.67</v>
      </c>
      <c r="AD55">
        <v>34.271000000000001</v>
      </c>
      <c r="AE55">
        <v>64.483000000000004</v>
      </c>
      <c r="AF55">
        <v>21.908999999999999</v>
      </c>
      <c r="AG55">
        <v>52.573999999999998</v>
      </c>
      <c r="AH55">
        <v>65.478999999999999</v>
      </c>
      <c r="AI55">
        <v>88.305000000000007</v>
      </c>
      <c r="AJ55">
        <v>89.085999999999999</v>
      </c>
      <c r="AK55">
        <v>289.98</v>
      </c>
      <c r="AL55">
        <v>149.29</v>
      </c>
      <c r="AM55">
        <v>215.11</v>
      </c>
      <c r="AN55">
        <v>109.33</v>
      </c>
      <c r="AO55">
        <v>147.36000000000001</v>
      </c>
      <c r="AP55">
        <v>77.536000000000001</v>
      </c>
      <c r="AQ55">
        <v>129.44999999999999</v>
      </c>
      <c r="AR55">
        <v>172.99</v>
      </c>
      <c r="AS55">
        <v>182.19</v>
      </c>
      <c r="AT55">
        <v>75.646000000000001</v>
      </c>
      <c r="AU55">
        <v>155.09</v>
      </c>
      <c r="AV55">
        <v>458.59</v>
      </c>
      <c r="AW55">
        <v>133.47999999999999</v>
      </c>
      <c r="AX55">
        <v>56.652000000000001</v>
      </c>
      <c r="AY55">
        <v>-999</v>
      </c>
      <c r="AZ55">
        <f t="shared" si="2"/>
        <v>107.25609090909091</v>
      </c>
      <c r="BA55">
        <f t="shared" si="3"/>
        <v>4157.1325543114954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66.613</v>
      </c>
      <c r="K56">
        <v>60.107999999999997</v>
      </c>
      <c r="L56">
        <v>134.38999999999999</v>
      </c>
      <c r="M56">
        <v>156.28</v>
      </c>
      <c r="N56">
        <v>129.62</v>
      </c>
      <c r="O56">
        <v>80.19</v>
      </c>
      <c r="P56">
        <v>249.93</v>
      </c>
      <c r="Q56">
        <v>153.15</v>
      </c>
      <c r="R56">
        <v>120.29</v>
      </c>
      <c r="S56">
        <v>68.396000000000001</v>
      </c>
      <c r="T56">
        <v>31.582000000000001</v>
      </c>
      <c r="U56">
        <v>153.62</v>
      </c>
      <c r="V56">
        <v>84.049000000000007</v>
      </c>
      <c r="W56">
        <v>53.765000000000001</v>
      </c>
      <c r="X56">
        <v>108.86</v>
      </c>
      <c r="Y56">
        <v>81.084999999999994</v>
      </c>
      <c r="Z56">
        <v>152.81</v>
      </c>
      <c r="AA56">
        <v>14.492000000000001</v>
      </c>
      <c r="AB56">
        <v>130.72999999999999</v>
      </c>
      <c r="AC56">
        <v>174.04</v>
      </c>
      <c r="AD56">
        <v>105.43</v>
      </c>
      <c r="AE56">
        <v>22.959</v>
      </c>
      <c r="AF56">
        <v>237.01</v>
      </c>
      <c r="AG56">
        <v>50.012</v>
      </c>
      <c r="AH56">
        <v>104.12</v>
      </c>
      <c r="AI56">
        <v>158.61000000000001</v>
      </c>
      <c r="AJ56">
        <v>31.055</v>
      </c>
      <c r="AK56">
        <v>66.001999999999995</v>
      </c>
      <c r="AL56">
        <v>185.4</v>
      </c>
      <c r="AM56">
        <v>76.688999999999993</v>
      </c>
      <c r="AN56">
        <v>45.584000000000003</v>
      </c>
      <c r="AO56">
        <v>120.79</v>
      </c>
      <c r="AP56">
        <v>75.013000000000005</v>
      </c>
      <c r="AQ56">
        <v>65.043999999999997</v>
      </c>
      <c r="AR56">
        <v>100.37</v>
      </c>
      <c r="AS56">
        <v>79.010000000000005</v>
      </c>
      <c r="AT56">
        <v>52.415999999999997</v>
      </c>
      <c r="AU56">
        <v>120.22</v>
      </c>
      <c r="AV56">
        <v>23.965</v>
      </c>
      <c r="AW56">
        <v>168.06</v>
      </c>
      <c r="AX56">
        <v>25.707999999999998</v>
      </c>
      <c r="AY56">
        <v>-999</v>
      </c>
      <c r="AZ56">
        <f t="shared" si="2"/>
        <v>98.442818181818168</v>
      </c>
      <c r="BA56">
        <f t="shared" si="3"/>
        <v>2369.6301951796891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topLeftCell="Y21" zoomScale="75" zoomScaleNormal="75" zoomScalePageLayoutView="75" workbookViewId="0">
      <selection activeCell="BB38" sqref="BB38"/>
    </sheetView>
  </sheetViews>
  <sheetFormatPr baseColWidth="10" defaultColWidth="8.83203125" defaultRowHeight="14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>
      <c r="A2">
        <v>1</v>
      </c>
      <c r="D2">
        <v>943</v>
      </c>
      <c r="E2">
        <v>33</v>
      </c>
      <c r="J2">
        <v>15.608000000000001</v>
      </c>
      <c r="K2">
        <v>16.585999999999999</v>
      </c>
      <c r="L2">
        <v>20.666</v>
      </c>
      <c r="M2">
        <v>26.396999999999998</v>
      </c>
      <c r="N2">
        <v>14.500999999999999</v>
      </c>
      <c r="O2">
        <v>20.74</v>
      </c>
      <c r="P2">
        <v>20.83</v>
      </c>
      <c r="Q2">
        <v>13.07</v>
      </c>
      <c r="R2">
        <v>14.613</v>
      </c>
      <c r="S2">
        <v>13.99</v>
      </c>
      <c r="T2">
        <v>19.853000000000002</v>
      </c>
      <c r="U2">
        <v>19.044</v>
      </c>
      <c r="V2">
        <v>16.367999999999999</v>
      </c>
      <c r="W2">
        <v>25.609000000000002</v>
      </c>
      <c r="X2">
        <v>21.908999999999999</v>
      </c>
      <c r="Y2">
        <v>18.698</v>
      </c>
      <c r="Z2">
        <v>26.215</v>
      </c>
      <c r="AA2">
        <v>12.127000000000001</v>
      </c>
      <c r="AB2">
        <v>26.702999999999999</v>
      </c>
      <c r="AC2">
        <v>32.999000000000002</v>
      </c>
      <c r="AD2">
        <v>33.74</v>
      </c>
      <c r="AE2">
        <v>22.526</v>
      </c>
      <c r="AF2">
        <v>16.268000000000001</v>
      </c>
      <c r="AG2">
        <v>31.254999999999999</v>
      </c>
      <c r="AH2">
        <v>9.1805000000000003</v>
      </c>
      <c r="AI2">
        <v>18.288</v>
      </c>
      <c r="AJ2">
        <v>25.870999999999999</v>
      </c>
      <c r="AK2">
        <v>18.715</v>
      </c>
      <c r="AL2">
        <v>18.760999999999999</v>
      </c>
      <c r="AM2">
        <v>29.314</v>
      </c>
      <c r="AN2">
        <v>26.359000000000002</v>
      </c>
      <c r="AO2">
        <v>28.207999999999998</v>
      </c>
      <c r="AP2">
        <v>24.437000000000001</v>
      </c>
      <c r="AQ2">
        <v>31.762</v>
      </c>
      <c r="AR2">
        <v>28.164000000000001</v>
      </c>
      <c r="AS2">
        <v>23.866</v>
      </c>
      <c r="AT2">
        <v>13.577</v>
      </c>
      <c r="AU2">
        <v>28.905000000000001</v>
      </c>
      <c r="AV2">
        <v>28.183</v>
      </c>
      <c r="AW2">
        <v>23.824999999999999</v>
      </c>
      <c r="AX2">
        <v>24.771000000000001</v>
      </c>
      <c r="AY2">
        <v>-999</v>
      </c>
      <c r="AZ2">
        <f t="shared" ref="AZ2" si="0">AVERAGE(AD2:AN2)</f>
        <v>22.752500000000001</v>
      </c>
      <c r="BA2">
        <f t="shared" ref="BA2" si="1">AZ2/BB2*1000/14</f>
        <v>157.14368594155238</v>
      </c>
      <c r="BB2">
        <f>KM3perYR_NOBLS!AZ2</f>
        <v>10.341990909090908</v>
      </c>
    </row>
    <row r="3" spans="1:54">
      <c r="A3">
        <v>2</v>
      </c>
      <c r="D3">
        <v>978</v>
      </c>
      <c r="E3">
        <v>34</v>
      </c>
      <c r="J3">
        <v>15.608000000000001</v>
      </c>
      <c r="K3">
        <v>16.585999999999999</v>
      </c>
      <c r="L3">
        <v>20.666</v>
      </c>
      <c r="M3">
        <v>26.396999999999998</v>
      </c>
      <c r="N3">
        <v>14.500999999999999</v>
      </c>
      <c r="O3">
        <v>20.74</v>
      </c>
      <c r="P3">
        <v>20.83</v>
      </c>
      <c r="Q3">
        <v>13.07</v>
      </c>
      <c r="R3">
        <v>14.613</v>
      </c>
      <c r="S3">
        <v>13.99</v>
      </c>
      <c r="T3">
        <v>19.853000000000002</v>
      </c>
      <c r="U3">
        <v>19.044</v>
      </c>
      <c r="V3">
        <v>16.367999999999999</v>
      </c>
      <c r="W3">
        <v>25.609000000000002</v>
      </c>
      <c r="X3">
        <v>21.908999999999999</v>
      </c>
      <c r="Y3">
        <v>18.698</v>
      </c>
      <c r="Z3">
        <v>26.215</v>
      </c>
      <c r="AA3">
        <v>12.127000000000001</v>
      </c>
      <c r="AB3">
        <v>26.702999999999999</v>
      </c>
      <c r="AC3">
        <v>32.999000000000002</v>
      </c>
      <c r="AD3">
        <v>33.74</v>
      </c>
      <c r="AE3">
        <v>22.526</v>
      </c>
      <c r="AF3">
        <v>16.268000000000001</v>
      </c>
      <c r="AG3">
        <v>31.254999999999999</v>
      </c>
      <c r="AH3">
        <v>9.1805000000000003</v>
      </c>
      <c r="AI3">
        <v>18.288</v>
      </c>
      <c r="AJ3">
        <v>25.870999999999999</v>
      </c>
      <c r="AK3">
        <v>18.715</v>
      </c>
      <c r="AL3">
        <v>18.760999999999999</v>
      </c>
      <c r="AM3">
        <v>29.314</v>
      </c>
      <c r="AN3">
        <v>26.359000000000002</v>
      </c>
      <c r="AO3">
        <v>28.207999999999998</v>
      </c>
      <c r="AP3">
        <v>24.437000000000001</v>
      </c>
      <c r="AQ3">
        <v>31.762</v>
      </c>
      <c r="AR3">
        <v>28.164000000000001</v>
      </c>
      <c r="AS3">
        <v>23.866</v>
      </c>
      <c r="AT3">
        <v>13.577</v>
      </c>
      <c r="AU3">
        <v>28.905000000000001</v>
      </c>
      <c r="AV3">
        <v>28.183</v>
      </c>
      <c r="AW3">
        <v>23.824999999999999</v>
      </c>
      <c r="AX3">
        <v>24.771000000000001</v>
      </c>
      <c r="AY3">
        <v>-999</v>
      </c>
      <c r="AZ3">
        <f t="shared" ref="AZ3:AZ56" si="2">AVERAGE(AD3:AN3)</f>
        <v>22.752500000000001</v>
      </c>
      <c r="BA3">
        <f t="shared" ref="BA3:BA56" si="3">AZ3/BB3*1000/14</f>
        <v>157.14368594155238</v>
      </c>
      <c r="BB3">
        <f>KM3perYR_NOBLS!AZ3</f>
        <v>10.341990909090908</v>
      </c>
    </row>
    <row r="4" spans="1:54">
      <c r="A4">
        <v>3</v>
      </c>
      <c r="D4">
        <v>236</v>
      </c>
      <c r="E4">
        <v>254</v>
      </c>
      <c r="J4">
        <v>26.946000000000002</v>
      </c>
      <c r="K4">
        <v>25.908000000000001</v>
      </c>
      <c r="L4">
        <v>34.232999999999997</v>
      </c>
      <c r="M4">
        <v>30.001999999999999</v>
      </c>
      <c r="N4">
        <v>34.557000000000002</v>
      </c>
      <c r="O4">
        <v>59.906999999999996</v>
      </c>
      <c r="P4">
        <v>23.117000000000001</v>
      </c>
      <c r="Q4">
        <v>26.495999999999999</v>
      </c>
      <c r="R4">
        <v>50.774000000000001</v>
      </c>
      <c r="S4">
        <v>27.545000000000002</v>
      </c>
      <c r="T4">
        <v>14.56</v>
      </c>
      <c r="U4">
        <v>28.187000000000001</v>
      </c>
      <c r="V4">
        <v>31.524000000000001</v>
      </c>
      <c r="W4">
        <v>21.242999999999999</v>
      </c>
      <c r="X4">
        <v>26.277999999999999</v>
      </c>
      <c r="Y4">
        <v>19.466999999999999</v>
      </c>
      <c r="Z4">
        <v>40.073999999999998</v>
      </c>
      <c r="AA4">
        <v>38.479999999999997</v>
      </c>
      <c r="AB4">
        <v>25.021999999999998</v>
      </c>
      <c r="AC4">
        <v>21.491</v>
      </c>
      <c r="AD4">
        <v>23.212</v>
      </c>
      <c r="AE4">
        <v>32.835999999999999</v>
      </c>
      <c r="AF4">
        <v>15.76</v>
      </c>
      <c r="AG4">
        <v>41.66</v>
      </c>
      <c r="AH4">
        <v>35.892000000000003</v>
      </c>
      <c r="AI4">
        <v>19.637</v>
      </c>
      <c r="AJ4">
        <v>17.236000000000001</v>
      </c>
      <c r="AK4">
        <v>24.347999999999999</v>
      </c>
      <c r="AL4">
        <v>26.233000000000001</v>
      </c>
      <c r="AM4">
        <v>26.809000000000001</v>
      </c>
      <c r="AN4">
        <v>39.206000000000003</v>
      </c>
      <c r="AO4">
        <v>36.619999999999997</v>
      </c>
      <c r="AP4">
        <v>21.468</v>
      </c>
      <c r="AQ4">
        <v>36.65</v>
      </c>
      <c r="AR4">
        <v>19.483000000000001</v>
      </c>
      <c r="AS4">
        <v>11.750999999999999</v>
      </c>
      <c r="AT4">
        <v>32.192999999999998</v>
      </c>
      <c r="AU4">
        <v>29.408000000000001</v>
      </c>
      <c r="AV4">
        <v>51.136000000000003</v>
      </c>
      <c r="AW4">
        <v>38.28</v>
      </c>
      <c r="AX4">
        <v>41.878999999999998</v>
      </c>
      <c r="AY4">
        <v>-999</v>
      </c>
      <c r="AZ4">
        <f t="shared" si="2"/>
        <v>27.529909090909097</v>
      </c>
      <c r="BA4">
        <f t="shared" si="3"/>
        <v>211.43042022030789</v>
      </c>
      <c r="BB4">
        <f>KM3perYR_NOBLS!AZ4</f>
        <v>9.3005636363636359</v>
      </c>
    </row>
    <row r="5" spans="1:54">
      <c r="A5">
        <v>4</v>
      </c>
      <c r="D5">
        <v>512</v>
      </c>
      <c r="E5">
        <v>358</v>
      </c>
      <c r="J5">
        <v>6.3158000000000003</v>
      </c>
      <c r="K5">
        <v>6.2218</v>
      </c>
      <c r="L5">
        <v>6.1292999999999997</v>
      </c>
      <c r="M5">
        <v>5.8639000000000001</v>
      </c>
      <c r="N5">
        <v>6.5506000000000002</v>
      </c>
      <c r="O5">
        <v>5.6330999999999998</v>
      </c>
      <c r="P5">
        <v>6.1601999999999997</v>
      </c>
      <c r="Q5">
        <v>5.4170999999999996</v>
      </c>
      <c r="R5">
        <v>6.1936999999999998</v>
      </c>
      <c r="S5">
        <v>4.5758999999999999</v>
      </c>
      <c r="T5">
        <v>3.6021000000000001</v>
      </c>
      <c r="U5">
        <v>5.7558999999999996</v>
      </c>
      <c r="V5">
        <v>6.3388999999999998</v>
      </c>
      <c r="W5">
        <v>7.3232999999999997</v>
      </c>
      <c r="X5">
        <v>7.5313999999999997</v>
      </c>
      <c r="Y5">
        <v>5.6851000000000003</v>
      </c>
      <c r="Z5">
        <v>7.4359999999999999</v>
      </c>
      <c r="AA5">
        <v>5.4706000000000001</v>
      </c>
      <c r="AB5">
        <v>5.1847000000000003</v>
      </c>
      <c r="AC5">
        <v>5.6909000000000001</v>
      </c>
      <c r="AD5">
        <v>7.7922000000000002</v>
      </c>
      <c r="AE5">
        <v>6.1093999999999999</v>
      </c>
      <c r="AF5">
        <v>7.5664999999999996</v>
      </c>
      <c r="AG5">
        <v>4.0754000000000001</v>
      </c>
      <c r="AH5">
        <v>5.6997999999999998</v>
      </c>
      <c r="AI5">
        <v>3.7427000000000001</v>
      </c>
      <c r="AJ5">
        <v>3.6665999999999999</v>
      </c>
      <c r="AK5">
        <v>5.3684000000000003</v>
      </c>
      <c r="AL5">
        <v>5.9610000000000003</v>
      </c>
      <c r="AM5">
        <v>7.0670000000000002</v>
      </c>
      <c r="AN5">
        <v>7.1521999999999997</v>
      </c>
      <c r="AO5">
        <v>3.3542999999999998</v>
      </c>
      <c r="AP5">
        <v>4.4156000000000004</v>
      </c>
      <c r="AQ5">
        <v>9.6239000000000008</v>
      </c>
      <c r="AR5">
        <v>5.2893999999999997</v>
      </c>
      <c r="AS5">
        <v>3.9125000000000001</v>
      </c>
      <c r="AT5">
        <v>6.2705000000000002</v>
      </c>
      <c r="AU5">
        <v>5.7445000000000004</v>
      </c>
      <c r="AV5">
        <v>10.395</v>
      </c>
      <c r="AW5">
        <v>6.9420999999999999</v>
      </c>
      <c r="AX5">
        <v>6.6496000000000004</v>
      </c>
      <c r="AY5">
        <v>-999</v>
      </c>
      <c r="AZ5">
        <f t="shared" si="2"/>
        <v>5.836472727272727</v>
      </c>
      <c r="BA5">
        <f t="shared" si="3"/>
        <v>192.85651202987597</v>
      </c>
      <c r="BB5">
        <f>KM3perYR_NOBLS!AZ5</f>
        <v>2.1616636363636363</v>
      </c>
    </row>
    <row r="6" spans="1:54">
      <c r="A6">
        <v>5</v>
      </c>
      <c r="D6">
        <v>514</v>
      </c>
      <c r="E6">
        <v>357</v>
      </c>
      <c r="J6">
        <v>15.018000000000001</v>
      </c>
      <c r="K6">
        <v>14.794</v>
      </c>
      <c r="L6">
        <v>14.574</v>
      </c>
      <c r="M6">
        <v>13.943</v>
      </c>
      <c r="N6">
        <v>15.576000000000001</v>
      </c>
      <c r="O6">
        <v>13.394</v>
      </c>
      <c r="P6">
        <v>14.648</v>
      </c>
      <c r="Q6">
        <v>12.881</v>
      </c>
      <c r="R6">
        <v>14.727</v>
      </c>
      <c r="S6">
        <v>10.881</v>
      </c>
      <c r="T6">
        <v>8.5650999999999993</v>
      </c>
      <c r="U6">
        <v>13.686</v>
      </c>
      <c r="V6">
        <v>15.071999999999999</v>
      </c>
      <c r="W6">
        <v>17.413</v>
      </c>
      <c r="X6">
        <v>17.908000000000001</v>
      </c>
      <c r="Y6">
        <v>13.518000000000001</v>
      </c>
      <c r="Z6">
        <v>17.681000000000001</v>
      </c>
      <c r="AA6">
        <v>13.007999999999999</v>
      </c>
      <c r="AB6">
        <v>12.327999999999999</v>
      </c>
      <c r="AC6">
        <v>13.532</v>
      </c>
      <c r="AD6">
        <v>18.527999999999999</v>
      </c>
      <c r="AE6">
        <v>14.526999999999999</v>
      </c>
      <c r="AF6">
        <v>17.991</v>
      </c>
      <c r="AG6">
        <v>9.6905000000000001</v>
      </c>
      <c r="AH6">
        <v>13.553000000000001</v>
      </c>
      <c r="AI6">
        <v>8.8992000000000004</v>
      </c>
      <c r="AJ6">
        <v>8.7184000000000008</v>
      </c>
      <c r="AK6">
        <v>12.765000000000001</v>
      </c>
      <c r="AL6">
        <v>14.173999999999999</v>
      </c>
      <c r="AM6">
        <v>16.803999999999998</v>
      </c>
      <c r="AN6">
        <v>17.006</v>
      </c>
      <c r="AO6">
        <v>7.9757999999999996</v>
      </c>
      <c r="AP6">
        <v>10.499000000000001</v>
      </c>
      <c r="AQ6">
        <v>22.884</v>
      </c>
      <c r="AR6">
        <v>12.577</v>
      </c>
      <c r="AS6">
        <v>9.3032000000000004</v>
      </c>
      <c r="AT6">
        <v>14.91</v>
      </c>
      <c r="AU6">
        <v>13.659000000000001</v>
      </c>
      <c r="AV6">
        <v>24.716999999999999</v>
      </c>
      <c r="AW6">
        <v>16.507000000000001</v>
      </c>
      <c r="AX6">
        <v>15.811</v>
      </c>
      <c r="AY6">
        <v>-999</v>
      </c>
      <c r="AZ6">
        <f t="shared" si="2"/>
        <v>13.877827272727274</v>
      </c>
      <c r="BA6">
        <f t="shared" si="3"/>
        <v>192.85644802053685</v>
      </c>
      <c r="BB6">
        <f>KM3perYR_NOBLS!AZ6</f>
        <v>5.1399545454545459</v>
      </c>
    </row>
    <row r="7" spans="1:54">
      <c r="A7">
        <v>6</v>
      </c>
      <c r="D7">
        <v>516</v>
      </c>
      <c r="E7">
        <v>356</v>
      </c>
      <c r="J7">
        <v>42.246000000000002</v>
      </c>
      <c r="K7">
        <v>41.616999999999997</v>
      </c>
      <c r="L7">
        <v>40.997999999999998</v>
      </c>
      <c r="M7">
        <v>39.222999999999999</v>
      </c>
      <c r="N7">
        <v>43.816000000000003</v>
      </c>
      <c r="O7">
        <v>37.679000000000002</v>
      </c>
      <c r="P7">
        <v>41.204999999999998</v>
      </c>
      <c r="Q7">
        <v>36.234999999999999</v>
      </c>
      <c r="R7">
        <v>41.429000000000002</v>
      </c>
      <c r="S7">
        <v>30.608000000000001</v>
      </c>
      <c r="T7">
        <v>24.094000000000001</v>
      </c>
      <c r="U7">
        <v>38.5</v>
      </c>
      <c r="V7">
        <v>42.4</v>
      </c>
      <c r="W7">
        <v>48.984000000000002</v>
      </c>
      <c r="X7">
        <v>50.377000000000002</v>
      </c>
      <c r="Y7">
        <v>38.027000000000001</v>
      </c>
      <c r="Z7">
        <v>49.738</v>
      </c>
      <c r="AA7">
        <v>36.591999999999999</v>
      </c>
      <c r="AB7">
        <v>34.68</v>
      </c>
      <c r="AC7">
        <v>38.066000000000003</v>
      </c>
      <c r="AD7">
        <v>52.121000000000002</v>
      </c>
      <c r="AE7">
        <v>40.865000000000002</v>
      </c>
      <c r="AF7">
        <v>50.610999999999997</v>
      </c>
      <c r="AG7">
        <v>27.26</v>
      </c>
      <c r="AH7">
        <v>38.125999999999998</v>
      </c>
      <c r="AI7">
        <v>25.033999999999999</v>
      </c>
      <c r="AJ7">
        <v>24.524999999999999</v>
      </c>
      <c r="AK7">
        <v>35.908999999999999</v>
      </c>
      <c r="AL7">
        <v>39.872999999999998</v>
      </c>
      <c r="AM7">
        <v>47.271000000000001</v>
      </c>
      <c r="AN7">
        <v>47.841000000000001</v>
      </c>
      <c r="AO7">
        <v>22.437000000000001</v>
      </c>
      <c r="AP7">
        <v>29.535</v>
      </c>
      <c r="AQ7">
        <v>64.373000000000005</v>
      </c>
      <c r="AR7">
        <v>35.381</v>
      </c>
      <c r="AS7">
        <v>26.170999999999999</v>
      </c>
      <c r="AT7">
        <v>41.942999999999998</v>
      </c>
      <c r="AU7">
        <v>38.423999999999999</v>
      </c>
      <c r="AV7">
        <v>69.53</v>
      </c>
      <c r="AW7">
        <v>46.435000000000002</v>
      </c>
      <c r="AX7">
        <v>44.478000000000002</v>
      </c>
      <c r="AY7">
        <v>-999</v>
      </c>
      <c r="AZ7">
        <f t="shared" si="2"/>
        <v>39.039636363636362</v>
      </c>
      <c r="BA7">
        <f t="shared" si="3"/>
        <v>192.85698567436128</v>
      </c>
      <c r="BB7">
        <f>KM3perYR_NOBLS!AZ7</f>
        <v>14.459136363636363</v>
      </c>
    </row>
    <row r="8" spans="1:54">
      <c r="A8">
        <v>7</v>
      </c>
      <c r="D8">
        <v>516</v>
      </c>
      <c r="E8">
        <v>355</v>
      </c>
      <c r="J8">
        <v>13.053000000000001</v>
      </c>
      <c r="K8">
        <v>12.858000000000001</v>
      </c>
      <c r="L8">
        <v>12.667</v>
      </c>
      <c r="M8">
        <v>12.119</v>
      </c>
      <c r="N8">
        <v>13.538</v>
      </c>
      <c r="O8">
        <v>11.641999999999999</v>
      </c>
      <c r="P8">
        <v>12.731</v>
      </c>
      <c r="Q8">
        <v>11.195</v>
      </c>
      <c r="R8">
        <v>12.8</v>
      </c>
      <c r="S8">
        <v>9.4568999999999992</v>
      </c>
      <c r="T8">
        <v>7.4443999999999999</v>
      </c>
      <c r="U8">
        <v>11.895</v>
      </c>
      <c r="V8">
        <v>13.1</v>
      </c>
      <c r="W8">
        <v>15.135</v>
      </c>
      <c r="X8">
        <v>15.565</v>
      </c>
      <c r="Y8">
        <v>11.749000000000001</v>
      </c>
      <c r="Z8">
        <v>15.368</v>
      </c>
      <c r="AA8">
        <v>11.305999999999999</v>
      </c>
      <c r="AB8">
        <v>10.715</v>
      </c>
      <c r="AC8">
        <v>11.760999999999999</v>
      </c>
      <c r="AD8">
        <v>16.103999999999999</v>
      </c>
      <c r="AE8">
        <v>12.625999999999999</v>
      </c>
      <c r="AF8">
        <v>15.637</v>
      </c>
      <c r="AG8">
        <v>8.4225999999999992</v>
      </c>
      <c r="AH8">
        <v>11.78</v>
      </c>
      <c r="AI8">
        <v>7.7347999999999999</v>
      </c>
      <c r="AJ8">
        <v>7.5776000000000003</v>
      </c>
      <c r="AK8">
        <v>11.095000000000001</v>
      </c>
      <c r="AL8">
        <v>12.319000000000001</v>
      </c>
      <c r="AM8">
        <v>14.605</v>
      </c>
      <c r="AN8">
        <v>14.781000000000001</v>
      </c>
      <c r="AO8">
        <v>6.9321999999999999</v>
      </c>
      <c r="AP8">
        <v>9.1256000000000004</v>
      </c>
      <c r="AQ8">
        <v>19.888999999999999</v>
      </c>
      <c r="AR8">
        <v>10.932</v>
      </c>
      <c r="AS8">
        <v>8.0859000000000005</v>
      </c>
      <c r="AT8">
        <v>12.959</v>
      </c>
      <c r="AU8">
        <v>11.872</v>
      </c>
      <c r="AV8">
        <v>21.483000000000001</v>
      </c>
      <c r="AW8">
        <v>14.347</v>
      </c>
      <c r="AX8">
        <v>13.742000000000001</v>
      </c>
      <c r="AY8">
        <v>-999</v>
      </c>
      <c r="AZ8">
        <f t="shared" si="2"/>
        <v>12.061999999999999</v>
      </c>
      <c r="BA8">
        <f t="shared" si="3"/>
        <v>192.8562852788103</v>
      </c>
      <c r="BB8">
        <f>KM3perYR_NOBLS!AZ8</f>
        <v>4.4674272727272735</v>
      </c>
    </row>
    <row r="9" spans="1:54">
      <c r="A9">
        <v>8</v>
      </c>
      <c r="D9">
        <v>515</v>
      </c>
      <c r="E9">
        <v>354</v>
      </c>
      <c r="J9">
        <v>5.8947000000000003</v>
      </c>
      <c r="K9">
        <v>5.8071000000000002</v>
      </c>
      <c r="L9">
        <v>5.7206999999999999</v>
      </c>
      <c r="M9">
        <v>5.4729999999999999</v>
      </c>
      <c r="N9">
        <v>6.1139000000000001</v>
      </c>
      <c r="O9">
        <v>5.2576000000000001</v>
      </c>
      <c r="P9">
        <v>5.7495000000000003</v>
      </c>
      <c r="Q9">
        <v>5.056</v>
      </c>
      <c r="R9">
        <v>5.7808000000000002</v>
      </c>
      <c r="S9">
        <v>4.2709000000000001</v>
      </c>
      <c r="T9">
        <v>3.3620000000000001</v>
      </c>
      <c r="U9">
        <v>5.3720999999999997</v>
      </c>
      <c r="V9">
        <v>5.9162999999999997</v>
      </c>
      <c r="W9">
        <v>6.835</v>
      </c>
      <c r="X9">
        <v>7.0293000000000001</v>
      </c>
      <c r="Y9">
        <v>5.3060999999999998</v>
      </c>
      <c r="Z9">
        <v>6.9401999999999999</v>
      </c>
      <c r="AA9">
        <v>5.1059000000000001</v>
      </c>
      <c r="AB9">
        <v>4.8391000000000002</v>
      </c>
      <c r="AC9">
        <v>5.3114999999999997</v>
      </c>
      <c r="AD9">
        <v>7.2728000000000002</v>
      </c>
      <c r="AE9">
        <v>5.7020999999999997</v>
      </c>
      <c r="AF9">
        <v>7.0620000000000003</v>
      </c>
      <c r="AG9">
        <v>3.8037000000000001</v>
      </c>
      <c r="AH9">
        <v>5.3198999999999996</v>
      </c>
      <c r="AI9">
        <v>3.4931999999999999</v>
      </c>
      <c r="AJ9">
        <v>3.4222000000000001</v>
      </c>
      <c r="AK9">
        <v>5.0105000000000004</v>
      </c>
      <c r="AL9">
        <v>5.5636000000000001</v>
      </c>
      <c r="AM9">
        <v>6.5959000000000003</v>
      </c>
      <c r="AN9">
        <v>6.6753999999999998</v>
      </c>
      <c r="AO9">
        <v>3.1307</v>
      </c>
      <c r="AP9">
        <v>4.1212</v>
      </c>
      <c r="AQ9">
        <v>8.9823000000000004</v>
      </c>
      <c r="AR9">
        <v>4.9367999999999999</v>
      </c>
      <c r="AS9">
        <v>3.6516999999999999</v>
      </c>
      <c r="AT9">
        <v>5.8525</v>
      </c>
      <c r="AU9">
        <v>5.3615000000000004</v>
      </c>
      <c r="AV9">
        <v>9.7019000000000002</v>
      </c>
      <c r="AW9">
        <v>6.4793000000000003</v>
      </c>
      <c r="AX9">
        <v>6.2062999999999997</v>
      </c>
      <c r="AY9">
        <v>-999</v>
      </c>
      <c r="AZ9">
        <f t="shared" si="2"/>
        <v>5.4473909090909096</v>
      </c>
      <c r="BA9">
        <f t="shared" si="3"/>
        <v>192.85691756189343</v>
      </c>
      <c r="BB9">
        <f>KM3perYR_NOBLS!AZ9</f>
        <v>2.0175545454545456</v>
      </c>
    </row>
    <row r="10" spans="1:54">
      <c r="A10">
        <v>9</v>
      </c>
      <c r="D10">
        <v>514</v>
      </c>
      <c r="E10">
        <v>353</v>
      </c>
      <c r="J10">
        <v>21.474</v>
      </c>
      <c r="K10">
        <v>21.154</v>
      </c>
      <c r="L10">
        <v>20.84</v>
      </c>
      <c r="M10">
        <v>19.937000000000001</v>
      </c>
      <c r="N10">
        <v>22.271999999999998</v>
      </c>
      <c r="O10">
        <v>19.152999999999999</v>
      </c>
      <c r="P10">
        <v>20.945</v>
      </c>
      <c r="Q10">
        <v>18.417999999999999</v>
      </c>
      <c r="R10">
        <v>21.059000000000001</v>
      </c>
      <c r="S10">
        <v>15.558</v>
      </c>
      <c r="T10">
        <v>12.247</v>
      </c>
      <c r="U10">
        <v>19.57</v>
      </c>
      <c r="V10">
        <v>21.552</v>
      </c>
      <c r="W10">
        <v>24.899000000000001</v>
      </c>
      <c r="X10">
        <v>25.606999999999999</v>
      </c>
      <c r="Y10">
        <v>19.329000000000001</v>
      </c>
      <c r="Z10">
        <v>25.282</v>
      </c>
      <c r="AA10">
        <v>18.600000000000001</v>
      </c>
      <c r="AB10">
        <v>17.628</v>
      </c>
      <c r="AC10">
        <v>19.349</v>
      </c>
      <c r="AD10">
        <v>26.494</v>
      </c>
      <c r="AE10">
        <v>20.771999999999998</v>
      </c>
      <c r="AF10">
        <v>25.725999999999999</v>
      </c>
      <c r="AG10">
        <v>13.856</v>
      </c>
      <c r="AH10">
        <v>19.379000000000001</v>
      </c>
      <c r="AI10">
        <v>12.725</v>
      </c>
      <c r="AJ10">
        <v>12.465999999999999</v>
      </c>
      <c r="AK10">
        <v>18.253</v>
      </c>
      <c r="AL10">
        <v>20.266999999999999</v>
      </c>
      <c r="AM10">
        <v>24.027999999999999</v>
      </c>
      <c r="AN10">
        <v>24.318000000000001</v>
      </c>
      <c r="AO10">
        <v>11.404999999999999</v>
      </c>
      <c r="AP10">
        <v>15.013</v>
      </c>
      <c r="AQ10">
        <v>32.720999999999997</v>
      </c>
      <c r="AR10">
        <v>17.984000000000002</v>
      </c>
      <c r="AS10">
        <v>13.303000000000001</v>
      </c>
      <c r="AT10">
        <v>21.32</v>
      </c>
      <c r="AU10">
        <v>19.530999999999999</v>
      </c>
      <c r="AV10">
        <v>35.343000000000004</v>
      </c>
      <c r="AW10">
        <v>23.603000000000002</v>
      </c>
      <c r="AX10">
        <v>22.609000000000002</v>
      </c>
      <c r="AY10">
        <v>-999</v>
      </c>
      <c r="AZ10">
        <f t="shared" si="2"/>
        <v>19.843999999999998</v>
      </c>
      <c r="BA10">
        <f t="shared" si="3"/>
        <v>192.85672760608472</v>
      </c>
      <c r="BB10">
        <f>KM3perYR_NOBLS!AZ10</f>
        <v>7.3496454545454535</v>
      </c>
    </row>
    <row r="11" spans="1:54">
      <c r="A11">
        <v>10</v>
      </c>
      <c r="D11">
        <v>512</v>
      </c>
      <c r="E11">
        <v>351</v>
      </c>
      <c r="J11">
        <v>22.315999999999999</v>
      </c>
      <c r="K11">
        <v>21.984000000000002</v>
      </c>
      <c r="L11">
        <v>21.657</v>
      </c>
      <c r="M11">
        <v>20.719000000000001</v>
      </c>
      <c r="N11">
        <v>23.146000000000001</v>
      </c>
      <c r="O11">
        <v>19.904</v>
      </c>
      <c r="P11">
        <v>21.765999999999998</v>
      </c>
      <c r="Q11">
        <v>19.14</v>
      </c>
      <c r="R11">
        <v>21.884</v>
      </c>
      <c r="S11">
        <v>16.167999999999999</v>
      </c>
      <c r="T11">
        <v>12.728</v>
      </c>
      <c r="U11">
        <v>20.337</v>
      </c>
      <c r="V11">
        <v>22.396999999999998</v>
      </c>
      <c r="W11">
        <v>25.875</v>
      </c>
      <c r="X11">
        <v>26.611000000000001</v>
      </c>
      <c r="Y11">
        <v>20.087</v>
      </c>
      <c r="Z11">
        <v>26.274000000000001</v>
      </c>
      <c r="AA11">
        <v>19.329999999999998</v>
      </c>
      <c r="AB11">
        <v>18.318999999999999</v>
      </c>
      <c r="AC11">
        <v>20.108000000000001</v>
      </c>
      <c r="AD11">
        <v>27.533000000000001</v>
      </c>
      <c r="AE11">
        <v>21.585999999999999</v>
      </c>
      <c r="AF11">
        <v>26.734999999999999</v>
      </c>
      <c r="AG11">
        <v>14.4</v>
      </c>
      <c r="AH11">
        <v>20.138999999999999</v>
      </c>
      <c r="AI11">
        <v>13.224</v>
      </c>
      <c r="AJ11">
        <v>12.955</v>
      </c>
      <c r="AK11">
        <v>18.968</v>
      </c>
      <c r="AL11">
        <v>21.062000000000001</v>
      </c>
      <c r="AM11">
        <v>24.97</v>
      </c>
      <c r="AN11">
        <v>25.271000000000001</v>
      </c>
      <c r="AO11">
        <v>11.852</v>
      </c>
      <c r="AP11">
        <v>15.602</v>
      </c>
      <c r="AQ11">
        <v>34.005000000000003</v>
      </c>
      <c r="AR11">
        <v>18.689</v>
      </c>
      <c r="AS11">
        <v>13.824</v>
      </c>
      <c r="AT11">
        <v>22.155999999999999</v>
      </c>
      <c r="AU11">
        <v>20.297000000000001</v>
      </c>
      <c r="AV11">
        <v>36.728999999999999</v>
      </c>
      <c r="AW11">
        <v>24.529</v>
      </c>
      <c r="AX11">
        <v>23.495000000000001</v>
      </c>
      <c r="AY11">
        <v>-999</v>
      </c>
      <c r="AZ11">
        <f t="shared" si="2"/>
        <v>20.622090909090911</v>
      </c>
      <c r="BA11">
        <f t="shared" si="3"/>
        <v>192.85628418022966</v>
      </c>
      <c r="BB11">
        <f>KM3perYR_NOBLS!AZ11</f>
        <v>7.637845454545455</v>
      </c>
    </row>
    <row r="12" spans="1:54">
      <c r="A12">
        <v>11</v>
      </c>
      <c r="D12">
        <v>511</v>
      </c>
      <c r="E12">
        <v>351</v>
      </c>
      <c r="J12">
        <v>14.035</v>
      </c>
      <c r="K12">
        <v>13.826000000000001</v>
      </c>
      <c r="L12">
        <v>13.621</v>
      </c>
      <c r="M12">
        <v>13.031000000000001</v>
      </c>
      <c r="N12">
        <v>14.557</v>
      </c>
      <c r="O12">
        <v>12.518000000000001</v>
      </c>
      <c r="P12">
        <v>13.689</v>
      </c>
      <c r="Q12">
        <v>12.038</v>
      </c>
      <c r="R12">
        <v>13.763999999999999</v>
      </c>
      <c r="S12">
        <v>10.169</v>
      </c>
      <c r="T12">
        <v>8.0046999999999997</v>
      </c>
      <c r="U12">
        <v>12.791</v>
      </c>
      <c r="V12">
        <v>14.086</v>
      </c>
      <c r="W12">
        <v>16.274000000000001</v>
      </c>
      <c r="X12">
        <v>16.736000000000001</v>
      </c>
      <c r="Y12">
        <v>12.634</v>
      </c>
      <c r="Z12">
        <v>16.524000000000001</v>
      </c>
      <c r="AA12">
        <v>12.157</v>
      </c>
      <c r="AB12">
        <v>11.522</v>
      </c>
      <c r="AC12">
        <v>12.646000000000001</v>
      </c>
      <c r="AD12">
        <v>17.315999999999999</v>
      </c>
      <c r="AE12">
        <v>13.576000000000001</v>
      </c>
      <c r="AF12">
        <v>16.814</v>
      </c>
      <c r="AG12">
        <v>9.0564999999999998</v>
      </c>
      <c r="AH12">
        <v>12.666</v>
      </c>
      <c r="AI12">
        <v>8.3170000000000002</v>
      </c>
      <c r="AJ12">
        <v>8.1479999999999997</v>
      </c>
      <c r="AK12">
        <v>11.93</v>
      </c>
      <c r="AL12">
        <v>13.247</v>
      </c>
      <c r="AM12">
        <v>15.705</v>
      </c>
      <c r="AN12">
        <v>15.894</v>
      </c>
      <c r="AO12">
        <v>7.4539999999999997</v>
      </c>
      <c r="AP12">
        <v>9.8125</v>
      </c>
      <c r="AQ12">
        <v>21.387</v>
      </c>
      <c r="AR12">
        <v>11.754</v>
      </c>
      <c r="AS12">
        <v>8.6944999999999997</v>
      </c>
      <c r="AT12">
        <v>13.935</v>
      </c>
      <c r="AU12">
        <v>12.766</v>
      </c>
      <c r="AV12">
        <v>23.1</v>
      </c>
      <c r="AW12">
        <v>15.427</v>
      </c>
      <c r="AX12">
        <v>14.776999999999999</v>
      </c>
      <c r="AY12">
        <v>-999</v>
      </c>
      <c r="AZ12">
        <f t="shared" si="2"/>
        <v>12.969954545454545</v>
      </c>
      <c r="BA12">
        <f t="shared" si="3"/>
        <v>192.85698064421243</v>
      </c>
      <c r="BB12">
        <f>KM3perYR_NOBLS!AZ12</f>
        <v>4.8036909090909097</v>
      </c>
    </row>
    <row r="13" spans="1:54">
      <c r="A13">
        <v>12</v>
      </c>
      <c r="D13">
        <v>511</v>
      </c>
      <c r="E13">
        <v>359</v>
      </c>
      <c r="J13">
        <v>2.0394999999999999</v>
      </c>
      <c r="K13">
        <v>2.0091000000000001</v>
      </c>
      <c r="L13">
        <v>1.9792000000000001</v>
      </c>
      <c r="M13">
        <v>1.8935</v>
      </c>
      <c r="N13">
        <v>2.1153</v>
      </c>
      <c r="O13">
        <v>1.819</v>
      </c>
      <c r="P13">
        <v>1.9892000000000001</v>
      </c>
      <c r="Q13">
        <v>1.7493000000000001</v>
      </c>
      <c r="R13">
        <v>2</v>
      </c>
      <c r="S13">
        <v>1.4776</v>
      </c>
      <c r="T13">
        <v>1.1632</v>
      </c>
      <c r="U13">
        <v>1.8586</v>
      </c>
      <c r="V13">
        <v>2.0468999999999999</v>
      </c>
      <c r="W13">
        <v>2.3647999999999998</v>
      </c>
      <c r="X13">
        <v>2.4319999999999999</v>
      </c>
      <c r="Y13">
        <v>1.8358000000000001</v>
      </c>
      <c r="Z13">
        <v>2.4011999999999998</v>
      </c>
      <c r="AA13">
        <v>1.7665</v>
      </c>
      <c r="AB13">
        <v>1.6741999999999999</v>
      </c>
      <c r="AC13">
        <v>1.8376999999999999</v>
      </c>
      <c r="AD13">
        <v>2.5162</v>
      </c>
      <c r="AE13">
        <v>1.9728000000000001</v>
      </c>
      <c r="AF13">
        <v>2.4432999999999998</v>
      </c>
      <c r="AG13">
        <v>1.3160000000000001</v>
      </c>
      <c r="AH13">
        <v>1.8406</v>
      </c>
      <c r="AI13">
        <v>1.2085999999999999</v>
      </c>
      <c r="AJ13">
        <v>1.1839999999999999</v>
      </c>
      <c r="AK13">
        <v>1.7335</v>
      </c>
      <c r="AL13">
        <v>1.9249000000000001</v>
      </c>
      <c r="AM13">
        <v>2.282</v>
      </c>
      <c r="AN13">
        <v>2.3096000000000001</v>
      </c>
      <c r="AO13">
        <v>1.0831</v>
      </c>
      <c r="AP13">
        <v>1.4258999999999999</v>
      </c>
      <c r="AQ13">
        <v>3.1076999999999999</v>
      </c>
      <c r="AR13">
        <v>1.708</v>
      </c>
      <c r="AS13">
        <v>1.2634000000000001</v>
      </c>
      <c r="AT13">
        <v>2.0247999999999999</v>
      </c>
      <c r="AU13">
        <v>1.855</v>
      </c>
      <c r="AV13">
        <v>3.3567</v>
      </c>
      <c r="AW13">
        <v>2.2416999999999998</v>
      </c>
      <c r="AX13">
        <v>2.1472000000000002</v>
      </c>
      <c r="AY13">
        <v>-999</v>
      </c>
      <c r="AZ13">
        <f t="shared" si="2"/>
        <v>1.8846818181818181</v>
      </c>
      <c r="BA13">
        <f t="shared" si="3"/>
        <v>192.85722658070549</v>
      </c>
      <c r="BB13">
        <f>KM3perYR_NOBLS!AZ13</f>
        <v>0.69803000000000004</v>
      </c>
    </row>
    <row r="14" spans="1:54">
      <c r="A14">
        <v>13</v>
      </c>
      <c r="D14">
        <v>509</v>
      </c>
      <c r="E14">
        <v>351</v>
      </c>
      <c r="J14">
        <v>0.56555999999999995</v>
      </c>
      <c r="K14">
        <v>0.55713999999999997</v>
      </c>
      <c r="L14">
        <v>0.54886000000000001</v>
      </c>
      <c r="M14">
        <v>0.52508999999999995</v>
      </c>
      <c r="N14">
        <v>0.58658999999999994</v>
      </c>
      <c r="O14">
        <v>0.50443000000000005</v>
      </c>
      <c r="P14">
        <v>0.55162999999999995</v>
      </c>
      <c r="Q14">
        <v>0.48508000000000001</v>
      </c>
      <c r="R14">
        <v>0.55462</v>
      </c>
      <c r="S14">
        <v>0.40976000000000001</v>
      </c>
      <c r="T14">
        <v>0.32256000000000001</v>
      </c>
      <c r="U14">
        <v>0.51541999999999999</v>
      </c>
      <c r="V14">
        <v>0.56762000000000001</v>
      </c>
      <c r="W14">
        <v>0.65576999999999996</v>
      </c>
      <c r="X14">
        <v>0.67440999999999995</v>
      </c>
      <c r="Y14">
        <v>0.50907999999999998</v>
      </c>
      <c r="Z14">
        <v>0.66586000000000001</v>
      </c>
      <c r="AA14">
        <v>0.48987000000000003</v>
      </c>
      <c r="AB14">
        <v>0.46427000000000002</v>
      </c>
      <c r="AC14">
        <v>0.50960000000000005</v>
      </c>
      <c r="AD14">
        <v>0.69777</v>
      </c>
      <c r="AE14">
        <v>0.54706999999999995</v>
      </c>
      <c r="AF14">
        <v>0.67754999999999999</v>
      </c>
      <c r="AG14">
        <v>0.36493999999999999</v>
      </c>
      <c r="AH14">
        <v>0.51039999999999996</v>
      </c>
      <c r="AI14">
        <v>0.33513999999999999</v>
      </c>
      <c r="AJ14">
        <v>0.32833000000000001</v>
      </c>
      <c r="AK14">
        <v>0.48071999999999998</v>
      </c>
      <c r="AL14">
        <v>0.53378999999999999</v>
      </c>
      <c r="AM14">
        <v>0.63283</v>
      </c>
      <c r="AN14">
        <v>0.64046000000000003</v>
      </c>
      <c r="AO14">
        <v>0.30037000000000003</v>
      </c>
      <c r="AP14">
        <v>0.39539999999999997</v>
      </c>
      <c r="AQ14">
        <v>0.86178999999999994</v>
      </c>
      <c r="AR14">
        <v>0.47365000000000002</v>
      </c>
      <c r="AS14">
        <v>0.35034999999999999</v>
      </c>
      <c r="AT14">
        <v>0.56150999999999995</v>
      </c>
      <c r="AU14">
        <v>0.51439999999999997</v>
      </c>
      <c r="AV14">
        <v>0.93083000000000005</v>
      </c>
      <c r="AW14">
        <v>0.62163999999999997</v>
      </c>
      <c r="AX14">
        <v>0.59545000000000003</v>
      </c>
      <c r="AY14">
        <v>-999</v>
      </c>
      <c r="AZ14">
        <f t="shared" si="2"/>
        <v>0.52263636363636357</v>
      </c>
      <c r="BA14">
        <f t="shared" si="3"/>
        <v>192.85798151595966</v>
      </c>
      <c r="BB14">
        <f>KM3perYR_NOBLS!AZ14</f>
        <v>0.19356818181818181</v>
      </c>
    </row>
    <row r="15" spans="1:54">
      <c r="A15">
        <v>14</v>
      </c>
      <c r="D15">
        <v>330</v>
      </c>
      <c r="E15">
        <v>316</v>
      </c>
      <c r="J15">
        <v>155.9</v>
      </c>
      <c r="K15">
        <v>169.49</v>
      </c>
      <c r="L15">
        <v>171.69</v>
      </c>
      <c r="M15">
        <v>178.74</v>
      </c>
      <c r="N15">
        <v>146.22999999999999</v>
      </c>
      <c r="O15">
        <v>128.58000000000001</v>
      </c>
      <c r="P15">
        <v>148.62</v>
      </c>
      <c r="Q15">
        <v>172.25</v>
      </c>
      <c r="R15">
        <v>173.83</v>
      </c>
      <c r="S15">
        <v>93.308000000000007</v>
      </c>
      <c r="T15">
        <v>113.89</v>
      </c>
      <c r="U15">
        <v>119.46</v>
      </c>
      <c r="V15">
        <v>146.81</v>
      </c>
      <c r="W15">
        <v>146.12</v>
      </c>
      <c r="X15">
        <v>188.93</v>
      </c>
      <c r="Y15">
        <v>184.31</v>
      </c>
      <c r="Z15">
        <v>155.91</v>
      </c>
      <c r="AA15">
        <v>134.71</v>
      </c>
      <c r="AB15">
        <v>127.01</v>
      </c>
      <c r="AC15">
        <v>180.96</v>
      </c>
      <c r="AD15">
        <v>155.88</v>
      </c>
      <c r="AE15">
        <v>179.91</v>
      </c>
      <c r="AF15">
        <v>159</v>
      </c>
      <c r="AG15">
        <v>120.65</v>
      </c>
      <c r="AH15">
        <v>120.71</v>
      </c>
      <c r="AI15">
        <v>107.6</v>
      </c>
      <c r="AJ15">
        <v>133.81</v>
      </c>
      <c r="AK15">
        <v>128.02000000000001</v>
      </c>
      <c r="AL15">
        <v>157</v>
      </c>
      <c r="AM15">
        <v>120.74</v>
      </c>
      <c r="AN15">
        <v>184.32</v>
      </c>
      <c r="AO15">
        <v>134.94999999999999</v>
      </c>
      <c r="AP15">
        <v>138.56</v>
      </c>
      <c r="AQ15">
        <v>236.08</v>
      </c>
      <c r="AR15">
        <v>122.03</v>
      </c>
      <c r="AS15">
        <v>126.88</v>
      </c>
      <c r="AT15">
        <v>160.84</v>
      </c>
      <c r="AU15">
        <v>132.16999999999999</v>
      </c>
      <c r="AV15">
        <v>247.99</v>
      </c>
      <c r="AW15">
        <v>141.55000000000001</v>
      </c>
      <c r="AX15">
        <v>186.01</v>
      </c>
      <c r="AY15">
        <v>-999</v>
      </c>
      <c r="AZ15">
        <f t="shared" si="2"/>
        <v>142.51272727272726</v>
      </c>
      <c r="BA15">
        <f t="shared" si="3"/>
        <v>211.42861458717715</v>
      </c>
      <c r="BB15">
        <f>KM3perYR_NOBLS!AZ15</f>
        <v>48.146181818181816</v>
      </c>
    </row>
    <row r="16" spans="1:54">
      <c r="A16">
        <v>15</v>
      </c>
      <c r="D16">
        <v>319</v>
      </c>
      <c r="E16">
        <v>319</v>
      </c>
      <c r="J16">
        <v>17.321999999999999</v>
      </c>
      <c r="K16">
        <v>18.832999999999998</v>
      </c>
      <c r="L16">
        <v>19.076000000000001</v>
      </c>
      <c r="M16">
        <v>19.86</v>
      </c>
      <c r="N16">
        <v>16.248000000000001</v>
      </c>
      <c r="O16">
        <v>14.287000000000001</v>
      </c>
      <c r="P16">
        <v>16.513000000000002</v>
      </c>
      <c r="Q16">
        <v>19.138000000000002</v>
      </c>
      <c r="R16">
        <v>19.315000000000001</v>
      </c>
      <c r="S16">
        <v>10.368</v>
      </c>
      <c r="T16">
        <v>12.654999999999999</v>
      </c>
      <c r="U16">
        <v>13.273</v>
      </c>
      <c r="V16">
        <v>16.312000000000001</v>
      </c>
      <c r="W16">
        <v>16.234999999999999</v>
      </c>
      <c r="X16">
        <v>20.992000000000001</v>
      </c>
      <c r="Y16">
        <v>20.478999999999999</v>
      </c>
      <c r="Z16">
        <v>17.324000000000002</v>
      </c>
      <c r="AA16">
        <v>14.968</v>
      </c>
      <c r="AB16">
        <v>14.112</v>
      </c>
      <c r="AC16">
        <v>20.106999999999999</v>
      </c>
      <c r="AD16">
        <v>17.32</v>
      </c>
      <c r="AE16">
        <v>19.989000000000001</v>
      </c>
      <c r="AF16">
        <v>17.667000000000002</v>
      </c>
      <c r="AG16">
        <v>13.404999999999999</v>
      </c>
      <c r="AH16">
        <v>13.412000000000001</v>
      </c>
      <c r="AI16">
        <v>11.956</v>
      </c>
      <c r="AJ16">
        <v>14.868</v>
      </c>
      <c r="AK16">
        <v>14.225</v>
      </c>
      <c r="AL16">
        <v>17.443999999999999</v>
      </c>
      <c r="AM16">
        <v>13.416</v>
      </c>
      <c r="AN16">
        <v>20.48</v>
      </c>
      <c r="AO16">
        <v>14.994</v>
      </c>
      <c r="AP16">
        <v>15.396000000000001</v>
      </c>
      <c r="AQ16">
        <v>26.231000000000002</v>
      </c>
      <c r="AR16">
        <v>13.558999999999999</v>
      </c>
      <c r="AS16">
        <v>14.097</v>
      </c>
      <c r="AT16">
        <v>17.870999999999999</v>
      </c>
      <c r="AU16">
        <v>14.686</v>
      </c>
      <c r="AV16">
        <v>27.553999999999998</v>
      </c>
      <c r="AW16">
        <v>15.728</v>
      </c>
      <c r="AX16">
        <v>20.667999999999999</v>
      </c>
      <c r="AY16">
        <v>-999</v>
      </c>
      <c r="AZ16">
        <f t="shared" si="2"/>
        <v>15.834727272727271</v>
      </c>
      <c r="BA16">
        <f t="shared" si="3"/>
        <v>211.42882390698696</v>
      </c>
      <c r="BB16">
        <f>KM3perYR_NOBLS!AZ16</f>
        <v>5.3495636363636354</v>
      </c>
    </row>
    <row r="17" spans="1:54">
      <c r="A17">
        <v>16</v>
      </c>
      <c r="D17">
        <v>677</v>
      </c>
      <c r="E17">
        <v>252</v>
      </c>
      <c r="J17">
        <v>20.016999999999999</v>
      </c>
      <c r="K17">
        <v>20.324000000000002</v>
      </c>
      <c r="L17">
        <v>15.571999999999999</v>
      </c>
      <c r="M17">
        <v>12.202</v>
      </c>
      <c r="N17">
        <v>13.46</v>
      </c>
      <c r="O17">
        <v>16.344999999999999</v>
      </c>
      <c r="P17">
        <v>15.643000000000001</v>
      </c>
      <c r="Q17">
        <v>16.991</v>
      </c>
      <c r="R17">
        <v>11.457000000000001</v>
      </c>
      <c r="S17">
        <v>12.183</v>
      </c>
      <c r="T17">
        <v>8.6021999999999998</v>
      </c>
      <c r="U17">
        <v>13.971</v>
      </c>
      <c r="V17">
        <v>9.3026</v>
      </c>
      <c r="W17">
        <v>10.250999999999999</v>
      </c>
      <c r="X17">
        <v>12.27</v>
      </c>
      <c r="Y17">
        <v>15.573</v>
      </c>
      <c r="Z17">
        <v>11.113</v>
      </c>
      <c r="AA17">
        <v>4.2287999999999997</v>
      </c>
      <c r="AB17">
        <v>14.006</v>
      </c>
      <c r="AC17">
        <v>6.9851000000000001</v>
      </c>
      <c r="AD17">
        <v>8.9768000000000008</v>
      </c>
      <c r="AE17">
        <v>11.212999999999999</v>
      </c>
      <c r="AF17">
        <v>7.6562999999999999</v>
      </c>
      <c r="AG17">
        <v>14.872999999999999</v>
      </c>
      <c r="AH17">
        <v>12.036</v>
      </c>
      <c r="AI17">
        <v>10.603999999999999</v>
      </c>
      <c r="AJ17">
        <v>4.0807000000000002</v>
      </c>
      <c r="AK17">
        <v>17.260000000000002</v>
      </c>
      <c r="AL17">
        <v>15.37</v>
      </c>
      <c r="AM17">
        <v>13.228999999999999</v>
      </c>
      <c r="AN17">
        <v>12.692</v>
      </c>
      <c r="AO17">
        <v>8.4728999999999992</v>
      </c>
      <c r="AP17">
        <v>10.222</v>
      </c>
      <c r="AQ17">
        <v>3.9552999999999998</v>
      </c>
      <c r="AR17">
        <v>2.6835</v>
      </c>
      <c r="AS17">
        <v>4.9671000000000003</v>
      </c>
      <c r="AT17">
        <v>11.952999999999999</v>
      </c>
      <c r="AU17">
        <v>24.21</v>
      </c>
      <c r="AV17">
        <v>10.548</v>
      </c>
      <c r="AW17">
        <v>13.587</v>
      </c>
      <c r="AX17">
        <v>16.559000000000001</v>
      </c>
      <c r="AY17">
        <v>-999</v>
      </c>
      <c r="AZ17">
        <f t="shared" si="2"/>
        <v>11.635527272727273</v>
      </c>
      <c r="BA17">
        <f t="shared" si="3"/>
        <v>192.85510869221278</v>
      </c>
      <c r="BB17">
        <f>KM3perYR_NOBLS!AZ17</f>
        <v>4.3094999999999999</v>
      </c>
    </row>
    <row r="18" spans="1:54">
      <c r="A18">
        <v>17</v>
      </c>
      <c r="D18">
        <v>679</v>
      </c>
      <c r="E18">
        <v>256</v>
      </c>
      <c r="J18">
        <v>11.364000000000001</v>
      </c>
      <c r="K18">
        <v>10.129</v>
      </c>
      <c r="L18">
        <v>6.1623000000000001</v>
      </c>
      <c r="M18">
        <v>6.7519</v>
      </c>
      <c r="N18">
        <v>6.2407000000000004</v>
      </c>
      <c r="O18">
        <v>6.8163</v>
      </c>
      <c r="P18">
        <v>8.1829000000000001</v>
      </c>
      <c r="Q18">
        <v>5.4821</v>
      </c>
      <c r="R18">
        <v>4.9875999999999996</v>
      </c>
      <c r="S18">
        <v>4.6978999999999997</v>
      </c>
      <c r="T18">
        <v>3.9472</v>
      </c>
      <c r="U18">
        <v>3.2806999999999999</v>
      </c>
      <c r="V18">
        <v>3.5882000000000001</v>
      </c>
      <c r="W18">
        <v>4.8737000000000004</v>
      </c>
      <c r="X18">
        <v>8.3152000000000008</v>
      </c>
      <c r="Y18">
        <v>7.8705999999999996</v>
      </c>
      <c r="Z18">
        <v>4.9813999999999998</v>
      </c>
      <c r="AA18">
        <v>2.0202</v>
      </c>
      <c r="AB18">
        <v>6.4478</v>
      </c>
      <c r="AC18">
        <v>2.9655999999999998</v>
      </c>
      <c r="AD18">
        <v>3.8472</v>
      </c>
      <c r="AE18">
        <v>5.4615</v>
      </c>
      <c r="AF18">
        <v>3.7446999999999999</v>
      </c>
      <c r="AG18">
        <v>5.9657999999999998</v>
      </c>
      <c r="AH18">
        <v>5.6406999999999998</v>
      </c>
      <c r="AI18">
        <v>5.1336000000000004</v>
      </c>
      <c r="AJ18">
        <v>1.9069</v>
      </c>
      <c r="AK18">
        <v>7.2213000000000003</v>
      </c>
      <c r="AL18">
        <v>7.3009000000000004</v>
      </c>
      <c r="AM18">
        <v>5.5034000000000001</v>
      </c>
      <c r="AN18">
        <v>6.1044</v>
      </c>
      <c r="AO18">
        <v>3.4079999999999999</v>
      </c>
      <c r="AP18">
        <v>4.9336000000000002</v>
      </c>
      <c r="AQ18">
        <v>2.1236000000000002</v>
      </c>
      <c r="AR18">
        <v>1.0451999999999999</v>
      </c>
      <c r="AS18">
        <v>2.0091000000000001</v>
      </c>
      <c r="AT18">
        <v>5.2321999999999997</v>
      </c>
      <c r="AU18">
        <v>11.138999999999999</v>
      </c>
      <c r="AV18">
        <v>5.7461000000000002</v>
      </c>
      <c r="AW18">
        <v>6.0778999999999996</v>
      </c>
      <c r="AX18">
        <v>7.4093</v>
      </c>
      <c r="AY18">
        <v>-999</v>
      </c>
      <c r="AZ18">
        <f t="shared" si="2"/>
        <v>5.2573090909090903</v>
      </c>
      <c r="BA18">
        <f t="shared" si="3"/>
        <v>192.85729292662501</v>
      </c>
      <c r="BB18">
        <f>KM3perYR_NOBLS!AZ18</f>
        <v>1.9471499999999999</v>
      </c>
    </row>
    <row r="19" spans="1:54">
      <c r="A19">
        <v>18</v>
      </c>
      <c r="D19">
        <v>679</v>
      </c>
      <c r="E19">
        <v>280</v>
      </c>
      <c r="J19">
        <v>37.283999999999999</v>
      </c>
      <c r="K19">
        <v>33.317</v>
      </c>
      <c r="L19">
        <v>33.01</v>
      </c>
      <c r="M19">
        <v>39.886000000000003</v>
      </c>
      <c r="N19">
        <v>58.29</v>
      </c>
      <c r="O19">
        <v>45.994999999999997</v>
      </c>
      <c r="P19">
        <v>29.756</v>
      </c>
      <c r="Q19">
        <v>18.939</v>
      </c>
      <c r="R19">
        <v>19.062999999999999</v>
      </c>
      <c r="S19">
        <v>35.073</v>
      </c>
      <c r="T19">
        <v>19.565999999999999</v>
      </c>
      <c r="U19">
        <v>16.332000000000001</v>
      </c>
      <c r="V19">
        <v>20.972999999999999</v>
      </c>
      <c r="W19">
        <v>27.998999999999999</v>
      </c>
      <c r="X19">
        <v>44.08</v>
      </c>
      <c r="Y19">
        <v>38.820999999999998</v>
      </c>
      <c r="Z19">
        <v>24.6</v>
      </c>
      <c r="AA19">
        <v>15.928000000000001</v>
      </c>
      <c r="AB19">
        <v>33.162999999999997</v>
      </c>
      <c r="AC19">
        <v>17.738</v>
      </c>
      <c r="AD19">
        <v>19.704999999999998</v>
      </c>
      <c r="AE19">
        <v>30.876000000000001</v>
      </c>
      <c r="AF19">
        <v>20.786999999999999</v>
      </c>
      <c r="AG19">
        <v>34.265999999999998</v>
      </c>
      <c r="AH19">
        <v>31.298999999999999</v>
      </c>
      <c r="AI19">
        <v>26.657</v>
      </c>
      <c r="AJ19">
        <v>19.606999999999999</v>
      </c>
      <c r="AK19">
        <v>32.69</v>
      </c>
      <c r="AL19">
        <v>35.753999999999998</v>
      </c>
      <c r="AM19">
        <v>22.716000000000001</v>
      </c>
      <c r="AN19">
        <v>32.359000000000002</v>
      </c>
      <c r="AO19">
        <v>13.978999999999999</v>
      </c>
      <c r="AP19">
        <v>19.869</v>
      </c>
      <c r="AQ19">
        <v>22.782</v>
      </c>
      <c r="AR19">
        <v>6.7115999999999998</v>
      </c>
      <c r="AS19">
        <v>14.688000000000001</v>
      </c>
      <c r="AT19">
        <v>24.315000000000001</v>
      </c>
      <c r="AU19">
        <v>40.252000000000002</v>
      </c>
      <c r="AV19">
        <v>34.944000000000003</v>
      </c>
      <c r="AW19">
        <v>27.486999999999998</v>
      </c>
      <c r="AX19">
        <v>40.088999999999999</v>
      </c>
      <c r="AY19">
        <v>-999</v>
      </c>
      <c r="AZ19">
        <f t="shared" si="2"/>
        <v>27.883272727272722</v>
      </c>
      <c r="BA19">
        <f t="shared" si="3"/>
        <v>192.85734406722025</v>
      </c>
      <c r="BB19">
        <f>KM3perYR_NOBLS!AZ19</f>
        <v>10.327127272727273</v>
      </c>
    </row>
    <row r="20" spans="1:54">
      <c r="A20">
        <v>19</v>
      </c>
      <c r="D20">
        <v>678</v>
      </c>
      <c r="E20">
        <v>281</v>
      </c>
      <c r="J20">
        <v>37.283999999999999</v>
      </c>
      <c r="K20">
        <v>33.317</v>
      </c>
      <c r="L20">
        <v>33.01</v>
      </c>
      <c r="M20">
        <v>39.886000000000003</v>
      </c>
      <c r="N20">
        <v>58.29</v>
      </c>
      <c r="O20">
        <v>45.994999999999997</v>
      </c>
      <c r="P20">
        <v>29.756</v>
      </c>
      <c r="Q20">
        <v>18.939</v>
      </c>
      <c r="R20">
        <v>19.062999999999999</v>
      </c>
      <c r="S20">
        <v>35.073</v>
      </c>
      <c r="T20">
        <v>19.565999999999999</v>
      </c>
      <c r="U20">
        <v>16.332000000000001</v>
      </c>
      <c r="V20">
        <v>20.972999999999999</v>
      </c>
      <c r="W20">
        <v>27.998999999999999</v>
      </c>
      <c r="X20">
        <v>44.08</v>
      </c>
      <c r="Y20">
        <v>38.820999999999998</v>
      </c>
      <c r="Z20">
        <v>24.6</v>
      </c>
      <c r="AA20">
        <v>15.928000000000001</v>
      </c>
      <c r="AB20">
        <v>33.162999999999997</v>
      </c>
      <c r="AC20">
        <v>17.738</v>
      </c>
      <c r="AD20">
        <v>19.704999999999998</v>
      </c>
      <c r="AE20">
        <v>30.876000000000001</v>
      </c>
      <c r="AF20">
        <v>20.786999999999999</v>
      </c>
      <c r="AG20">
        <v>34.265999999999998</v>
      </c>
      <c r="AH20">
        <v>31.298999999999999</v>
      </c>
      <c r="AI20">
        <v>26.657</v>
      </c>
      <c r="AJ20">
        <v>19.606999999999999</v>
      </c>
      <c r="AK20">
        <v>32.69</v>
      </c>
      <c r="AL20">
        <v>35.753999999999998</v>
      </c>
      <c r="AM20">
        <v>22.716000000000001</v>
      </c>
      <c r="AN20">
        <v>32.359000000000002</v>
      </c>
      <c r="AO20">
        <v>13.978999999999999</v>
      </c>
      <c r="AP20">
        <v>19.869</v>
      </c>
      <c r="AQ20">
        <v>22.782</v>
      </c>
      <c r="AR20">
        <v>6.7115999999999998</v>
      </c>
      <c r="AS20">
        <v>14.688000000000001</v>
      </c>
      <c r="AT20">
        <v>24.315000000000001</v>
      </c>
      <c r="AU20">
        <v>40.252000000000002</v>
      </c>
      <c r="AV20">
        <v>34.944000000000003</v>
      </c>
      <c r="AW20">
        <v>27.486999999999998</v>
      </c>
      <c r="AX20">
        <v>40.088999999999999</v>
      </c>
      <c r="AY20">
        <v>-999</v>
      </c>
      <c r="AZ20">
        <f t="shared" si="2"/>
        <v>27.883272727272722</v>
      </c>
      <c r="BA20">
        <f t="shared" si="3"/>
        <v>192.85734406722025</v>
      </c>
      <c r="BB20">
        <f>KM3perYR_NOBLS!AZ20</f>
        <v>10.327127272727273</v>
      </c>
    </row>
    <row r="21" spans="1:54">
      <c r="A21">
        <v>20</v>
      </c>
      <c r="D21">
        <v>841</v>
      </c>
      <c r="E21">
        <v>238</v>
      </c>
      <c r="J21">
        <v>345</v>
      </c>
      <c r="K21">
        <v>345</v>
      </c>
      <c r="L21">
        <v>345</v>
      </c>
      <c r="M21">
        <v>345</v>
      </c>
      <c r="N21">
        <v>345</v>
      </c>
      <c r="O21">
        <v>345</v>
      </c>
      <c r="P21">
        <v>345</v>
      </c>
      <c r="Q21">
        <v>345</v>
      </c>
      <c r="R21">
        <v>345</v>
      </c>
      <c r="S21">
        <v>345</v>
      </c>
      <c r="T21">
        <v>345</v>
      </c>
      <c r="U21">
        <v>345</v>
      </c>
      <c r="V21">
        <v>345</v>
      </c>
      <c r="W21">
        <v>345</v>
      </c>
      <c r="X21">
        <v>345</v>
      </c>
      <c r="Y21">
        <v>345</v>
      </c>
      <c r="Z21">
        <v>345</v>
      </c>
      <c r="AA21">
        <v>345</v>
      </c>
      <c r="AB21">
        <v>345</v>
      </c>
      <c r="AC21">
        <v>345</v>
      </c>
      <c r="AD21">
        <v>345</v>
      </c>
      <c r="AE21">
        <v>345</v>
      </c>
      <c r="AF21">
        <v>345</v>
      </c>
      <c r="AG21">
        <v>345</v>
      </c>
      <c r="AH21">
        <v>345</v>
      </c>
      <c r="AI21">
        <v>345</v>
      </c>
      <c r="AJ21">
        <v>345</v>
      </c>
      <c r="AK21">
        <v>345</v>
      </c>
      <c r="AL21">
        <v>345</v>
      </c>
      <c r="AM21">
        <v>345</v>
      </c>
      <c r="AN21">
        <v>345</v>
      </c>
      <c r="AO21">
        <v>345</v>
      </c>
      <c r="AP21">
        <v>345</v>
      </c>
      <c r="AQ21">
        <v>345</v>
      </c>
      <c r="AR21">
        <v>345</v>
      </c>
      <c r="AS21">
        <v>345</v>
      </c>
      <c r="AT21">
        <v>345</v>
      </c>
      <c r="AU21">
        <v>345</v>
      </c>
      <c r="AV21">
        <v>345</v>
      </c>
      <c r="AW21">
        <v>345</v>
      </c>
      <c r="AX21">
        <v>345</v>
      </c>
      <c r="AY21">
        <v>-999</v>
      </c>
      <c r="AZ21">
        <f t="shared" si="2"/>
        <v>345</v>
      </c>
      <c r="BA21">
        <f t="shared" si="3"/>
        <v>244.78848855525126</v>
      </c>
      <c r="BB21">
        <f>KM3perYR_NOBLS!AZ21</f>
        <v>100.66999999999999</v>
      </c>
    </row>
    <row r="22" spans="1:54">
      <c r="A22">
        <v>21</v>
      </c>
      <c r="D22">
        <v>841</v>
      </c>
      <c r="E22">
        <v>237</v>
      </c>
      <c r="J22">
        <v>345</v>
      </c>
      <c r="K22">
        <v>345</v>
      </c>
      <c r="L22">
        <v>345</v>
      </c>
      <c r="M22">
        <v>345</v>
      </c>
      <c r="N22">
        <v>345</v>
      </c>
      <c r="O22">
        <v>345</v>
      </c>
      <c r="P22">
        <v>345</v>
      </c>
      <c r="Q22">
        <v>345</v>
      </c>
      <c r="R22">
        <v>345</v>
      </c>
      <c r="S22">
        <v>345</v>
      </c>
      <c r="T22">
        <v>345</v>
      </c>
      <c r="U22">
        <v>345</v>
      </c>
      <c r="V22">
        <v>345</v>
      </c>
      <c r="W22">
        <v>345</v>
      </c>
      <c r="X22">
        <v>345</v>
      </c>
      <c r="Y22">
        <v>345</v>
      </c>
      <c r="Z22">
        <v>345</v>
      </c>
      <c r="AA22">
        <v>345</v>
      </c>
      <c r="AB22">
        <v>345</v>
      </c>
      <c r="AC22">
        <v>345</v>
      </c>
      <c r="AD22">
        <v>345</v>
      </c>
      <c r="AE22">
        <v>345</v>
      </c>
      <c r="AF22">
        <v>345</v>
      </c>
      <c r="AG22">
        <v>345</v>
      </c>
      <c r="AH22">
        <v>345</v>
      </c>
      <c r="AI22">
        <v>345</v>
      </c>
      <c r="AJ22">
        <v>345</v>
      </c>
      <c r="AK22">
        <v>345</v>
      </c>
      <c r="AL22">
        <v>345</v>
      </c>
      <c r="AM22">
        <v>345</v>
      </c>
      <c r="AN22">
        <v>345</v>
      </c>
      <c r="AO22">
        <v>345</v>
      </c>
      <c r="AP22">
        <v>345</v>
      </c>
      <c r="AQ22">
        <v>345</v>
      </c>
      <c r="AR22">
        <v>345</v>
      </c>
      <c r="AS22">
        <v>345</v>
      </c>
      <c r="AT22">
        <v>345</v>
      </c>
      <c r="AU22">
        <v>345</v>
      </c>
      <c r="AV22">
        <v>345</v>
      </c>
      <c r="AW22">
        <v>345</v>
      </c>
      <c r="AX22">
        <v>345</v>
      </c>
      <c r="AY22">
        <v>-999</v>
      </c>
      <c r="AZ22">
        <f t="shared" si="2"/>
        <v>345</v>
      </c>
      <c r="BA22">
        <f t="shared" si="3"/>
        <v>244.78848855525126</v>
      </c>
      <c r="BB22">
        <f>KM3perYR_NOBLS!AZ22</f>
        <v>100.66999999999999</v>
      </c>
    </row>
    <row r="23" spans="1:54">
      <c r="A23">
        <v>22</v>
      </c>
      <c r="D23">
        <v>841</v>
      </c>
      <c r="E23">
        <v>236</v>
      </c>
      <c r="J23">
        <v>345</v>
      </c>
      <c r="K23">
        <v>345</v>
      </c>
      <c r="L23">
        <v>345</v>
      </c>
      <c r="M23">
        <v>345</v>
      </c>
      <c r="N23">
        <v>345</v>
      </c>
      <c r="O23">
        <v>345</v>
      </c>
      <c r="P23">
        <v>345</v>
      </c>
      <c r="Q23">
        <v>345</v>
      </c>
      <c r="R23">
        <v>345</v>
      </c>
      <c r="S23">
        <v>345</v>
      </c>
      <c r="T23">
        <v>345</v>
      </c>
      <c r="U23">
        <v>345</v>
      </c>
      <c r="V23">
        <v>345</v>
      </c>
      <c r="W23">
        <v>345</v>
      </c>
      <c r="X23">
        <v>345</v>
      </c>
      <c r="Y23">
        <v>345</v>
      </c>
      <c r="Z23">
        <v>345</v>
      </c>
      <c r="AA23">
        <v>345</v>
      </c>
      <c r="AB23">
        <v>345</v>
      </c>
      <c r="AC23">
        <v>345</v>
      </c>
      <c r="AD23">
        <v>345</v>
      </c>
      <c r="AE23">
        <v>345</v>
      </c>
      <c r="AF23">
        <v>345</v>
      </c>
      <c r="AG23">
        <v>345</v>
      </c>
      <c r="AH23">
        <v>345</v>
      </c>
      <c r="AI23">
        <v>345</v>
      </c>
      <c r="AJ23">
        <v>345</v>
      </c>
      <c r="AK23">
        <v>345</v>
      </c>
      <c r="AL23">
        <v>345</v>
      </c>
      <c r="AM23">
        <v>345</v>
      </c>
      <c r="AN23">
        <v>345</v>
      </c>
      <c r="AO23">
        <v>345</v>
      </c>
      <c r="AP23">
        <v>345</v>
      </c>
      <c r="AQ23">
        <v>345</v>
      </c>
      <c r="AR23">
        <v>345</v>
      </c>
      <c r="AS23">
        <v>345</v>
      </c>
      <c r="AT23">
        <v>345</v>
      </c>
      <c r="AU23">
        <v>345</v>
      </c>
      <c r="AV23">
        <v>345</v>
      </c>
      <c r="AW23">
        <v>345</v>
      </c>
      <c r="AX23">
        <v>345</v>
      </c>
      <c r="AY23">
        <v>-999</v>
      </c>
      <c r="AZ23">
        <f t="shared" si="2"/>
        <v>345</v>
      </c>
      <c r="BA23">
        <f t="shared" si="3"/>
        <v>244.78848855525126</v>
      </c>
      <c r="BB23">
        <f>KM3perYR_NOBLS!AZ23</f>
        <v>100.66999999999999</v>
      </c>
    </row>
    <row r="24" spans="1:54">
      <c r="A24">
        <v>23</v>
      </c>
      <c r="D24">
        <v>519</v>
      </c>
      <c r="E24">
        <v>369</v>
      </c>
      <c r="J24">
        <v>21.524999999999999</v>
      </c>
      <c r="K24">
        <v>13.209</v>
      </c>
      <c r="L24">
        <v>14.081</v>
      </c>
      <c r="M24">
        <v>15.827</v>
      </c>
      <c r="N24">
        <v>17.774999999999999</v>
      </c>
      <c r="O24">
        <v>10.538</v>
      </c>
      <c r="P24">
        <v>15.003</v>
      </c>
      <c r="Q24">
        <v>6.6608000000000001</v>
      </c>
      <c r="R24">
        <v>10.856</v>
      </c>
      <c r="S24">
        <v>10.894</v>
      </c>
      <c r="T24">
        <v>8.0367999999999995</v>
      </c>
      <c r="U24">
        <v>6.7465000000000002</v>
      </c>
      <c r="V24">
        <v>7.0692000000000004</v>
      </c>
      <c r="W24">
        <v>12.51</v>
      </c>
      <c r="X24">
        <v>20.129000000000001</v>
      </c>
      <c r="Y24">
        <v>12.711</v>
      </c>
      <c r="Z24">
        <v>10.119</v>
      </c>
      <c r="AA24">
        <v>10.199</v>
      </c>
      <c r="AB24">
        <v>9.7643000000000004</v>
      </c>
      <c r="AC24">
        <v>10.038</v>
      </c>
      <c r="AD24">
        <v>13.032999999999999</v>
      </c>
      <c r="AE24">
        <v>10.161</v>
      </c>
      <c r="AF24">
        <v>7.9073000000000002</v>
      </c>
      <c r="AG24">
        <v>8.4885999999999999</v>
      </c>
      <c r="AH24">
        <v>7.4542000000000002</v>
      </c>
      <c r="AI24">
        <v>13.773999999999999</v>
      </c>
      <c r="AJ24">
        <v>5.8346</v>
      </c>
      <c r="AK24">
        <v>11.085000000000001</v>
      </c>
      <c r="AL24">
        <v>12.743</v>
      </c>
      <c r="AM24">
        <v>18.306000000000001</v>
      </c>
      <c r="AN24">
        <v>11.055999999999999</v>
      </c>
      <c r="AO24">
        <v>5.0869</v>
      </c>
      <c r="AP24">
        <v>11.132</v>
      </c>
      <c r="AQ24">
        <v>16.042000000000002</v>
      </c>
      <c r="AR24">
        <v>13.355</v>
      </c>
      <c r="AS24">
        <v>11.859</v>
      </c>
      <c r="AT24">
        <v>13.705</v>
      </c>
      <c r="AU24">
        <v>12.644</v>
      </c>
      <c r="AV24">
        <v>15.416</v>
      </c>
      <c r="AW24">
        <v>15.141</v>
      </c>
      <c r="AX24">
        <v>15.586</v>
      </c>
      <c r="AY24">
        <v>-999</v>
      </c>
      <c r="AZ24">
        <f t="shared" si="2"/>
        <v>10.894790909090908</v>
      </c>
      <c r="BA24">
        <f t="shared" si="3"/>
        <v>192.85794748665919</v>
      </c>
      <c r="BB24">
        <f>KM3perYR_NOBLS!AZ24</f>
        <v>4.0350909090909095</v>
      </c>
    </row>
    <row r="25" spans="1:54">
      <c r="A25">
        <v>24</v>
      </c>
      <c r="D25">
        <v>529</v>
      </c>
      <c r="E25">
        <v>372</v>
      </c>
      <c r="J25">
        <v>12.638999999999999</v>
      </c>
      <c r="K25">
        <v>7.3868</v>
      </c>
      <c r="L25">
        <v>7.9372999999999996</v>
      </c>
      <c r="M25">
        <v>8.2675999999999998</v>
      </c>
      <c r="N25">
        <v>9.1635000000000009</v>
      </c>
      <c r="O25">
        <v>6.0335000000000001</v>
      </c>
      <c r="P25">
        <v>8.6392000000000007</v>
      </c>
      <c r="Q25">
        <v>4.1748000000000003</v>
      </c>
      <c r="R25">
        <v>6.8372000000000002</v>
      </c>
      <c r="S25">
        <v>6.8829000000000002</v>
      </c>
      <c r="T25">
        <v>5.0861000000000001</v>
      </c>
      <c r="U25">
        <v>4.2016999999999998</v>
      </c>
      <c r="V25">
        <v>4.4103000000000003</v>
      </c>
      <c r="W25">
        <v>7.1852999999999998</v>
      </c>
      <c r="X25">
        <v>11.635</v>
      </c>
      <c r="Y25">
        <v>7.6242000000000001</v>
      </c>
      <c r="Z25">
        <v>6.8441000000000001</v>
      </c>
      <c r="AA25">
        <v>5.7478999999999996</v>
      </c>
      <c r="AB25">
        <v>5.6875</v>
      </c>
      <c r="AC25">
        <v>5.7435999999999998</v>
      </c>
      <c r="AD25">
        <v>7.4157000000000002</v>
      </c>
      <c r="AE25">
        <v>6.2157999999999998</v>
      </c>
      <c r="AF25">
        <v>4.7022000000000004</v>
      </c>
      <c r="AG25">
        <v>5.6071999999999997</v>
      </c>
      <c r="AH25">
        <v>4.9528999999999996</v>
      </c>
      <c r="AI25">
        <v>7.9603999999999999</v>
      </c>
      <c r="AJ25">
        <v>3.8666</v>
      </c>
      <c r="AK25">
        <v>6.1715999999999998</v>
      </c>
      <c r="AL25">
        <v>8.3416999999999994</v>
      </c>
      <c r="AM25">
        <v>11.813000000000001</v>
      </c>
      <c r="AN25">
        <v>6.2933000000000003</v>
      </c>
      <c r="AO25">
        <v>2.7339000000000002</v>
      </c>
      <c r="AP25">
        <v>6.4672999999999998</v>
      </c>
      <c r="AQ25">
        <v>9.3823000000000008</v>
      </c>
      <c r="AR25">
        <v>7.5548999999999999</v>
      </c>
      <c r="AS25">
        <v>6.7384000000000004</v>
      </c>
      <c r="AT25">
        <v>8.1156000000000006</v>
      </c>
      <c r="AU25">
        <v>8.1666000000000007</v>
      </c>
      <c r="AV25">
        <v>8.2121999999999993</v>
      </c>
      <c r="AW25">
        <v>9.2316000000000003</v>
      </c>
      <c r="AX25">
        <v>9.2015999999999991</v>
      </c>
      <c r="AY25">
        <v>-999</v>
      </c>
      <c r="AZ25">
        <f t="shared" si="2"/>
        <v>6.6673090909090913</v>
      </c>
      <c r="BA25">
        <f t="shared" si="3"/>
        <v>192.85864175032856</v>
      </c>
      <c r="BB25">
        <f>KM3perYR_NOBLS!AZ25</f>
        <v>2.469354545454546</v>
      </c>
    </row>
    <row r="26" spans="1:54">
      <c r="A26">
        <v>25</v>
      </c>
      <c r="D26">
        <v>539</v>
      </c>
      <c r="E26">
        <v>374</v>
      </c>
      <c r="J26">
        <v>16.771999999999998</v>
      </c>
      <c r="K26">
        <v>10.976000000000001</v>
      </c>
      <c r="L26">
        <v>18.52</v>
      </c>
      <c r="M26">
        <v>11.396000000000001</v>
      </c>
      <c r="N26">
        <v>19.085999999999999</v>
      </c>
      <c r="O26">
        <v>17.893999999999998</v>
      </c>
      <c r="P26">
        <v>15.420999999999999</v>
      </c>
      <c r="Q26">
        <v>19.446999999999999</v>
      </c>
      <c r="R26">
        <v>14.766999999999999</v>
      </c>
      <c r="S26">
        <v>11.795</v>
      </c>
      <c r="T26">
        <v>16.878</v>
      </c>
      <c r="U26">
        <v>16.198</v>
      </c>
      <c r="V26">
        <v>17.260999999999999</v>
      </c>
      <c r="W26">
        <v>15.034000000000001</v>
      </c>
      <c r="X26">
        <v>13.92</v>
      </c>
      <c r="Y26">
        <v>15.361000000000001</v>
      </c>
      <c r="Z26">
        <v>18.678000000000001</v>
      </c>
      <c r="AA26">
        <v>14.125</v>
      </c>
      <c r="AB26">
        <v>18.027999999999999</v>
      </c>
      <c r="AC26">
        <v>12.651999999999999</v>
      </c>
      <c r="AD26">
        <v>19.117999999999999</v>
      </c>
      <c r="AE26">
        <v>16.914000000000001</v>
      </c>
      <c r="AF26">
        <v>12.864000000000001</v>
      </c>
      <c r="AG26">
        <v>9.3628</v>
      </c>
      <c r="AH26">
        <v>17.474</v>
      </c>
      <c r="AI26">
        <v>10.066000000000001</v>
      </c>
      <c r="AJ26">
        <v>12.284000000000001</v>
      </c>
      <c r="AK26">
        <v>10.855</v>
      </c>
      <c r="AL26">
        <v>19.606999999999999</v>
      </c>
      <c r="AM26">
        <v>20.096</v>
      </c>
      <c r="AN26">
        <v>14.467000000000001</v>
      </c>
      <c r="AO26">
        <v>5.2847</v>
      </c>
      <c r="AP26">
        <v>12.590999999999999</v>
      </c>
      <c r="AQ26">
        <v>19.673999999999999</v>
      </c>
      <c r="AR26">
        <v>15.144</v>
      </c>
      <c r="AS26">
        <v>14.263999999999999</v>
      </c>
      <c r="AT26">
        <v>17.471</v>
      </c>
      <c r="AU26">
        <v>18.946999999999999</v>
      </c>
      <c r="AV26">
        <v>17.553000000000001</v>
      </c>
      <c r="AW26">
        <v>19.641999999999999</v>
      </c>
      <c r="AX26">
        <v>18.963000000000001</v>
      </c>
      <c r="AY26">
        <v>-999</v>
      </c>
      <c r="AZ26">
        <f t="shared" si="2"/>
        <v>14.82798181818182</v>
      </c>
      <c r="BA26">
        <f t="shared" si="3"/>
        <v>192.85745027921021</v>
      </c>
      <c r="BB26">
        <f>KM3perYR_NOBLS!AZ26</f>
        <v>5.4918363636363638</v>
      </c>
    </row>
    <row r="27" spans="1:54">
      <c r="A27">
        <v>26</v>
      </c>
      <c r="D27">
        <v>523</v>
      </c>
      <c r="E27">
        <v>370</v>
      </c>
      <c r="J27">
        <v>18.253</v>
      </c>
      <c r="K27">
        <v>10.332000000000001</v>
      </c>
      <c r="L27">
        <v>11.388999999999999</v>
      </c>
      <c r="M27">
        <v>11.523999999999999</v>
      </c>
      <c r="N27">
        <v>13.962</v>
      </c>
      <c r="O27">
        <v>7.8400999999999996</v>
      </c>
      <c r="P27">
        <v>12.411</v>
      </c>
      <c r="Q27">
        <v>4.4657</v>
      </c>
      <c r="R27">
        <v>8.0650999999999993</v>
      </c>
      <c r="S27">
        <v>8.2006999999999994</v>
      </c>
      <c r="T27">
        <v>5.0831999999999997</v>
      </c>
      <c r="U27">
        <v>4.5515999999999996</v>
      </c>
      <c r="V27">
        <v>5.4009999999999998</v>
      </c>
      <c r="W27">
        <v>9.0492000000000008</v>
      </c>
      <c r="X27">
        <v>17.623000000000001</v>
      </c>
      <c r="Y27">
        <v>8.9283000000000001</v>
      </c>
      <c r="Z27">
        <v>7.7367999999999997</v>
      </c>
      <c r="AA27">
        <v>7.2927</v>
      </c>
      <c r="AB27">
        <v>6.4897</v>
      </c>
      <c r="AC27">
        <v>7.8212999999999999</v>
      </c>
      <c r="AD27">
        <v>9.4130000000000003</v>
      </c>
      <c r="AE27">
        <v>7.2355</v>
      </c>
      <c r="AF27">
        <v>5.2838000000000003</v>
      </c>
      <c r="AG27">
        <v>6.1151999999999997</v>
      </c>
      <c r="AH27">
        <v>5.7230999999999996</v>
      </c>
      <c r="AI27">
        <v>10.029999999999999</v>
      </c>
      <c r="AJ27">
        <v>3.6793</v>
      </c>
      <c r="AK27">
        <v>7.6060999999999996</v>
      </c>
      <c r="AL27">
        <v>10.816000000000001</v>
      </c>
      <c r="AM27">
        <v>16.398</v>
      </c>
      <c r="AN27">
        <v>7.7091000000000003</v>
      </c>
      <c r="AO27">
        <v>2.6497000000000002</v>
      </c>
      <c r="AP27">
        <v>7.8602999999999996</v>
      </c>
      <c r="AQ27">
        <v>12.824999999999999</v>
      </c>
      <c r="AR27">
        <v>9.5055999999999994</v>
      </c>
      <c r="AS27">
        <v>8.2423999999999999</v>
      </c>
      <c r="AT27">
        <v>10.356</v>
      </c>
      <c r="AU27">
        <v>10.496</v>
      </c>
      <c r="AV27">
        <v>11.643000000000001</v>
      </c>
      <c r="AW27">
        <v>12.742000000000001</v>
      </c>
      <c r="AX27">
        <v>12.438000000000001</v>
      </c>
      <c r="AY27">
        <v>-999</v>
      </c>
      <c r="AZ27">
        <f t="shared" si="2"/>
        <v>8.1826454545454546</v>
      </c>
      <c r="BA27">
        <f t="shared" si="3"/>
        <v>192.85774279834862</v>
      </c>
      <c r="BB27">
        <f>KM3perYR_NOBLS!AZ27</f>
        <v>3.0306000000000002</v>
      </c>
    </row>
    <row r="28" spans="1:54">
      <c r="A28">
        <v>27</v>
      </c>
      <c r="D28">
        <v>510</v>
      </c>
      <c r="E28">
        <v>361</v>
      </c>
      <c r="J28">
        <v>30.803000000000001</v>
      </c>
      <c r="K28">
        <v>19.12</v>
      </c>
      <c r="L28">
        <v>14.801</v>
      </c>
      <c r="M28">
        <v>12.785</v>
      </c>
      <c r="N28">
        <v>27.5</v>
      </c>
      <c r="O28">
        <v>14.648999999999999</v>
      </c>
      <c r="P28">
        <v>20.498999999999999</v>
      </c>
      <c r="Q28">
        <v>19.125</v>
      </c>
      <c r="R28">
        <v>12.345000000000001</v>
      </c>
      <c r="S28">
        <v>13.795</v>
      </c>
      <c r="T28">
        <v>9.1583000000000006</v>
      </c>
      <c r="U28">
        <v>13.382</v>
      </c>
      <c r="V28">
        <v>16.952999999999999</v>
      </c>
      <c r="W28">
        <v>12.913</v>
      </c>
      <c r="X28">
        <v>11.595000000000001</v>
      </c>
      <c r="Y28">
        <v>9.9671000000000003</v>
      </c>
      <c r="Z28">
        <v>15.714</v>
      </c>
      <c r="AA28">
        <v>12.037000000000001</v>
      </c>
      <c r="AB28">
        <v>11.212</v>
      </c>
      <c r="AC28">
        <v>12.138999999999999</v>
      </c>
      <c r="AD28">
        <v>16.324999999999999</v>
      </c>
      <c r="AE28">
        <v>12.766999999999999</v>
      </c>
      <c r="AF28">
        <v>9.4633000000000003</v>
      </c>
      <c r="AG28">
        <v>7.3034999999999997</v>
      </c>
      <c r="AH28">
        <v>16.544</v>
      </c>
      <c r="AI28">
        <v>11.97</v>
      </c>
      <c r="AJ28">
        <v>11.679</v>
      </c>
      <c r="AK28">
        <v>10.677</v>
      </c>
      <c r="AL28">
        <v>18.643999999999998</v>
      </c>
      <c r="AM28">
        <v>21.943999999999999</v>
      </c>
      <c r="AN28">
        <v>14.611000000000001</v>
      </c>
      <c r="AO28">
        <v>4.9406999999999996</v>
      </c>
      <c r="AP28">
        <v>11.863</v>
      </c>
      <c r="AQ28">
        <v>21.591999999999999</v>
      </c>
      <c r="AR28">
        <v>15.965999999999999</v>
      </c>
      <c r="AS28">
        <v>12.941000000000001</v>
      </c>
      <c r="AT28">
        <v>17.622</v>
      </c>
      <c r="AU28">
        <v>16.747</v>
      </c>
      <c r="AV28">
        <v>21.998999999999999</v>
      </c>
      <c r="AW28">
        <v>18.465</v>
      </c>
      <c r="AX28">
        <v>18.734000000000002</v>
      </c>
      <c r="AY28">
        <v>-999</v>
      </c>
      <c r="AZ28">
        <f t="shared" si="2"/>
        <v>13.811618181818181</v>
      </c>
      <c r="BA28">
        <f t="shared" si="3"/>
        <v>192.85699052926824</v>
      </c>
      <c r="BB28">
        <f>KM3perYR_NOBLS!AZ28</f>
        <v>5.1154181818181819</v>
      </c>
    </row>
    <row r="29" spans="1:54">
      <c r="A29">
        <v>28</v>
      </c>
      <c r="D29">
        <v>511</v>
      </c>
      <c r="E29">
        <v>360</v>
      </c>
      <c r="J29">
        <v>20.827999999999999</v>
      </c>
      <c r="K29">
        <v>21.018000000000001</v>
      </c>
      <c r="L29">
        <v>19.637</v>
      </c>
      <c r="M29">
        <v>19.579999999999998</v>
      </c>
      <c r="N29">
        <v>19.521999999999998</v>
      </c>
      <c r="O29">
        <v>19.553000000000001</v>
      </c>
      <c r="P29">
        <v>21.04</v>
      </c>
      <c r="Q29">
        <v>12.584</v>
      </c>
      <c r="R29">
        <v>18.201000000000001</v>
      </c>
      <c r="S29">
        <v>20.288</v>
      </c>
      <c r="T29">
        <v>14.981999999999999</v>
      </c>
      <c r="U29">
        <v>19.457000000000001</v>
      </c>
      <c r="V29">
        <v>19.161000000000001</v>
      </c>
      <c r="W29">
        <v>21.276</v>
      </c>
      <c r="X29">
        <v>18.849</v>
      </c>
      <c r="Y29">
        <v>16.619</v>
      </c>
      <c r="Z29">
        <v>17.609000000000002</v>
      </c>
      <c r="AA29">
        <v>20.382999999999999</v>
      </c>
      <c r="AB29">
        <v>22.047000000000001</v>
      </c>
      <c r="AC29">
        <v>24.335000000000001</v>
      </c>
      <c r="AD29">
        <v>27.559000000000001</v>
      </c>
      <c r="AE29">
        <v>29.742000000000001</v>
      </c>
      <c r="AF29">
        <v>24.023</v>
      </c>
      <c r="AG29">
        <v>15.287000000000001</v>
      </c>
      <c r="AH29">
        <v>18.792999999999999</v>
      </c>
      <c r="AI29">
        <v>13.316000000000001</v>
      </c>
      <c r="AJ29">
        <v>13.706</v>
      </c>
      <c r="AK29">
        <v>11.952999999999999</v>
      </c>
      <c r="AL29">
        <v>20.411000000000001</v>
      </c>
      <c r="AM29">
        <v>21.971</v>
      </c>
      <c r="AN29">
        <v>20.329000000000001</v>
      </c>
      <c r="AO29">
        <v>11.413</v>
      </c>
      <c r="AP29">
        <v>17.338000000000001</v>
      </c>
      <c r="AQ29">
        <v>25.852</v>
      </c>
      <c r="AR29">
        <v>21.181000000000001</v>
      </c>
      <c r="AS29">
        <v>18.401</v>
      </c>
      <c r="AT29">
        <v>22.251999999999999</v>
      </c>
      <c r="AU29">
        <v>18.303999999999998</v>
      </c>
      <c r="AV29">
        <v>26.117000000000001</v>
      </c>
      <c r="AW29">
        <v>21.922000000000001</v>
      </c>
      <c r="AX29">
        <v>24.210999999999999</v>
      </c>
      <c r="AY29">
        <v>-999</v>
      </c>
      <c r="AZ29">
        <f t="shared" si="2"/>
        <v>19.735454545454544</v>
      </c>
      <c r="BA29">
        <f t="shared" si="3"/>
        <v>192.85475316030738</v>
      </c>
      <c r="BB29">
        <f>KM3perYR_NOBLS!AZ29</f>
        <v>7.3095181818181834</v>
      </c>
    </row>
    <row r="30" spans="1:54">
      <c r="A30">
        <v>29</v>
      </c>
      <c r="D30">
        <v>569</v>
      </c>
      <c r="E30">
        <v>347</v>
      </c>
      <c r="J30">
        <v>10.082000000000001</v>
      </c>
      <c r="K30">
        <v>8.1173000000000002</v>
      </c>
      <c r="L30">
        <v>6.7729999999999997</v>
      </c>
      <c r="M30">
        <v>8.8369999999999997</v>
      </c>
      <c r="N30">
        <v>8.9619</v>
      </c>
      <c r="O30">
        <v>8.3039000000000005</v>
      </c>
      <c r="P30">
        <v>7.1741999999999999</v>
      </c>
      <c r="Q30">
        <v>3.6000999999999999</v>
      </c>
      <c r="R30">
        <v>5.9027000000000003</v>
      </c>
      <c r="S30">
        <v>6.1929999999999996</v>
      </c>
      <c r="T30">
        <v>4.5381</v>
      </c>
      <c r="U30">
        <v>3.6695000000000002</v>
      </c>
      <c r="V30">
        <v>4.5808999999999997</v>
      </c>
      <c r="W30">
        <v>6.8474000000000004</v>
      </c>
      <c r="X30">
        <v>8.1918000000000006</v>
      </c>
      <c r="Y30">
        <v>7.0708000000000002</v>
      </c>
      <c r="Z30">
        <v>7.3708999999999998</v>
      </c>
      <c r="AA30">
        <v>7.5804</v>
      </c>
      <c r="AB30">
        <v>6.0624000000000002</v>
      </c>
      <c r="AC30">
        <v>4.1687000000000003</v>
      </c>
      <c r="AD30">
        <v>5.8037000000000001</v>
      </c>
      <c r="AE30">
        <v>10.086</v>
      </c>
      <c r="AF30">
        <v>6.1104000000000003</v>
      </c>
      <c r="AG30">
        <v>5.9143999999999997</v>
      </c>
      <c r="AH30">
        <v>5.4950999999999999</v>
      </c>
      <c r="AI30">
        <v>7.3349000000000002</v>
      </c>
      <c r="AJ30">
        <v>3.6473</v>
      </c>
      <c r="AK30">
        <v>7.9383999999999997</v>
      </c>
      <c r="AL30">
        <v>8.2908000000000008</v>
      </c>
      <c r="AM30">
        <v>9.7863000000000007</v>
      </c>
      <c r="AN30">
        <v>7.6957000000000004</v>
      </c>
      <c r="AO30">
        <v>2.6217000000000001</v>
      </c>
      <c r="AP30">
        <v>5.6722000000000001</v>
      </c>
      <c r="AQ30">
        <v>8.6087000000000007</v>
      </c>
      <c r="AR30">
        <v>3.3422999999999998</v>
      </c>
      <c r="AS30">
        <v>4.5622999999999996</v>
      </c>
      <c r="AT30">
        <v>6.9520999999999997</v>
      </c>
      <c r="AU30">
        <v>6.6841999999999997</v>
      </c>
      <c r="AV30">
        <v>8.7545000000000002</v>
      </c>
      <c r="AW30">
        <v>5.2938999999999998</v>
      </c>
      <c r="AX30">
        <v>5.9408000000000003</v>
      </c>
      <c r="AY30">
        <v>-999</v>
      </c>
      <c r="AZ30">
        <f t="shared" si="2"/>
        <v>7.1002727272727277</v>
      </c>
      <c r="BA30">
        <f t="shared" si="3"/>
        <v>192.85672308270497</v>
      </c>
      <c r="BB30">
        <f>KM3perYR_NOBLS!AZ30</f>
        <v>2.6297363636363635</v>
      </c>
    </row>
    <row r="31" spans="1:54">
      <c r="A31">
        <v>30</v>
      </c>
      <c r="D31">
        <v>509</v>
      </c>
      <c r="E31">
        <v>347</v>
      </c>
      <c r="J31">
        <v>9.5295000000000005</v>
      </c>
      <c r="K31">
        <v>5.45</v>
      </c>
      <c r="L31">
        <v>6.1269999999999998</v>
      </c>
      <c r="M31">
        <v>11.507</v>
      </c>
      <c r="N31">
        <v>12.279</v>
      </c>
      <c r="O31">
        <v>9.8671000000000006</v>
      </c>
      <c r="P31">
        <v>7.2808999999999999</v>
      </c>
      <c r="Q31">
        <v>1.9866999999999999</v>
      </c>
      <c r="R31">
        <v>2.6189</v>
      </c>
      <c r="S31">
        <v>4.0537000000000001</v>
      </c>
      <c r="T31">
        <v>2.4790000000000001</v>
      </c>
      <c r="U31">
        <v>4.3112000000000004</v>
      </c>
      <c r="V31">
        <v>2.6699000000000002</v>
      </c>
      <c r="W31">
        <v>9.0747</v>
      </c>
      <c r="X31">
        <v>10.914999999999999</v>
      </c>
      <c r="Y31">
        <v>7.5259999999999998</v>
      </c>
      <c r="Z31">
        <v>8.2929999999999993</v>
      </c>
      <c r="AA31">
        <v>5.6704999999999997</v>
      </c>
      <c r="AB31">
        <v>3.7700999999999998</v>
      </c>
      <c r="AC31">
        <v>3.9102999999999999</v>
      </c>
      <c r="AD31">
        <v>8.1527999999999992</v>
      </c>
      <c r="AE31">
        <v>7.4480000000000004</v>
      </c>
      <c r="AF31">
        <v>1.9476</v>
      </c>
      <c r="AG31">
        <v>1.7926</v>
      </c>
      <c r="AH31">
        <v>1.8627</v>
      </c>
      <c r="AI31">
        <v>4.1841999999999997</v>
      </c>
      <c r="AJ31">
        <v>1.4152</v>
      </c>
      <c r="AK31">
        <v>5.5410000000000004</v>
      </c>
      <c r="AL31">
        <v>9.2876999999999992</v>
      </c>
      <c r="AM31">
        <v>14.169</v>
      </c>
      <c r="AN31">
        <v>6.7915999999999999</v>
      </c>
      <c r="AO31">
        <v>1.4049</v>
      </c>
      <c r="AP31">
        <v>2.5432000000000001</v>
      </c>
      <c r="AQ31">
        <v>5.9273999999999996</v>
      </c>
      <c r="AR31">
        <v>2.3815</v>
      </c>
      <c r="AS31">
        <v>1.9196</v>
      </c>
      <c r="AT31">
        <v>4.6376999999999997</v>
      </c>
      <c r="AU31">
        <v>8.4638000000000009</v>
      </c>
      <c r="AV31">
        <v>11.138999999999999</v>
      </c>
      <c r="AW31">
        <v>5.0297000000000001</v>
      </c>
      <c r="AX31">
        <v>7.5378999999999996</v>
      </c>
      <c r="AY31">
        <v>-999</v>
      </c>
      <c r="AZ31">
        <f t="shared" si="2"/>
        <v>5.6902181818181816</v>
      </c>
      <c r="BA31">
        <f t="shared" si="3"/>
        <v>192.85955851613463</v>
      </c>
      <c r="BB31">
        <f>KM3perYR_NOBLS!AZ31</f>
        <v>2.1074618181818181</v>
      </c>
    </row>
    <row r="32" spans="1:54">
      <c r="A32">
        <v>31</v>
      </c>
      <c r="D32">
        <v>594</v>
      </c>
      <c r="E32">
        <v>324</v>
      </c>
      <c r="J32">
        <v>7.3468999999999998</v>
      </c>
      <c r="K32">
        <v>6.4217000000000004</v>
      </c>
      <c r="L32">
        <v>5.5221</v>
      </c>
      <c r="M32">
        <v>4.4516</v>
      </c>
      <c r="N32">
        <v>6.3570000000000002</v>
      </c>
      <c r="O32">
        <v>4.5236999999999998</v>
      </c>
      <c r="P32">
        <v>6.2861000000000002</v>
      </c>
      <c r="Q32">
        <v>4.9086999999999996</v>
      </c>
      <c r="R32">
        <v>3.5903</v>
      </c>
      <c r="S32">
        <v>3.4973000000000001</v>
      </c>
      <c r="T32">
        <v>2.6122000000000001</v>
      </c>
      <c r="U32">
        <v>5.0545999999999998</v>
      </c>
      <c r="V32">
        <v>4.2453000000000003</v>
      </c>
      <c r="W32">
        <v>4.6334999999999997</v>
      </c>
      <c r="X32">
        <v>4.4156000000000004</v>
      </c>
      <c r="Y32">
        <v>5.4119000000000002</v>
      </c>
      <c r="Z32">
        <v>6.8293999999999997</v>
      </c>
      <c r="AA32">
        <v>3.9504999999999999</v>
      </c>
      <c r="AB32">
        <v>4.4146999999999998</v>
      </c>
      <c r="AC32">
        <v>2.5849000000000002</v>
      </c>
      <c r="AD32">
        <v>4.4101999999999997</v>
      </c>
      <c r="AE32">
        <v>6.5782999999999996</v>
      </c>
      <c r="AF32">
        <v>3.8597999999999999</v>
      </c>
      <c r="AG32">
        <v>4.0273000000000003</v>
      </c>
      <c r="AH32">
        <v>4.4947999999999997</v>
      </c>
      <c r="AI32">
        <v>4.9446000000000003</v>
      </c>
      <c r="AJ32">
        <v>2.0371999999999999</v>
      </c>
      <c r="AK32">
        <v>5.6275000000000004</v>
      </c>
      <c r="AL32">
        <v>6.4253999999999998</v>
      </c>
      <c r="AM32">
        <v>5.3621999999999996</v>
      </c>
      <c r="AN32">
        <v>5.6393000000000004</v>
      </c>
      <c r="AO32">
        <v>1.3259000000000001</v>
      </c>
      <c r="AP32">
        <v>4.2534999999999998</v>
      </c>
      <c r="AQ32">
        <v>5.9420000000000002</v>
      </c>
      <c r="AR32">
        <v>1.4595</v>
      </c>
      <c r="AS32">
        <v>3.1899000000000002</v>
      </c>
      <c r="AT32">
        <v>5.1150000000000002</v>
      </c>
      <c r="AU32">
        <v>5.3449999999999998</v>
      </c>
      <c r="AV32">
        <v>5.4725000000000001</v>
      </c>
      <c r="AW32">
        <v>3.3639000000000001</v>
      </c>
      <c r="AX32">
        <v>4.0936000000000003</v>
      </c>
      <c r="AY32">
        <v>-999</v>
      </c>
      <c r="AZ32">
        <f t="shared" si="2"/>
        <v>4.855145454545454</v>
      </c>
      <c r="BA32">
        <f t="shared" si="3"/>
        <v>192.85726202386846</v>
      </c>
      <c r="BB32">
        <f>KM3perYR_NOBLS!AZ32</f>
        <v>1.798200909090909</v>
      </c>
    </row>
    <row r="33" spans="1:54">
      <c r="A33">
        <v>32</v>
      </c>
      <c r="D33">
        <v>460</v>
      </c>
      <c r="E33">
        <v>325</v>
      </c>
      <c r="J33">
        <v>10.307</v>
      </c>
      <c r="K33">
        <v>8.1008999999999993</v>
      </c>
      <c r="L33">
        <v>8.048</v>
      </c>
      <c r="M33">
        <v>7.0773000000000001</v>
      </c>
      <c r="N33">
        <v>10.157</v>
      </c>
      <c r="O33">
        <v>8.5244999999999997</v>
      </c>
      <c r="P33">
        <v>9.4511000000000003</v>
      </c>
      <c r="Q33">
        <v>9.5288000000000004</v>
      </c>
      <c r="R33">
        <v>7.4055999999999997</v>
      </c>
      <c r="S33">
        <v>4.2481</v>
      </c>
      <c r="T33">
        <v>5.0273000000000003</v>
      </c>
      <c r="U33">
        <v>10.452999999999999</v>
      </c>
      <c r="V33">
        <v>11.781000000000001</v>
      </c>
      <c r="W33">
        <v>8.0832999999999995</v>
      </c>
      <c r="X33">
        <v>7.1036999999999999</v>
      </c>
      <c r="Y33">
        <v>7.5067000000000004</v>
      </c>
      <c r="Z33">
        <v>10.576000000000001</v>
      </c>
      <c r="AA33">
        <v>7.9095000000000004</v>
      </c>
      <c r="AB33">
        <v>6.3750999999999998</v>
      </c>
      <c r="AC33">
        <v>7.8353000000000002</v>
      </c>
      <c r="AD33">
        <v>7.7389000000000001</v>
      </c>
      <c r="AE33">
        <v>7.9827000000000004</v>
      </c>
      <c r="AF33">
        <v>5.9535</v>
      </c>
      <c r="AG33">
        <v>5.9301000000000004</v>
      </c>
      <c r="AH33">
        <v>12.287000000000001</v>
      </c>
      <c r="AI33">
        <v>13.025</v>
      </c>
      <c r="AJ33">
        <v>8.5774000000000008</v>
      </c>
      <c r="AK33">
        <v>4.4476000000000004</v>
      </c>
      <c r="AL33">
        <v>7.1252000000000004</v>
      </c>
      <c r="AM33">
        <v>8.4715000000000007</v>
      </c>
      <c r="AN33">
        <v>8.8421000000000003</v>
      </c>
      <c r="AO33">
        <v>1.6233</v>
      </c>
      <c r="AP33">
        <v>3.9710999999999999</v>
      </c>
      <c r="AQ33">
        <v>10.285</v>
      </c>
      <c r="AR33">
        <v>4.1161000000000003</v>
      </c>
      <c r="AS33">
        <v>4.4183000000000003</v>
      </c>
      <c r="AT33">
        <v>6.7991000000000001</v>
      </c>
      <c r="AU33">
        <v>12.215</v>
      </c>
      <c r="AV33">
        <v>16.46</v>
      </c>
      <c r="AW33">
        <v>6.9161000000000001</v>
      </c>
      <c r="AX33">
        <v>10.853999999999999</v>
      </c>
      <c r="AY33">
        <v>-999</v>
      </c>
      <c r="AZ33">
        <f t="shared" si="2"/>
        <v>8.2164545454545461</v>
      </c>
      <c r="BA33">
        <f t="shared" si="3"/>
        <v>211.42872114408854</v>
      </c>
      <c r="BB33">
        <f>KM3perYR_NOBLS!AZ33</f>
        <v>2.7758272727272728</v>
      </c>
    </row>
    <row r="34" spans="1:54">
      <c r="A34">
        <v>33</v>
      </c>
      <c r="D34">
        <v>631</v>
      </c>
      <c r="E34">
        <v>309</v>
      </c>
      <c r="J34">
        <v>33.451999999999998</v>
      </c>
      <c r="K34">
        <v>25.847000000000001</v>
      </c>
      <c r="L34">
        <v>22.356999999999999</v>
      </c>
      <c r="M34">
        <v>31.626999999999999</v>
      </c>
      <c r="N34">
        <v>30.620999999999999</v>
      </c>
      <c r="O34">
        <v>23.696000000000002</v>
      </c>
      <c r="P34">
        <v>17.614000000000001</v>
      </c>
      <c r="Q34">
        <v>12.942</v>
      </c>
      <c r="R34">
        <v>14.16</v>
      </c>
      <c r="S34">
        <v>19.536000000000001</v>
      </c>
      <c r="T34">
        <v>17.155000000000001</v>
      </c>
      <c r="U34">
        <v>11.901999999999999</v>
      </c>
      <c r="V34">
        <v>16.57</v>
      </c>
      <c r="W34">
        <v>23.899000000000001</v>
      </c>
      <c r="X34">
        <v>28.026</v>
      </c>
      <c r="Y34">
        <v>25.326000000000001</v>
      </c>
      <c r="Z34">
        <v>20.091999999999999</v>
      </c>
      <c r="AA34">
        <v>20.134</v>
      </c>
      <c r="AB34">
        <v>19.433</v>
      </c>
      <c r="AC34">
        <v>17.376000000000001</v>
      </c>
      <c r="AD34">
        <v>15.795</v>
      </c>
      <c r="AE34">
        <v>23.231000000000002</v>
      </c>
      <c r="AF34">
        <v>15.256</v>
      </c>
      <c r="AG34">
        <v>21.187000000000001</v>
      </c>
      <c r="AH34">
        <v>20.2</v>
      </c>
      <c r="AI34">
        <v>21.283000000000001</v>
      </c>
      <c r="AJ34">
        <v>12.573</v>
      </c>
      <c r="AK34">
        <v>20.416</v>
      </c>
      <c r="AL34">
        <v>27.285</v>
      </c>
      <c r="AM34">
        <v>20.07</v>
      </c>
      <c r="AN34">
        <v>25.995999999999999</v>
      </c>
      <c r="AO34">
        <v>8.0626999999999995</v>
      </c>
      <c r="AP34">
        <v>18.239000000000001</v>
      </c>
      <c r="AQ34">
        <v>22.001999999999999</v>
      </c>
      <c r="AR34">
        <v>7.8807999999999998</v>
      </c>
      <c r="AS34">
        <v>12.2</v>
      </c>
      <c r="AT34">
        <v>20.628</v>
      </c>
      <c r="AU34">
        <v>20.600999999999999</v>
      </c>
      <c r="AV34">
        <v>23.449000000000002</v>
      </c>
      <c r="AW34">
        <v>17.713999999999999</v>
      </c>
      <c r="AX34">
        <v>23.210999999999999</v>
      </c>
      <c r="AY34">
        <v>-999</v>
      </c>
      <c r="AZ34">
        <f t="shared" si="2"/>
        <v>20.299272727272726</v>
      </c>
      <c r="BA34">
        <f t="shared" si="3"/>
        <v>192.85840386635786</v>
      </c>
      <c r="BB34">
        <f>KM3perYR_NOBLS!AZ34</f>
        <v>7.5181999999999993</v>
      </c>
    </row>
    <row r="35" spans="1:54">
      <c r="A35">
        <v>34</v>
      </c>
      <c r="D35">
        <v>292</v>
      </c>
      <c r="E35">
        <v>313</v>
      </c>
      <c r="J35">
        <v>6.3083999999999998</v>
      </c>
      <c r="K35">
        <v>9.9532000000000007</v>
      </c>
      <c r="L35">
        <v>8.5601000000000003</v>
      </c>
      <c r="M35">
        <v>3.9096000000000002</v>
      </c>
      <c r="N35">
        <v>4.8609999999999998</v>
      </c>
      <c r="O35">
        <v>4.9329000000000001</v>
      </c>
      <c r="P35">
        <v>5.3327</v>
      </c>
      <c r="Q35">
        <v>5.0957999999999997</v>
      </c>
      <c r="R35">
        <v>6.4375999999999998</v>
      </c>
      <c r="S35">
        <v>1.9626999999999999</v>
      </c>
      <c r="T35">
        <v>2.6031</v>
      </c>
      <c r="U35">
        <v>6.2207999999999997</v>
      </c>
      <c r="V35">
        <v>9.7375000000000007</v>
      </c>
      <c r="W35">
        <v>6.3503999999999996</v>
      </c>
      <c r="X35">
        <v>5.9371999999999998</v>
      </c>
      <c r="Y35">
        <v>3.7913000000000001</v>
      </c>
      <c r="Z35">
        <v>9.5568000000000008</v>
      </c>
      <c r="AA35">
        <v>4.2678000000000003</v>
      </c>
      <c r="AB35">
        <v>3.1819999999999999</v>
      </c>
      <c r="AC35">
        <v>5.2603999999999997</v>
      </c>
      <c r="AD35">
        <v>5.6268000000000002</v>
      </c>
      <c r="AE35">
        <v>4.4592000000000001</v>
      </c>
      <c r="AF35">
        <v>5.0913000000000004</v>
      </c>
      <c r="AG35">
        <v>5.6985999999999999</v>
      </c>
      <c r="AH35">
        <v>7.1790000000000003</v>
      </c>
      <c r="AI35">
        <v>4.9728000000000003</v>
      </c>
      <c r="AJ35">
        <v>1.4453</v>
      </c>
      <c r="AK35">
        <v>9.1738</v>
      </c>
      <c r="AL35">
        <v>2.7343999999999999</v>
      </c>
      <c r="AM35">
        <v>5.4154</v>
      </c>
      <c r="AN35">
        <v>8.7569999999999997</v>
      </c>
      <c r="AO35">
        <v>10.263999999999999</v>
      </c>
      <c r="AP35">
        <v>5.0467000000000004</v>
      </c>
      <c r="AQ35">
        <v>7.2561</v>
      </c>
      <c r="AR35">
        <v>2.6089000000000002</v>
      </c>
      <c r="AS35">
        <v>3.7709999999999999</v>
      </c>
      <c r="AT35">
        <v>5.8098999999999998</v>
      </c>
      <c r="AU35">
        <v>7.2320000000000002</v>
      </c>
      <c r="AV35">
        <v>14.959</v>
      </c>
      <c r="AW35">
        <v>5.1844999999999999</v>
      </c>
      <c r="AX35">
        <v>7.9508000000000001</v>
      </c>
      <c r="AY35">
        <v>-999</v>
      </c>
      <c r="AZ35">
        <f t="shared" si="2"/>
        <v>5.5048727272727271</v>
      </c>
      <c r="BA35">
        <f t="shared" si="3"/>
        <v>211.42792339075729</v>
      </c>
      <c r="BB35">
        <f>KM3perYR_NOBLS!AZ35</f>
        <v>1.8597600000000001</v>
      </c>
    </row>
    <row r="36" spans="1:54">
      <c r="A36">
        <v>35</v>
      </c>
      <c r="D36">
        <v>651</v>
      </c>
      <c r="E36">
        <v>298</v>
      </c>
      <c r="J36">
        <v>13.423999999999999</v>
      </c>
      <c r="K36">
        <v>10.78</v>
      </c>
      <c r="L36">
        <v>10.151</v>
      </c>
      <c r="M36">
        <v>11.566000000000001</v>
      </c>
      <c r="N36">
        <v>12.789</v>
      </c>
      <c r="O36">
        <v>10.131</v>
      </c>
      <c r="P36">
        <v>7.2656000000000001</v>
      </c>
      <c r="Q36">
        <v>5.6256000000000004</v>
      </c>
      <c r="R36">
        <v>5.8346999999999998</v>
      </c>
      <c r="S36">
        <v>8.6617999999999995</v>
      </c>
      <c r="T36">
        <v>6.6825000000000001</v>
      </c>
      <c r="U36">
        <v>5.0110999999999999</v>
      </c>
      <c r="V36">
        <v>6.7729999999999997</v>
      </c>
      <c r="W36">
        <v>9.9618000000000002</v>
      </c>
      <c r="X36">
        <v>12.536</v>
      </c>
      <c r="Y36">
        <v>11.909000000000001</v>
      </c>
      <c r="Z36">
        <v>8.2090999999999994</v>
      </c>
      <c r="AA36">
        <v>6.8388</v>
      </c>
      <c r="AB36">
        <v>8.1697000000000006</v>
      </c>
      <c r="AC36">
        <v>7.2704000000000004</v>
      </c>
      <c r="AD36">
        <v>5.8041999999999998</v>
      </c>
      <c r="AE36">
        <v>8.6065000000000005</v>
      </c>
      <c r="AF36">
        <v>5.6276999999999999</v>
      </c>
      <c r="AG36">
        <v>9.4641999999999999</v>
      </c>
      <c r="AH36">
        <v>8.9657</v>
      </c>
      <c r="AI36">
        <v>7.5637999999999996</v>
      </c>
      <c r="AJ36">
        <v>4.6102999999999996</v>
      </c>
      <c r="AK36">
        <v>8.7848000000000006</v>
      </c>
      <c r="AL36">
        <v>10.066000000000001</v>
      </c>
      <c r="AM36">
        <v>7.1947999999999999</v>
      </c>
      <c r="AN36">
        <v>10.407999999999999</v>
      </c>
      <c r="AO36">
        <v>3.7408000000000001</v>
      </c>
      <c r="AP36">
        <v>6.4447999999999999</v>
      </c>
      <c r="AQ36">
        <v>8.5381</v>
      </c>
      <c r="AR36">
        <v>2.6932</v>
      </c>
      <c r="AS36">
        <v>4.2354000000000003</v>
      </c>
      <c r="AT36">
        <v>8.1395999999999997</v>
      </c>
      <c r="AU36">
        <v>8.4567999999999994</v>
      </c>
      <c r="AV36">
        <v>9.7882999999999996</v>
      </c>
      <c r="AW36">
        <v>8.2841000000000005</v>
      </c>
      <c r="AX36">
        <v>10.093999999999999</v>
      </c>
      <c r="AY36">
        <v>-999</v>
      </c>
      <c r="AZ36">
        <f t="shared" si="2"/>
        <v>7.9178181818181823</v>
      </c>
      <c r="BA36">
        <f t="shared" si="3"/>
        <v>192.85641213913053</v>
      </c>
      <c r="BB36">
        <f>KM3perYR_NOBLS!AZ36</f>
        <v>2.9325363636363635</v>
      </c>
    </row>
    <row r="37" spans="1:54">
      <c r="A37">
        <v>36</v>
      </c>
      <c r="D37">
        <v>507</v>
      </c>
      <c r="E37">
        <v>278</v>
      </c>
      <c r="J37">
        <v>28.084</v>
      </c>
      <c r="K37">
        <v>20.600999999999999</v>
      </c>
      <c r="L37">
        <v>18.988</v>
      </c>
      <c r="M37">
        <v>18.207000000000001</v>
      </c>
      <c r="N37">
        <v>21.378</v>
      </c>
      <c r="O37">
        <v>16.905999999999999</v>
      </c>
      <c r="P37">
        <v>22.466999999999999</v>
      </c>
      <c r="Q37">
        <v>17.75</v>
      </c>
      <c r="R37">
        <v>15.997</v>
      </c>
      <c r="S37">
        <v>11.661</v>
      </c>
      <c r="T37">
        <v>11.638</v>
      </c>
      <c r="U37">
        <v>22.689</v>
      </c>
      <c r="V37">
        <v>17.117000000000001</v>
      </c>
      <c r="W37">
        <v>14.679</v>
      </c>
      <c r="X37">
        <v>15.646000000000001</v>
      </c>
      <c r="Y37">
        <v>11.122999999999999</v>
      </c>
      <c r="Z37">
        <v>16.324999999999999</v>
      </c>
      <c r="AA37">
        <v>20.878</v>
      </c>
      <c r="AB37">
        <v>16.858000000000001</v>
      </c>
      <c r="AC37">
        <v>15.888999999999999</v>
      </c>
      <c r="AD37">
        <v>25.353000000000002</v>
      </c>
      <c r="AE37">
        <v>15.276999999999999</v>
      </c>
      <c r="AF37">
        <v>11.961</v>
      </c>
      <c r="AG37">
        <v>13.151999999999999</v>
      </c>
      <c r="AH37">
        <v>17.727</v>
      </c>
      <c r="AI37">
        <v>18.052</v>
      </c>
      <c r="AJ37">
        <v>14.787000000000001</v>
      </c>
      <c r="AK37">
        <v>9.3393999999999995</v>
      </c>
      <c r="AL37">
        <v>12.773</v>
      </c>
      <c r="AM37">
        <v>27.401</v>
      </c>
      <c r="AN37">
        <v>12.345000000000001</v>
      </c>
      <c r="AO37">
        <v>6.4690000000000003</v>
      </c>
      <c r="AP37">
        <v>12.946</v>
      </c>
      <c r="AQ37">
        <v>16.706</v>
      </c>
      <c r="AR37">
        <v>4.8071000000000002</v>
      </c>
      <c r="AS37">
        <v>14.131</v>
      </c>
      <c r="AT37">
        <v>11.789</v>
      </c>
      <c r="AU37">
        <v>19.645</v>
      </c>
      <c r="AV37">
        <v>39.551000000000002</v>
      </c>
      <c r="AW37">
        <v>11.75</v>
      </c>
      <c r="AX37">
        <v>18.917999999999999</v>
      </c>
      <c r="AY37">
        <v>-999</v>
      </c>
      <c r="AZ37">
        <f t="shared" si="2"/>
        <v>16.197036363636364</v>
      </c>
      <c r="BA37">
        <f t="shared" si="3"/>
        <v>405.35632380564084</v>
      </c>
      <c r="BB37">
        <f>KM3perYR_NOBLS!AZ37</f>
        <v>2.8541090909090912</v>
      </c>
    </row>
    <row r="38" spans="1:54">
      <c r="A38">
        <v>37</v>
      </c>
      <c r="D38">
        <v>507</v>
      </c>
      <c r="E38">
        <v>279</v>
      </c>
      <c r="J38">
        <v>28.084</v>
      </c>
      <c r="K38">
        <v>20.600999999999999</v>
      </c>
      <c r="L38">
        <v>18.988</v>
      </c>
      <c r="M38">
        <v>18.207000000000001</v>
      </c>
      <c r="N38">
        <v>21.378</v>
      </c>
      <c r="O38">
        <v>16.905999999999999</v>
      </c>
      <c r="P38">
        <v>22.466999999999999</v>
      </c>
      <c r="Q38">
        <v>17.75</v>
      </c>
      <c r="R38">
        <v>15.997</v>
      </c>
      <c r="S38">
        <v>11.661</v>
      </c>
      <c r="T38">
        <v>11.638</v>
      </c>
      <c r="U38">
        <v>22.689</v>
      </c>
      <c r="V38">
        <v>17.117000000000001</v>
      </c>
      <c r="W38">
        <v>14.679</v>
      </c>
      <c r="X38">
        <v>15.646000000000001</v>
      </c>
      <c r="Y38">
        <v>11.122999999999999</v>
      </c>
      <c r="Z38">
        <v>16.324999999999999</v>
      </c>
      <c r="AA38">
        <v>20.878</v>
      </c>
      <c r="AB38">
        <v>16.858000000000001</v>
      </c>
      <c r="AC38">
        <v>15.888999999999999</v>
      </c>
      <c r="AD38">
        <v>25.353000000000002</v>
      </c>
      <c r="AE38">
        <v>15.276999999999999</v>
      </c>
      <c r="AF38">
        <v>11.961</v>
      </c>
      <c r="AG38">
        <v>13.151999999999999</v>
      </c>
      <c r="AH38">
        <v>17.727</v>
      </c>
      <c r="AI38">
        <v>18.052</v>
      </c>
      <c r="AJ38">
        <v>14.787000000000001</v>
      </c>
      <c r="AK38">
        <v>9.3393999999999995</v>
      </c>
      <c r="AL38">
        <v>12.773</v>
      </c>
      <c r="AM38">
        <v>27.401</v>
      </c>
      <c r="AN38">
        <v>12.345000000000001</v>
      </c>
      <c r="AO38">
        <v>6.4690000000000003</v>
      </c>
      <c r="AP38">
        <v>12.946</v>
      </c>
      <c r="AQ38">
        <v>16.706</v>
      </c>
      <c r="AR38">
        <v>4.8071000000000002</v>
      </c>
      <c r="AS38">
        <v>14.131</v>
      </c>
      <c r="AT38">
        <v>11.789</v>
      </c>
      <c r="AU38">
        <v>19.645</v>
      </c>
      <c r="AV38">
        <v>39.551000000000002</v>
      </c>
      <c r="AW38">
        <v>11.75</v>
      </c>
      <c r="AX38">
        <v>18.917999999999999</v>
      </c>
      <c r="AY38">
        <v>-999</v>
      </c>
      <c r="AZ38">
        <f t="shared" si="2"/>
        <v>16.197036363636364</v>
      </c>
      <c r="BA38">
        <f t="shared" si="3"/>
        <v>405.35632380564084</v>
      </c>
      <c r="BB38">
        <f>KM3perYR_NOBLS!AZ38</f>
        <v>2.8541090909090912</v>
      </c>
    </row>
    <row r="39" spans="1:54">
      <c r="A39">
        <v>38</v>
      </c>
      <c r="D39">
        <v>683</v>
      </c>
      <c r="E39">
        <v>276</v>
      </c>
      <c r="J39">
        <v>11.425000000000001</v>
      </c>
      <c r="K39">
        <v>10.54</v>
      </c>
      <c r="L39">
        <v>10.157999999999999</v>
      </c>
      <c r="M39">
        <v>12.234</v>
      </c>
      <c r="N39">
        <v>18.963999999999999</v>
      </c>
      <c r="O39">
        <v>13.798999999999999</v>
      </c>
      <c r="P39">
        <v>9.8231000000000002</v>
      </c>
      <c r="Q39">
        <v>5.7084999999999999</v>
      </c>
      <c r="R39">
        <v>5.5083000000000002</v>
      </c>
      <c r="S39">
        <v>10.77</v>
      </c>
      <c r="T39">
        <v>5.8804999999999996</v>
      </c>
      <c r="U39">
        <v>4.8883000000000001</v>
      </c>
      <c r="V39">
        <v>5.7857000000000003</v>
      </c>
      <c r="W39">
        <v>8.2286999999999999</v>
      </c>
      <c r="X39">
        <v>14.443</v>
      </c>
      <c r="Y39">
        <v>12.147</v>
      </c>
      <c r="Z39">
        <v>6.9425999999999997</v>
      </c>
      <c r="AA39">
        <v>4.0022000000000002</v>
      </c>
      <c r="AB39">
        <v>9.9894999999999996</v>
      </c>
      <c r="AC39">
        <v>5.4512</v>
      </c>
      <c r="AD39">
        <v>6.1204000000000001</v>
      </c>
      <c r="AE39">
        <v>8.8156999999999996</v>
      </c>
      <c r="AF39">
        <v>6.4596</v>
      </c>
      <c r="AG39">
        <v>9.4860000000000007</v>
      </c>
      <c r="AH39">
        <v>9.8920999999999992</v>
      </c>
      <c r="AI39">
        <v>8.4995999999999992</v>
      </c>
      <c r="AJ39">
        <v>4.9827000000000004</v>
      </c>
      <c r="AK39">
        <v>10.502000000000001</v>
      </c>
      <c r="AL39">
        <v>11.321</v>
      </c>
      <c r="AM39">
        <v>7.2039</v>
      </c>
      <c r="AN39">
        <v>9.2125000000000004</v>
      </c>
      <c r="AO39">
        <v>4.2327000000000004</v>
      </c>
      <c r="AP39">
        <v>6.2729999999999997</v>
      </c>
      <c r="AQ39">
        <v>6.2588999999999997</v>
      </c>
      <c r="AR39">
        <v>1.82</v>
      </c>
      <c r="AS39">
        <v>4.1980000000000004</v>
      </c>
      <c r="AT39">
        <v>7.3021000000000003</v>
      </c>
      <c r="AU39">
        <v>14.237</v>
      </c>
      <c r="AV39">
        <v>10.782</v>
      </c>
      <c r="AW39">
        <v>8.0587</v>
      </c>
      <c r="AX39">
        <v>12.959</v>
      </c>
      <c r="AY39">
        <v>-999</v>
      </c>
      <c r="AZ39">
        <f t="shared" si="2"/>
        <v>8.4086818181818188</v>
      </c>
      <c r="BA39">
        <f t="shared" si="3"/>
        <v>192.85710115628146</v>
      </c>
      <c r="BB39">
        <f>KM3perYR_NOBLS!AZ39</f>
        <v>3.1143272727272731</v>
      </c>
    </row>
    <row r="40" spans="1:54">
      <c r="A40">
        <v>39</v>
      </c>
      <c r="D40">
        <v>547</v>
      </c>
      <c r="E40">
        <v>261</v>
      </c>
      <c r="J40">
        <v>24.954000000000001</v>
      </c>
      <c r="K40">
        <v>12.558999999999999</v>
      </c>
      <c r="L40">
        <v>8.2377000000000002</v>
      </c>
      <c r="M40">
        <v>23.67</v>
      </c>
      <c r="N40">
        <v>18.026</v>
      </c>
      <c r="O40">
        <v>24.498000000000001</v>
      </c>
      <c r="P40">
        <v>11.327</v>
      </c>
      <c r="Q40">
        <v>7.8898999999999999</v>
      </c>
      <c r="R40">
        <v>6.9009999999999998</v>
      </c>
      <c r="S40">
        <v>7.8418999999999999</v>
      </c>
      <c r="T40">
        <v>8.1576000000000004</v>
      </c>
      <c r="U40">
        <v>4.5823999999999998</v>
      </c>
      <c r="V40">
        <v>11.574999999999999</v>
      </c>
      <c r="W40">
        <v>11.622999999999999</v>
      </c>
      <c r="X40">
        <v>13.872</v>
      </c>
      <c r="Y40">
        <v>14.308</v>
      </c>
      <c r="Z40">
        <v>9.1717999999999993</v>
      </c>
      <c r="AA40">
        <v>10.78</v>
      </c>
      <c r="AB40">
        <v>11.62</v>
      </c>
      <c r="AC40">
        <v>17.86</v>
      </c>
      <c r="AD40">
        <v>12.686999999999999</v>
      </c>
      <c r="AE40">
        <v>8.2166999999999994</v>
      </c>
      <c r="AF40">
        <v>4.0204000000000004</v>
      </c>
      <c r="AG40">
        <v>12.909000000000001</v>
      </c>
      <c r="AH40">
        <v>7.7914000000000003</v>
      </c>
      <c r="AI40">
        <v>8.6067</v>
      </c>
      <c r="AJ40">
        <v>3.9489999999999998</v>
      </c>
      <c r="AK40">
        <v>14.186999999999999</v>
      </c>
      <c r="AL40">
        <v>23.841000000000001</v>
      </c>
      <c r="AM40">
        <v>19.977</v>
      </c>
      <c r="AN40">
        <v>7.3179999999999996</v>
      </c>
      <c r="AO40">
        <v>3.3866000000000001</v>
      </c>
      <c r="AP40">
        <v>9.2439</v>
      </c>
      <c r="AQ40">
        <v>11.323</v>
      </c>
      <c r="AR40">
        <v>2.9750999999999999</v>
      </c>
      <c r="AS40">
        <v>5.3836000000000004</v>
      </c>
      <c r="AT40">
        <v>3.9178999999999999</v>
      </c>
      <c r="AU40">
        <v>8.7797999999999998</v>
      </c>
      <c r="AV40">
        <v>20.059999999999999</v>
      </c>
      <c r="AW40">
        <v>9.4245000000000001</v>
      </c>
      <c r="AX40">
        <v>8.0795999999999992</v>
      </c>
      <c r="AY40">
        <v>-999</v>
      </c>
      <c r="AZ40">
        <f t="shared" si="2"/>
        <v>11.227563636363637</v>
      </c>
      <c r="BA40">
        <f t="shared" si="3"/>
        <v>405.36046607040299</v>
      </c>
      <c r="BB40">
        <f>KM3perYR_NOBLS!AZ40</f>
        <v>1.9784090909090908</v>
      </c>
    </row>
    <row r="41" spans="1:54">
      <c r="A41">
        <v>40</v>
      </c>
      <c r="D41">
        <v>680</v>
      </c>
      <c r="E41">
        <v>261</v>
      </c>
      <c r="J41">
        <v>8.2521000000000004</v>
      </c>
      <c r="K41">
        <v>8.1359999999999992</v>
      </c>
      <c r="L41">
        <v>4.8478000000000003</v>
      </c>
      <c r="M41">
        <v>5.5152999999999999</v>
      </c>
      <c r="N41">
        <v>6.0495999999999999</v>
      </c>
      <c r="O41">
        <v>5.8741000000000003</v>
      </c>
      <c r="P41">
        <v>5.9718999999999998</v>
      </c>
      <c r="Q41">
        <v>5.5575999999999999</v>
      </c>
      <c r="R41">
        <v>5.1646999999999998</v>
      </c>
      <c r="S41">
        <v>4.9795999999999996</v>
      </c>
      <c r="T41">
        <v>4.1036000000000001</v>
      </c>
      <c r="U41">
        <v>2.6566000000000001</v>
      </c>
      <c r="V41">
        <v>2.9135</v>
      </c>
      <c r="W41">
        <v>4.2361000000000004</v>
      </c>
      <c r="X41">
        <v>7.7572000000000001</v>
      </c>
      <c r="Y41">
        <v>6.9942000000000002</v>
      </c>
      <c r="Z41">
        <v>4.1220999999999997</v>
      </c>
      <c r="AA41">
        <v>1.7000999999999999</v>
      </c>
      <c r="AB41">
        <v>5.5439999999999996</v>
      </c>
      <c r="AC41">
        <v>2.6652</v>
      </c>
      <c r="AD41">
        <v>3.2765</v>
      </c>
      <c r="AE41">
        <v>4.6981999999999999</v>
      </c>
      <c r="AF41">
        <v>3.2730999999999999</v>
      </c>
      <c r="AG41">
        <v>5.0628000000000002</v>
      </c>
      <c r="AH41">
        <v>5.0228999999999999</v>
      </c>
      <c r="AI41">
        <v>4.6660000000000004</v>
      </c>
      <c r="AJ41">
        <v>2.0135000000000001</v>
      </c>
      <c r="AK41">
        <v>5.9585999999999997</v>
      </c>
      <c r="AL41">
        <v>6.5292000000000003</v>
      </c>
      <c r="AM41">
        <v>4.4641999999999999</v>
      </c>
      <c r="AN41">
        <v>5.1406999999999998</v>
      </c>
      <c r="AO41">
        <v>2.5246</v>
      </c>
      <c r="AP41">
        <v>3.9685000000000001</v>
      </c>
      <c r="AQ41">
        <v>2.3199000000000001</v>
      </c>
      <c r="AR41">
        <v>0.84891000000000005</v>
      </c>
      <c r="AS41">
        <v>1.8179000000000001</v>
      </c>
      <c r="AT41">
        <v>4.2347999999999999</v>
      </c>
      <c r="AU41">
        <v>9.4550000000000001</v>
      </c>
      <c r="AV41">
        <v>5.5545</v>
      </c>
      <c r="AW41">
        <v>5.0664999999999996</v>
      </c>
      <c r="AX41">
        <v>6.7107000000000001</v>
      </c>
      <c r="AY41">
        <v>-999</v>
      </c>
      <c r="AZ41">
        <f t="shared" si="2"/>
        <v>4.555063636363637</v>
      </c>
      <c r="BA41">
        <f t="shared" si="3"/>
        <v>192.85752390949554</v>
      </c>
      <c r="BB41">
        <f>KM3perYR_NOBLS!AZ41</f>
        <v>1.6870572727272728</v>
      </c>
    </row>
    <row r="42" spans="1:54">
      <c r="A42">
        <v>41</v>
      </c>
      <c r="D42">
        <v>786</v>
      </c>
      <c r="E42">
        <v>255</v>
      </c>
      <c r="J42">
        <v>13.510999999999999</v>
      </c>
      <c r="K42">
        <v>10.584</v>
      </c>
      <c r="L42">
        <v>9.3023000000000007</v>
      </c>
      <c r="M42">
        <v>8.1021999999999998</v>
      </c>
      <c r="N42">
        <v>8.1837</v>
      </c>
      <c r="O42">
        <v>4.5815000000000001</v>
      </c>
      <c r="P42">
        <v>7.1973000000000003</v>
      </c>
      <c r="Q42">
        <v>5.0816999999999997</v>
      </c>
      <c r="R42">
        <v>2.8828</v>
      </c>
      <c r="S42">
        <v>9.1157000000000004</v>
      </c>
      <c r="T42">
        <v>5.8018999999999998</v>
      </c>
      <c r="U42">
        <v>4.1208999999999998</v>
      </c>
      <c r="V42">
        <v>4.4691999999999998</v>
      </c>
      <c r="W42">
        <v>4.9401999999999999</v>
      </c>
      <c r="X42">
        <v>8.5889000000000006</v>
      </c>
      <c r="Y42">
        <v>10.412000000000001</v>
      </c>
      <c r="Z42">
        <v>6.2404000000000002</v>
      </c>
      <c r="AA42">
        <v>3.9557000000000002</v>
      </c>
      <c r="AB42">
        <v>9.5548999999999999</v>
      </c>
      <c r="AC42">
        <v>1.9263999999999999</v>
      </c>
      <c r="AD42">
        <v>2.3839000000000001</v>
      </c>
      <c r="AE42">
        <v>6.1487999999999996</v>
      </c>
      <c r="AF42">
        <v>4.4694000000000003</v>
      </c>
      <c r="AG42">
        <v>10.606999999999999</v>
      </c>
      <c r="AH42">
        <v>5.4016000000000002</v>
      </c>
      <c r="AI42">
        <v>6.6382000000000003</v>
      </c>
      <c r="AJ42">
        <v>3.9430000000000001</v>
      </c>
      <c r="AK42">
        <v>7.7958999999999996</v>
      </c>
      <c r="AL42">
        <v>10.487</v>
      </c>
      <c r="AM42">
        <v>9.5822000000000003</v>
      </c>
      <c r="AN42">
        <v>7.1855000000000002</v>
      </c>
      <c r="AO42">
        <v>2.7381000000000002</v>
      </c>
      <c r="AP42">
        <v>4.6731999999999996</v>
      </c>
      <c r="AQ42">
        <v>2.9077999999999999</v>
      </c>
      <c r="AR42">
        <v>1.4347000000000001</v>
      </c>
      <c r="AS42">
        <v>2.3424999999999998</v>
      </c>
      <c r="AT42">
        <v>10.617000000000001</v>
      </c>
      <c r="AU42">
        <v>10.95</v>
      </c>
      <c r="AV42">
        <v>5.3243999999999998</v>
      </c>
      <c r="AW42">
        <v>5.1653000000000002</v>
      </c>
      <c r="AX42">
        <v>8.6187000000000005</v>
      </c>
      <c r="AY42">
        <v>-999</v>
      </c>
      <c r="AZ42">
        <f t="shared" si="2"/>
        <v>6.7856818181818177</v>
      </c>
      <c r="BA42">
        <f t="shared" si="3"/>
        <v>189.28625950520441</v>
      </c>
      <c r="BB42">
        <f>KM3perYR_NOBLS!AZ42</f>
        <v>2.560627272727273</v>
      </c>
    </row>
    <row r="43" spans="1:54">
      <c r="A43">
        <v>42</v>
      </c>
      <c r="D43">
        <v>838</v>
      </c>
      <c r="E43">
        <v>254</v>
      </c>
      <c r="J43">
        <v>28.401</v>
      </c>
      <c r="K43">
        <v>25.466999999999999</v>
      </c>
      <c r="L43">
        <v>18.228999999999999</v>
      </c>
      <c r="M43">
        <v>18.614000000000001</v>
      </c>
      <c r="N43">
        <v>25.52</v>
      </c>
      <c r="O43">
        <v>12.285</v>
      </c>
      <c r="P43">
        <v>12.347</v>
      </c>
      <c r="Q43">
        <v>14.122999999999999</v>
      </c>
      <c r="R43">
        <v>13.086</v>
      </c>
      <c r="S43">
        <v>11.175000000000001</v>
      </c>
      <c r="T43">
        <v>9.1443999999999992</v>
      </c>
      <c r="U43">
        <v>12.984999999999999</v>
      </c>
      <c r="V43">
        <v>13.154</v>
      </c>
      <c r="W43">
        <v>9.5472000000000001</v>
      </c>
      <c r="X43">
        <v>8.7647999999999993</v>
      </c>
      <c r="Y43">
        <v>12.304</v>
      </c>
      <c r="Z43">
        <v>20.079999999999998</v>
      </c>
      <c r="AA43">
        <v>19.350000000000001</v>
      </c>
      <c r="AB43">
        <v>16.256</v>
      </c>
      <c r="AC43">
        <v>4.4005999999999998</v>
      </c>
      <c r="AD43">
        <v>6.0629999999999997</v>
      </c>
      <c r="AE43">
        <v>7.2001999999999997</v>
      </c>
      <c r="AF43">
        <v>14.555</v>
      </c>
      <c r="AG43">
        <v>26.882000000000001</v>
      </c>
      <c r="AH43">
        <v>14.677</v>
      </c>
      <c r="AI43">
        <v>11.442</v>
      </c>
      <c r="AJ43">
        <v>17.414000000000001</v>
      </c>
      <c r="AK43">
        <v>11.305</v>
      </c>
      <c r="AL43">
        <v>15.939</v>
      </c>
      <c r="AM43">
        <v>15.744</v>
      </c>
      <c r="AN43">
        <v>10.7</v>
      </c>
      <c r="AO43">
        <v>11.286</v>
      </c>
      <c r="AP43">
        <v>15.613</v>
      </c>
      <c r="AQ43">
        <v>4.6033999999999997</v>
      </c>
      <c r="AR43">
        <v>9.0223999999999993</v>
      </c>
      <c r="AS43">
        <v>6.4622999999999999</v>
      </c>
      <c r="AT43">
        <v>17.533000000000001</v>
      </c>
      <c r="AU43">
        <v>19.643999999999998</v>
      </c>
      <c r="AV43">
        <v>12.534000000000001</v>
      </c>
      <c r="AW43">
        <v>11.324</v>
      </c>
      <c r="AX43">
        <v>7.1109</v>
      </c>
      <c r="AY43">
        <v>-999</v>
      </c>
      <c r="AZ43">
        <f t="shared" si="2"/>
        <v>13.811018181818179</v>
      </c>
      <c r="BA43">
        <f t="shared" si="3"/>
        <v>189.28556477223114</v>
      </c>
      <c r="BB43">
        <f>KM3perYR_NOBLS!AZ43</f>
        <v>5.21170909090909</v>
      </c>
    </row>
    <row r="44" spans="1:54">
      <c r="A44">
        <v>43</v>
      </c>
      <c r="D44">
        <v>759</v>
      </c>
      <c r="E44">
        <v>248</v>
      </c>
      <c r="J44">
        <v>13.59</v>
      </c>
      <c r="K44">
        <v>15.067</v>
      </c>
      <c r="L44">
        <v>12.038</v>
      </c>
      <c r="M44">
        <v>7.6993999999999998</v>
      </c>
      <c r="N44">
        <v>11.993</v>
      </c>
      <c r="O44">
        <v>7.0067000000000004</v>
      </c>
      <c r="P44">
        <v>12.476000000000001</v>
      </c>
      <c r="Q44">
        <v>9.2280999999999995</v>
      </c>
      <c r="R44">
        <v>3.8946999999999998</v>
      </c>
      <c r="S44">
        <v>6.6708999999999996</v>
      </c>
      <c r="T44">
        <v>2.7907999999999999</v>
      </c>
      <c r="U44">
        <v>7.5838999999999999</v>
      </c>
      <c r="V44">
        <v>4.8196000000000003</v>
      </c>
      <c r="W44">
        <v>3.0567000000000002</v>
      </c>
      <c r="X44">
        <v>3.5154999999999998</v>
      </c>
      <c r="Y44">
        <v>6.1170999999999998</v>
      </c>
      <c r="Z44">
        <v>11.779</v>
      </c>
      <c r="AA44">
        <v>8.5131999999999994</v>
      </c>
      <c r="AB44">
        <v>7.3197000000000001</v>
      </c>
      <c r="AC44">
        <v>9.7545000000000002</v>
      </c>
      <c r="AD44">
        <v>7.1898999999999997</v>
      </c>
      <c r="AE44">
        <v>7.8994</v>
      </c>
      <c r="AF44">
        <v>4.7328000000000001</v>
      </c>
      <c r="AG44">
        <v>12.362</v>
      </c>
      <c r="AH44">
        <v>6.2473999999999998</v>
      </c>
      <c r="AI44">
        <v>6.2241</v>
      </c>
      <c r="AJ44">
        <v>6.0849000000000002</v>
      </c>
      <c r="AK44">
        <v>8.9037000000000006</v>
      </c>
      <c r="AL44">
        <v>12.077</v>
      </c>
      <c r="AM44">
        <v>7.2748999999999997</v>
      </c>
      <c r="AN44">
        <v>9.5696999999999992</v>
      </c>
      <c r="AO44">
        <v>3.2501000000000002</v>
      </c>
      <c r="AP44">
        <v>5.1349</v>
      </c>
      <c r="AQ44">
        <v>2.7000999999999999</v>
      </c>
      <c r="AR44">
        <v>1.1456999999999999</v>
      </c>
      <c r="AS44">
        <v>2.4607999999999999</v>
      </c>
      <c r="AT44">
        <v>9.609</v>
      </c>
      <c r="AU44">
        <v>12.111000000000001</v>
      </c>
      <c r="AV44">
        <v>6.9503000000000004</v>
      </c>
      <c r="AW44">
        <v>7.4565999999999999</v>
      </c>
      <c r="AX44">
        <v>10.589</v>
      </c>
      <c r="AY44">
        <v>-999</v>
      </c>
      <c r="AZ44">
        <f t="shared" si="2"/>
        <v>8.0514363636363626</v>
      </c>
      <c r="BA44">
        <f t="shared" si="3"/>
        <v>189.28660124139597</v>
      </c>
      <c r="BB44">
        <f>KM3perYR_NOBLS!AZ44</f>
        <v>3.0382636363636362</v>
      </c>
    </row>
    <row r="45" spans="1:54">
      <c r="A45">
        <v>44</v>
      </c>
      <c r="D45">
        <v>710</v>
      </c>
      <c r="E45">
        <v>213</v>
      </c>
      <c r="J45">
        <v>8.6073000000000004</v>
      </c>
      <c r="K45">
        <v>4.7087000000000003</v>
      </c>
      <c r="L45">
        <v>4.7107999999999999</v>
      </c>
      <c r="M45">
        <v>8.9023000000000003</v>
      </c>
      <c r="N45">
        <v>12.516999999999999</v>
      </c>
      <c r="O45">
        <v>8.3339999999999996</v>
      </c>
      <c r="P45">
        <v>8.6724999999999994</v>
      </c>
      <c r="Q45">
        <v>4.4283999999999999</v>
      </c>
      <c r="R45">
        <v>4.0734000000000004</v>
      </c>
      <c r="S45">
        <v>6.665</v>
      </c>
      <c r="T45">
        <v>3.4113000000000002</v>
      </c>
      <c r="U45">
        <v>4.6924999999999999</v>
      </c>
      <c r="V45">
        <v>6.2439999999999998</v>
      </c>
      <c r="W45">
        <v>4.2694999999999999</v>
      </c>
      <c r="X45">
        <v>7.7941000000000003</v>
      </c>
      <c r="Y45">
        <v>5.0686</v>
      </c>
      <c r="Z45">
        <v>4.6630000000000003</v>
      </c>
      <c r="AA45">
        <v>2.1694</v>
      </c>
      <c r="AB45">
        <v>7.1525999999999996</v>
      </c>
      <c r="AC45">
        <v>3.4914000000000001</v>
      </c>
      <c r="AD45">
        <v>4.1547999999999998</v>
      </c>
      <c r="AE45">
        <v>4.8415999999999997</v>
      </c>
      <c r="AF45">
        <v>3.2303999999999999</v>
      </c>
      <c r="AG45">
        <v>6.6763000000000003</v>
      </c>
      <c r="AH45">
        <v>4.2164000000000001</v>
      </c>
      <c r="AI45">
        <v>4.5385</v>
      </c>
      <c r="AJ45">
        <v>2.4718</v>
      </c>
      <c r="AK45">
        <v>8.2386999999999997</v>
      </c>
      <c r="AL45">
        <v>7.0372000000000003</v>
      </c>
      <c r="AM45">
        <v>5.7811000000000003</v>
      </c>
      <c r="AN45">
        <v>5.8685999999999998</v>
      </c>
      <c r="AO45">
        <v>4.5034999999999998</v>
      </c>
      <c r="AP45">
        <v>3.93</v>
      </c>
      <c r="AQ45">
        <v>1.5087999999999999</v>
      </c>
      <c r="AR45">
        <v>1.8388</v>
      </c>
      <c r="AS45">
        <v>2.6979000000000002</v>
      </c>
      <c r="AT45">
        <v>5.3804999999999996</v>
      </c>
      <c r="AU45">
        <v>9.7585999999999995</v>
      </c>
      <c r="AV45">
        <v>3.2561</v>
      </c>
      <c r="AW45">
        <v>6.3281000000000001</v>
      </c>
      <c r="AX45">
        <v>7.2961999999999998</v>
      </c>
      <c r="AY45">
        <v>-999</v>
      </c>
      <c r="AZ45">
        <f t="shared" si="2"/>
        <v>5.1868545454545449</v>
      </c>
      <c r="BA45">
        <f t="shared" si="3"/>
        <v>157.14390375165183</v>
      </c>
      <c r="BB45">
        <f>KM3perYR_NOBLS!AZ45</f>
        <v>2.3576454545454548</v>
      </c>
    </row>
    <row r="46" spans="1:54">
      <c r="A46">
        <v>45</v>
      </c>
      <c r="D46">
        <v>760</v>
      </c>
      <c r="E46">
        <v>235</v>
      </c>
      <c r="J46">
        <v>12.606</v>
      </c>
      <c r="K46">
        <v>3.7846000000000002</v>
      </c>
      <c r="L46">
        <v>7.4939</v>
      </c>
      <c r="M46">
        <v>10.38</v>
      </c>
      <c r="N46">
        <v>17.501999999999999</v>
      </c>
      <c r="O46">
        <v>11.148</v>
      </c>
      <c r="P46">
        <v>13.612</v>
      </c>
      <c r="Q46">
        <v>7.2302</v>
      </c>
      <c r="R46">
        <v>3.5266000000000002</v>
      </c>
      <c r="S46">
        <v>8.8048999999999999</v>
      </c>
      <c r="T46">
        <v>5.0289000000000001</v>
      </c>
      <c r="U46">
        <v>6.7183000000000002</v>
      </c>
      <c r="V46">
        <v>6.6112000000000002</v>
      </c>
      <c r="W46">
        <v>4.0542999999999996</v>
      </c>
      <c r="X46">
        <v>5.7107000000000001</v>
      </c>
      <c r="Y46">
        <v>2.9628000000000001</v>
      </c>
      <c r="Z46">
        <v>6.4385000000000003</v>
      </c>
      <c r="AA46">
        <v>4.2538999999999998</v>
      </c>
      <c r="AB46">
        <v>7.5442</v>
      </c>
      <c r="AC46">
        <v>4.3037999999999998</v>
      </c>
      <c r="AD46">
        <v>4.0311000000000003</v>
      </c>
      <c r="AE46">
        <v>2.1240999999999999</v>
      </c>
      <c r="AF46">
        <v>3.1806000000000001</v>
      </c>
      <c r="AG46">
        <v>9.9704999999999995</v>
      </c>
      <c r="AH46">
        <v>4.0476000000000001</v>
      </c>
      <c r="AI46">
        <v>4.9000000000000004</v>
      </c>
      <c r="AJ46">
        <v>3.9014000000000002</v>
      </c>
      <c r="AK46">
        <v>10.332000000000001</v>
      </c>
      <c r="AL46">
        <v>7.7811000000000003</v>
      </c>
      <c r="AM46">
        <v>6.3038999999999996</v>
      </c>
      <c r="AN46">
        <v>4.4348000000000001</v>
      </c>
      <c r="AO46">
        <v>4.4473000000000003</v>
      </c>
      <c r="AP46">
        <v>2.9788000000000001</v>
      </c>
      <c r="AQ46">
        <v>0.87899000000000005</v>
      </c>
      <c r="AR46">
        <v>2.9253</v>
      </c>
      <c r="AS46">
        <v>2.3740999999999999</v>
      </c>
      <c r="AT46">
        <v>8.6150000000000002</v>
      </c>
      <c r="AU46">
        <v>8.6085999999999991</v>
      </c>
      <c r="AV46">
        <v>1.9850000000000001</v>
      </c>
      <c r="AW46">
        <v>5.8784999999999998</v>
      </c>
      <c r="AX46">
        <v>6.7771999999999997</v>
      </c>
      <c r="AY46">
        <v>-999</v>
      </c>
      <c r="AZ46">
        <f t="shared" si="2"/>
        <v>5.5461000000000009</v>
      </c>
      <c r="BA46">
        <f t="shared" si="3"/>
        <v>189.28577323671666</v>
      </c>
      <c r="BB46">
        <f>KM3perYR_NOBLS!AZ46</f>
        <v>2.0928672727272724</v>
      </c>
    </row>
    <row r="47" spans="1:54">
      <c r="A47">
        <v>46</v>
      </c>
      <c r="D47">
        <v>720</v>
      </c>
      <c r="E47">
        <v>197</v>
      </c>
      <c r="J47">
        <v>15.803000000000001</v>
      </c>
      <c r="K47">
        <v>6.4004000000000003</v>
      </c>
      <c r="L47">
        <v>6.6186999999999996</v>
      </c>
      <c r="M47">
        <v>15.624000000000001</v>
      </c>
      <c r="N47">
        <v>20.481000000000002</v>
      </c>
      <c r="O47">
        <v>10.961</v>
      </c>
      <c r="P47">
        <v>16.14</v>
      </c>
      <c r="Q47">
        <v>6.5975000000000001</v>
      </c>
      <c r="R47">
        <v>5.1071999999999997</v>
      </c>
      <c r="S47">
        <v>10.611000000000001</v>
      </c>
      <c r="T47">
        <v>4.3780999999999999</v>
      </c>
      <c r="U47">
        <v>8.2454000000000001</v>
      </c>
      <c r="V47">
        <v>10.411</v>
      </c>
      <c r="W47">
        <v>6.3270999999999997</v>
      </c>
      <c r="X47">
        <v>12.129</v>
      </c>
      <c r="Y47">
        <v>5.5369000000000002</v>
      </c>
      <c r="Z47">
        <v>5.8353999999999999</v>
      </c>
      <c r="AA47">
        <v>3.4327000000000001</v>
      </c>
      <c r="AB47">
        <v>12.41</v>
      </c>
      <c r="AC47">
        <v>4.6980000000000004</v>
      </c>
      <c r="AD47">
        <v>6.2355</v>
      </c>
      <c r="AE47">
        <v>4.9519000000000002</v>
      </c>
      <c r="AF47">
        <v>4.1386000000000003</v>
      </c>
      <c r="AG47">
        <v>10.56</v>
      </c>
      <c r="AH47">
        <v>5.3448000000000002</v>
      </c>
      <c r="AI47">
        <v>6.3189000000000002</v>
      </c>
      <c r="AJ47">
        <v>4.4157999999999999</v>
      </c>
      <c r="AK47">
        <v>12.552</v>
      </c>
      <c r="AL47">
        <v>11.058999999999999</v>
      </c>
      <c r="AM47">
        <v>8.9359000000000002</v>
      </c>
      <c r="AN47">
        <v>8.0548999999999999</v>
      </c>
      <c r="AO47">
        <v>5.7583000000000002</v>
      </c>
      <c r="AP47">
        <v>6.4471999999999996</v>
      </c>
      <c r="AQ47">
        <v>1.5617000000000001</v>
      </c>
      <c r="AR47">
        <v>3.7574999999999998</v>
      </c>
      <c r="AS47">
        <v>4.0834000000000001</v>
      </c>
      <c r="AT47">
        <v>7.2381000000000002</v>
      </c>
      <c r="AU47">
        <v>12.92</v>
      </c>
      <c r="AV47">
        <v>3.4878999999999998</v>
      </c>
      <c r="AW47">
        <v>8.7830999999999992</v>
      </c>
      <c r="AX47">
        <v>11.061</v>
      </c>
      <c r="AY47">
        <v>-999</v>
      </c>
      <c r="AZ47">
        <f t="shared" si="2"/>
        <v>7.5061181818181817</v>
      </c>
      <c r="BA47">
        <f t="shared" si="3"/>
        <v>157.14365649484913</v>
      </c>
      <c r="BB47">
        <f>KM3perYR_NOBLS!AZ47</f>
        <v>3.4118545454545455</v>
      </c>
    </row>
    <row r="48" spans="1:54">
      <c r="A48">
        <v>47</v>
      </c>
      <c r="D48">
        <v>856</v>
      </c>
      <c r="E48">
        <v>203</v>
      </c>
      <c r="J48">
        <v>5.1342999999999996</v>
      </c>
      <c r="K48">
        <v>8.8413000000000004</v>
      </c>
      <c r="L48">
        <v>3.6709999999999998</v>
      </c>
      <c r="M48">
        <v>12.826000000000001</v>
      </c>
      <c r="N48">
        <v>7.5263</v>
      </c>
      <c r="O48">
        <v>2.4283999999999999</v>
      </c>
      <c r="P48">
        <v>12.555</v>
      </c>
      <c r="Q48">
        <v>5.7789999999999999</v>
      </c>
      <c r="R48">
        <v>3.4156</v>
      </c>
      <c r="S48">
        <v>5.3832000000000004</v>
      </c>
      <c r="T48">
        <v>1.3708</v>
      </c>
      <c r="U48">
        <v>12.281000000000001</v>
      </c>
      <c r="V48">
        <v>7.0077999999999996</v>
      </c>
      <c r="W48">
        <v>4.3757999999999999</v>
      </c>
      <c r="X48">
        <v>5.72</v>
      </c>
      <c r="Y48">
        <v>7.5884999999999998</v>
      </c>
      <c r="Z48">
        <v>5.2554999999999996</v>
      </c>
      <c r="AA48">
        <v>1.7186999999999999</v>
      </c>
      <c r="AB48">
        <v>7.5006000000000004</v>
      </c>
      <c r="AC48">
        <v>5.5347</v>
      </c>
      <c r="AD48">
        <v>5.5968999999999998</v>
      </c>
      <c r="AE48">
        <v>1.7759</v>
      </c>
      <c r="AF48">
        <v>3.9935</v>
      </c>
      <c r="AG48">
        <v>4.7058</v>
      </c>
      <c r="AH48">
        <v>3.6861999999999999</v>
      </c>
      <c r="AI48">
        <v>5.12</v>
      </c>
      <c r="AJ48">
        <v>6.4405000000000001</v>
      </c>
      <c r="AK48">
        <v>2.5868000000000002</v>
      </c>
      <c r="AL48">
        <v>5.1657000000000002</v>
      </c>
      <c r="AM48">
        <v>4.6391</v>
      </c>
      <c r="AN48">
        <v>4.5308999999999999</v>
      </c>
      <c r="AO48">
        <v>2.3441000000000001</v>
      </c>
      <c r="AP48">
        <v>5.5311000000000003</v>
      </c>
      <c r="AQ48">
        <v>2.8549000000000002</v>
      </c>
      <c r="AR48">
        <v>4.2721</v>
      </c>
      <c r="AS48">
        <v>0.96182000000000001</v>
      </c>
      <c r="AT48">
        <v>4.3033999999999999</v>
      </c>
      <c r="AU48">
        <v>6.6177000000000001</v>
      </c>
      <c r="AV48">
        <v>3.9192</v>
      </c>
      <c r="AW48">
        <v>11.811</v>
      </c>
      <c r="AX48">
        <v>5.53</v>
      </c>
      <c r="AY48">
        <v>-999</v>
      </c>
      <c r="AZ48">
        <f t="shared" si="2"/>
        <v>4.3855727272727272</v>
      </c>
      <c r="BA48">
        <f t="shared" si="3"/>
        <v>189.28513357582943</v>
      </c>
      <c r="BB48">
        <f>KM3perYR_NOBLS!AZ48</f>
        <v>1.6549381818181816</v>
      </c>
    </row>
    <row r="49" spans="1:54">
      <c r="A49">
        <v>48</v>
      </c>
      <c r="D49">
        <v>866</v>
      </c>
      <c r="E49">
        <v>177</v>
      </c>
      <c r="J49">
        <v>10.849</v>
      </c>
      <c r="K49">
        <v>14.702999999999999</v>
      </c>
      <c r="L49">
        <v>9.2278000000000002</v>
      </c>
      <c r="M49">
        <v>25.81</v>
      </c>
      <c r="N49">
        <v>15.143000000000001</v>
      </c>
      <c r="O49">
        <v>6.8034999999999997</v>
      </c>
      <c r="P49">
        <v>28.712</v>
      </c>
      <c r="Q49">
        <v>10.792999999999999</v>
      </c>
      <c r="R49">
        <v>8.6681000000000008</v>
      </c>
      <c r="S49">
        <v>9.7384000000000004</v>
      </c>
      <c r="T49">
        <v>3.7481</v>
      </c>
      <c r="U49">
        <v>26.757999999999999</v>
      </c>
      <c r="V49">
        <v>16.876000000000001</v>
      </c>
      <c r="W49">
        <v>9.3535000000000004</v>
      </c>
      <c r="X49">
        <v>11.366</v>
      </c>
      <c r="Y49">
        <v>13.912000000000001</v>
      </c>
      <c r="Z49">
        <v>11.494999999999999</v>
      </c>
      <c r="AA49">
        <v>3.9544000000000001</v>
      </c>
      <c r="AB49">
        <v>13.904</v>
      </c>
      <c r="AC49">
        <v>7.8026999999999997</v>
      </c>
      <c r="AD49">
        <v>11.494999999999999</v>
      </c>
      <c r="AE49">
        <v>4.6844000000000001</v>
      </c>
      <c r="AF49">
        <v>11.259</v>
      </c>
      <c r="AG49">
        <v>10.491</v>
      </c>
      <c r="AH49">
        <v>6.3094999999999999</v>
      </c>
      <c r="AI49">
        <v>11.961</v>
      </c>
      <c r="AJ49">
        <v>9.4581</v>
      </c>
      <c r="AK49">
        <v>4.1452999999999998</v>
      </c>
      <c r="AL49">
        <v>10.624000000000001</v>
      </c>
      <c r="AM49">
        <v>9.4587000000000003</v>
      </c>
      <c r="AN49">
        <v>7.5887000000000002</v>
      </c>
      <c r="AO49">
        <v>7.2643000000000004</v>
      </c>
      <c r="AP49">
        <v>13.557</v>
      </c>
      <c r="AQ49">
        <v>7.2793999999999999</v>
      </c>
      <c r="AR49">
        <v>9.7462</v>
      </c>
      <c r="AS49">
        <v>1.9517</v>
      </c>
      <c r="AT49">
        <v>9.5193999999999992</v>
      </c>
      <c r="AU49">
        <v>14.76</v>
      </c>
      <c r="AV49">
        <v>9.3771000000000004</v>
      </c>
      <c r="AW49">
        <v>19.026</v>
      </c>
      <c r="AX49">
        <v>9.9511000000000003</v>
      </c>
      <c r="AY49">
        <v>-999</v>
      </c>
      <c r="AZ49">
        <f t="shared" si="2"/>
        <v>8.8613363636363633</v>
      </c>
      <c r="BA49">
        <f t="shared" si="3"/>
        <v>189.2847142146413</v>
      </c>
      <c r="BB49">
        <f>KM3perYR_NOBLS!AZ49</f>
        <v>3.3439181818181818</v>
      </c>
    </row>
    <row r="50" spans="1:54">
      <c r="A50">
        <v>49</v>
      </c>
      <c r="D50">
        <v>962</v>
      </c>
      <c r="E50">
        <v>160</v>
      </c>
      <c r="J50">
        <v>7.4029999999999996</v>
      </c>
      <c r="K50">
        <v>5.5702999999999996</v>
      </c>
      <c r="L50">
        <v>3.4397000000000002</v>
      </c>
      <c r="M50">
        <v>15.513999999999999</v>
      </c>
      <c r="N50">
        <v>6.1566999999999998</v>
      </c>
      <c r="O50">
        <v>5.12</v>
      </c>
      <c r="P50">
        <v>11.691000000000001</v>
      </c>
      <c r="Q50">
        <v>11.247999999999999</v>
      </c>
      <c r="R50">
        <v>8.5731999999999999</v>
      </c>
      <c r="S50">
        <v>2.8635000000000002</v>
      </c>
      <c r="T50">
        <v>1.6617999999999999</v>
      </c>
      <c r="U50">
        <v>24.963000000000001</v>
      </c>
      <c r="V50">
        <v>9.8265999999999991</v>
      </c>
      <c r="W50">
        <v>5.9527999999999999</v>
      </c>
      <c r="X50">
        <v>8.1716999999999995</v>
      </c>
      <c r="Y50">
        <v>7.1593</v>
      </c>
      <c r="Z50">
        <v>5.5987999999999998</v>
      </c>
      <c r="AA50">
        <v>2.4847999999999999</v>
      </c>
      <c r="AB50">
        <v>10.273999999999999</v>
      </c>
      <c r="AC50">
        <v>6.1577000000000002</v>
      </c>
      <c r="AD50">
        <v>6.0011000000000001</v>
      </c>
      <c r="AE50">
        <v>1.6416999999999999</v>
      </c>
      <c r="AF50">
        <v>10.33</v>
      </c>
      <c r="AG50">
        <v>6.4020000000000001</v>
      </c>
      <c r="AH50">
        <v>6.0690999999999997</v>
      </c>
      <c r="AI50">
        <v>6.6772</v>
      </c>
      <c r="AJ50">
        <v>4.9043000000000001</v>
      </c>
      <c r="AK50">
        <v>3.7997000000000001</v>
      </c>
      <c r="AL50">
        <v>7.6711</v>
      </c>
      <c r="AM50">
        <v>4.8967999999999998</v>
      </c>
      <c r="AN50">
        <v>6.3483000000000001</v>
      </c>
      <c r="AO50">
        <v>5.2203999999999997</v>
      </c>
      <c r="AP50">
        <v>10.571</v>
      </c>
      <c r="AQ50">
        <v>6.8112000000000004</v>
      </c>
      <c r="AR50">
        <v>8.5135000000000005</v>
      </c>
      <c r="AS50">
        <v>2.1368999999999998</v>
      </c>
      <c r="AT50">
        <v>4.0683999999999996</v>
      </c>
      <c r="AU50">
        <v>11.615</v>
      </c>
      <c r="AV50">
        <v>7.8829000000000002</v>
      </c>
      <c r="AW50">
        <v>13.475</v>
      </c>
      <c r="AX50">
        <v>5.1737000000000002</v>
      </c>
      <c r="AY50">
        <v>-999</v>
      </c>
      <c r="AZ50">
        <f t="shared" si="2"/>
        <v>5.8855727272727272</v>
      </c>
      <c r="BA50">
        <f t="shared" si="3"/>
        <v>157.14154158824917</v>
      </c>
      <c r="BB50">
        <f>KM3perYR_NOBLS!AZ50</f>
        <v>2.6752827272727271</v>
      </c>
    </row>
    <row r="51" spans="1:54">
      <c r="A51">
        <v>50</v>
      </c>
      <c r="D51">
        <v>969</v>
      </c>
      <c r="E51">
        <v>158</v>
      </c>
      <c r="J51">
        <v>9.8584999999999994</v>
      </c>
      <c r="K51">
        <v>8.8690999999999995</v>
      </c>
      <c r="L51">
        <v>4.6597</v>
      </c>
      <c r="M51">
        <v>21.986000000000001</v>
      </c>
      <c r="N51">
        <v>10.646000000000001</v>
      </c>
      <c r="O51">
        <v>6.3525999999999998</v>
      </c>
      <c r="P51">
        <v>18.597999999999999</v>
      </c>
      <c r="Q51">
        <v>17.425000000000001</v>
      </c>
      <c r="R51">
        <v>12.500999999999999</v>
      </c>
      <c r="S51">
        <v>5.4710999999999999</v>
      </c>
      <c r="T51">
        <v>1.351</v>
      </c>
      <c r="U51">
        <v>37.628</v>
      </c>
      <c r="V51">
        <v>13.91</v>
      </c>
      <c r="W51">
        <v>9.4047000000000001</v>
      </c>
      <c r="X51">
        <v>14.317</v>
      </c>
      <c r="Y51">
        <v>11.827</v>
      </c>
      <c r="Z51">
        <v>9.0831999999999997</v>
      </c>
      <c r="AA51">
        <v>4.1928999999999998</v>
      </c>
      <c r="AB51">
        <v>16.036999999999999</v>
      </c>
      <c r="AC51">
        <v>10.667999999999999</v>
      </c>
      <c r="AD51">
        <v>9.3187999999999995</v>
      </c>
      <c r="AE51">
        <v>1.9391</v>
      </c>
      <c r="AF51">
        <v>15.898999999999999</v>
      </c>
      <c r="AG51">
        <v>8.8646999999999991</v>
      </c>
      <c r="AH51">
        <v>8.8407999999999998</v>
      </c>
      <c r="AI51">
        <v>10.738</v>
      </c>
      <c r="AJ51">
        <v>6.2843</v>
      </c>
      <c r="AK51">
        <v>5.1201999999999996</v>
      </c>
      <c r="AL51">
        <v>9.9276</v>
      </c>
      <c r="AM51">
        <v>7.1040999999999999</v>
      </c>
      <c r="AN51">
        <v>8.5143000000000004</v>
      </c>
      <c r="AO51">
        <v>8.0030999999999999</v>
      </c>
      <c r="AP51">
        <v>16.103999999999999</v>
      </c>
      <c r="AQ51">
        <v>9.6390999999999991</v>
      </c>
      <c r="AR51">
        <v>11.17</v>
      </c>
      <c r="AS51">
        <v>2.7623000000000002</v>
      </c>
      <c r="AT51">
        <v>5.5128000000000004</v>
      </c>
      <c r="AU51">
        <v>17.96</v>
      </c>
      <c r="AV51">
        <v>11.993</v>
      </c>
      <c r="AW51">
        <v>23.306000000000001</v>
      </c>
      <c r="AX51">
        <v>7.0350000000000001</v>
      </c>
      <c r="AY51">
        <v>-999</v>
      </c>
      <c r="AZ51">
        <f t="shared" si="2"/>
        <v>8.413718181818183</v>
      </c>
      <c r="BA51">
        <f t="shared" si="3"/>
        <v>157.14203875575689</v>
      </c>
      <c r="BB51">
        <f>KM3perYR_NOBLS!AZ51</f>
        <v>3.8244372727272729</v>
      </c>
    </row>
    <row r="52" spans="1:54">
      <c r="A52">
        <v>51</v>
      </c>
      <c r="D52">
        <v>1051</v>
      </c>
      <c r="E52">
        <v>158</v>
      </c>
      <c r="J52">
        <v>26.460999999999999</v>
      </c>
      <c r="K52">
        <v>21.702000000000002</v>
      </c>
      <c r="L52">
        <v>16.518999999999998</v>
      </c>
      <c r="M52">
        <v>15.840999999999999</v>
      </c>
      <c r="N52">
        <v>14.138</v>
      </c>
      <c r="O52">
        <v>11.111000000000001</v>
      </c>
      <c r="P52">
        <v>10.162000000000001</v>
      </c>
      <c r="Q52">
        <v>20.747</v>
      </c>
      <c r="R52">
        <v>17.634</v>
      </c>
      <c r="S52">
        <v>19.286999999999999</v>
      </c>
      <c r="T52">
        <v>2.3999000000000001</v>
      </c>
      <c r="U52">
        <v>36.478999999999999</v>
      </c>
      <c r="V52">
        <v>10.269</v>
      </c>
      <c r="W52">
        <v>10.737</v>
      </c>
      <c r="X52">
        <v>14.051</v>
      </c>
      <c r="Y52">
        <v>17.097999999999999</v>
      </c>
      <c r="Z52">
        <v>9.3637999999999995</v>
      </c>
      <c r="AA52">
        <v>5.4539999999999997</v>
      </c>
      <c r="AB52">
        <v>23.69</v>
      </c>
      <c r="AC52">
        <v>21.902000000000001</v>
      </c>
      <c r="AD52">
        <v>10.231</v>
      </c>
      <c r="AE52">
        <v>2.6373000000000002</v>
      </c>
      <c r="AF52">
        <v>24.6</v>
      </c>
      <c r="AG52">
        <v>8.5622000000000007</v>
      </c>
      <c r="AH52">
        <v>22.364000000000001</v>
      </c>
      <c r="AI52">
        <v>21.553999999999998</v>
      </c>
      <c r="AJ52">
        <v>5.8960999999999997</v>
      </c>
      <c r="AK52">
        <v>15.5</v>
      </c>
      <c r="AL52">
        <v>14.097</v>
      </c>
      <c r="AM52">
        <v>17.311</v>
      </c>
      <c r="AN52">
        <v>9.6053999999999995</v>
      </c>
      <c r="AO52">
        <v>11.114000000000001</v>
      </c>
      <c r="AP52">
        <v>14.692</v>
      </c>
      <c r="AQ52">
        <v>22.213999999999999</v>
      </c>
      <c r="AR52">
        <v>13.29</v>
      </c>
      <c r="AS52">
        <v>10.67</v>
      </c>
      <c r="AT52">
        <v>4.3445999999999998</v>
      </c>
      <c r="AU52">
        <v>15.577</v>
      </c>
      <c r="AV52">
        <v>5.1957000000000004</v>
      </c>
      <c r="AW52">
        <v>29.869</v>
      </c>
      <c r="AX52">
        <v>7.0256999999999996</v>
      </c>
      <c r="AY52">
        <v>-999</v>
      </c>
      <c r="AZ52">
        <f t="shared" si="2"/>
        <v>13.850727272727273</v>
      </c>
      <c r="BA52">
        <f t="shared" si="3"/>
        <v>157.14339347547249</v>
      </c>
      <c r="BB52">
        <f>KM3perYR_NOBLS!AZ52</f>
        <v>6.2957636363636365</v>
      </c>
    </row>
    <row r="53" spans="1:54">
      <c r="A53">
        <v>52</v>
      </c>
      <c r="D53">
        <v>1067</v>
      </c>
      <c r="E53">
        <v>154</v>
      </c>
      <c r="J53">
        <v>25.952999999999999</v>
      </c>
      <c r="K53">
        <v>21.667999999999999</v>
      </c>
      <c r="L53">
        <v>14.616</v>
      </c>
      <c r="M53">
        <v>12.882999999999999</v>
      </c>
      <c r="N53">
        <v>12.375999999999999</v>
      </c>
      <c r="O53">
        <v>10.776</v>
      </c>
      <c r="P53">
        <v>33.915999999999997</v>
      </c>
      <c r="Q53">
        <v>32.540999999999997</v>
      </c>
      <c r="R53">
        <v>17.600000000000001</v>
      </c>
      <c r="S53">
        <v>21.295000000000002</v>
      </c>
      <c r="T53">
        <v>2.2080000000000002</v>
      </c>
      <c r="U53">
        <v>34.993000000000002</v>
      </c>
      <c r="V53">
        <v>11.085000000000001</v>
      </c>
      <c r="W53">
        <v>10.891</v>
      </c>
      <c r="X53">
        <v>14.942</v>
      </c>
      <c r="Y53">
        <v>15.289</v>
      </c>
      <c r="Z53">
        <v>11.673999999999999</v>
      </c>
      <c r="AA53">
        <v>5.3841999999999999</v>
      </c>
      <c r="AB53">
        <v>23.154</v>
      </c>
      <c r="AC53">
        <v>29.312000000000001</v>
      </c>
      <c r="AD53">
        <v>15.180999999999999</v>
      </c>
      <c r="AE53">
        <v>2.5070000000000001</v>
      </c>
      <c r="AF53">
        <v>32.762999999999998</v>
      </c>
      <c r="AG53">
        <v>5.9846000000000004</v>
      </c>
      <c r="AH53">
        <v>24.41</v>
      </c>
      <c r="AI53">
        <v>21.917999999999999</v>
      </c>
      <c r="AJ53">
        <v>6.2370999999999999</v>
      </c>
      <c r="AK53">
        <v>18.181999999999999</v>
      </c>
      <c r="AL53">
        <v>19.395</v>
      </c>
      <c r="AM53">
        <v>19.324000000000002</v>
      </c>
      <c r="AN53">
        <v>10.066000000000001</v>
      </c>
      <c r="AO53">
        <v>11.795999999999999</v>
      </c>
      <c r="AP53">
        <v>16.173999999999999</v>
      </c>
      <c r="AQ53">
        <v>21.263999999999999</v>
      </c>
      <c r="AR53">
        <v>15.987</v>
      </c>
      <c r="AS53">
        <v>13.288</v>
      </c>
      <c r="AT53">
        <v>5.5311000000000003</v>
      </c>
      <c r="AU53">
        <v>16.957000000000001</v>
      </c>
      <c r="AV53">
        <v>4.6230000000000002</v>
      </c>
      <c r="AW53">
        <v>35.478000000000002</v>
      </c>
      <c r="AX53">
        <v>7.3418000000000001</v>
      </c>
      <c r="AY53">
        <v>-999</v>
      </c>
      <c r="AZ53">
        <f t="shared" si="2"/>
        <v>15.997063636363636</v>
      </c>
      <c r="BA53">
        <f t="shared" si="3"/>
        <v>157.14308932866871</v>
      </c>
      <c r="BB53">
        <f>KM3perYR_NOBLS!AZ53</f>
        <v>7.2713818181818173</v>
      </c>
    </row>
    <row r="54" spans="1:54">
      <c r="A54">
        <v>53</v>
      </c>
      <c r="D54">
        <v>1031</v>
      </c>
      <c r="E54">
        <v>147</v>
      </c>
      <c r="J54">
        <v>10.967000000000001</v>
      </c>
      <c r="K54">
        <v>13.795</v>
      </c>
      <c r="L54">
        <v>7.8201999999999998</v>
      </c>
      <c r="M54">
        <v>31.741</v>
      </c>
      <c r="N54">
        <v>15.042</v>
      </c>
      <c r="O54">
        <v>12.472</v>
      </c>
      <c r="P54">
        <v>29.321000000000002</v>
      </c>
      <c r="Q54">
        <v>28.94</v>
      </c>
      <c r="R54">
        <v>20.338999999999999</v>
      </c>
      <c r="S54">
        <v>13.686999999999999</v>
      </c>
      <c r="T54">
        <v>1.7971999999999999</v>
      </c>
      <c r="U54">
        <v>49.487000000000002</v>
      </c>
      <c r="V54">
        <v>15.416</v>
      </c>
      <c r="W54">
        <v>16.452000000000002</v>
      </c>
      <c r="X54">
        <v>18.539000000000001</v>
      </c>
      <c r="Y54">
        <v>19.53</v>
      </c>
      <c r="Z54">
        <v>12.134</v>
      </c>
      <c r="AA54">
        <v>7.1380999999999997</v>
      </c>
      <c r="AB54">
        <v>21.123000000000001</v>
      </c>
      <c r="AC54">
        <v>20.852</v>
      </c>
      <c r="AD54">
        <v>15.173</v>
      </c>
      <c r="AE54">
        <v>3.0495000000000001</v>
      </c>
      <c r="AF54">
        <v>27.350999999999999</v>
      </c>
      <c r="AG54">
        <v>10.151999999999999</v>
      </c>
      <c r="AH54">
        <v>17.067</v>
      </c>
      <c r="AI54">
        <v>24.318999999999999</v>
      </c>
      <c r="AJ54">
        <v>5.3118999999999996</v>
      </c>
      <c r="AK54">
        <v>11.337999999999999</v>
      </c>
      <c r="AL54">
        <v>15.452999999999999</v>
      </c>
      <c r="AM54">
        <v>12.257999999999999</v>
      </c>
      <c r="AN54">
        <v>12.977</v>
      </c>
      <c r="AO54">
        <v>14.648</v>
      </c>
      <c r="AP54">
        <v>19.863</v>
      </c>
      <c r="AQ54">
        <v>16.082000000000001</v>
      </c>
      <c r="AR54">
        <v>18.411000000000001</v>
      </c>
      <c r="AS54">
        <v>5.2087000000000003</v>
      </c>
      <c r="AT54">
        <v>5.0801999999999996</v>
      </c>
      <c r="AU54">
        <v>32.911999999999999</v>
      </c>
      <c r="AV54">
        <v>16.068000000000001</v>
      </c>
      <c r="AW54">
        <v>46.591999999999999</v>
      </c>
      <c r="AX54">
        <v>6.2504999999999997</v>
      </c>
      <c r="AY54">
        <v>-999</v>
      </c>
      <c r="AZ54">
        <f t="shared" si="2"/>
        <v>14.040854545454545</v>
      </c>
      <c r="BA54">
        <f t="shared" si="3"/>
        <v>157.14391528663691</v>
      </c>
      <c r="BB54">
        <f>KM3perYR_NOBLS!AZ54</f>
        <v>6.3821636363636349</v>
      </c>
    </row>
    <row r="55" spans="1:54">
      <c r="A55">
        <v>54</v>
      </c>
      <c r="D55">
        <v>459</v>
      </c>
      <c r="E55">
        <v>165</v>
      </c>
      <c r="J55">
        <v>28.34</v>
      </c>
      <c r="K55">
        <v>12.755000000000001</v>
      </c>
      <c r="L55">
        <v>7.4362000000000004</v>
      </c>
      <c r="M55">
        <v>13.222</v>
      </c>
      <c r="N55">
        <v>45.063000000000002</v>
      </c>
      <c r="O55">
        <v>32.155000000000001</v>
      </c>
      <c r="P55">
        <v>37.112000000000002</v>
      </c>
      <c r="Q55">
        <v>6.7952000000000004</v>
      </c>
      <c r="R55">
        <v>22.411999999999999</v>
      </c>
      <c r="S55">
        <v>19.722999999999999</v>
      </c>
      <c r="T55">
        <v>22.603999999999999</v>
      </c>
      <c r="U55">
        <v>26.504999999999999</v>
      </c>
      <c r="V55">
        <v>12.37</v>
      </c>
      <c r="W55">
        <v>50.874000000000002</v>
      </c>
      <c r="X55">
        <v>15.645</v>
      </c>
      <c r="Y55">
        <v>12.635999999999999</v>
      </c>
      <c r="Z55">
        <v>14.478999999999999</v>
      </c>
      <c r="AA55">
        <v>10.736000000000001</v>
      </c>
      <c r="AB55">
        <v>16.285</v>
      </c>
      <c r="AC55">
        <v>10.694000000000001</v>
      </c>
      <c r="AD55">
        <v>3.3416999999999999</v>
      </c>
      <c r="AE55">
        <v>6.2876000000000003</v>
      </c>
      <c r="AF55">
        <v>2.1362999999999999</v>
      </c>
      <c r="AG55">
        <v>5.1264000000000003</v>
      </c>
      <c r="AH55">
        <v>6.3846999999999996</v>
      </c>
      <c r="AI55">
        <v>8.6105</v>
      </c>
      <c r="AJ55">
        <v>8.6867000000000001</v>
      </c>
      <c r="AK55">
        <v>28.274999999999999</v>
      </c>
      <c r="AL55">
        <v>14.557</v>
      </c>
      <c r="AM55">
        <v>20.975000000000001</v>
      </c>
      <c r="AN55">
        <v>10.66</v>
      </c>
      <c r="AO55">
        <v>14.369</v>
      </c>
      <c r="AP55">
        <v>7.5603999999999996</v>
      </c>
      <c r="AQ55">
        <v>12.622999999999999</v>
      </c>
      <c r="AR55">
        <v>16.867999999999999</v>
      </c>
      <c r="AS55">
        <v>17.765000000000001</v>
      </c>
      <c r="AT55">
        <v>7.3761000000000001</v>
      </c>
      <c r="AU55">
        <v>15.122999999999999</v>
      </c>
      <c r="AV55">
        <v>44.716000000000001</v>
      </c>
      <c r="AW55">
        <v>13.016</v>
      </c>
      <c r="AX55">
        <v>5.5240999999999998</v>
      </c>
      <c r="AY55">
        <v>-999</v>
      </c>
      <c r="AZ55">
        <f t="shared" si="2"/>
        <v>10.458263636363636</v>
      </c>
      <c r="BA55">
        <f t="shared" si="3"/>
        <v>405.35122859502218</v>
      </c>
      <c r="BB55">
        <f>KM3perYR_NOBLS!AZ55</f>
        <v>1.8428927272727273</v>
      </c>
    </row>
    <row r="56" spans="1:54">
      <c r="A56">
        <v>55</v>
      </c>
      <c r="D56">
        <v>1076</v>
      </c>
      <c r="E56">
        <v>142</v>
      </c>
      <c r="J56">
        <v>4.4173999999999998</v>
      </c>
      <c r="K56">
        <v>3.9861</v>
      </c>
      <c r="L56">
        <v>8.9123000000000001</v>
      </c>
      <c r="M56">
        <v>10.364000000000001</v>
      </c>
      <c r="N56">
        <v>8.5955999999999992</v>
      </c>
      <c r="O56">
        <v>5.3178000000000001</v>
      </c>
      <c r="P56">
        <v>16.574000000000002</v>
      </c>
      <c r="Q56">
        <v>10.156000000000001</v>
      </c>
      <c r="R56">
        <v>7.9771000000000001</v>
      </c>
      <c r="S56">
        <v>4.5357000000000003</v>
      </c>
      <c r="T56">
        <v>2.0943000000000001</v>
      </c>
      <c r="U56">
        <v>10.186999999999999</v>
      </c>
      <c r="V56">
        <v>5.5736999999999997</v>
      </c>
      <c r="W56">
        <v>3.5653999999999999</v>
      </c>
      <c r="X56">
        <v>7.2190000000000003</v>
      </c>
      <c r="Y56">
        <v>5.3771000000000004</v>
      </c>
      <c r="Z56">
        <v>10.134</v>
      </c>
      <c r="AA56">
        <v>0.96104999999999996</v>
      </c>
      <c r="AB56">
        <v>8.6692999999999998</v>
      </c>
      <c r="AC56">
        <v>11.541</v>
      </c>
      <c r="AD56">
        <v>6.9913999999999996</v>
      </c>
      <c r="AE56">
        <v>1.5225</v>
      </c>
      <c r="AF56">
        <v>15.717000000000001</v>
      </c>
      <c r="AG56">
        <v>3.3166000000000002</v>
      </c>
      <c r="AH56">
        <v>6.9050000000000002</v>
      </c>
      <c r="AI56">
        <v>10.518000000000001</v>
      </c>
      <c r="AJ56">
        <v>2.0594000000000001</v>
      </c>
      <c r="AK56">
        <v>4.3769</v>
      </c>
      <c r="AL56">
        <v>12.295</v>
      </c>
      <c r="AM56">
        <v>5.0857000000000001</v>
      </c>
      <c r="AN56">
        <v>3.0228999999999999</v>
      </c>
      <c r="AO56">
        <v>8.0100999999999996</v>
      </c>
      <c r="AP56">
        <v>4.9744999999999999</v>
      </c>
      <c r="AQ56">
        <v>4.3133999999999997</v>
      </c>
      <c r="AR56">
        <v>6.6562999999999999</v>
      </c>
      <c r="AS56">
        <v>5.2394999999999996</v>
      </c>
      <c r="AT56">
        <v>3.476</v>
      </c>
      <c r="AU56">
        <v>7.9726999999999997</v>
      </c>
      <c r="AV56">
        <v>1.5892999999999999</v>
      </c>
      <c r="AW56">
        <v>11.145</v>
      </c>
      <c r="AX56">
        <v>1.7048000000000001</v>
      </c>
      <c r="AY56">
        <v>-999</v>
      </c>
      <c r="AZ56">
        <f t="shared" si="2"/>
        <v>6.5282181818181808</v>
      </c>
      <c r="BA56">
        <f t="shared" si="3"/>
        <v>157.14160982049717</v>
      </c>
      <c r="BB56">
        <f>KM3perYR_NOBLS!AZ56</f>
        <v>2.9673954545454548</v>
      </c>
    </row>
    <row r="57" spans="1:54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1" spans="1:54">
      <c r="K61">
        <f>SUM(K2:K56)</f>
        <v>1927.3685400000004</v>
      </c>
      <c r="L61">
        <f t="shared" ref="L61:AA61" si="4">SUM(L2:L56)</f>
        <v>1877.6379599999991</v>
      </c>
      <c r="M61">
        <f t="shared" si="4"/>
        <v>2013.5466900000001</v>
      </c>
      <c r="N61">
        <f t="shared" si="4"/>
        <v>2055.3023899999998</v>
      </c>
      <c r="O61">
        <f t="shared" si="4"/>
        <v>1893.2317299999997</v>
      </c>
      <c r="P61">
        <f t="shared" si="4"/>
        <v>1982.2420300000003</v>
      </c>
      <c r="Q61">
        <f t="shared" si="4"/>
        <v>1817.9036800000001</v>
      </c>
      <c r="R61">
        <f t="shared" si="4"/>
        <v>1821.1875200000009</v>
      </c>
      <c r="S61">
        <f t="shared" si="4"/>
        <v>1706.7510600000003</v>
      </c>
      <c r="T61">
        <f t="shared" si="4"/>
        <v>1560.5552599999994</v>
      </c>
      <c r="U61">
        <f t="shared" si="4"/>
        <v>1886.4960200000005</v>
      </c>
      <c r="V61">
        <f t="shared" si="4"/>
        <v>1789.8599199999999</v>
      </c>
      <c r="W61">
        <f t="shared" si="4"/>
        <v>1860.7621700000009</v>
      </c>
      <c r="X61">
        <f t="shared" si="4"/>
        <v>1988.9485100000002</v>
      </c>
      <c r="Y61">
        <f t="shared" si="4"/>
        <v>1874.6834800000006</v>
      </c>
      <c r="Z61">
        <f t="shared" si="4"/>
        <v>1879.1108600000002</v>
      </c>
      <c r="AA61">
        <f t="shared" si="4"/>
        <v>1677.4163199999996</v>
      </c>
    </row>
    <row r="63" spans="1:54">
      <c r="K63">
        <f>K61-[1]ALK_GmolperYR_NOBLS!$J$46</f>
        <v>-123.49507586700656</v>
      </c>
      <c r="L63">
        <f>L61-[1]ALK_GmolperYR_NOBLS!$J$46</f>
        <v>-173.22565586700784</v>
      </c>
      <c r="M63">
        <f>M61-[1]ALK_GmolperYR_NOBLS!$J$46</f>
        <v>-37.31692586700683</v>
      </c>
      <c r="N63">
        <f>N61-[1]ALK_GmolperYR_NOBLS!$J$46</f>
        <v>4.4387741329928758</v>
      </c>
      <c r="O63">
        <f>O61-[1]ALK_GmolperYR_NOBLS!$J$46</f>
        <v>-157.63188586700721</v>
      </c>
      <c r="P63">
        <f>P61-[1]ALK_GmolperYR_NOBLS!$J$46</f>
        <v>-68.621585867006615</v>
      </c>
      <c r="Q63">
        <f>Q61-[1]ALK_GmolperYR_NOBLS!$J$46</f>
        <v>-232.95993586700683</v>
      </c>
      <c r="R63">
        <f>R61-[1]ALK_GmolperYR_NOBLS!$J$46</f>
        <v>-229.6760958670061</v>
      </c>
      <c r="S63">
        <f>S61-[1]ALK_GmolperYR_NOBLS!$J$46</f>
        <v>-344.11255586700668</v>
      </c>
      <c r="T63">
        <f>T61-[1]ALK_GmolperYR_NOBLS!$J$46</f>
        <v>-490.30835586700755</v>
      </c>
      <c r="U63">
        <f>U61-[1]ALK_GmolperYR_NOBLS!$J$46</f>
        <v>-164.36759586700646</v>
      </c>
      <c r="V63">
        <f>V61-[1]ALK_GmolperYR_NOBLS!$J$46</f>
        <v>-261.00369586700708</v>
      </c>
      <c r="W63">
        <f>W61-[1]ALK_GmolperYR_NOBLS!$J$46</f>
        <v>-190.10144586700608</v>
      </c>
      <c r="X63">
        <f>X61-[1]ALK_GmolperYR_NOBLS!$J$46</f>
        <v>-61.915105867006787</v>
      </c>
      <c r="Y63">
        <f>Y61-[1]ALK_GmolperYR_NOBLS!$J$46</f>
        <v>-176.18013586700636</v>
      </c>
      <c r="Z63">
        <f>Z61-[1]ALK_GmolperYR_NOBLS!$J$46</f>
        <v>-171.75275586700673</v>
      </c>
      <c r="AA63">
        <f>AA61-[1]ALK_GmolperYR_NOBLS!$J$46</f>
        <v>-373.44729586700737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topLeftCell="A14" zoomScale="75" zoomScaleNormal="75" zoomScalePageLayoutView="75" workbookViewId="0">
      <selection activeCell="F2" sqref="F2:I56"/>
    </sheetView>
  </sheetViews>
  <sheetFormatPr baseColWidth="10" defaultColWidth="8.83203125" defaultRowHeight="14" x14ac:dyDescent="0"/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7" si="0">AVERAGE(AD2:AN2)</f>
        <v>10.341990909090908</v>
      </c>
    </row>
    <row r="3" spans="1:53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tabSelected="1" zoomScale="75" zoomScaleNormal="75" zoomScalePageLayoutView="75" workbookViewId="0">
      <selection activeCell="F2" sqref="F2:I56"/>
    </sheetView>
  </sheetViews>
  <sheetFormatPr baseColWidth="10" defaultColWidth="8.83203125" defaultRowHeight="14" x14ac:dyDescent="0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7" si="0">AVERAGE(AD2:AN2)</f>
        <v>327.94454545454545</v>
      </c>
    </row>
    <row r="3" spans="1:5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  <c r="AZ21">
        <f t="shared" si="0"/>
        <v>3192.099999999999</v>
      </c>
    </row>
    <row r="22" spans="1:5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  <c r="AZ22">
        <f t="shared" si="0"/>
        <v>3192.099999999999</v>
      </c>
    </row>
    <row r="23" spans="1:5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  <c r="AZ23">
        <f t="shared" si="0"/>
        <v>3192.099999999999</v>
      </c>
    </row>
    <row r="24" spans="1:5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  <c r="AZ24">
        <f t="shared" si="0"/>
        <v>127.95081818181819</v>
      </c>
    </row>
    <row r="25" spans="1:5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  <c r="AZ25">
        <f t="shared" si="0"/>
        <v>78.302545454545452</v>
      </c>
    </row>
    <row r="26" spans="1:5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  <c r="AZ26">
        <f t="shared" si="0"/>
        <v>174.14454545454547</v>
      </c>
    </row>
    <row r="27" spans="1:5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  <c r="AZ27">
        <f t="shared" si="0"/>
        <v>96.099363636363648</v>
      </c>
    </row>
    <row r="28" spans="1:5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  <c r="AZ28">
        <f t="shared" si="0"/>
        <v>162.20863636363637</v>
      </c>
    </row>
    <row r="29" spans="1:5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  <c r="AZ29">
        <f t="shared" si="0"/>
        <v>231.78181818181818</v>
      </c>
    </row>
    <row r="30" spans="1:5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  <c r="AZ30">
        <f t="shared" si="0"/>
        <v>83.388545454545451</v>
      </c>
    </row>
    <row r="31" spans="1:5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  <c r="AZ31">
        <f t="shared" si="0"/>
        <v>66.827545454545458</v>
      </c>
    </row>
    <row r="32" spans="1:5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  <c r="AZ32">
        <f t="shared" si="0"/>
        <v>57.020545454545463</v>
      </c>
    </row>
    <row r="33" spans="1:5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  <c r="AZ33">
        <f t="shared" si="0"/>
        <v>88.020727272727271</v>
      </c>
    </row>
    <row r="34" spans="1:5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  <c r="AZ34">
        <f t="shared" si="0"/>
        <v>238.40363636363637</v>
      </c>
    </row>
    <row r="35" spans="1:5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  <c r="AZ35">
        <f t="shared" si="0"/>
        <v>58.972363636363639</v>
      </c>
    </row>
    <row r="36" spans="1:5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  <c r="AZ36">
        <f t="shared" si="0"/>
        <v>92.990545454545455</v>
      </c>
    </row>
    <row r="37" spans="1:5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  <c r="AZ37">
        <f t="shared" si="0"/>
        <v>90.503090909090915</v>
      </c>
    </row>
    <row r="38" spans="1:5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  <c r="AZ38">
        <f t="shared" si="0"/>
        <v>90.503090909090915</v>
      </c>
    </row>
    <row r="39" spans="1:5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  <c r="AZ39">
        <f t="shared" si="0"/>
        <v>98.756272727272744</v>
      </c>
    </row>
    <row r="40" spans="1:5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  <c r="AZ40">
        <f t="shared" si="0"/>
        <v>62.734636363636355</v>
      </c>
    </row>
    <row r="41" spans="1:5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  <c r="AZ41">
        <f t="shared" si="0"/>
        <v>53.496181818181817</v>
      </c>
    </row>
    <row r="42" spans="1:52" ht="15" customHeight="1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  <c r="AZ42">
        <f t="shared" si="0"/>
        <v>81.197181818181818</v>
      </c>
    </row>
    <row r="43" spans="1:5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  <c r="AZ43">
        <f t="shared" si="0"/>
        <v>165.26427272727275</v>
      </c>
    </row>
    <row r="44" spans="1:5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  <c r="AZ44">
        <f t="shared" si="0"/>
        <v>96.342363636363643</v>
      </c>
    </row>
    <row r="45" spans="1:5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  <c r="AZ45">
        <f t="shared" si="0"/>
        <v>74.760818181818195</v>
      </c>
    </row>
    <row r="46" spans="1:5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  <c r="AZ46">
        <f t="shared" si="0"/>
        <v>66.364454545454549</v>
      </c>
    </row>
    <row r="47" spans="1:5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  <c r="AZ47">
        <f t="shared" si="0"/>
        <v>108.18854545454543</v>
      </c>
    </row>
    <row r="48" spans="1:5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  <c r="AZ48">
        <f t="shared" si="0"/>
        <v>52.477727272727272</v>
      </c>
    </row>
    <row r="49" spans="1:5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  <c r="AZ49">
        <f t="shared" si="0"/>
        <v>106.03481818181818</v>
      </c>
    </row>
    <row r="50" spans="1:5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  <c r="AZ50">
        <f t="shared" si="0"/>
        <v>84.832818181818183</v>
      </c>
    </row>
    <row r="51" spans="1:5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  <c r="AZ51">
        <f t="shared" si="0"/>
        <v>121.27254545454544</v>
      </c>
    </row>
    <row r="52" spans="1:5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  <c r="AZ52">
        <f t="shared" si="0"/>
        <v>199.63881818181818</v>
      </c>
    </row>
    <row r="53" spans="1:5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  <c r="AZ53">
        <f t="shared" si="0"/>
        <v>230.57472727272727</v>
      </c>
    </row>
    <row r="54" spans="1:5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  <c r="AZ54">
        <f t="shared" si="0"/>
        <v>202.37981818181822</v>
      </c>
    </row>
    <row r="55" spans="1:5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  <c r="AZ55">
        <f t="shared" si="0"/>
        <v>58.437000000000005</v>
      </c>
    </row>
    <row r="56" spans="1:5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  <c r="AZ56">
        <f t="shared" si="0"/>
        <v>94.095181818181814</v>
      </c>
    </row>
    <row r="57" spans="1:5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KM3perYR_NOBLS</vt:lpstr>
      <vt:lpstr>m3_s_NOBLS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Giorgio Bolzon</cp:lastModifiedBy>
  <cp:revision>28</cp:revision>
  <dcterms:created xsi:type="dcterms:W3CDTF">2016-07-27T15:13:51Z</dcterms:created>
  <dcterms:modified xsi:type="dcterms:W3CDTF">2017-03-24T09:02:34Z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