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tona\Desktop\江苏跨境\v2\"/>
    </mc:Choice>
  </mc:AlternateContent>
  <bookViews>
    <workbookView xWindow="0" yWindow="0" windowWidth="20490" windowHeight="7770"/>
  </bookViews>
  <sheets>
    <sheet name="类目" sheetId="1" r:id="rId1"/>
    <sheet name="产品元数据" sheetId="10" r:id="rId2"/>
    <sheet name="产品特性元数据" sheetId="7" r:id="rId3"/>
    <sheet name="产品" sheetId="11" r:id="rId4"/>
    <sheet name="货物" sheetId="12" r:id="rId5"/>
    <sheet name="商品" sheetId="9" r:id="rId6"/>
    <sheet name="品牌" sheetId="3" r:id="rId7"/>
    <sheet name="国家" sheetId="4" r:id="rId8"/>
    <sheet name="计量单位" sheetId="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s="1"/>
  <c r="G5" i="1"/>
  <c r="H5" i="1" s="1"/>
  <c r="G4" i="1"/>
  <c r="H4" i="1" s="1"/>
  <c r="G3" i="1"/>
  <c r="H3" i="1" s="1"/>
  <c r="G8" i="7" l="1"/>
  <c r="G9" i="7"/>
  <c r="G10" i="7"/>
  <c r="G7" i="7"/>
  <c r="G3" i="7"/>
  <c r="G4" i="7"/>
  <c r="G5" i="7"/>
  <c r="G6" i="7"/>
  <c r="G2" i="7"/>
  <c r="D2" i="2"/>
  <c r="E2" i="2"/>
  <c r="C2" i="2"/>
  <c r="A2" i="2"/>
  <c r="I5" i="1"/>
  <c r="B5" i="2" s="1"/>
  <c r="A3" i="2"/>
  <c r="A4" i="2"/>
  <c r="A5" i="2"/>
  <c r="A6" i="2"/>
  <c r="B6" i="2"/>
  <c r="A7" i="2"/>
  <c r="B7" i="2"/>
  <c r="A8" i="2"/>
  <c r="B8" i="2"/>
  <c r="A9" i="2"/>
  <c r="B9" i="2"/>
  <c r="A10" i="2"/>
  <c r="B10" i="2"/>
  <c r="I2" i="1"/>
  <c r="B2" i="2" s="1"/>
  <c r="I3" i="1"/>
  <c r="B3" i="2" s="1"/>
  <c r="I4" i="1"/>
  <c r="B4" i="2" s="1"/>
</calcChain>
</file>

<file path=xl/comments1.xml><?xml version="1.0" encoding="utf-8"?>
<comments xmlns="http://schemas.openxmlformats.org/spreadsheetml/2006/main">
  <authors>
    <author>Ristona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类目分为四级，前三级为2位数字，以10起始，共90个，类型使用Int32</t>
        </r>
      </text>
    </comment>
  </commentList>
</comments>
</file>

<file path=xl/comments2.xml><?xml version="1.0" encoding="utf-8"?>
<comments xmlns="http://schemas.openxmlformats.org/spreadsheetml/2006/main">
  <authors>
    <author>Ristona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因产品元数据可以隶属于多个类目，故无法参照类目代码规则来生成，以2015起始，使用Int32</t>
        </r>
      </text>
    </comment>
  </commentList>
</comments>
</file>

<file path=xl/comments3.xml><?xml version="1.0" encoding="utf-8"?>
<comments xmlns="http://schemas.openxmlformats.org/spreadsheetml/2006/main">
  <authors>
    <author>Ristona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产品元数据代码+序列号（5）</t>
        </r>
      </text>
    </comment>
  </commentList>
</comments>
</file>

<file path=xl/comments4.xml><?xml version="1.0" encoding="utf-8"?>
<comments xmlns="http://schemas.openxmlformats.org/spreadsheetml/2006/main">
  <authors>
    <author>Ristona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品牌代码+原产地代码+产品代码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产品元数据代码+序列号（5）</t>
        </r>
      </text>
    </comment>
  </commentList>
</comments>
</file>

<file path=xl/comments5.xml><?xml version="1.0" encoding="utf-8"?>
<comments xmlns="http://schemas.openxmlformats.org/spreadsheetml/2006/main">
  <authors>
    <author>Ristona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产品代码+品牌代码+顺序号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货物代码+货主代码
若源货物有代码，则使用源货物代码</t>
        </r>
      </text>
    </comment>
  </commentList>
</comments>
</file>

<file path=xl/sharedStrings.xml><?xml version="1.0" encoding="utf-8"?>
<sst xmlns="http://schemas.openxmlformats.org/spreadsheetml/2006/main" count="186" uniqueCount="113">
  <si>
    <t>代码</t>
    <phoneticPr fontId="1" type="noConversion"/>
  </si>
  <si>
    <t>名称</t>
    <phoneticPr fontId="1" type="noConversion"/>
  </si>
  <si>
    <t>一级类目名称</t>
    <phoneticPr fontId="1" type="noConversion"/>
  </si>
  <si>
    <t>一级类目代码</t>
    <phoneticPr fontId="1" type="noConversion"/>
  </si>
  <si>
    <t>二级类目名称</t>
    <phoneticPr fontId="1" type="noConversion"/>
  </si>
  <si>
    <t>二级类目代码</t>
    <phoneticPr fontId="1" type="noConversion"/>
  </si>
  <si>
    <t>三级类目名称</t>
    <phoneticPr fontId="1" type="noConversion"/>
  </si>
  <si>
    <t>三级类目代码</t>
    <phoneticPr fontId="1" type="noConversion"/>
  </si>
  <si>
    <t>母婴用品</t>
    <phoneticPr fontId="1" type="noConversion"/>
  </si>
  <si>
    <t>宝宝食品</t>
    <phoneticPr fontId="1" type="noConversion"/>
  </si>
  <si>
    <t>牛奶粉</t>
    <phoneticPr fontId="1" type="noConversion"/>
  </si>
  <si>
    <t>宝宝洗护</t>
    <phoneticPr fontId="1" type="noConversion"/>
  </si>
  <si>
    <t>洗发</t>
    <phoneticPr fontId="1" type="noConversion"/>
  </si>
  <si>
    <t>一级类目完整代码</t>
    <phoneticPr fontId="1" type="noConversion"/>
  </si>
  <si>
    <t>三级类目完整代码</t>
    <phoneticPr fontId="1" type="noConversion"/>
  </si>
  <si>
    <t>二级类目完整代码</t>
    <phoneticPr fontId="1" type="noConversion"/>
  </si>
  <si>
    <t>羊奶粉</t>
    <phoneticPr fontId="1" type="noConversion"/>
  </si>
  <si>
    <t>护发</t>
    <phoneticPr fontId="1" type="noConversion"/>
  </si>
  <si>
    <t>英文品牌</t>
    <phoneticPr fontId="1" type="noConversion"/>
  </si>
  <si>
    <t>中文品牌</t>
    <phoneticPr fontId="1" type="noConversion"/>
  </si>
  <si>
    <t>品牌代码</t>
    <phoneticPr fontId="1" type="noConversion"/>
  </si>
  <si>
    <t>美素</t>
    <phoneticPr fontId="1" type="noConversion"/>
  </si>
  <si>
    <t>ABC</t>
    <phoneticPr fontId="1" type="noConversion"/>
  </si>
  <si>
    <t>中文名称</t>
    <phoneticPr fontId="1" type="noConversion"/>
  </si>
  <si>
    <t>英文名称</t>
    <phoneticPr fontId="1" type="noConversion"/>
  </si>
  <si>
    <t>盒装</t>
    <phoneticPr fontId="1" type="noConversion"/>
  </si>
  <si>
    <t>Ⅰ段</t>
    <phoneticPr fontId="1" type="noConversion"/>
  </si>
  <si>
    <t>Ⅱ段</t>
    <phoneticPr fontId="1" type="noConversion"/>
  </si>
  <si>
    <t>Ⅲ段</t>
    <phoneticPr fontId="1" type="noConversion"/>
  </si>
  <si>
    <t>名称代码</t>
    <phoneticPr fontId="1" type="noConversion"/>
  </si>
  <si>
    <t>值代码</t>
    <phoneticPr fontId="1" type="noConversion"/>
  </si>
  <si>
    <t>适用年龄</t>
    <phoneticPr fontId="1" type="noConversion"/>
  </si>
  <si>
    <t>值</t>
    <phoneticPr fontId="1" type="noConversion"/>
  </si>
  <si>
    <t>Ⅳ段</t>
    <phoneticPr fontId="1" type="noConversion"/>
  </si>
  <si>
    <t>Ⅴ段</t>
    <phoneticPr fontId="1" type="noConversion"/>
  </si>
  <si>
    <t>值完整代码</t>
    <phoneticPr fontId="1" type="noConversion"/>
  </si>
  <si>
    <t>箱装</t>
    <phoneticPr fontId="1" type="noConversion"/>
  </si>
  <si>
    <t>包装种类</t>
    <phoneticPr fontId="1" type="noConversion"/>
  </si>
  <si>
    <t>净含量</t>
    <phoneticPr fontId="1" type="noConversion"/>
  </si>
  <si>
    <t>值类型</t>
    <phoneticPr fontId="1" type="noConversion"/>
  </si>
  <si>
    <t>文本</t>
    <phoneticPr fontId="1" type="noConversion"/>
  </si>
  <si>
    <t>数字</t>
    <phoneticPr fontId="1" type="noConversion"/>
  </si>
  <si>
    <t>产品名称</t>
    <phoneticPr fontId="1" type="noConversion"/>
  </si>
  <si>
    <t>iPhone4</t>
    <phoneticPr fontId="1" type="noConversion"/>
  </si>
  <si>
    <t>iPhone6</t>
    <phoneticPr fontId="1" type="noConversion"/>
  </si>
  <si>
    <t>产品代码</t>
    <phoneticPr fontId="1" type="noConversion"/>
  </si>
  <si>
    <t>类目名称</t>
    <phoneticPr fontId="1" type="noConversion"/>
  </si>
  <si>
    <t>类目代码</t>
    <phoneticPr fontId="1" type="noConversion"/>
  </si>
  <si>
    <t>通讯产品,电子产品</t>
    <phoneticPr fontId="1" type="noConversion"/>
  </si>
  <si>
    <t>101010,121011</t>
    <phoneticPr fontId="1" type="noConversion"/>
  </si>
  <si>
    <t>白色iPhone4</t>
    <phoneticPr fontId="1" type="noConversion"/>
  </si>
  <si>
    <t>黑色iPhone5</t>
    <phoneticPr fontId="1" type="noConversion"/>
  </si>
  <si>
    <t>1234512345001</t>
    <phoneticPr fontId="1" type="noConversion"/>
  </si>
  <si>
    <t>1234612345001</t>
    <phoneticPr fontId="1" type="noConversion"/>
  </si>
  <si>
    <t>货物代码</t>
    <phoneticPr fontId="1" type="noConversion"/>
  </si>
  <si>
    <t>货物名称</t>
    <phoneticPr fontId="1" type="noConversion"/>
  </si>
  <si>
    <t>货主名称</t>
    <phoneticPr fontId="1" type="noConversion"/>
  </si>
  <si>
    <t>几何纹</t>
    <phoneticPr fontId="1" type="noConversion"/>
  </si>
  <si>
    <t>货主代码</t>
    <phoneticPr fontId="1" type="noConversion"/>
  </si>
  <si>
    <t>海欢</t>
    <phoneticPr fontId="1" type="noConversion"/>
  </si>
  <si>
    <t>Linked货物代码</t>
    <phoneticPr fontId="1" type="noConversion"/>
  </si>
  <si>
    <t>123451234500110000</t>
    <phoneticPr fontId="1" type="noConversion"/>
  </si>
  <si>
    <t>123461234500110001</t>
    <phoneticPr fontId="1" type="noConversion"/>
  </si>
  <si>
    <t>手机</t>
    <phoneticPr fontId="1" type="noConversion"/>
  </si>
  <si>
    <t>奶粉</t>
    <phoneticPr fontId="1" type="noConversion"/>
  </si>
  <si>
    <t>品牌</t>
    <phoneticPr fontId="1" type="noConversion"/>
  </si>
  <si>
    <t>原产地</t>
    <phoneticPr fontId="1" type="noConversion"/>
  </si>
  <si>
    <t>计量单位</t>
    <phoneticPr fontId="1" type="noConversion"/>
  </si>
  <si>
    <t>规格特性</t>
    <phoneticPr fontId="1" type="noConversion"/>
  </si>
  <si>
    <t>三星,苹果,小米</t>
    <phoneticPr fontId="1" type="noConversion"/>
  </si>
  <si>
    <t>韩国,美国</t>
    <phoneticPr fontId="1" type="noConversion"/>
  </si>
  <si>
    <t>部</t>
    <phoneticPr fontId="1" type="noConversion"/>
  </si>
  <si>
    <t>颜色</t>
    <phoneticPr fontId="1" type="noConversion"/>
  </si>
  <si>
    <t>盒</t>
    <phoneticPr fontId="1" type="noConversion"/>
  </si>
  <si>
    <t>英国,荷兰</t>
    <phoneticPr fontId="1" type="noConversion"/>
  </si>
  <si>
    <t>牛栏,美素</t>
    <phoneticPr fontId="1" type="noConversion"/>
  </si>
  <si>
    <t>国家</t>
    <phoneticPr fontId="1" type="noConversion"/>
  </si>
  <si>
    <t>荷兰</t>
    <phoneticPr fontId="1" type="noConversion"/>
  </si>
  <si>
    <t>特性</t>
    <phoneticPr fontId="1" type="noConversion"/>
  </si>
  <si>
    <t>针织衣物</t>
    <phoneticPr fontId="1" type="noConversion"/>
  </si>
  <si>
    <t>121010</t>
    <phoneticPr fontId="1" type="noConversion"/>
  </si>
  <si>
    <t>耐克,李宁</t>
    <phoneticPr fontId="1" type="noConversion"/>
  </si>
  <si>
    <t>中国,美国</t>
    <phoneticPr fontId="1" type="noConversion"/>
  </si>
  <si>
    <t>件</t>
    <phoneticPr fontId="1" type="noConversion"/>
  </si>
  <si>
    <t>颜色,尺码</t>
    <phoneticPr fontId="1" type="noConversion"/>
  </si>
  <si>
    <t>产品元数据名称</t>
    <phoneticPr fontId="1" type="noConversion"/>
  </si>
  <si>
    <t>产品元数据代码</t>
    <phoneticPr fontId="1" type="noConversion"/>
  </si>
  <si>
    <t>iphone4</t>
    <phoneticPr fontId="1" type="noConversion"/>
  </si>
  <si>
    <t>英国牛栏奶粉</t>
    <phoneticPr fontId="1" type="noConversion"/>
  </si>
  <si>
    <t>Note4</t>
    <phoneticPr fontId="1" type="noConversion"/>
  </si>
  <si>
    <t>苹果</t>
    <phoneticPr fontId="1" type="noConversion"/>
  </si>
  <si>
    <t>三星</t>
    <phoneticPr fontId="1" type="noConversion"/>
  </si>
  <si>
    <t>韩国</t>
    <phoneticPr fontId="1" type="noConversion"/>
  </si>
  <si>
    <t>中国</t>
    <phoneticPr fontId="1" type="noConversion"/>
  </si>
  <si>
    <t xml:space="preserve">牛栏 </t>
    <phoneticPr fontId="1" type="noConversion"/>
  </si>
  <si>
    <t>英国</t>
    <phoneticPr fontId="1" type="noConversion"/>
  </si>
  <si>
    <t>型号</t>
    <phoneticPr fontId="1" type="noConversion"/>
  </si>
  <si>
    <t>I段</t>
    <phoneticPr fontId="1" type="noConversion"/>
  </si>
  <si>
    <t>白色</t>
    <phoneticPr fontId="1" type="noConversion"/>
  </si>
  <si>
    <t>黑色</t>
    <phoneticPr fontId="1" type="noConversion"/>
  </si>
  <si>
    <t>白衣大雄上衣</t>
    <phoneticPr fontId="1" type="noConversion"/>
  </si>
  <si>
    <t>上衣</t>
    <phoneticPr fontId="1" type="noConversion"/>
  </si>
  <si>
    <t>耐克</t>
    <phoneticPr fontId="1" type="noConversion"/>
  </si>
  <si>
    <t>越南</t>
    <phoneticPr fontId="1" type="noConversion"/>
  </si>
  <si>
    <t>白色大码</t>
    <phoneticPr fontId="1" type="noConversion"/>
  </si>
  <si>
    <t>范围</t>
    <phoneticPr fontId="1" type="noConversion"/>
  </si>
  <si>
    <t>通用</t>
    <phoneticPr fontId="1" type="noConversion"/>
  </si>
  <si>
    <t>奶粉</t>
    <phoneticPr fontId="1" type="noConversion"/>
  </si>
  <si>
    <t>1234500112345101201</t>
    <phoneticPr fontId="1" type="noConversion"/>
  </si>
  <si>
    <t>类目中代码</t>
    <phoneticPr fontId="1" type="noConversion"/>
  </si>
  <si>
    <t>10101012345,10101112345</t>
    <phoneticPr fontId="1" type="noConversion"/>
  </si>
  <si>
    <t>1010102015,1010112015</t>
    <phoneticPr fontId="1" type="noConversion"/>
  </si>
  <si>
    <t>CPU,屏幕尺寸,颜色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</si>
</sst>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1" sqref="G1:G1048576"/>
    </sheetView>
  </sheetViews>
  <sheetFormatPr defaultRowHeight="13.5" x14ac:dyDescent="0.15"/>
  <cols>
    <col min="1" max="1" width="14.125" bestFit="1" customWidth="1"/>
    <col min="2" max="6" width="13" bestFit="1" customWidth="1"/>
    <col min="7" max="9" width="17.25" bestFit="1" customWidth="1"/>
  </cols>
  <sheetData>
    <row r="1" spans="1:9" x14ac:dyDescent="0.1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13</v>
      </c>
      <c r="H1" s="3" t="s">
        <v>15</v>
      </c>
      <c r="I1" s="3" t="s">
        <v>14</v>
      </c>
    </row>
    <row r="2" spans="1:9" x14ac:dyDescent="0.15">
      <c r="A2" s="1" t="s">
        <v>8</v>
      </c>
      <c r="B2" s="1">
        <v>10</v>
      </c>
      <c r="C2" s="1" t="s">
        <v>9</v>
      </c>
      <c r="D2" s="1">
        <v>10</v>
      </c>
      <c r="E2" s="1" t="s">
        <v>10</v>
      </c>
      <c r="F2" s="1">
        <v>10</v>
      </c>
      <c r="G2" s="1">
        <f>B2*10000</f>
        <v>100000</v>
      </c>
      <c r="H2" s="1">
        <f>G2+D2*100</f>
        <v>101000</v>
      </c>
      <c r="I2" s="1">
        <f>H2+F2</f>
        <v>101010</v>
      </c>
    </row>
    <row r="3" spans="1:9" x14ac:dyDescent="0.15">
      <c r="A3" s="1" t="s">
        <v>8</v>
      </c>
      <c r="B3" s="1">
        <v>10</v>
      </c>
      <c r="C3" s="1" t="s">
        <v>9</v>
      </c>
      <c r="D3" s="1">
        <v>10</v>
      </c>
      <c r="E3" s="1" t="s">
        <v>16</v>
      </c>
      <c r="F3" s="1">
        <v>11</v>
      </c>
      <c r="G3" s="1">
        <f>B3*10000</f>
        <v>100000</v>
      </c>
      <c r="H3" s="1">
        <f>G3+D3*100</f>
        <v>101000</v>
      </c>
      <c r="I3" s="1">
        <f>H3+F3</f>
        <v>101011</v>
      </c>
    </row>
    <row r="4" spans="1:9" x14ac:dyDescent="0.15">
      <c r="A4" s="1" t="s">
        <v>8</v>
      </c>
      <c r="B4" s="1">
        <v>10</v>
      </c>
      <c r="C4" s="1" t="s">
        <v>11</v>
      </c>
      <c r="D4" s="1">
        <v>11</v>
      </c>
      <c r="E4" s="1" t="s">
        <v>12</v>
      </c>
      <c r="F4" s="1">
        <v>10</v>
      </c>
      <c r="G4" s="1">
        <f>B4*10000</f>
        <v>100000</v>
      </c>
      <c r="H4" s="1">
        <f>G4+D4*100</f>
        <v>101100</v>
      </c>
      <c r="I4" s="1">
        <f>H4+F4</f>
        <v>101110</v>
      </c>
    </row>
    <row r="5" spans="1:9" x14ac:dyDescent="0.15">
      <c r="A5" s="1" t="s">
        <v>8</v>
      </c>
      <c r="B5" s="1">
        <v>10</v>
      </c>
      <c r="C5" s="1" t="s">
        <v>11</v>
      </c>
      <c r="D5" s="1">
        <v>11</v>
      </c>
      <c r="E5" s="1" t="s">
        <v>17</v>
      </c>
      <c r="F5" s="1">
        <v>11</v>
      </c>
      <c r="G5" s="1">
        <f>B5*10000</f>
        <v>100000</v>
      </c>
      <c r="H5" s="1">
        <f>G5+D5*100</f>
        <v>101100</v>
      </c>
      <c r="I5" s="1">
        <f>H5+F5</f>
        <v>101111</v>
      </c>
    </row>
  </sheetData>
  <phoneticPr fontId="1" type="noConversion"/>
  <pageMargins left="0.25" right="0.25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workbookViewId="0">
      <selection activeCell="D28" sqref="D28"/>
    </sheetView>
  </sheetViews>
  <sheetFormatPr defaultRowHeight="13.5" x14ac:dyDescent="0.15"/>
  <cols>
    <col min="3" max="3" width="18.375" bestFit="1" customWidth="1"/>
    <col min="4" max="4" width="15" bestFit="1" customWidth="1"/>
    <col min="5" max="5" width="15.25" bestFit="1" customWidth="1"/>
    <col min="6" max="6" width="10" bestFit="1" customWidth="1"/>
    <col min="8" max="8" width="10" bestFit="1" customWidth="1"/>
    <col min="9" max="9" width="19.5" bestFit="1" customWidth="1"/>
    <col min="10" max="10" width="26.125" bestFit="1" customWidth="1"/>
  </cols>
  <sheetData>
    <row r="1" spans="1:10" x14ac:dyDescent="0.15">
      <c r="A1" s="3" t="s">
        <v>1</v>
      </c>
      <c r="B1" s="3" t="s">
        <v>0</v>
      </c>
      <c r="C1" s="3" t="s">
        <v>46</v>
      </c>
      <c r="D1" s="3" t="s">
        <v>47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78</v>
      </c>
      <c r="J1" s="3" t="s">
        <v>109</v>
      </c>
    </row>
    <row r="2" spans="1:10" x14ac:dyDescent="0.15">
      <c r="A2" s="1" t="s">
        <v>63</v>
      </c>
      <c r="B2" s="1">
        <v>2015</v>
      </c>
      <c r="C2" s="1" t="s">
        <v>48</v>
      </c>
      <c r="D2" s="9" t="s">
        <v>49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112</v>
      </c>
      <c r="J2" s="9" t="s">
        <v>111</v>
      </c>
    </row>
    <row r="3" spans="1:10" x14ac:dyDescent="0.15">
      <c r="A3" s="1" t="s">
        <v>64</v>
      </c>
      <c r="B3" s="1">
        <v>12345</v>
      </c>
      <c r="C3" s="1" t="s">
        <v>48</v>
      </c>
      <c r="D3" s="9" t="s">
        <v>49</v>
      </c>
      <c r="E3" s="1" t="s">
        <v>75</v>
      </c>
      <c r="F3" s="1" t="s">
        <v>74</v>
      </c>
      <c r="G3" s="1" t="s">
        <v>73</v>
      </c>
      <c r="H3" s="1" t="s">
        <v>72</v>
      </c>
      <c r="I3" s="1" t="s">
        <v>31</v>
      </c>
      <c r="J3" s="9" t="s">
        <v>110</v>
      </c>
    </row>
    <row r="4" spans="1:10" x14ac:dyDescent="0.15">
      <c r="A4" s="1" t="s">
        <v>64</v>
      </c>
      <c r="B4" s="1">
        <v>12346</v>
      </c>
      <c r="C4" s="1" t="s">
        <v>79</v>
      </c>
      <c r="D4" s="9" t="s">
        <v>80</v>
      </c>
      <c r="E4" s="1" t="s">
        <v>81</v>
      </c>
      <c r="F4" s="1" t="s">
        <v>82</v>
      </c>
      <c r="G4" s="1" t="s">
        <v>83</v>
      </c>
      <c r="H4" s="1" t="s">
        <v>84</v>
      </c>
      <c r="I4" s="1" t="s">
        <v>84</v>
      </c>
      <c r="J4" s="9" t="s">
        <v>110</v>
      </c>
    </row>
    <row r="5" spans="1:10" x14ac:dyDescent="0.15">
      <c r="B5">
        <v>12346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1" sqref="G11"/>
    </sheetView>
  </sheetViews>
  <sheetFormatPr defaultRowHeight="13.5" x14ac:dyDescent="0.15"/>
  <cols>
    <col min="7" max="7" width="11" bestFit="1" customWidth="1"/>
  </cols>
  <sheetData>
    <row r="1" spans="1:7" x14ac:dyDescent="0.15">
      <c r="A1" s="3" t="s">
        <v>1</v>
      </c>
      <c r="B1" s="3" t="s">
        <v>105</v>
      </c>
      <c r="C1" s="3" t="s">
        <v>29</v>
      </c>
      <c r="D1" s="3" t="s">
        <v>32</v>
      </c>
      <c r="E1" s="3" t="s">
        <v>30</v>
      </c>
      <c r="F1" s="3" t="s">
        <v>39</v>
      </c>
      <c r="G1" s="3" t="s">
        <v>35</v>
      </c>
    </row>
    <row r="2" spans="1:7" x14ac:dyDescent="0.15">
      <c r="A2" s="1" t="s">
        <v>31</v>
      </c>
      <c r="B2" s="1" t="s">
        <v>106</v>
      </c>
      <c r="C2" s="1">
        <v>1000</v>
      </c>
      <c r="D2" s="2" t="s">
        <v>26</v>
      </c>
      <c r="E2" s="1">
        <v>10</v>
      </c>
      <c r="F2" s="1" t="s">
        <v>40</v>
      </c>
      <c r="G2" s="1">
        <f>C2*100+E2</f>
        <v>100010</v>
      </c>
    </row>
    <row r="3" spans="1:7" x14ac:dyDescent="0.15">
      <c r="A3" s="1" t="s">
        <v>31</v>
      </c>
      <c r="B3" s="1" t="s">
        <v>106</v>
      </c>
      <c r="C3" s="1">
        <v>1000</v>
      </c>
      <c r="D3" s="1" t="s">
        <v>27</v>
      </c>
      <c r="E3" s="1">
        <v>11</v>
      </c>
      <c r="F3" s="1" t="s">
        <v>40</v>
      </c>
      <c r="G3" s="1">
        <f t="shared" ref="G3:G10" si="0">C3*100+E3</f>
        <v>100011</v>
      </c>
    </row>
    <row r="4" spans="1:7" x14ac:dyDescent="0.15">
      <c r="A4" s="1" t="s">
        <v>31</v>
      </c>
      <c r="B4" s="1" t="s">
        <v>106</v>
      </c>
      <c r="C4" s="1">
        <v>1000</v>
      </c>
      <c r="D4" s="1" t="s">
        <v>28</v>
      </c>
      <c r="E4" s="1">
        <v>12</v>
      </c>
      <c r="F4" s="1" t="s">
        <v>40</v>
      </c>
      <c r="G4" s="1">
        <f t="shared" si="0"/>
        <v>100012</v>
      </c>
    </row>
    <row r="5" spans="1:7" x14ac:dyDescent="0.15">
      <c r="A5" s="1" t="s">
        <v>31</v>
      </c>
      <c r="B5" s="1" t="s">
        <v>106</v>
      </c>
      <c r="C5" s="1">
        <v>1000</v>
      </c>
      <c r="D5" s="1" t="s">
        <v>33</v>
      </c>
      <c r="E5" s="1">
        <v>13</v>
      </c>
      <c r="F5" s="1" t="s">
        <v>40</v>
      </c>
      <c r="G5" s="1">
        <f t="shared" si="0"/>
        <v>100013</v>
      </c>
    </row>
    <row r="6" spans="1:7" x14ac:dyDescent="0.15">
      <c r="A6" s="1" t="s">
        <v>31</v>
      </c>
      <c r="B6" s="1" t="s">
        <v>106</v>
      </c>
      <c r="C6" s="1">
        <v>1000</v>
      </c>
      <c r="D6" s="1" t="s">
        <v>34</v>
      </c>
      <c r="E6" s="1">
        <v>14</v>
      </c>
      <c r="F6" s="1" t="s">
        <v>40</v>
      </c>
      <c r="G6" s="1">
        <f t="shared" si="0"/>
        <v>100014</v>
      </c>
    </row>
    <row r="7" spans="1:7" x14ac:dyDescent="0.15">
      <c r="A7" s="1" t="s">
        <v>37</v>
      </c>
      <c r="B7" s="1" t="s">
        <v>107</v>
      </c>
      <c r="C7" s="1">
        <v>1001</v>
      </c>
      <c r="D7" s="1" t="s">
        <v>25</v>
      </c>
      <c r="E7" s="1">
        <v>10</v>
      </c>
      <c r="F7" s="1" t="s">
        <v>40</v>
      </c>
      <c r="G7" s="1">
        <f t="shared" si="0"/>
        <v>100110</v>
      </c>
    </row>
    <row r="8" spans="1:7" x14ac:dyDescent="0.15">
      <c r="A8" s="1" t="s">
        <v>37</v>
      </c>
      <c r="B8" s="1" t="s">
        <v>107</v>
      </c>
      <c r="C8" s="1">
        <v>1001</v>
      </c>
      <c r="D8" s="1" t="s">
        <v>36</v>
      </c>
      <c r="E8" s="1">
        <v>11</v>
      </c>
      <c r="F8" s="1" t="s">
        <v>40</v>
      </c>
      <c r="G8" s="1">
        <f t="shared" si="0"/>
        <v>100111</v>
      </c>
    </row>
    <row r="9" spans="1:7" x14ac:dyDescent="0.15">
      <c r="A9" s="1" t="s">
        <v>38</v>
      </c>
      <c r="B9" s="1" t="s">
        <v>106</v>
      </c>
      <c r="C9" s="1">
        <v>1002</v>
      </c>
      <c r="D9" s="1">
        <v>50</v>
      </c>
      <c r="E9" s="1">
        <v>10</v>
      </c>
      <c r="F9" s="1" t="s">
        <v>41</v>
      </c>
      <c r="G9" s="1">
        <f t="shared" si="0"/>
        <v>100210</v>
      </c>
    </row>
    <row r="10" spans="1:7" x14ac:dyDescent="0.15">
      <c r="A10" s="1" t="s">
        <v>38</v>
      </c>
      <c r="B10" s="1" t="s">
        <v>106</v>
      </c>
      <c r="C10" s="1">
        <v>1002</v>
      </c>
      <c r="D10" s="1">
        <v>100</v>
      </c>
      <c r="E10" s="1">
        <v>11</v>
      </c>
      <c r="F10" s="1" t="s">
        <v>41</v>
      </c>
      <c r="G10" s="1">
        <f t="shared" si="0"/>
        <v>100211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I17" sqref="I17"/>
    </sheetView>
  </sheetViews>
  <sheetFormatPr defaultRowHeight="13.5" x14ac:dyDescent="0.15"/>
  <cols>
    <col min="1" max="1" width="13" bestFit="1" customWidth="1"/>
    <col min="2" max="2" width="9.5" bestFit="1" customWidth="1"/>
    <col min="3" max="4" width="15.125" bestFit="1" customWidth="1"/>
  </cols>
  <sheetData>
    <row r="1" spans="1:6" x14ac:dyDescent="0.15">
      <c r="A1" s="5" t="s">
        <v>1</v>
      </c>
      <c r="B1" s="5" t="s">
        <v>0</v>
      </c>
      <c r="C1" s="5" t="s">
        <v>85</v>
      </c>
      <c r="D1" s="5" t="s">
        <v>86</v>
      </c>
      <c r="E1" s="5" t="s">
        <v>65</v>
      </c>
      <c r="F1" s="5" t="s">
        <v>66</v>
      </c>
    </row>
    <row r="2" spans="1:6" x14ac:dyDescent="0.15">
      <c r="A2" t="s">
        <v>87</v>
      </c>
      <c r="B2" s="4">
        <v>12345001</v>
      </c>
      <c r="C2" t="s">
        <v>63</v>
      </c>
      <c r="D2">
        <v>2015</v>
      </c>
      <c r="E2" t="s">
        <v>90</v>
      </c>
      <c r="F2" t="s">
        <v>92</v>
      </c>
    </row>
    <row r="3" spans="1:6" x14ac:dyDescent="0.15">
      <c r="A3" t="s">
        <v>89</v>
      </c>
      <c r="B3" s="4">
        <v>12345002</v>
      </c>
      <c r="C3" t="s">
        <v>63</v>
      </c>
      <c r="D3">
        <v>12345</v>
      </c>
      <c r="E3" t="s">
        <v>91</v>
      </c>
      <c r="F3" t="s">
        <v>93</v>
      </c>
    </row>
    <row r="4" spans="1:6" x14ac:dyDescent="0.15">
      <c r="A4" t="s">
        <v>88</v>
      </c>
      <c r="B4" s="4">
        <v>12346001</v>
      </c>
      <c r="C4" t="s">
        <v>64</v>
      </c>
      <c r="D4">
        <v>12346</v>
      </c>
      <c r="E4" t="s">
        <v>94</v>
      </c>
      <c r="F4" t="s">
        <v>95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selection activeCell="E41" sqref="E41"/>
    </sheetView>
  </sheetViews>
  <sheetFormatPr defaultRowHeight="13.5" x14ac:dyDescent="0.15"/>
  <cols>
    <col min="1" max="1" width="13" bestFit="1" customWidth="1"/>
    <col min="2" max="2" width="21.625" bestFit="1" customWidth="1"/>
    <col min="4" max="4" width="9.5" bestFit="1" customWidth="1"/>
  </cols>
  <sheetData>
    <row r="1" spans="1:8" x14ac:dyDescent="0.15">
      <c r="A1" s="5" t="s">
        <v>1</v>
      </c>
      <c r="B1" s="5" t="s">
        <v>0</v>
      </c>
      <c r="C1" s="5" t="s">
        <v>42</v>
      </c>
      <c r="D1" s="5" t="s">
        <v>45</v>
      </c>
      <c r="E1" s="5" t="s">
        <v>65</v>
      </c>
      <c r="F1" s="5" t="s">
        <v>66</v>
      </c>
      <c r="G1" s="5" t="s">
        <v>96</v>
      </c>
      <c r="H1" s="5" t="s">
        <v>78</v>
      </c>
    </row>
    <row r="2" spans="1:8" x14ac:dyDescent="0.15">
      <c r="A2" t="s">
        <v>87</v>
      </c>
      <c r="B2" s="4" t="s">
        <v>108</v>
      </c>
      <c r="C2" t="s">
        <v>87</v>
      </c>
      <c r="D2" s="4">
        <v>12345001</v>
      </c>
      <c r="E2" t="s">
        <v>90</v>
      </c>
      <c r="F2" t="s">
        <v>92</v>
      </c>
      <c r="G2" t="s">
        <v>98</v>
      </c>
    </row>
    <row r="3" spans="1:8" x14ac:dyDescent="0.15">
      <c r="A3" t="s">
        <v>89</v>
      </c>
      <c r="B3" s="4" t="s">
        <v>108</v>
      </c>
      <c r="C3" t="s">
        <v>89</v>
      </c>
      <c r="D3" s="4">
        <v>12345002</v>
      </c>
      <c r="E3" t="s">
        <v>91</v>
      </c>
      <c r="F3" t="s">
        <v>93</v>
      </c>
      <c r="G3" t="s">
        <v>99</v>
      </c>
    </row>
    <row r="4" spans="1:8" x14ac:dyDescent="0.15">
      <c r="A4" t="s">
        <v>88</v>
      </c>
      <c r="B4" s="4" t="s">
        <v>108</v>
      </c>
      <c r="C4" t="s">
        <v>88</v>
      </c>
      <c r="D4" s="4">
        <v>12346001</v>
      </c>
      <c r="E4" t="s">
        <v>94</v>
      </c>
      <c r="F4" t="s">
        <v>95</v>
      </c>
      <c r="G4" t="s">
        <v>97</v>
      </c>
    </row>
    <row r="5" spans="1:8" x14ac:dyDescent="0.15">
      <c r="A5" t="s">
        <v>100</v>
      </c>
      <c r="B5" s="4" t="s">
        <v>108</v>
      </c>
      <c r="C5" t="s">
        <v>101</v>
      </c>
      <c r="D5" s="4">
        <v>12346001</v>
      </c>
      <c r="E5" t="s">
        <v>102</v>
      </c>
      <c r="F5" t="s">
        <v>103</v>
      </c>
      <c r="G5" t="s">
        <v>104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workbookViewId="0">
      <selection activeCell="B13" sqref="B13"/>
    </sheetView>
  </sheetViews>
  <sheetFormatPr defaultRowHeight="13.5" x14ac:dyDescent="0.15"/>
  <cols>
    <col min="1" max="1" width="18.375" bestFit="1" customWidth="1"/>
    <col min="2" max="2" width="15" bestFit="1" customWidth="1"/>
    <col min="4" max="4" width="9.5" bestFit="1" customWidth="1"/>
    <col min="5" max="5" width="12.5" bestFit="1" customWidth="1"/>
    <col min="6" max="6" width="9" bestFit="1" customWidth="1"/>
    <col min="7" max="7" width="20.5" bestFit="1" customWidth="1"/>
    <col min="9" max="9" width="20.5" bestFit="1" customWidth="1"/>
  </cols>
  <sheetData>
    <row r="1" spans="1:8" x14ac:dyDescent="0.15">
      <c r="A1" s="6" t="s">
        <v>42</v>
      </c>
      <c r="B1" s="6" t="s">
        <v>45</v>
      </c>
      <c r="C1" s="6" t="s">
        <v>55</v>
      </c>
      <c r="D1" s="6" t="s">
        <v>54</v>
      </c>
      <c r="E1" s="6" t="s">
        <v>56</v>
      </c>
      <c r="F1" s="6" t="s">
        <v>58</v>
      </c>
      <c r="G1" s="6" t="s">
        <v>60</v>
      </c>
      <c r="H1" s="6"/>
    </row>
    <row r="2" spans="1:8" x14ac:dyDescent="0.15">
      <c r="A2" t="s">
        <v>43</v>
      </c>
      <c r="B2">
        <v>12345</v>
      </c>
      <c r="C2" t="s">
        <v>50</v>
      </c>
      <c r="D2" s="4" t="s">
        <v>52</v>
      </c>
      <c r="E2" t="s">
        <v>57</v>
      </c>
      <c r="F2">
        <v>10000</v>
      </c>
      <c r="G2" s="4" t="s">
        <v>61</v>
      </c>
    </row>
    <row r="3" spans="1:8" x14ac:dyDescent="0.15">
      <c r="A3" t="s">
        <v>43</v>
      </c>
      <c r="B3">
        <v>12345</v>
      </c>
      <c r="C3" t="s">
        <v>50</v>
      </c>
      <c r="D3" s="4" t="s">
        <v>52</v>
      </c>
      <c r="E3" t="s">
        <v>57</v>
      </c>
      <c r="F3">
        <v>10000</v>
      </c>
      <c r="G3" s="4" t="s">
        <v>61</v>
      </c>
    </row>
    <row r="4" spans="1:8" x14ac:dyDescent="0.15">
      <c r="A4" t="s">
        <v>44</v>
      </c>
      <c r="B4">
        <v>12346</v>
      </c>
      <c r="C4" t="s">
        <v>51</v>
      </c>
      <c r="D4" s="4" t="s">
        <v>53</v>
      </c>
      <c r="E4" t="s">
        <v>59</v>
      </c>
      <c r="F4">
        <v>10001</v>
      </c>
      <c r="G4" s="4" t="s">
        <v>62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9" sqref="E19"/>
    </sheetView>
  </sheetViews>
  <sheetFormatPr defaultRowHeight="13.5" x14ac:dyDescent="0.15"/>
  <sheetData>
    <row r="1" spans="1:4" x14ac:dyDescent="0.15">
      <c r="A1" s="3" t="s">
        <v>19</v>
      </c>
      <c r="B1" s="3" t="s">
        <v>18</v>
      </c>
      <c r="C1" s="3" t="s">
        <v>20</v>
      </c>
      <c r="D1" s="8" t="s">
        <v>76</v>
      </c>
    </row>
    <row r="2" spans="1:4" x14ac:dyDescent="0.15">
      <c r="A2" s="1" t="s">
        <v>21</v>
      </c>
      <c r="B2" s="1" t="s">
        <v>22</v>
      </c>
      <c r="C2" s="1">
        <v>10000</v>
      </c>
      <c r="D2" s="1" t="s">
        <v>77</v>
      </c>
    </row>
    <row r="3" spans="1:4" x14ac:dyDescent="0.15">
      <c r="A3" s="7"/>
      <c r="B3" s="7"/>
      <c r="C3" s="7"/>
    </row>
    <row r="4" spans="1:4" x14ac:dyDescent="0.15">
      <c r="A4" s="1"/>
      <c r="B4" s="1"/>
      <c r="C4" s="1"/>
    </row>
    <row r="5" spans="1:4" x14ac:dyDescent="0.15">
      <c r="A5" s="1"/>
      <c r="B5" s="1"/>
      <c r="C5" s="1"/>
    </row>
    <row r="6" spans="1:4" x14ac:dyDescent="0.15">
      <c r="A6" s="1"/>
      <c r="B6" s="1"/>
      <c r="C6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25" sqref="D25"/>
    </sheetView>
  </sheetViews>
  <sheetFormatPr defaultRowHeight="13.5" x14ac:dyDescent="0.15"/>
  <sheetData>
    <row r="1" spans="1:3" x14ac:dyDescent="0.15">
      <c r="A1" s="3" t="s">
        <v>23</v>
      </c>
      <c r="B1" s="3" t="s">
        <v>24</v>
      </c>
      <c r="C1" s="3" t="s">
        <v>0</v>
      </c>
    </row>
    <row r="2" spans="1:3" x14ac:dyDescent="0.15">
      <c r="A2" s="1"/>
      <c r="B2" s="1"/>
      <c r="C2" s="1"/>
    </row>
    <row r="3" spans="1:3" x14ac:dyDescent="0.15">
      <c r="A3" s="1"/>
      <c r="B3" s="1"/>
      <c r="C3" s="1"/>
    </row>
    <row r="4" spans="1:3" x14ac:dyDescent="0.15">
      <c r="A4" s="1"/>
      <c r="B4" s="1"/>
      <c r="C4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3.5" x14ac:dyDescent="0.15"/>
  <cols>
    <col min="1" max="2" width="13" bestFit="1" customWidth="1"/>
  </cols>
  <sheetData>
    <row r="1" spans="1:5" x14ac:dyDescent="0.15">
      <c r="A1" t="s">
        <v>23</v>
      </c>
      <c r="B1" t="s">
        <v>7</v>
      </c>
      <c r="C1" t="s">
        <v>18</v>
      </c>
      <c r="D1" t="s">
        <v>19</v>
      </c>
      <c r="E1" t="s">
        <v>20</v>
      </c>
    </row>
    <row r="2" spans="1:5" x14ac:dyDescent="0.15">
      <c r="A2" t="str">
        <f>类目!E2</f>
        <v>牛奶粉</v>
      </c>
      <c r="B2">
        <f>类目!I2</f>
        <v>101010</v>
      </c>
      <c r="C2" t="str">
        <f>品牌!A2</f>
        <v>美素</v>
      </c>
      <c r="D2" t="str">
        <f>品牌!B2</f>
        <v>ABC</v>
      </c>
      <c r="E2">
        <f>品牌!C2</f>
        <v>10000</v>
      </c>
    </row>
    <row r="3" spans="1:5" x14ac:dyDescent="0.15">
      <c r="A3" t="str">
        <f>类目!E3</f>
        <v>羊奶粉</v>
      </c>
      <c r="B3">
        <f>类目!I3</f>
        <v>101011</v>
      </c>
    </row>
    <row r="4" spans="1:5" x14ac:dyDescent="0.15">
      <c r="A4" t="str">
        <f>类目!E4</f>
        <v>洗发</v>
      </c>
      <c r="B4">
        <f>类目!I4</f>
        <v>101110</v>
      </c>
    </row>
    <row r="5" spans="1:5" x14ac:dyDescent="0.15">
      <c r="A5" t="str">
        <f>类目!E5</f>
        <v>护发</v>
      </c>
      <c r="B5">
        <f>类目!I5</f>
        <v>101111</v>
      </c>
    </row>
    <row r="6" spans="1:5" x14ac:dyDescent="0.15">
      <c r="A6">
        <f>类目!E6</f>
        <v>0</v>
      </c>
      <c r="B6">
        <f>类目!I6</f>
        <v>0</v>
      </c>
    </row>
    <row r="7" spans="1:5" x14ac:dyDescent="0.15">
      <c r="A7">
        <f>类目!E7</f>
        <v>0</v>
      </c>
      <c r="B7">
        <f>类目!I7</f>
        <v>0</v>
      </c>
    </row>
    <row r="8" spans="1:5" x14ac:dyDescent="0.15">
      <c r="A8">
        <f>类目!E8</f>
        <v>0</v>
      </c>
      <c r="B8">
        <f>类目!I8</f>
        <v>0</v>
      </c>
    </row>
    <row r="9" spans="1:5" x14ac:dyDescent="0.15">
      <c r="A9">
        <f>类目!E9</f>
        <v>0</v>
      </c>
      <c r="B9">
        <f>类目!I9</f>
        <v>0</v>
      </c>
    </row>
    <row r="10" spans="1:5" x14ac:dyDescent="0.15">
      <c r="A10">
        <f>类目!E10</f>
        <v>0</v>
      </c>
      <c r="B10">
        <f>类目!I10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类目</vt:lpstr>
      <vt:lpstr>产品元数据</vt:lpstr>
      <vt:lpstr>产品特性元数据</vt:lpstr>
      <vt:lpstr>产品</vt:lpstr>
      <vt:lpstr>货物</vt:lpstr>
      <vt:lpstr>商品</vt:lpstr>
      <vt:lpstr>品牌</vt:lpstr>
      <vt:lpstr>国家</vt:lpstr>
      <vt:lpstr>计量单位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Ristona</dc:creator>
  <cp:lastModifiedBy>Ristona</cp:lastModifiedBy>
  <cp:lastPrinted>2015-06-18T05:26:34Z</cp:lastPrinted>
  <dcterms:created xsi:type="dcterms:W3CDTF">2015-06-05T05:14:32Z</dcterms:created>
  <dcterms:modified xsi:type="dcterms:W3CDTF">2015-06-19T05:03:02Z</dcterms:modified>
</cp:coreProperties>
</file>