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y\Project\homework\performanceTest\"/>
    </mc:Choice>
  </mc:AlternateContent>
  <bookViews>
    <workbookView xWindow="0" yWindow="0" windowWidth="20490" windowHeight="7755" firstSheet="10" activeTab="16"/>
  </bookViews>
  <sheets>
    <sheet name="Grid Size" sheetId="1" r:id="rId1"/>
    <sheet name="Layers Number" sheetId="2" r:id="rId2"/>
    <sheet name="InactActCells" sheetId="3" r:id="rId3"/>
    <sheet name="HydralicConductivities" sheetId="4" r:id="rId4"/>
    <sheet name="StorageCapacities" sheetId="5" r:id="rId5"/>
    <sheet name="StressPeriodsNumber" sheetId="6" r:id="rId6"/>
    <sheet name="TimeStepsNumber" sheetId="7" r:id="rId7"/>
    <sheet name="TimeStepsLength" sheetId="8" r:id="rId8"/>
    <sheet name="RiverStage" sheetId="9" r:id="rId9"/>
    <sheet name="RiverConductance" sheetId="10" r:id="rId10"/>
    <sheet name="WellsNumber" sheetId="11" r:id="rId11"/>
    <sheet name="PumpingRates." sheetId="12" r:id="rId12"/>
    <sheet name="RechargeData" sheetId="13" r:id="rId13"/>
    <sheet name="GHB" sheetId="14" r:id="rId14"/>
    <sheet name="Packages" sheetId="15" r:id="rId15"/>
    <sheet name="Laycon" sheetId="16" r:id="rId16"/>
    <sheet name="Solvers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7" l="1"/>
  <c r="B19" i="17"/>
  <c r="N11" i="17"/>
  <c r="B18" i="17"/>
  <c r="K11" i="17"/>
  <c r="B17" i="17"/>
  <c r="H11" i="17"/>
  <c r="B16" i="17"/>
  <c r="E11" i="17"/>
  <c r="B11" i="17"/>
  <c r="B15" i="17" s="1"/>
  <c r="M11" i="17" l="1"/>
  <c r="J11" i="17"/>
  <c r="G11" i="17"/>
  <c r="D11" i="17"/>
  <c r="A11" i="17"/>
  <c r="B19" i="3"/>
  <c r="P11" i="3"/>
  <c r="B22" i="1"/>
  <c r="S23" i="1"/>
  <c r="P23" i="1"/>
  <c r="B21" i="1" s="1"/>
  <c r="M23" i="1"/>
  <c r="B20" i="1" s="1"/>
  <c r="P11" i="1"/>
  <c r="B23" i="1" s="1"/>
  <c r="G11" i="16" l="1"/>
  <c r="B17" i="16" s="1"/>
  <c r="D11" i="16"/>
  <c r="B16" i="16" s="1"/>
  <c r="A11" i="16"/>
  <c r="B15" i="16" s="1"/>
  <c r="A16" i="15"/>
  <c r="A15" i="15"/>
  <c r="D11" i="15"/>
  <c r="B16" i="15" s="1"/>
  <c r="A11" i="15"/>
  <c r="B15" i="15" s="1"/>
  <c r="A16" i="14"/>
  <c r="A15" i="14"/>
  <c r="D11" i="14"/>
  <c r="B16" i="14" s="1"/>
  <c r="A11" i="14"/>
  <c r="B15" i="14" s="1"/>
  <c r="A19" i="13"/>
  <c r="A18" i="13"/>
  <c r="A17" i="13"/>
  <c r="A16" i="13"/>
  <c r="A15" i="13"/>
  <c r="M11" i="13"/>
  <c r="B19" i="13" s="1"/>
  <c r="J11" i="13"/>
  <c r="B18" i="13" s="1"/>
  <c r="G11" i="13"/>
  <c r="B17" i="13" s="1"/>
  <c r="D11" i="13"/>
  <c r="B16" i="13" s="1"/>
  <c r="A11" i="13"/>
  <c r="B15" i="13" s="1"/>
  <c r="M11" i="12"/>
  <c r="B19" i="12" s="1"/>
  <c r="J11" i="12"/>
  <c r="B18" i="12" s="1"/>
  <c r="G11" i="12"/>
  <c r="B17" i="12" s="1"/>
  <c r="D11" i="12"/>
  <c r="B16" i="12" s="1"/>
  <c r="A11" i="12"/>
  <c r="B15" i="12" s="1"/>
  <c r="A17" i="11" l="1"/>
  <c r="A16" i="11"/>
  <c r="A15" i="11"/>
  <c r="G11" i="11"/>
  <c r="B17" i="11" s="1"/>
  <c r="D11" i="11"/>
  <c r="B16" i="11" s="1"/>
  <c r="A11" i="11"/>
  <c r="B15" i="11" s="1"/>
  <c r="A19" i="10"/>
  <c r="A18" i="10"/>
  <c r="A17" i="10"/>
  <c r="A16" i="10"/>
  <c r="A15" i="10"/>
  <c r="M11" i="10"/>
  <c r="B19" i="10" s="1"/>
  <c r="J11" i="10"/>
  <c r="B18" i="10" s="1"/>
  <c r="G11" i="10"/>
  <c r="B17" i="10" s="1"/>
  <c r="D11" i="10"/>
  <c r="B16" i="10" s="1"/>
  <c r="A11" i="10"/>
  <c r="B15" i="10" s="1"/>
  <c r="A19" i="9"/>
  <c r="A18" i="9"/>
  <c r="A17" i="9"/>
  <c r="A16" i="9"/>
  <c r="A15" i="9"/>
  <c r="M11" i="9"/>
  <c r="B19" i="9" s="1"/>
  <c r="J11" i="9"/>
  <c r="B18" i="9" s="1"/>
  <c r="G11" i="9"/>
  <c r="B17" i="9" s="1"/>
  <c r="D11" i="9"/>
  <c r="B16" i="9" s="1"/>
  <c r="A11" i="9"/>
  <c r="B15" i="9" s="1"/>
  <c r="A19" i="8"/>
  <c r="A18" i="8"/>
  <c r="A17" i="8"/>
  <c r="A16" i="8"/>
  <c r="A15" i="8"/>
  <c r="M11" i="8"/>
  <c r="B19" i="8" s="1"/>
  <c r="J11" i="8"/>
  <c r="B18" i="8" s="1"/>
  <c r="G11" i="8"/>
  <c r="B17" i="8" s="1"/>
  <c r="D11" i="8"/>
  <c r="B16" i="8" s="1"/>
  <c r="A11" i="8"/>
  <c r="B15" i="8" s="1"/>
  <c r="A19" i="7"/>
  <c r="A18" i="7"/>
  <c r="A17" i="7"/>
  <c r="A16" i="7"/>
  <c r="A15" i="7"/>
  <c r="M11" i="7"/>
  <c r="B19" i="7" s="1"/>
  <c r="J11" i="7"/>
  <c r="B18" i="7" s="1"/>
  <c r="G11" i="7"/>
  <c r="B17" i="7" s="1"/>
  <c r="D11" i="7"/>
  <c r="B16" i="7" s="1"/>
  <c r="A11" i="7"/>
  <c r="B15" i="7" s="1"/>
  <c r="A19" i="6"/>
  <c r="A18" i="6"/>
  <c r="A17" i="6"/>
  <c r="A16" i="6"/>
  <c r="A15" i="6"/>
  <c r="M11" i="6"/>
  <c r="B19" i="6" s="1"/>
  <c r="J11" i="6"/>
  <c r="B18" i="6" s="1"/>
  <c r="G11" i="6"/>
  <c r="B17" i="6" s="1"/>
  <c r="D11" i="6"/>
  <c r="B16" i="6" s="1"/>
  <c r="A11" i="6"/>
  <c r="B15" i="6" s="1"/>
  <c r="A18" i="5"/>
  <c r="A17" i="5"/>
  <c r="A16" i="5"/>
  <c r="A15" i="5"/>
  <c r="J11" i="5"/>
  <c r="B18" i="5" s="1"/>
  <c r="G11" i="5"/>
  <c r="B17" i="5" s="1"/>
  <c r="D11" i="5"/>
  <c r="B16" i="5" s="1"/>
  <c r="A11" i="5"/>
  <c r="B15" i="5" s="1"/>
  <c r="A19" i="4"/>
  <c r="A18" i="4"/>
  <c r="A17" i="4"/>
  <c r="A16" i="4"/>
  <c r="A15" i="4"/>
  <c r="M11" i="4"/>
  <c r="B19" i="4" s="1"/>
  <c r="J11" i="4"/>
  <c r="B18" i="4" s="1"/>
  <c r="G11" i="4"/>
  <c r="B17" i="4" s="1"/>
  <c r="D11" i="4"/>
  <c r="B16" i="4" s="1"/>
  <c r="A11" i="4"/>
  <c r="B15" i="4" s="1"/>
  <c r="A20" i="3"/>
  <c r="A18" i="3"/>
  <c r="A17" i="3"/>
  <c r="A16" i="3"/>
  <c r="A15" i="3"/>
  <c r="M11" i="3"/>
  <c r="B20" i="3" s="1"/>
  <c r="J11" i="3"/>
  <c r="B18" i="3" s="1"/>
  <c r="G11" i="3"/>
  <c r="B17" i="3" s="1"/>
  <c r="D11" i="3"/>
  <c r="B16" i="3" s="1"/>
  <c r="A11" i="3"/>
  <c r="B15" i="3" s="1"/>
  <c r="B15" i="2"/>
  <c r="B16" i="2"/>
  <c r="A19" i="2"/>
  <c r="A18" i="2"/>
  <c r="A17" i="2"/>
  <c r="A16" i="2"/>
  <c r="A15" i="2"/>
  <c r="M11" i="2"/>
  <c r="B19" i="2" s="1"/>
  <c r="J11" i="2"/>
  <c r="B18" i="2" s="1"/>
  <c r="G11" i="2"/>
  <c r="B17" i="2" s="1"/>
  <c r="D11" i="2"/>
  <c r="A11" i="2"/>
  <c r="M11" i="1"/>
  <c r="J11" i="1"/>
  <c r="G11" i="1"/>
  <c r="D11" i="1"/>
  <c r="A11" i="1"/>
</calcChain>
</file>

<file path=xl/sharedStrings.xml><?xml version="1.0" encoding="utf-8"?>
<sst xmlns="http://schemas.openxmlformats.org/spreadsheetml/2006/main" count="44" uniqueCount="7">
  <si>
    <t>y</t>
  </si>
  <si>
    <t>x</t>
  </si>
  <si>
    <t>pcg</t>
  </si>
  <si>
    <t>pcgn</t>
  </si>
  <si>
    <t>de4</t>
  </si>
  <si>
    <t>gmg</t>
  </si>
  <si>
    <t>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</si>
</sst>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1" fillId="0" borderId="0" xfId="1" applyNumberFormat="1" applyFont="1" applyFill="1" applyBorder="1"/>
    <xf numFmtId="1" fontId="0" fillId="0" borderId="0" xfId="0" applyNumberFormat="1"/>
    <xf numFmtId="0" fontId="0" fillId="2" borderId="0" xfId="0" applyFill="1"/>
    <xf numFmtId="164" fontId="0" fillId="0" borderId="1" xfId="1" applyNumberFormat="1" applyFont="1" applyBorder="1"/>
    <xf numFmtId="1" fontId="1" fillId="0" borderId="1" xfId="1" applyNumberFormat="1" applyFont="1" applyFill="1" applyBorder="1"/>
    <xf numFmtId="164" fontId="1" fillId="0" borderId="1" xfId="1" applyNumberFormat="1" applyFont="1" applyFill="1" applyBorder="1"/>
    <xf numFmtId="1" fontId="0" fillId="0" borderId="1" xfId="0" applyNumberFormat="1" applyBorder="1"/>
    <xf numFmtId="41" fontId="0" fillId="2" borderId="0" xfId="1" applyNumberFormat="1" applyFont="1" applyFill="1"/>
    <xf numFmtId="1" fontId="0" fillId="0" borderId="0" xfId="0" applyNumberFormat="1" applyBorder="1"/>
    <xf numFmtId="0" fontId="0" fillId="0" borderId="0" xfId="0" applyBorder="1"/>
    <xf numFmtId="0" fontId="0" fillId="0" borderId="0" xfId="0" applyFill="1"/>
    <xf numFmtId="165" fontId="0" fillId="0" borderId="1" xfId="0" applyNumberFormat="1" applyBorder="1"/>
    <xf numFmtId="165" fontId="0" fillId="0" borderId="0" xfId="0" applyNumberFormat="1" applyBorder="1"/>
    <xf numFmtId="164" fontId="0" fillId="0" borderId="0" xfId="1" applyNumberFormat="1" applyFont="1" applyBorder="1"/>
    <xf numFmtId="164" fontId="0" fillId="0" borderId="0" xfId="1" applyNumberFormat="1" applyFont="1" applyFill="1"/>
    <xf numFmtId="41" fontId="0" fillId="0" borderId="0" xfId="1" applyNumberFormat="1" applyFont="1" applyFill="1"/>
    <xf numFmtId="1" fontId="1" fillId="0" borderId="0" xfId="1" applyNumberFormat="1" applyFont="1" applyFill="1" applyBorder="1"/>
    <xf numFmtId="1" fontId="0" fillId="0" borderId="0" xfId="0" applyNumberFormat="1" applyFill="1" applyBorder="1"/>
    <xf numFmtId="165" fontId="0" fillId="0" borderId="0" xfId="0" applyNumberFormat="1" applyFill="1" applyBorder="1"/>
    <xf numFmtId="1" fontId="0" fillId="0" borderId="2" xfId="0" applyNumberFormat="1" applyFill="1" applyBorder="1"/>
    <xf numFmtId="164" fontId="1" fillId="0" borderId="2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1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0" fontId="2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Grid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629527559055118"/>
                  <c:y val="-9.2652376786235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'Grid Size'!$A$15:$A$23</c:f>
              <c:numCache>
                <c:formatCode>0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51</c:v>
                </c:pt>
                <c:pt idx="3">
                  <c:v>101</c:v>
                </c:pt>
                <c:pt idx="4">
                  <c:v>201</c:v>
                </c:pt>
                <c:pt idx="5">
                  <c:v>401</c:v>
                </c:pt>
                <c:pt idx="6">
                  <c:v>601</c:v>
                </c:pt>
                <c:pt idx="7">
                  <c:v>801</c:v>
                </c:pt>
                <c:pt idx="8">
                  <c:v>1001</c:v>
                </c:pt>
              </c:numCache>
            </c:numRef>
          </c:xVal>
          <c:yVal>
            <c:numRef>
              <c:f>'Grid Size'!$B$15:$B$23</c:f>
              <c:numCache>
                <c:formatCode>_(* #,##0.000_);_(* \(#,##0.000\);_(* "-"???_);_(@_)</c:formatCode>
                <c:ptCount val="9"/>
                <c:pt idx="0">
                  <c:v>0.21199999999999999</c:v>
                </c:pt>
                <c:pt idx="1">
                  <c:v>0.41799999999999998</c:v>
                </c:pt>
                <c:pt idx="2">
                  <c:v>1.9219999999999999</c:v>
                </c:pt>
                <c:pt idx="3">
                  <c:v>6.6707999999999998</c:v>
                </c:pt>
                <c:pt idx="4" formatCode="0">
                  <c:v>32.938299999999998</c:v>
                </c:pt>
                <c:pt idx="5">
                  <c:v>108.66679999999999</c:v>
                </c:pt>
                <c:pt idx="6" formatCode="General">
                  <c:v>255.15570000000002</c:v>
                </c:pt>
                <c:pt idx="7" formatCode="General">
                  <c:v>512.24940000000004</c:v>
                </c:pt>
                <c:pt idx="8" formatCode="0">
                  <c:v>848.70849999999996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6336"/>
        <c:axId val="140009696"/>
      </c:scatterChart>
      <c:valAx>
        <c:axId val="1400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09696"/>
        <c:crosses val="autoZero"/>
        <c:crossBetween val="midCat"/>
      </c:valAx>
      <c:valAx>
        <c:axId val="1400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RiverConductance.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WellsNumber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RiverConductance!$A$15:$A$19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RiverConductance!$B$15:$B$19</c:f>
              <c:numCache>
                <c:formatCode>_(* #,##0.000_);_(* \(#,##0.000\);_(* "-"???_);_(@_)</c:formatCode>
                <c:ptCount val="5"/>
                <c:pt idx="0">
                  <c:v>0.10944444444444444</c:v>
                </c:pt>
                <c:pt idx="1">
                  <c:v>0.10729999999999999</c:v>
                </c:pt>
                <c:pt idx="2">
                  <c:v>0.10745</c:v>
                </c:pt>
                <c:pt idx="3">
                  <c:v>0.11310000000000001</c:v>
                </c:pt>
                <c:pt idx="4" formatCode="0.000">
                  <c:v>0.12339999999999998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0000"/>
        <c:axId val="231580560"/>
      </c:scatterChart>
      <c:valAx>
        <c:axId val="2315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0560"/>
        <c:crosses val="autoZero"/>
        <c:crossBetween val="midCat"/>
      </c:valAx>
      <c:valAx>
        <c:axId val="23158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WellsNumber!$A$15:$A$17</c:f>
              <c:numCache>
                <c:formatCode>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WellsNumber!$B$15:$B$17</c:f>
              <c:numCache>
                <c:formatCode>_(* #,##0.000_);_(* \(#,##0.000\);_(* "-"???_);_(@_)</c:formatCode>
                <c:ptCount val="3"/>
                <c:pt idx="0">
                  <c:v>0.11599999999999999</c:v>
                </c:pt>
                <c:pt idx="1">
                  <c:v>0.11310000000000001</c:v>
                </c:pt>
                <c:pt idx="2">
                  <c:v>0.1101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26624"/>
        <c:axId val="232527184"/>
      </c:scatterChart>
      <c:valAx>
        <c:axId val="2325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27184"/>
        <c:crosses val="autoZero"/>
        <c:crossBetween val="midCat"/>
      </c:valAx>
      <c:valAx>
        <c:axId val="23252718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159667541557306E-2"/>
          <c:y val="0.17171296296296298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PumpingRates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PumpingRates.!$A$15:$A$19</c:f>
              <c:numCache>
                <c:formatCode>0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PumpingRates.!$B$15:$B$19</c:f>
              <c:numCache>
                <c:formatCode>_(* #,##0.000_);_(* \(#,##0.000\);_(* "-"???_);_(@_)</c:formatCode>
                <c:ptCount val="5"/>
                <c:pt idx="0">
                  <c:v>0.10839999999999998</c:v>
                </c:pt>
                <c:pt idx="1">
                  <c:v>0.1139</c:v>
                </c:pt>
                <c:pt idx="2">
                  <c:v>0.10500000000000001</c:v>
                </c:pt>
                <c:pt idx="3">
                  <c:v>0.10580000000000001</c:v>
                </c:pt>
                <c:pt idx="4" formatCode="0.000">
                  <c:v>0.1066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29424"/>
        <c:axId val="232529984"/>
      </c:scatterChart>
      <c:valAx>
        <c:axId val="2325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29984"/>
        <c:crosses val="autoZero"/>
        <c:crossBetween val="midCat"/>
      </c:valAx>
      <c:valAx>
        <c:axId val="232529984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RechargeData!$A$15:$A$19</c:f>
              <c:numCache>
                <c:formatCode>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RechargeData!$B$15:$B$19</c:f>
              <c:numCache>
                <c:formatCode>_(* #,##0.000_);_(* \(#,##0.000\);_(* "-"???_);_(@_)</c:formatCode>
                <c:ptCount val="5"/>
                <c:pt idx="0">
                  <c:v>0.1066</c:v>
                </c:pt>
                <c:pt idx="1">
                  <c:v>0.1072</c:v>
                </c:pt>
                <c:pt idx="2">
                  <c:v>0.1056</c:v>
                </c:pt>
                <c:pt idx="3">
                  <c:v>0.1075</c:v>
                </c:pt>
                <c:pt idx="4" formatCode="0.000">
                  <c:v>0.1081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32224"/>
        <c:axId val="232532784"/>
      </c:scatterChart>
      <c:valAx>
        <c:axId val="2325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32784"/>
        <c:crosses val="autoZero"/>
        <c:crossBetween val="midCat"/>
      </c:valAx>
      <c:valAx>
        <c:axId val="23253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GHB!$A$15:$A$16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GHB!$B$15:$B$16</c:f>
              <c:numCache>
                <c:formatCode>_(* #,##0.000_);_(* \(#,##0.000\);_(* "-"???_);_(@_)</c:formatCode>
                <c:ptCount val="2"/>
                <c:pt idx="0">
                  <c:v>9.6599999999999991E-2</c:v>
                </c:pt>
                <c:pt idx="1">
                  <c:v>0.10699999999999998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60736"/>
        <c:axId val="232361296"/>
      </c:scatterChart>
      <c:valAx>
        <c:axId val="2323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1296"/>
        <c:crosses val="autoZero"/>
        <c:crossBetween val="midCat"/>
      </c:valAx>
      <c:valAx>
        <c:axId val="2323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Packages!$A$15:$A$16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Packages!$B$15:$B$16</c:f>
              <c:numCache>
                <c:formatCode>_(* #,##0.000_);_(* \(#,##0.000\);_(* "-"???_);_(@_)</c:formatCode>
                <c:ptCount val="2"/>
                <c:pt idx="0">
                  <c:v>0.1105</c:v>
                </c:pt>
                <c:pt idx="1">
                  <c:v>9.2899999999999983E-2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63536"/>
        <c:axId val="232364096"/>
      </c:scatterChart>
      <c:valAx>
        <c:axId val="2323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4096"/>
        <c:crosses val="autoZero"/>
        <c:crossBetween val="midCat"/>
      </c:valAx>
      <c:valAx>
        <c:axId val="2323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LAYCON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Laycon!$A$15:$A$17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Laycon!$B$15:$B$17</c:f>
              <c:numCache>
                <c:formatCode>_(* #,##0.000_);_(* \(#,##0.000\);_(* "-"???_);_(@_)</c:formatCode>
                <c:ptCount val="3"/>
                <c:pt idx="0">
                  <c:v>9.3599999999999989E-2</c:v>
                </c:pt>
                <c:pt idx="1">
                  <c:v>9.3499999999999986E-2</c:v>
                </c:pt>
                <c:pt idx="2">
                  <c:v>9.0399999999999994E-2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66336"/>
        <c:axId val="232366896"/>
      </c:scatterChart>
      <c:valAx>
        <c:axId val="2323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6896"/>
        <c:crosses val="autoZero"/>
        <c:crossBetween val="midCat"/>
      </c:valAx>
      <c:valAx>
        <c:axId val="232366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Solvers!$A$15:$A$19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Solvers!$B$15:$B$19</c:f>
              <c:numCache>
                <c:formatCode>_(* #,##0.000_);_(* \(#,##0.000\);_(* "-"???_);_(@_)</c:formatCode>
                <c:ptCount val="5"/>
                <c:pt idx="0">
                  <c:v>0.86889999999999978</c:v>
                </c:pt>
                <c:pt idx="1">
                  <c:v>0.90039999999999998</c:v>
                </c:pt>
                <c:pt idx="2">
                  <c:v>0.9587</c:v>
                </c:pt>
                <c:pt idx="3">
                  <c:v>0.91320000000000012</c:v>
                </c:pt>
                <c:pt idx="4" formatCode="0.000">
                  <c:v>0.90999999999999992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65920"/>
        <c:axId val="233166480"/>
      </c:scatterChart>
      <c:valAx>
        <c:axId val="2331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166480"/>
        <c:crosses val="autoZero"/>
        <c:crossBetween val="midCat"/>
      </c:valAx>
      <c:valAx>
        <c:axId val="23316648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165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Layers 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'Layers Number'!$A$15:$A$19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'Layers Number'!$B$15:$B$19</c:f>
              <c:numCache>
                <c:formatCode>_(* #,##0.000_);_(* \(#,##0.000\);_(* "-"???_);_(@_)</c:formatCode>
                <c:ptCount val="5"/>
                <c:pt idx="0">
                  <c:v>0.20539999999999997</c:v>
                </c:pt>
                <c:pt idx="1">
                  <c:v>0.28520000000000001</c:v>
                </c:pt>
                <c:pt idx="2">
                  <c:v>0.68559999999999999</c:v>
                </c:pt>
                <c:pt idx="3">
                  <c:v>1.2553000000000001</c:v>
                </c:pt>
                <c:pt idx="4" formatCode="0">
                  <c:v>2.2558000000000002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80432"/>
        <c:axId val="230280992"/>
      </c:scatterChart>
      <c:valAx>
        <c:axId val="2302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80992"/>
        <c:crosses val="autoZero"/>
        <c:crossBetween val="midCat"/>
      </c:valAx>
      <c:valAx>
        <c:axId val="2302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66469816272966"/>
          <c:y val="0.13467592592592595"/>
          <c:w val="0.83533530183727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InactAct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InactActCells!$A$15:$A$20</c:f>
              <c:numCache>
                <c:formatCode>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 formatCode="General">
                  <c:v>99</c:v>
                </c:pt>
                <c:pt idx="5">
                  <c:v>100</c:v>
                </c:pt>
              </c:numCache>
            </c:numRef>
          </c:xVal>
          <c:yVal>
            <c:numRef>
              <c:f>InactActCells!$B$15:$B$20</c:f>
              <c:numCache>
                <c:formatCode>_(* #,##0.000_);_(* \(#,##0.000\);_(* "-"???_);_(@_)</c:formatCode>
                <c:ptCount val="6"/>
                <c:pt idx="0">
                  <c:v>0.31330000000000002</c:v>
                </c:pt>
                <c:pt idx="1">
                  <c:v>0.30470000000000003</c:v>
                </c:pt>
                <c:pt idx="2">
                  <c:v>0.29459999999999997</c:v>
                </c:pt>
                <c:pt idx="3">
                  <c:v>0.2802</c:v>
                </c:pt>
                <c:pt idx="4" formatCode="General">
                  <c:v>0.27939999999999998</c:v>
                </c:pt>
                <c:pt idx="5" formatCode="0">
                  <c:v>0.13590000000000002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8272"/>
        <c:axId val="231118832"/>
      </c:scatterChart>
      <c:valAx>
        <c:axId val="2311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18832"/>
        <c:crosses val="autoZero"/>
        <c:crossBetween val="midCat"/>
      </c:valAx>
      <c:valAx>
        <c:axId val="23111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HydraulicCond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HydralicConductivities!$A$15:$A$19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HydralicConductivities!$B$15:$B$19</c:f>
              <c:numCache>
                <c:formatCode>_(* #,##0.000_);_(* \(#,##0.000\);_(* "-"???_);_(@_)</c:formatCode>
                <c:ptCount val="5"/>
                <c:pt idx="0">
                  <c:v>0.26490000000000002</c:v>
                </c:pt>
                <c:pt idx="1">
                  <c:v>0.26589999999999997</c:v>
                </c:pt>
                <c:pt idx="2">
                  <c:v>0.24780000000000002</c:v>
                </c:pt>
                <c:pt idx="3">
                  <c:v>0.25650000000000001</c:v>
                </c:pt>
                <c:pt idx="4" formatCode="0">
                  <c:v>0.2545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1072"/>
        <c:axId val="231121632"/>
      </c:scatterChart>
      <c:valAx>
        <c:axId val="2311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21632"/>
        <c:crosses val="autoZero"/>
        <c:crossBetween val="midCat"/>
      </c:valAx>
      <c:valAx>
        <c:axId val="2311216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StorageCapacities!$A$15:$A$18</c:f>
              <c:numCache>
                <c:formatCode>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StorageCapacities!$B$15:$B$18</c:f>
              <c:numCache>
                <c:formatCode>_(* #,##0.000_);_(* \(#,##0.000\);_(* "-"???_);_(@_)</c:formatCode>
                <c:ptCount val="4"/>
                <c:pt idx="0">
                  <c:v>0.18490000000000001</c:v>
                </c:pt>
                <c:pt idx="1">
                  <c:v>0.22949999999999998</c:v>
                </c:pt>
                <c:pt idx="2">
                  <c:v>0.22820000000000001</c:v>
                </c:pt>
                <c:pt idx="3">
                  <c:v>0.21800000000000003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3872"/>
        <c:axId val="231124432"/>
      </c:scatterChart>
      <c:valAx>
        <c:axId val="2311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24432"/>
        <c:crosses val="autoZero"/>
        <c:crossBetween val="midCat"/>
      </c:valAx>
      <c:valAx>
        <c:axId val="2311244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803149606298"/>
          <c:y val="5.0925925925925923E-2"/>
          <c:w val="0.8290019685039370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StressPeriodsNumber!$A$15:$A$20</c:f>
              <c:numCache>
                <c:formatCode>0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 formatCode="General">
                  <c:v>1000</c:v>
                </c:pt>
              </c:numCache>
            </c:numRef>
          </c:xVal>
          <c:yVal>
            <c:numRef>
              <c:f>StressPeriodsNumber!$B$15:$B$20</c:f>
              <c:numCache>
                <c:formatCode>_(* #,##0.000_);_(* \(#,##0.000\);_(* "-"???_);_(@_)</c:formatCode>
                <c:ptCount val="6"/>
                <c:pt idx="0">
                  <c:v>2.8400000000000002E-2</c:v>
                </c:pt>
                <c:pt idx="1">
                  <c:v>4.0699999999999993E-2</c:v>
                </c:pt>
                <c:pt idx="2">
                  <c:v>6.4399999999999999E-2</c:v>
                </c:pt>
                <c:pt idx="3">
                  <c:v>0.10249999999999999</c:v>
                </c:pt>
                <c:pt idx="4" formatCode="0.000">
                  <c:v>0.1176</c:v>
                </c:pt>
                <c:pt idx="5" formatCode="General">
                  <c:v>0.73299999999999998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1376"/>
        <c:axId val="231321936"/>
      </c:scatterChart>
      <c:valAx>
        <c:axId val="231321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1936"/>
        <c:crosses val="autoZero"/>
        <c:crossBetween val="midCat"/>
      </c:valAx>
      <c:valAx>
        <c:axId val="23132193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TimeStepsNumber!$A$15:$A$19</c:f>
              <c:numCache>
                <c:formatCode>0</c:formatCode>
                <c:ptCount val="5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TimeStepsNumber!$B$15:$B$19</c:f>
              <c:numCache>
                <c:formatCode>_(* #,##0.000_);_(* \(#,##0.000\);_(* "-"???_);_(@_)</c:formatCode>
                <c:ptCount val="5"/>
                <c:pt idx="0">
                  <c:v>1.2069999999999999</c:v>
                </c:pt>
                <c:pt idx="1">
                  <c:v>12.535</c:v>
                </c:pt>
                <c:pt idx="2">
                  <c:v>27.910699999999999</c:v>
                </c:pt>
                <c:pt idx="3">
                  <c:v>38.045200000000008</c:v>
                </c:pt>
                <c:pt idx="4" formatCode="0.000">
                  <c:v>54.212300000000006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4176"/>
        <c:axId val="231324736"/>
      </c:scatterChart>
      <c:valAx>
        <c:axId val="2313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4736"/>
        <c:crosses val="autoZero"/>
        <c:crossBetween val="midCat"/>
      </c:valAx>
      <c:valAx>
        <c:axId val="2313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TimeStepsLength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TimeStepsLength!$A$15:$A$19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TimeStepsLength!$B$15:$B$19</c:f>
              <c:numCache>
                <c:formatCode>_(* #,##0.000_);_(* \(#,##0.000\);_(* "-"???_);_(@_)</c:formatCode>
                <c:ptCount val="5"/>
                <c:pt idx="0">
                  <c:v>0.1113</c:v>
                </c:pt>
                <c:pt idx="1">
                  <c:v>0.11800000000000002</c:v>
                </c:pt>
                <c:pt idx="2">
                  <c:v>0.11920000000000001</c:v>
                </c:pt>
                <c:pt idx="3">
                  <c:v>0.12410000000000002</c:v>
                </c:pt>
                <c:pt idx="4" formatCode="0.000">
                  <c:v>0.11710000000000001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6976"/>
        <c:axId val="231574960"/>
      </c:scatterChart>
      <c:valAx>
        <c:axId val="2313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74960"/>
        <c:crosses val="autoZero"/>
        <c:crossBetween val="midCat"/>
      </c:valAx>
      <c:valAx>
        <c:axId val="231574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RiverStage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RiverStege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RiverStage!$A$15:$A$19</c:f>
              <c:numCache>
                <c:formatCode>0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RiverStage!$B$15:$B$19</c:f>
              <c:numCache>
                <c:formatCode>_(* #,##0.000_);_(* \(#,##0.000\);_(* "-"???_);_(@_)</c:formatCode>
                <c:ptCount val="5"/>
                <c:pt idx="0">
                  <c:v>0.11210000000000001</c:v>
                </c:pt>
                <c:pt idx="1">
                  <c:v>0.1089</c:v>
                </c:pt>
                <c:pt idx="2">
                  <c:v>0.11650000000000001</c:v>
                </c:pt>
                <c:pt idx="3">
                  <c:v>0.1157</c:v>
                </c:pt>
                <c:pt idx="4" formatCode="0.000">
                  <c:v>0.11750000000000001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77200"/>
        <c:axId val="231577760"/>
      </c:scatterChart>
      <c:valAx>
        <c:axId val="2315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77760"/>
        <c:crosses val="autoZero"/>
        <c:crossBetween val="midCat"/>
      </c:valAx>
      <c:valAx>
        <c:axId val="231577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138112</xdr:rowOff>
    </xdr:from>
    <xdr:to>
      <xdr:col>10</xdr:col>
      <xdr:colOff>514350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14</xdr:row>
      <xdr:rowOff>14287</xdr:rowOff>
    </xdr:from>
    <xdr:to>
      <xdr:col>11</xdr:col>
      <xdr:colOff>109537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138112</xdr:rowOff>
    </xdr:from>
    <xdr:to>
      <xdr:col>10</xdr:col>
      <xdr:colOff>328612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138112</xdr:rowOff>
    </xdr:from>
    <xdr:to>
      <xdr:col>11</xdr:col>
      <xdr:colOff>209550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14</xdr:row>
      <xdr:rowOff>80962</xdr:rowOff>
    </xdr:from>
    <xdr:to>
      <xdr:col>12</xdr:col>
      <xdr:colOff>23812</xdr:colOff>
      <xdr:row>28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12</xdr:row>
      <xdr:rowOff>185737</xdr:rowOff>
    </xdr:from>
    <xdr:to>
      <xdr:col>11</xdr:col>
      <xdr:colOff>185737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12</xdr:row>
      <xdr:rowOff>90487</xdr:rowOff>
    </xdr:from>
    <xdr:to>
      <xdr:col>10</xdr:col>
      <xdr:colOff>338137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12</xdr:row>
      <xdr:rowOff>157162</xdr:rowOff>
    </xdr:from>
    <xdr:to>
      <xdr:col>10</xdr:col>
      <xdr:colOff>309562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13</xdr:row>
      <xdr:rowOff>33337</xdr:rowOff>
    </xdr:from>
    <xdr:to>
      <xdr:col>11</xdr:col>
      <xdr:colOff>147637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12</xdr:row>
      <xdr:rowOff>42862</xdr:rowOff>
    </xdr:from>
    <xdr:to>
      <xdr:col>10</xdr:col>
      <xdr:colOff>414337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12</xdr:row>
      <xdr:rowOff>71437</xdr:rowOff>
    </xdr:from>
    <xdr:to>
      <xdr:col>10</xdr:col>
      <xdr:colOff>300037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13</xdr:row>
      <xdr:rowOff>138112</xdr:rowOff>
    </xdr:from>
    <xdr:to>
      <xdr:col>10</xdr:col>
      <xdr:colOff>357187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61912</xdr:rowOff>
    </xdr:from>
    <xdr:to>
      <xdr:col>11</xdr:col>
      <xdr:colOff>4762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13</xdr:row>
      <xdr:rowOff>138112</xdr:rowOff>
    </xdr:from>
    <xdr:to>
      <xdr:col>10</xdr:col>
      <xdr:colOff>557212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12</xdr:row>
      <xdr:rowOff>119062</xdr:rowOff>
    </xdr:from>
    <xdr:to>
      <xdr:col>11</xdr:col>
      <xdr:colOff>71437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A7" workbookViewId="0">
      <selection activeCell="B23" sqref="B23"/>
    </sheetView>
  </sheetViews>
  <sheetFormatPr defaultRowHeight="15" x14ac:dyDescent="0.25"/>
  <sheetData>
    <row r="1" spans="1:19" x14ac:dyDescent="0.25">
      <c r="A1" s="1">
        <v>0.29399999999999998</v>
      </c>
      <c r="B1" s="1"/>
      <c r="C1" s="1"/>
      <c r="D1" s="1">
        <v>0.36899999999999999</v>
      </c>
      <c r="E1" s="1"/>
      <c r="F1" s="1"/>
      <c r="G1" s="1">
        <v>1.6870000000000001</v>
      </c>
      <c r="H1" s="1"/>
      <c r="J1">
        <v>6.3810000000000002</v>
      </c>
      <c r="M1">
        <v>30.183</v>
      </c>
      <c r="P1">
        <v>869.947</v>
      </c>
    </row>
    <row r="2" spans="1:19" x14ac:dyDescent="0.25">
      <c r="A2" s="1">
        <v>0.189</v>
      </c>
      <c r="B2" s="1"/>
      <c r="C2" s="1"/>
      <c r="D2" s="1">
        <v>0.41399999999999998</v>
      </c>
      <c r="E2" s="1"/>
      <c r="F2" s="1"/>
      <c r="G2" s="1">
        <v>2.1309999999999998</v>
      </c>
      <c r="H2" s="1"/>
      <c r="J2">
        <v>8.1829999999999998</v>
      </c>
      <c r="M2">
        <v>32.712000000000003</v>
      </c>
      <c r="P2">
        <v>820.19</v>
      </c>
    </row>
    <row r="3" spans="1:19" x14ac:dyDescent="0.25">
      <c r="A3" s="1">
        <v>0.182</v>
      </c>
      <c r="B3" s="1"/>
      <c r="C3" s="1"/>
      <c r="D3" s="1">
        <v>0.35</v>
      </c>
      <c r="E3" s="1"/>
      <c r="F3" s="1"/>
      <c r="G3" s="1">
        <v>1.724</v>
      </c>
      <c r="H3" s="1"/>
      <c r="J3">
        <v>6.0640000000000001</v>
      </c>
      <c r="M3">
        <v>31.658000000000001</v>
      </c>
      <c r="P3">
        <v>840.45699999999999</v>
      </c>
    </row>
    <row r="4" spans="1:19" x14ac:dyDescent="0.25">
      <c r="A4" s="1">
        <v>0.23599999999999999</v>
      </c>
      <c r="B4" s="1"/>
      <c r="C4" s="1"/>
      <c r="D4" s="1">
        <v>0.47199999999999998</v>
      </c>
      <c r="E4" s="1"/>
      <c r="F4" s="1"/>
      <c r="G4" s="1">
        <v>2.044</v>
      </c>
      <c r="H4" s="1"/>
      <c r="J4">
        <v>5.9790000000000001</v>
      </c>
      <c r="M4">
        <v>28.018000000000001</v>
      </c>
      <c r="P4">
        <v>855.32399999999996</v>
      </c>
    </row>
    <row r="5" spans="1:19" x14ac:dyDescent="0.25">
      <c r="A5" s="1">
        <v>0.159</v>
      </c>
      <c r="B5" s="1"/>
      <c r="C5" s="1"/>
      <c r="D5" s="1">
        <v>0.41799999999999998</v>
      </c>
      <c r="E5" s="1"/>
      <c r="F5" s="1"/>
      <c r="G5" s="1">
        <v>1.93</v>
      </c>
      <c r="H5" s="1"/>
      <c r="J5">
        <v>7.7619999999999996</v>
      </c>
      <c r="M5">
        <v>36.576000000000001</v>
      </c>
      <c r="P5">
        <v>870.30100000000004</v>
      </c>
    </row>
    <row r="6" spans="1:19" x14ac:dyDescent="0.25">
      <c r="A6" s="1">
        <v>0.24399999999999999</v>
      </c>
      <c r="B6" s="1"/>
      <c r="C6" s="1"/>
      <c r="D6" s="1">
        <v>0.47599999999999998</v>
      </c>
      <c r="E6" s="1"/>
      <c r="F6" s="1"/>
      <c r="G6" s="1">
        <v>1.754</v>
      </c>
      <c r="H6" s="1"/>
      <c r="J6">
        <v>6.39</v>
      </c>
      <c r="M6">
        <v>27.98</v>
      </c>
      <c r="P6">
        <v>843.38699999999994</v>
      </c>
    </row>
    <row r="7" spans="1:19" x14ac:dyDescent="0.25">
      <c r="A7" s="1">
        <v>0.17799999999999999</v>
      </c>
      <c r="B7" s="1"/>
      <c r="C7" s="1"/>
      <c r="D7" s="1">
        <v>0.42499999999999999</v>
      </c>
      <c r="E7" s="1"/>
      <c r="F7" s="1"/>
      <c r="G7" s="1">
        <v>1.893</v>
      </c>
      <c r="H7" s="1"/>
      <c r="J7">
        <v>6.149</v>
      </c>
      <c r="M7">
        <v>27.933</v>
      </c>
      <c r="P7">
        <v>850.00699999999995</v>
      </c>
    </row>
    <row r="8" spans="1:19" x14ac:dyDescent="0.25">
      <c r="A8" s="1">
        <v>0.20699999999999999</v>
      </c>
      <c r="B8" s="1"/>
      <c r="C8" s="1"/>
      <c r="D8" s="1">
        <v>0.38600000000000001</v>
      </c>
      <c r="E8" s="1"/>
      <c r="F8" s="1"/>
      <c r="G8" s="1">
        <v>1.641</v>
      </c>
      <c r="H8" s="1"/>
      <c r="J8">
        <v>7.8090000000000002</v>
      </c>
      <c r="M8">
        <v>44.262</v>
      </c>
      <c r="P8">
        <v>841.30499999999995</v>
      </c>
    </row>
    <row r="9" spans="1:19" x14ac:dyDescent="0.25">
      <c r="A9" s="1">
        <v>0.20699999999999999</v>
      </c>
      <c r="B9" s="1"/>
      <c r="C9" s="1"/>
      <c r="D9" s="1">
        <v>0.46800000000000003</v>
      </c>
      <c r="E9" s="1"/>
      <c r="F9" s="1"/>
      <c r="G9" s="1">
        <v>2.1960000000000002</v>
      </c>
      <c r="H9" s="1"/>
      <c r="J9">
        <v>5.8010000000000002</v>
      </c>
      <c r="M9">
        <v>37.180999999999997</v>
      </c>
      <c r="P9">
        <v>875.38699999999994</v>
      </c>
    </row>
    <row r="10" spans="1:19" x14ac:dyDescent="0.25">
      <c r="A10" s="1">
        <v>0.22600000000000001</v>
      </c>
      <c r="B10" s="1"/>
      <c r="C10" s="1"/>
      <c r="D10" s="1">
        <v>0.40500000000000003</v>
      </c>
      <c r="E10" s="1"/>
      <c r="F10" s="1"/>
      <c r="G10" s="1">
        <v>2.2149999999999999</v>
      </c>
      <c r="H10" s="1"/>
      <c r="J10">
        <v>6.19</v>
      </c>
      <c r="M10">
        <v>32.880000000000003</v>
      </c>
      <c r="P10">
        <v>820.78</v>
      </c>
    </row>
    <row r="11" spans="1:19" x14ac:dyDescent="0.25">
      <c r="A11" s="2">
        <f>AVERAGE(A1:A10)</f>
        <v>0.21220000000000003</v>
      </c>
      <c r="B11" s="2">
        <v>11</v>
      </c>
      <c r="C11" s="1"/>
      <c r="D11" s="2">
        <f>AVERAGE(D1:D10)</f>
        <v>0.41830000000000001</v>
      </c>
      <c r="E11" s="2">
        <v>21</v>
      </c>
      <c r="F11" s="1"/>
      <c r="G11" s="2">
        <f>AVERAGE(G1:G10)</f>
        <v>1.9215</v>
      </c>
      <c r="H11" s="2">
        <v>51</v>
      </c>
      <c r="J11" s="5">
        <f>AVERAGE(J1:J10)</f>
        <v>6.6707999999999998</v>
      </c>
      <c r="K11" s="5">
        <v>101</v>
      </c>
      <c r="M11" s="5">
        <f>AVERAGE(M1:M10)</f>
        <v>32.938299999999998</v>
      </c>
      <c r="N11" s="5">
        <v>201</v>
      </c>
      <c r="P11" s="5">
        <f>AVERAGE(P1:P10)</f>
        <v>848.70849999999996</v>
      </c>
      <c r="Q11" s="5">
        <v>1001</v>
      </c>
    </row>
    <row r="12" spans="1:19" x14ac:dyDescent="0.25">
      <c r="A12" s="1"/>
      <c r="B12" s="1"/>
      <c r="C12" s="1"/>
      <c r="D12" s="1"/>
      <c r="E12" s="1"/>
      <c r="F12" s="1"/>
      <c r="G12" s="1"/>
      <c r="H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M13">
        <v>109.551</v>
      </c>
      <c r="P13">
        <v>216.73699999999999</v>
      </c>
      <c r="S13">
        <v>502.185</v>
      </c>
    </row>
    <row r="14" spans="1:19" x14ac:dyDescent="0.25">
      <c r="A14" s="6" t="s">
        <v>1</v>
      </c>
      <c r="B14" s="6" t="s">
        <v>0</v>
      </c>
      <c r="D14" s="1"/>
      <c r="E14" s="1"/>
      <c r="F14" s="1"/>
      <c r="G14" s="1"/>
      <c r="H14" s="1"/>
      <c r="M14">
        <v>104.94499999999999</v>
      </c>
      <c r="P14">
        <v>208.36699999999999</v>
      </c>
      <c r="S14">
        <v>515.15</v>
      </c>
    </row>
    <row r="15" spans="1:19" x14ac:dyDescent="0.25">
      <c r="A15" s="7">
        <v>11</v>
      </c>
      <c r="B15" s="8">
        <v>0.21199999999999999</v>
      </c>
      <c r="D15" s="1"/>
      <c r="E15" s="1"/>
      <c r="F15" s="1"/>
      <c r="G15" s="1"/>
      <c r="H15" s="1"/>
      <c r="M15">
        <v>112.04300000000001</v>
      </c>
      <c r="P15">
        <v>222.78399999999999</v>
      </c>
      <c r="S15">
        <v>512.23599999999999</v>
      </c>
    </row>
    <row r="16" spans="1:19" x14ac:dyDescent="0.25">
      <c r="A16" s="7">
        <v>21</v>
      </c>
      <c r="B16" s="8">
        <v>0.41799999999999998</v>
      </c>
      <c r="D16" s="1"/>
      <c r="E16" s="1"/>
      <c r="F16" s="1"/>
      <c r="G16" s="1"/>
      <c r="H16" s="1"/>
      <c r="M16">
        <v>110.874</v>
      </c>
      <c r="P16">
        <v>271.69799999999998</v>
      </c>
      <c r="S16">
        <v>502.25700000000001</v>
      </c>
    </row>
    <row r="17" spans="1:20" x14ac:dyDescent="0.25">
      <c r="A17" s="7">
        <v>51</v>
      </c>
      <c r="B17" s="8">
        <v>1.9219999999999999</v>
      </c>
      <c r="D17" s="1"/>
      <c r="E17" s="1"/>
      <c r="F17" s="1"/>
      <c r="G17" s="1"/>
      <c r="H17" s="1"/>
      <c r="M17">
        <v>104.30500000000001</v>
      </c>
      <c r="P17">
        <v>254.38900000000001</v>
      </c>
      <c r="S17">
        <v>510.36799999999999</v>
      </c>
    </row>
    <row r="18" spans="1:20" x14ac:dyDescent="0.25">
      <c r="A18" s="9">
        <v>101</v>
      </c>
      <c r="B18" s="8">
        <v>6.6707999999999998</v>
      </c>
      <c r="M18">
        <v>105.389</v>
      </c>
      <c r="P18">
        <v>267.34199999999998</v>
      </c>
      <c r="S18">
        <v>520.36800000000005</v>
      </c>
    </row>
    <row r="19" spans="1:20" x14ac:dyDescent="0.25">
      <c r="A19" s="9">
        <v>201</v>
      </c>
      <c r="B19" s="9">
        <v>32.938299999999998</v>
      </c>
      <c r="M19">
        <v>107.00700000000001</v>
      </c>
      <c r="P19">
        <v>248.518</v>
      </c>
      <c r="S19">
        <v>500.8</v>
      </c>
    </row>
    <row r="20" spans="1:20" x14ac:dyDescent="0.25">
      <c r="A20" s="22">
        <v>401</v>
      </c>
      <c r="B20" s="23">
        <f>M23</f>
        <v>108.66679999999999</v>
      </c>
      <c r="M20">
        <v>115.17</v>
      </c>
      <c r="P20">
        <v>240.12299999999999</v>
      </c>
      <c r="S20">
        <v>510.11200000000002</v>
      </c>
    </row>
    <row r="21" spans="1:20" x14ac:dyDescent="0.25">
      <c r="A21" s="22">
        <v>601</v>
      </c>
      <c r="B21">
        <f>P23</f>
        <v>255.15570000000002</v>
      </c>
      <c r="M21">
        <v>108.997</v>
      </c>
      <c r="P21">
        <v>260.37799999999999</v>
      </c>
      <c r="S21">
        <v>516.32799999999997</v>
      </c>
    </row>
    <row r="22" spans="1:20" x14ac:dyDescent="0.25">
      <c r="A22" s="22">
        <v>801</v>
      </c>
      <c r="B22">
        <f>S23</f>
        <v>512.24940000000004</v>
      </c>
      <c r="M22">
        <v>108.387</v>
      </c>
      <c r="P22">
        <v>361.221</v>
      </c>
      <c r="S22">
        <v>532.69000000000005</v>
      </c>
    </row>
    <row r="23" spans="1:20" x14ac:dyDescent="0.25">
      <c r="A23" s="22">
        <v>1001</v>
      </c>
      <c r="B23" s="4">
        <f>P11</f>
        <v>848.70849999999996</v>
      </c>
      <c r="M23" s="5">
        <f>AVERAGE(M13:M22)</f>
        <v>108.66679999999999</v>
      </c>
      <c r="N23" s="5">
        <v>401</v>
      </c>
      <c r="P23" s="5">
        <f>AVERAGE(P13:P22)</f>
        <v>255.15570000000002</v>
      </c>
      <c r="Q23" s="5">
        <v>601</v>
      </c>
      <c r="S23" s="5">
        <f>AVERAGE(S13:S22)</f>
        <v>512.24940000000004</v>
      </c>
      <c r="T23" s="5">
        <v>801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'Grid Size'!B15:B15</xm:f>
              <xm:sqref>A15</xm:sqref>
            </x14:sparkline>
            <x14:sparkline>
              <xm:f>'Grid Size'!B16:B16</xm:f>
              <xm:sqref>A16</xm:sqref>
            </x14:sparkline>
            <x14:sparkline>
              <xm:f>'Grid Size'!B17:B17</xm:f>
              <xm:sqref>A17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1" workbookViewId="0">
      <selection activeCell="A33" sqref="A33"/>
    </sheetView>
  </sheetViews>
  <sheetFormatPr defaultRowHeight="15" x14ac:dyDescent="0.25"/>
  <sheetData>
    <row r="1" spans="1:14" x14ac:dyDescent="0.25">
      <c r="A1">
        <v>0.11600000000000001</v>
      </c>
      <c r="B1" s="1"/>
      <c r="C1" s="1"/>
      <c r="D1" s="1">
        <v>0.10100000000000001</v>
      </c>
      <c r="E1" s="1"/>
      <c r="F1" s="1"/>
      <c r="G1" s="1">
        <v>0.10299999999999999</v>
      </c>
      <c r="H1" s="1"/>
      <c r="J1">
        <v>0.13100000000000001</v>
      </c>
      <c r="M1">
        <v>0.121</v>
      </c>
    </row>
    <row r="2" spans="1:14" x14ac:dyDescent="0.25">
      <c r="A2" s="1">
        <v>0.106</v>
      </c>
      <c r="B2" s="1"/>
      <c r="C2" s="1"/>
      <c r="D2" s="1">
        <v>0.11</v>
      </c>
      <c r="E2" s="1"/>
      <c r="F2" s="1"/>
      <c r="G2" s="1">
        <v>0.1085</v>
      </c>
      <c r="H2" s="1"/>
      <c r="J2">
        <v>0.122</v>
      </c>
      <c r="M2">
        <v>0.108</v>
      </c>
    </row>
    <row r="3" spans="1:14" x14ac:dyDescent="0.25">
      <c r="A3" s="1">
        <v>0.106</v>
      </c>
      <c r="B3" s="1"/>
      <c r="C3" s="1"/>
      <c r="D3" s="1">
        <v>0.106</v>
      </c>
      <c r="E3" s="1"/>
      <c r="F3" s="1"/>
      <c r="G3" s="1">
        <v>0.114</v>
      </c>
      <c r="H3" s="1"/>
      <c r="J3">
        <v>0.108</v>
      </c>
      <c r="M3">
        <v>0.111</v>
      </c>
    </row>
    <row r="4" spans="1:14" x14ac:dyDescent="0.25">
      <c r="A4" s="1">
        <v>0.109</v>
      </c>
      <c r="B4" s="1"/>
      <c r="C4" s="1"/>
      <c r="D4" s="1">
        <v>0.107</v>
      </c>
      <c r="E4" s="1"/>
      <c r="F4" s="1"/>
      <c r="G4" s="1">
        <v>0.1</v>
      </c>
      <c r="H4" s="1"/>
      <c r="J4">
        <v>0.10299999999999999</v>
      </c>
      <c r="M4">
        <v>0.11</v>
      </c>
    </row>
    <row r="5" spans="1:14" x14ac:dyDescent="0.25">
      <c r="A5" s="1">
        <v>0.107</v>
      </c>
      <c r="B5" s="1"/>
      <c r="C5" s="1"/>
      <c r="D5" s="1">
        <v>0.113</v>
      </c>
      <c r="E5" s="1"/>
      <c r="F5" s="1"/>
      <c r="G5" s="1">
        <v>0.104</v>
      </c>
      <c r="H5" s="1"/>
      <c r="J5">
        <v>0.105</v>
      </c>
      <c r="M5">
        <v>0.123</v>
      </c>
    </row>
    <row r="6" spans="1:14" x14ac:dyDescent="0.25">
      <c r="A6" s="1">
        <v>0.125</v>
      </c>
      <c r="B6" s="1"/>
      <c r="C6" s="1"/>
      <c r="D6" s="1">
        <v>0.112</v>
      </c>
      <c r="E6" s="1"/>
      <c r="F6" s="1"/>
      <c r="G6" s="1">
        <v>0.106</v>
      </c>
      <c r="H6" s="1"/>
      <c r="J6">
        <v>0.107</v>
      </c>
      <c r="M6">
        <v>0.12</v>
      </c>
    </row>
    <row r="7" spans="1:14" x14ac:dyDescent="0.25">
      <c r="A7" s="1">
        <v>0.11</v>
      </c>
      <c r="B7" s="1"/>
      <c r="C7" s="1"/>
      <c r="D7" s="1">
        <v>0.106</v>
      </c>
      <c r="E7" s="1"/>
      <c r="F7" s="1"/>
      <c r="G7" s="1">
        <v>0.11899999999999999</v>
      </c>
      <c r="H7" s="1"/>
      <c r="J7">
        <v>0.108</v>
      </c>
      <c r="M7">
        <v>0.111</v>
      </c>
    </row>
    <row r="8" spans="1:14" x14ac:dyDescent="0.25">
      <c r="A8" s="1">
        <v>0.10199999999999999</v>
      </c>
      <c r="B8" s="1"/>
      <c r="C8" s="1"/>
      <c r="D8" s="1">
        <v>0.104</v>
      </c>
      <c r="E8" s="1"/>
      <c r="F8" s="1"/>
      <c r="G8" s="1">
        <v>0.11</v>
      </c>
      <c r="H8" s="1"/>
      <c r="J8">
        <v>0.104</v>
      </c>
      <c r="M8">
        <v>0.112</v>
      </c>
    </row>
    <row r="9" spans="1:14" x14ac:dyDescent="0.25">
      <c r="A9" s="1">
        <v>0.104</v>
      </c>
      <c r="B9" s="1"/>
      <c r="D9" s="1">
        <v>0.104</v>
      </c>
      <c r="E9" s="1"/>
      <c r="F9" s="1"/>
      <c r="G9" s="1">
        <v>0.105</v>
      </c>
      <c r="H9" s="1"/>
      <c r="J9">
        <v>0.12</v>
      </c>
      <c r="M9">
        <v>0.11799999999999999</v>
      </c>
    </row>
    <row r="10" spans="1:14" x14ac:dyDescent="0.25">
      <c r="A10" s="1"/>
      <c r="B10" s="1"/>
      <c r="C10" s="1"/>
      <c r="D10" s="1">
        <v>0.11</v>
      </c>
      <c r="E10" s="1"/>
      <c r="F10" s="1"/>
      <c r="G10" s="1">
        <v>0.105</v>
      </c>
      <c r="H10" s="1"/>
      <c r="J10">
        <v>0.123</v>
      </c>
      <c r="M10">
        <v>0.2</v>
      </c>
    </row>
    <row r="11" spans="1:14" x14ac:dyDescent="0.25">
      <c r="A11" s="2">
        <f>AVERAGE(A1:A10)</f>
        <v>0.10944444444444444</v>
      </c>
      <c r="B11" s="10">
        <v>0</v>
      </c>
      <c r="C11" s="1"/>
      <c r="D11" s="2">
        <f>AVERAGE(D1:D10)</f>
        <v>0.10729999999999999</v>
      </c>
      <c r="E11" s="10">
        <v>2500</v>
      </c>
      <c r="F11" s="1"/>
      <c r="G11" s="2">
        <f>AVERAGE(G1:G10)</f>
        <v>0.10745</v>
      </c>
      <c r="H11" s="10">
        <v>5000</v>
      </c>
      <c r="J11" s="5">
        <f>AVERAGE(J1:J10)</f>
        <v>0.11310000000000001</v>
      </c>
      <c r="K11" s="5">
        <v>7500</v>
      </c>
      <c r="M11" s="5">
        <f>AVERAGE(M1:M10)</f>
        <v>0.12339999999999998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0.10944444444444444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0.10729999999999999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0.10745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0.11310000000000001</v>
      </c>
    </row>
    <row r="19" spans="1:8" x14ac:dyDescent="0.25">
      <c r="A19" s="9">
        <f>N11</f>
        <v>10000</v>
      </c>
      <c r="B19" s="14">
        <f>M11</f>
        <v>0.12339999999999998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RiverConductance!B15:B15</xm:f>
              <xm:sqref>A15</xm:sqref>
            </x14:sparkline>
            <x14:sparkline>
              <xm:f>RiverConductance!B16:B16</xm:f>
              <xm:sqref>A16</xm:sqref>
            </x14:sparkline>
            <x14:sparkline>
              <xm:f>RiverConductance!B17:B17</xm:f>
              <xm:sqref>A17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9" workbookViewId="0">
      <selection activeCell="N31" sqref="N31"/>
    </sheetView>
  </sheetViews>
  <sheetFormatPr defaultRowHeight="15" x14ac:dyDescent="0.25"/>
  <sheetData>
    <row r="1" spans="1:15" x14ac:dyDescent="0.25">
      <c r="A1">
        <v>0.10299999999999999</v>
      </c>
      <c r="B1" s="1"/>
      <c r="C1" s="1"/>
      <c r="D1" s="1">
        <v>0.112</v>
      </c>
      <c r="E1" s="1"/>
      <c r="F1" s="1"/>
      <c r="G1" s="1">
        <v>0.109</v>
      </c>
      <c r="H1" s="1"/>
    </row>
    <row r="2" spans="1:15" x14ac:dyDescent="0.25">
      <c r="A2" s="1">
        <v>0.126</v>
      </c>
      <c r="B2" s="1"/>
      <c r="C2" s="1"/>
      <c r="D2" s="1">
        <v>0.11</v>
      </c>
      <c r="E2" s="1"/>
      <c r="F2" s="1"/>
      <c r="G2" s="1">
        <v>0.109</v>
      </c>
      <c r="H2" s="1"/>
    </row>
    <row r="3" spans="1:15" x14ac:dyDescent="0.25">
      <c r="A3" s="1">
        <v>0.125</v>
      </c>
      <c r="B3" s="1"/>
      <c r="C3" s="1"/>
      <c r="D3" s="1">
        <v>0.114</v>
      </c>
      <c r="E3" s="1"/>
      <c r="F3" s="1"/>
      <c r="G3" s="1">
        <v>0.109</v>
      </c>
      <c r="H3" s="1"/>
    </row>
    <row r="4" spans="1:15" x14ac:dyDescent="0.25">
      <c r="A4" s="1">
        <v>0.115</v>
      </c>
      <c r="B4" s="1"/>
      <c r="C4" s="1"/>
      <c r="D4" s="1">
        <v>0.105</v>
      </c>
      <c r="E4" s="1"/>
      <c r="F4" s="1"/>
      <c r="G4" s="1">
        <v>0.107</v>
      </c>
      <c r="H4" s="1"/>
    </row>
    <row r="5" spans="1:15" x14ac:dyDescent="0.25">
      <c r="A5" s="1">
        <v>0.13600000000000001</v>
      </c>
      <c r="B5" s="1"/>
      <c r="C5" s="1"/>
      <c r="D5" s="1">
        <v>0.114</v>
      </c>
      <c r="E5" s="1"/>
      <c r="F5" s="1"/>
      <c r="G5" s="1">
        <v>0.107</v>
      </c>
      <c r="H5" s="1"/>
      <c r="J5" s="13"/>
      <c r="K5" s="13"/>
      <c r="L5" s="13"/>
      <c r="M5" s="13"/>
      <c r="N5" s="13"/>
      <c r="O5" s="13"/>
    </row>
    <row r="6" spans="1:15" x14ac:dyDescent="0.25">
      <c r="A6" s="1">
        <v>0.123</v>
      </c>
      <c r="B6" s="1"/>
      <c r="C6" s="1"/>
      <c r="D6" s="1">
        <v>0.11799999999999999</v>
      </c>
      <c r="E6" s="1"/>
      <c r="F6" s="1"/>
      <c r="G6" s="1">
        <v>0.104</v>
      </c>
      <c r="H6" s="1"/>
      <c r="J6" s="13"/>
      <c r="K6" s="13"/>
      <c r="L6" s="13"/>
      <c r="M6" s="13"/>
      <c r="N6" s="13"/>
      <c r="O6" s="13"/>
    </row>
    <row r="7" spans="1:15" x14ac:dyDescent="0.25">
      <c r="A7" s="1">
        <v>0.109</v>
      </c>
      <c r="B7" s="1"/>
      <c r="C7" s="1"/>
      <c r="D7" s="1">
        <v>0.128</v>
      </c>
      <c r="E7" s="1"/>
      <c r="F7" s="1"/>
      <c r="G7" s="1">
        <v>0.12</v>
      </c>
      <c r="H7" s="1"/>
      <c r="J7" s="13"/>
      <c r="K7" s="13"/>
      <c r="L7" s="13"/>
      <c r="M7" s="13"/>
      <c r="N7" s="13"/>
      <c r="O7" s="13"/>
    </row>
    <row r="8" spans="1:15" x14ac:dyDescent="0.25">
      <c r="A8" s="1">
        <v>0.11</v>
      </c>
      <c r="B8" s="1"/>
      <c r="C8" s="1"/>
      <c r="D8" s="1">
        <v>0.111</v>
      </c>
      <c r="E8" s="1"/>
      <c r="F8" s="1"/>
      <c r="G8" s="1">
        <v>0.105</v>
      </c>
      <c r="H8" s="1"/>
      <c r="J8" s="13"/>
      <c r="K8" s="13"/>
      <c r="L8" s="13"/>
      <c r="M8" s="13"/>
      <c r="N8" s="13"/>
      <c r="O8" s="13"/>
    </row>
    <row r="9" spans="1:15" x14ac:dyDescent="0.25">
      <c r="A9" s="1">
        <v>0.1</v>
      </c>
      <c r="B9" s="1"/>
      <c r="D9" s="1">
        <v>0.112</v>
      </c>
      <c r="E9" s="1"/>
      <c r="F9" s="1"/>
      <c r="G9" s="1">
        <v>0.111</v>
      </c>
      <c r="H9" s="1"/>
      <c r="J9" s="13"/>
      <c r="K9" s="13"/>
      <c r="L9" s="13"/>
      <c r="M9" s="13"/>
      <c r="N9" s="13"/>
      <c r="O9" s="13"/>
    </row>
    <row r="10" spans="1:15" x14ac:dyDescent="0.25">
      <c r="A10" s="1">
        <v>0.113</v>
      </c>
      <c r="B10" s="1"/>
      <c r="C10" s="1"/>
      <c r="D10" s="1">
        <v>0.107</v>
      </c>
      <c r="E10" s="1"/>
      <c r="F10" s="1"/>
      <c r="G10" s="1">
        <v>0.12</v>
      </c>
      <c r="H10" s="1"/>
      <c r="J10" s="13"/>
      <c r="K10" s="13"/>
      <c r="L10" s="13"/>
      <c r="M10" s="13"/>
      <c r="N10" s="13"/>
      <c r="O10" s="13"/>
    </row>
    <row r="11" spans="1:15" x14ac:dyDescent="0.25">
      <c r="A11" s="2">
        <f>AVERAGE(A1:A10)</f>
        <v>0.11599999999999999</v>
      </c>
      <c r="B11" s="10">
        <v>1</v>
      </c>
      <c r="C11" s="1"/>
      <c r="D11" s="2">
        <f>AVERAGE(D1:D10)</f>
        <v>0.11310000000000001</v>
      </c>
      <c r="E11" s="10">
        <v>2</v>
      </c>
      <c r="F11" s="1"/>
      <c r="G11" s="2">
        <f>AVERAGE(G1:G10)</f>
        <v>0.1101</v>
      </c>
      <c r="H11" s="10">
        <v>3</v>
      </c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J12" s="13"/>
      <c r="K12" s="13"/>
      <c r="L12" s="13"/>
      <c r="M12" s="13"/>
      <c r="N12" s="13"/>
      <c r="O12" s="13"/>
    </row>
    <row r="13" spans="1:15" x14ac:dyDescent="0.25">
      <c r="A13" s="16"/>
      <c r="B13" s="16"/>
      <c r="C13" s="1"/>
      <c r="D13" s="1"/>
      <c r="E13" s="1"/>
      <c r="F13" s="1"/>
      <c r="G13" s="1"/>
      <c r="H13" s="1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J14" s="13"/>
      <c r="K14" s="13"/>
      <c r="L14" s="13"/>
      <c r="M14" s="13"/>
      <c r="N14" s="13"/>
      <c r="O14" s="13"/>
    </row>
    <row r="15" spans="1:15" x14ac:dyDescent="0.25">
      <c r="A15" s="7">
        <f>B11</f>
        <v>1</v>
      </c>
      <c r="B15" s="8">
        <f>A11</f>
        <v>0.11599999999999999</v>
      </c>
      <c r="D15" s="1"/>
      <c r="E15" s="1"/>
      <c r="F15" s="1"/>
      <c r="G15" s="1"/>
      <c r="H15" s="1"/>
      <c r="J15" s="13"/>
      <c r="K15" s="13"/>
      <c r="L15" s="13"/>
      <c r="M15" s="13"/>
      <c r="N15" s="13"/>
      <c r="O15" s="13"/>
    </row>
    <row r="16" spans="1:15" x14ac:dyDescent="0.25">
      <c r="A16" s="7">
        <f>E11</f>
        <v>2</v>
      </c>
      <c r="B16" s="8">
        <f>D11</f>
        <v>0.11310000000000001</v>
      </c>
      <c r="D16" s="1"/>
      <c r="E16" s="1"/>
      <c r="F16" s="1"/>
      <c r="G16" s="1"/>
      <c r="H16" s="1"/>
      <c r="J16" s="13"/>
      <c r="K16" s="13"/>
      <c r="L16" s="13"/>
      <c r="M16" s="13"/>
      <c r="N16" s="13"/>
      <c r="O16" s="13"/>
    </row>
    <row r="17" spans="1:15" x14ac:dyDescent="0.25">
      <c r="A17" s="7">
        <f>H11</f>
        <v>3</v>
      </c>
      <c r="B17" s="8">
        <f>G11</f>
        <v>0.1101</v>
      </c>
      <c r="D17" s="1"/>
      <c r="E17" s="1"/>
      <c r="F17" s="1"/>
      <c r="G17" s="1"/>
      <c r="H17" s="1"/>
      <c r="J17" s="13"/>
      <c r="K17" s="13"/>
      <c r="L17" s="13"/>
      <c r="M17" s="13"/>
      <c r="N17" s="13"/>
      <c r="O17" s="13"/>
    </row>
    <row r="18" spans="1:15" x14ac:dyDescent="0.25">
      <c r="A18" s="11"/>
      <c r="B18" s="3"/>
      <c r="J18" s="13"/>
      <c r="K18" s="13"/>
      <c r="L18" s="13"/>
      <c r="M18" s="13"/>
      <c r="N18" s="13"/>
      <c r="O18" s="13"/>
    </row>
    <row r="19" spans="1:15" x14ac:dyDescent="0.25">
      <c r="A19" s="11"/>
      <c r="B19" s="15"/>
      <c r="J19" s="13"/>
      <c r="K19" s="13"/>
      <c r="L19" s="13"/>
      <c r="M19" s="13"/>
      <c r="N19" s="13"/>
      <c r="O19" s="1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WellsNumber!B15:B15</xm:f>
              <xm:sqref>A15</xm:sqref>
            </x14:sparkline>
            <x14:sparkline>
              <xm:f>WellsNumber!B16:B16</xm:f>
              <xm:sqref>A16</xm:sqref>
            </x14:sparkline>
            <x14:sparkline>
              <xm:f>WellsNumber!B17:B17</xm:f>
              <xm:sqref>A17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9" workbookViewId="0">
      <selection activeCell="N23" sqref="N23"/>
    </sheetView>
  </sheetViews>
  <sheetFormatPr defaultRowHeight="15" x14ac:dyDescent="0.25"/>
  <sheetData>
    <row r="1" spans="1:14" x14ac:dyDescent="0.25">
      <c r="A1">
        <v>0.153</v>
      </c>
      <c r="B1" s="1"/>
      <c r="C1" s="1"/>
      <c r="D1" s="1">
        <v>0.104</v>
      </c>
      <c r="E1" s="1"/>
      <c r="F1" s="1"/>
      <c r="G1" s="1">
        <v>0.106</v>
      </c>
      <c r="H1" s="1"/>
      <c r="J1">
        <v>0.111</v>
      </c>
      <c r="M1">
        <v>9.9000000000000005E-2</v>
      </c>
    </row>
    <row r="2" spans="1:14" x14ac:dyDescent="0.25">
      <c r="A2" s="1">
        <v>9.4E-2</v>
      </c>
      <c r="B2" s="1"/>
      <c r="C2" s="1"/>
      <c r="D2" s="1">
        <v>0.10199999999999999</v>
      </c>
      <c r="E2" s="1"/>
      <c r="F2" s="1"/>
      <c r="G2" s="1">
        <v>0.113</v>
      </c>
      <c r="H2" s="1"/>
      <c r="J2">
        <v>0.10299999999999999</v>
      </c>
      <c r="M2">
        <v>0.111</v>
      </c>
    </row>
    <row r="3" spans="1:14" x14ac:dyDescent="0.25">
      <c r="A3" s="1">
        <v>0.108</v>
      </c>
      <c r="B3" s="1"/>
      <c r="C3" s="1"/>
      <c r="D3" s="1">
        <v>0.10299999999999999</v>
      </c>
      <c r="E3" s="1"/>
      <c r="F3" s="1"/>
      <c r="G3" s="1">
        <v>0.1</v>
      </c>
      <c r="H3" s="1"/>
      <c r="J3">
        <v>0.111</v>
      </c>
      <c r="M3">
        <v>0.104</v>
      </c>
    </row>
    <row r="4" spans="1:14" x14ac:dyDescent="0.25">
      <c r="A4" s="1">
        <v>9.7000000000000003E-2</v>
      </c>
      <c r="B4" s="1"/>
      <c r="C4" s="1"/>
      <c r="D4" s="1">
        <v>0.13</v>
      </c>
      <c r="E4" s="1"/>
      <c r="F4" s="1"/>
      <c r="G4" s="1">
        <v>9.8000000000000004E-2</v>
      </c>
      <c r="H4" s="1"/>
      <c r="J4">
        <v>0.10199999999999999</v>
      </c>
      <c r="M4">
        <v>0.104</v>
      </c>
    </row>
    <row r="5" spans="1:14" x14ac:dyDescent="0.25">
      <c r="A5" s="1">
        <v>0.105</v>
      </c>
      <c r="B5" s="1"/>
      <c r="C5" s="1"/>
      <c r="D5" s="1">
        <v>0.12</v>
      </c>
      <c r="E5" s="1"/>
      <c r="F5" s="1"/>
      <c r="G5" s="1">
        <v>0.106</v>
      </c>
      <c r="H5" s="1"/>
      <c r="J5">
        <v>0.10299999999999999</v>
      </c>
      <c r="M5">
        <v>0.107</v>
      </c>
    </row>
    <row r="6" spans="1:14" x14ac:dyDescent="0.25">
      <c r="A6" s="1">
        <v>0.104</v>
      </c>
      <c r="B6" s="1"/>
      <c r="C6" s="1"/>
      <c r="D6" s="1">
        <v>0.114</v>
      </c>
      <c r="E6" s="1"/>
      <c r="F6" s="1"/>
      <c r="G6" s="1">
        <v>0.105</v>
      </c>
      <c r="H6" s="1"/>
      <c r="J6">
        <v>0.111</v>
      </c>
      <c r="M6">
        <v>0.106</v>
      </c>
    </row>
    <row r="7" spans="1:14" x14ac:dyDescent="0.25">
      <c r="A7" s="1">
        <v>0.10199999999999999</v>
      </c>
      <c r="B7" s="1"/>
      <c r="C7" s="1"/>
      <c r="D7" s="1">
        <v>0.115</v>
      </c>
      <c r="E7" s="1"/>
      <c r="F7" s="1"/>
      <c r="G7" s="1">
        <v>0.10299999999999999</v>
      </c>
      <c r="H7" s="1"/>
      <c r="J7">
        <v>0.105</v>
      </c>
      <c r="M7">
        <v>0.112</v>
      </c>
    </row>
    <row r="8" spans="1:14" x14ac:dyDescent="0.25">
      <c r="A8" s="1">
        <v>0.107</v>
      </c>
      <c r="B8" s="1"/>
      <c r="C8" s="1"/>
      <c r="D8" s="1">
        <v>0.122</v>
      </c>
      <c r="E8" s="1"/>
      <c r="F8" s="1"/>
      <c r="G8" s="1">
        <v>0.108</v>
      </c>
      <c r="H8" s="1"/>
      <c r="J8">
        <v>0.107</v>
      </c>
      <c r="M8">
        <v>0.113</v>
      </c>
    </row>
    <row r="9" spans="1:14" x14ac:dyDescent="0.25">
      <c r="A9" s="1">
        <v>0.105</v>
      </c>
      <c r="B9" s="1"/>
      <c r="D9" s="1">
        <v>0.122</v>
      </c>
      <c r="E9" s="1"/>
      <c r="F9" s="1"/>
      <c r="G9" s="1">
        <v>0.10199999999999999</v>
      </c>
      <c r="H9" s="1"/>
      <c r="J9">
        <v>0.10199999999999999</v>
      </c>
      <c r="M9">
        <v>0.108</v>
      </c>
    </row>
    <row r="10" spans="1:14" x14ac:dyDescent="0.25">
      <c r="A10" s="1">
        <v>0.109</v>
      </c>
      <c r="B10" s="1"/>
      <c r="C10" s="1"/>
      <c r="D10" s="1">
        <v>0.107</v>
      </c>
      <c r="E10" s="1"/>
      <c r="F10" s="1"/>
      <c r="G10" s="1">
        <v>0.109</v>
      </c>
      <c r="H10" s="1"/>
      <c r="J10">
        <v>0.10299999999999999</v>
      </c>
      <c r="M10">
        <v>0.10199999999999999</v>
      </c>
    </row>
    <row r="11" spans="1:14" x14ac:dyDescent="0.25">
      <c r="A11" s="2">
        <f>AVERAGE(A1:A10)</f>
        <v>0.10839999999999998</v>
      </c>
      <c r="B11" s="10">
        <v>-100</v>
      </c>
      <c r="C11" s="1"/>
      <c r="D11" s="2">
        <f>AVERAGE(D1:D10)</f>
        <v>0.1139</v>
      </c>
      <c r="E11" s="10">
        <v>-2500</v>
      </c>
      <c r="F11" s="1"/>
      <c r="G11" s="2">
        <f>AVERAGE(G1:G10)</f>
        <v>0.10500000000000001</v>
      </c>
      <c r="H11" s="10">
        <v>-5000</v>
      </c>
      <c r="J11" s="5">
        <f>AVERAGE(J1:J10)</f>
        <v>0.10580000000000001</v>
      </c>
      <c r="K11" s="5">
        <v>-7500</v>
      </c>
      <c r="M11" s="5">
        <f>AVERAGE(M1:M10)</f>
        <v>0.1066</v>
      </c>
      <c r="N11" s="5">
        <v>-10000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v>100</v>
      </c>
      <c r="B15" s="8">
        <f>A11</f>
        <v>0.10839999999999998</v>
      </c>
      <c r="D15" s="1"/>
      <c r="E15" s="1"/>
      <c r="F15" s="1"/>
      <c r="G15" s="1"/>
      <c r="H15" s="1"/>
    </row>
    <row r="16" spans="1:14" x14ac:dyDescent="0.25">
      <c r="A16" s="7">
        <v>2500</v>
      </c>
      <c r="B16" s="8">
        <f>D11</f>
        <v>0.1139</v>
      </c>
      <c r="D16" s="1"/>
      <c r="E16" s="1"/>
      <c r="F16" s="1"/>
      <c r="G16" s="1"/>
      <c r="H16" s="1"/>
    </row>
    <row r="17" spans="1:8" x14ac:dyDescent="0.25">
      <c r="A17" s="7">
        <v>5000</v>
      </c>
      <c r="B17" s="8">
        <f>G11</f>
        <v>0.10500000000000001</v>
      </c>
      <c r="D17" s="1"/>
      <c r="E17" s="1"/>
      <c r="F17" s="1"/>
      <c r="G17" s="1"/>
      <c r="H17" s="1"/>
    </row>
    <row r="18" spans="1:8" x14ac:dyDescent="0.25">
      <c r="A18" s="9">
        <v>7500</v>
      </c>
      <c r="B18" s="8">
        <f>J11</f>
        <v>0.10580000000000001</v>
      </c>
    </row>
    <row r="19" spans="1:8" x14ac:dyDescent="0.25">
      <c r="A19" s="9">
        <v>10000</v>
      </c>
      <c r="B19" s="14">
        <f>M11</f>
        <v>0.1066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PumpingRates.!B15:B15</xm:f>
              <xm:sqref>A15</xm:sqref>
            </x14:sparkline>
            <x14:sparkline>
              <xm:f>PumpingRates.!B16:B16</xm:f>
              <xm:sqref>A16</xm:sqref>
            </x14:sparkline>
            <x14:sparkline>
              <xm:f>PumpingRates.!B17:B17</xm:f>
              <xm:sqref>A17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J14" sqref="J14"/>
    </sheetView>
  </sheetViews>
  <sheetFormatPr defaultRowHeight="15" x14ac:dyDescent="0.25"/>
  <sheetData>
    <row r="1" spans="1:14" x14ac:dyDescent="0.25">
      <c r="A1">
        <v>0.104</v>
      </c>
      <c r="B1" s="1"/>
      <c r="C1" s="1"/>
      <c r="D1" s="1">
        <v>0.11</v>
      </c>
      <c r="E1" s="1"/>
      <c r="F1" s="1"/>
      <c r="G1" s="1">
        <v>0.107</v>
      </c>
      <c r="H1" s="1"/>
      <c r="J1">
        <v>0.11</v>
      </c>
      <c r="M1">
        <v>0.11</v>
      </c>
    </row>
    <row r="2" spans="1:14" x14ac:dyDescent="0.25">
      <c r="A2" s="1">
        <v>9.7000000000000003E-2</v>
      </c>
      <c r="B2" s="1"/>
      <c r="C2" s="1"/>
      <c r="D2" s="1">
        <v>0.112</v>
      </c>
      <c r="E2" s="1"/>
      <c r="F2" s="1"/>
      <c r="G2" s="1">
        <v>0.11</v>
      </c>
      <c r="H2" s="1"/>
      <c r="J2">
        <v>0.108</v>
      </c>
      <c r="M2">
        <v>9.9000000000000005E-2</v>
      </c>
    </row>
    <row r="3" spans="1:14" x14ac:dyDescent="0.25">
      <c r="A3" s="1">
        <v>0.1</v>
      </c>
      <c r="B3" s="1"/>
      <c r="C3" s="1"/>
      <c r="D3" s="1">
        <v>0.105</v>
      </c>
      <c r="E3" s="1"/>
      <c r="F3" s="1"/>
      <c r="G3" s="1">
        <v>0.104</v>
      </c>
      <c r="H3" s="1"/>
      <c r="J3">
        <v>0.10100000000000001</v>
      </c>
      <c r="M3">
        <v>0.10199999999999999</v>
      </c>
    </row>
    <row r="4" spans="1:14" x14ac:dyDescent="0.25">
      <c r="A4" s="1">
        <v>0.106</v>
      </c>
      <c r="B4" s="1"/>
      <c r="C4" s="1"/>
      <c r="D4" s="1">
        <v>0.105</v>
      </c>
      <c r="E4" s="1"/>
      <c r="F4" s="1"/>
      <c r="G4" s="1">
        <v>0.10299999999999999</v>
      </c>
      <c r="H4" s="1"/>
      <c r="J4" s="1">
        <v>0.11</v>
      </c>
      <c r="M4">
        <v>0.104</v>
      </c>
    </row>
    <row r="5" spans="1:14" x14ac:dyDescent="0.25">
      <c r="A5" s="1">
        <v>0.125</v>
      </c>
      <c r="B5" s="1"/>
      <c r="C5" s="1"/>
      <c r="D5" s="1">
        <v>0.112</v>
      </c>
      <c r="E5" s="1"/>
      <c r="F5" s="1"/>
      <c r="G5" s="1">
        <v>0.107</v>
      </c>
      <c r="H5" s="1"/>
      <c r="J5" s="1">
        <v>0.112</v>
      </c>
      <c r="M5" s="1">
        <v>0.125</v>
      </c>
    </row>
    <row r="6" spans="1:14" x14ac:dyDescent="0.25">
      <c r="A6" s="1">
        <v>0.11799999999999999</v>
      </c>
      <c r="B6" s="1"/>
      <c r="C6" s="1"/>
      <c r="D6" s="1">
        <v>0.104</v>
      </c>
      <c r="E6" s="1"/>
      <c r="F6" s="1"/>
      <c r="G6" s="1">
        <v>0.10199999999999999</v>
      </c>
      <c r="H6" s="1"/>
      <c r="J6" s="1">
        <v>0.105</v>
      </c>
      <c r="M6" s="1">
        <v>0.11799999999999999</v>
      </c>
    </row>
    <row r="7" spans="1:14" x14ac:dyDescent="0.25">
      <c r="A7" s="1">
        <v>0.105</v>
      </c>
      <c r="B7" s="1"/>
      <c r="C7" s="1"/>
      <c r="D7" s="1">
        <v>0.11</v>
      </c>
      <c r="E7" s="1"/>
      <c r="F7" s="1"/>
      <c r="G7" s="1">
        <v>0.107</v>
      </c>
      <c r="H7" s="1"/>
      <c r="J7" s="1">
        <v>0.105</v>
      </c>
      <c r="M7" s="1">
        <v>0.105</v>
      </c>
    </row>
    <row r="8" spans="1:14" x14ac:dyDescent="0.25">
      <c r="A8" s="1">
        <v>0.107</v>
      </c>
      <c r="B8" s="1"/>
      <c r="C8" s="1"/>
      <c r="D8" s="1">
        <v>0.104</v>
      </c>
      <c r="E8" s="1"/>
      <c r="F8" s="1"/>
      <c r="G8" s="1">
        <v>0.106</v>
      </c>
      <c r="H8" s="1"/>
      <c r="J8" s="1">
        <v>0.112</v>
      </c>
      <c r="M8" s="1">
        <v>0.107</v>
      </c>
    </row>
    <row r="9" spans="1:14" x14ac:dyDescent="0.25">
      <c r="A9" s="1">
        <v>0.1</v>
      </c>
      <c r="B9" s="1"/>
      <c r="D9" s="1">
        <v>0.10299999999999999</v>
      </c>
      <c r="E9" s="1"/>
      <c r="F9" s="1"/>
      <c r="G9" s="1">
        <v>0.105</v>
      </c>
      <c r="H9" s="1"/>
      <c r="J9" s="1">
        <v>0.107</v>
      </c>
      <c r="M9" s="1">
        <v>0.111</v>
      </c>
    </row>
    <row r="10" spans="1:14" x14ac:dyDescent="0.25">
      <c r="A10" s="1">
        <v>0.104</v>
      </c>
      <c r="B10" s="1"/>
      <c r="C10" s="1"/>
      <c r="D10" s="1">
        <v>0.107</v>
      </c>
      <c r="E10" s="1"/>
      <c r="F10" s="1"/>
      <c r="G10" s="1">
        <v>0.105</v>
      </c>
      <c r="H10" s="1"/>
      <c r="J10" s="1">
        <v>0.105</v>
      </c>
      <c r="M10" s="1">
        <v>0.1</v>
      </c>
    </row>
    <row r="11" spans="1:14" x14ac:dyDescent="0.25">
      <c r="A11" s="2">
        <f>AVERAGE(A1:A10)</f>
        <v>0.1066</v>
      </c>
      <c r="B11" s="10">
        <v>0</v>
      </c>
      <c r="C11" s="1"/>
      <c r="D11" s="2">
        <f>AVERAGE(D1:D10)</f>
        <v>0.1072</v>
      </c>
      <c r="E11" s="10">
        <v>25</v>
      </c>
      <c r="F11" s="1"/>
      <c r="G11" s="2">
        <f>AVERAGE(G1:G10)</f>
        <v>0.1056</v>
      </c>
      <c r="H11" s="10">
        <v>50</v>
      </c>
      <c r="J11" s="5">
        <f>AVERAGE(J1:J10)</f>
        <v>0.1075</v>
      </c>
      <c r="K11" s="5">
        <v>75</v>
      </c>
      <c r="M11" s="5">
        <f>AVERAGE(M1:M10)</f>
        <v>0.1081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0.1066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0.1072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0.1056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0.1075</v>
      </c>
    </row>
    <row r="19" spans="1:8" x14ac:dyDescent="0.25">
      <c r="A19" s="9">
        <f>N11</f>
        <v>100</v>
      </c>
      <c r="B19" s="14">
        <f>M11</f>
        <v>0.1081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RechargeData!B15:B15</xm:f>
              <xm:sqref>A15</xm:sqref>
            </x14:sparkline>
            <x14:sparkline>
              <xm:f>RechargeData!B16:B16</xm:f>
              <xm:sqref>A16</xm:sqref>
            </x14:sparkline>
            <x14:sparkline>
              <xm:f>RechargeData!B17:B17</xm:f>
              <xm:sqref>A17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7" workbookViewId="0">
      <selection activeCell="O24" sqref="O24"/>
    </sheetView>
  </sheetViews>
  <sheetFormatPr defaultRowHeight="15" x14ac:dyDescent="0.25"/>
  <sheetData>
    <row r="1" spans="1:15" x14ac:dyDescent="0.25">
      <c r="A1">
        <v>9.1999999999999998E-2</v>
      </c>
      <c r="B1" s="1"/>
      <c r="C1" s="1"/>
      <c r="D1" s="1">
        <v>0.10299999999999999</v>
      </c>
      <c r="E1" s="1"/>
      <c r="F1" s="1"/>
      <c r="G1" s="17"/>
      <c r="H1" s="17"/>
      <c r="I1" s="13"/>
      <c r="J1" s="13"/>
      <c r="K1" s="13"/>
      <c r="L1" s="13"/>
      <c r="M1" s="13"/>
      <c r="N1" s="13"/>
      <c r="O1" s="13"/>
    </row>
    <row r="2" spans="1:15" x14ac:dyDescent="0.25">
      <c r="A2" s="1">
        <v>9.4E-2</v>
      </c>
      <c r="B2" s="1"/>
      <c r="C2" s="1"/>
      <c r="D2" s="1">
        <v>0.104</v>
      </c>
      <c r="E2" s="1"/>
      <c r="F2" s="1"/>
      <c r="G2" s="17"/>
      <c r="H2" s="17"/>
      <c r="I2" s="13"/>
      <c r="J2" s="13"/>
      <c r="K2" s="13"/>
      <c r="L2" s="13"/>
      <c r="M2" s="13"/>
      <c r="N2" s="13"/>
      <c r="O2" s="13"/>
    </row>
    <row r="3" spans="1:15" x14ac:dyDescent="0.25">
      <c r="A3" s="1">
        <v>0.104</v>
      </c>
      <c r="B3" s="1"/>
      <c r="C3" s="1"/>
      <c r="D3" s="1">
        <v>0.13</v>
      </c>
      <c r="E3" s="1"/>
      <c r="F3" s="1"/>
      <c r="G3" s="17"/>
      <c r="H3" s="17"/>
      <c r="I3" s="13"/>
      <c r="J3" s="13"/>
      <c r="K3" s="13"/>
      <c r="L3" s="13"/>
      <c r="M3" s="13"/>
      <c r="N3" s="13"/>
      <c r="O3" s="13"/>
    </row>
    <row r="4" spans="1:15" x14ac:dyDescent="0.25">
      <c r="A4" s="1">
        <v>9.6000000000000002E-2</v>
      </c>
      <c r="B4" s="1"/>
      <c r="C4" s="1"/>
      <c r="D4" s="1">
        <v>0.112</v>
      </c>
      <c r="E4" s="1"/>
      <c r="F4" s="1"/>
      <c r="G4" s="17"/>
      <c r="H4" s="17"/>
      <c r="I4" s="13"/>
      <c r="J4" s="17"/>
      <c r="K4" s="13"/>
      <c r="L4" s="13"/>
      <c r="M4" s="13"/>
      <c r="N4" s="13"/>
      <c r="O4" s="13"/>
    </row>
    <row r="5" spans="1:15" x14ac:dyDescent="0.25">
      <c r="A5" s="1">
        <v>9.5000000000000001E-2</v>
      </c>
      <c r="B5" s="1"/>
      <c r="C5" s="1"/>
      <c r="D5" s="1">
        <v>0.104</v>
      </c>
      <c r="E5" s="1"/>
      <c r="F5" s="1"/>
      <c r="G5" s="17"/>
      <c r="H5" s="17"/>
      <c r="I5" s="13"/>
      <c r="J5" s="17"/>
      <c r="K5" s="13"/>
      <c r="L5" s="13"/>
      <c r="M5" s="17"/>
      <c r="N5" s="13"/>
      <c r="O5" s="13"/>
    </row>
    <row r="6" spans="1:15" x14ac:dyDescent="0.25">
      <c r="A6" s="1">
        <v>9.7000000000000003E-2</v>
      </c>
      <c r="B6" s="1"/>
      <c r="C6" s="1"/>
      <c r="D6" s="1">
        <v>9.7000000000000003E-2</v>
      </c>
      <c r="E6" s="1"/>
      <c r="F6" s="1"/>
      <c r="G6" s="17"/>
      <c r="H6" s="17"/>
      <c r="I6" s="13"/>
      <c r="J6" s="17"/>
      <c r="K6" s="13"/>
      <c r="L6" s="13"/>
      <c r="M6" s="17"/>
      <c r="N6" s="13"/>
      <c r="O6" s="13"/>
    </row>
    <row r="7" spans="1:15" x14ac:dyDescent="0.25">
      <c r="A7" s="1">
        <v>9.6000000000000002E-2</v>
      </c>
      <c r="B7" s="1"/>
      <c r="C7" s="1"/>
      <c r="D7" s="1">
        <v>9.8000000000000004E-2</v>
      </c>
      <c r="E7" s="1"/>
      <c r="F7" s="1"/>
      <c r="G7" s="17"/>
      <c r="H7" s="17"/>
      <c r="I7" s="13"/>
      <c r="J7" s="17"/>
      <c r="K7" s="13"/>
      <c r="L7" s="13"/>
      <c r="M7" s="17"/>
      <c r="N7" s="13"/>
      <c r="O7" s="13"/>
    </row>
    <row r="8" spans="1:15" x14ac:dyDescent="0.25">
      <c r="A8" s="1">
        <v>9.8000000000000004E-2</v>
      </c>
      <c r="B8" s="1"/>
      <c r="C8" s="1"/>
      <c r="D8" s="1">
        <v>0.11600000000000001</v>
      </c>
      <c r="E8" s="1"/>
      <c r="F8" s="1"/>
      <c r="G8" s="17"/>
      <c r="H8" s="17"/>
      <c r="I8" s="13"/>
      <c r="J8" s="17"/>
      <c r="K8" s="13"/>
      <c r="L8" s="13"/>
      <c r="M8" s="17"/>
      <c r="N8" s="13"/>
      <c r="O8" s="13"/>
    </row>
    <row r="9" spans="1:15" x14ac:dyDescent="0.25">
      <c r="A9" s="1">
        <v>9.7000000000000003E-2</v>
      </c>
      <c r="B9" s="1"/>
      <c r="D9" s="1">
        <v>0.10100000000000001</v>
      </c>
      <c r="E9" s="1"/>
      <c r="F9" s="1"/>
      <c r="G9" s="17"/>
      <c r="H9" s="17"/>
      <c r="I9" s="13"/>
      <c r="J9" s="17"/>
      <c r="K9" s="13"/>
      <c r="L9" s="13"/>
      <c r="M9" s="17"/>
      <c r="N9" s="13"/>
      <c r="O9" s="13"/>
    </row>
    <row r="10" spans="1:15" x14ac:dyDescent="0.25">
      <c r="A10" s="1">
        <v>9.7000000000000003E-2</v>
      </c>
      <c r="B10" s="1"/>
      <c r="C10" s="1"/>
      <c r="D10" s="1">
        <v>0.105</v>
      </c>
      <c r="E10" s="1"/>
      <c r="F10" s="1"/>
      <c r="G10" s="17"/>
      <c r="H10" s="17"/>
      <c r="I10" s="13"/>
      <c r="J10" s="17"/>
      <c r="K10" s="13"/>
      <c r="L10" s="13"/>
      <c r="M10" s="17"/>
      <c r="N10" s="13"/>
      <c r="O10" s="13"/>
    </row>
    <row r="11" spans="1:15" x14ac:dyDescent="0.25">
      <c r="A11" s="2">
        <f>AVERAGE(A1:A10)</f>
        <v>9.6599999999999991E-2</v>
      </c>
      <c r="B11" s="10">
        <v>0</v>
      </c>
      <c r="C11" s="1"/>
      <c r="D11" s="2">
        <f>AVERAGE(D1:D10)</f>
        <v>0.10699999999999998</v>
      </c>
      <c r="E11" s="10">
        <v>1</v>
      </c>
      <c r="F11" s="1"/>
      <c r="G11" s="17"/>
      <c r="H11" s="18"/>
      <c r="I11" s="13"/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7"/>
      <c r="H12" s="17"/>
      <c r="I12" s="13"/>
      <c r="J12" s="13"/>
      <c r="K12" s="13"/>
      <c r="L12" s="13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7"/>
      <c r="H13" s="17"/>
      <c r="I13" s="13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5" x14ac:dyDescent="0.25">
      <c r="A15" s="7">
        <f>B11</f>
        <v>0</v>
      </c>
      <c r="B15" s="8">
        <f>A11</f>
        <v>9.6599999999999991E-2</v>
      </c>
      <c r="D15" s="1"/>
      <c r="E15" s="1"/>
      <c r="F15" s="1"/>
      <c r="G15" s="1"/>
      <c r="H15" s="1"/>
    </row>
    <row r="16" spans="1:15" x14ac:dyDescent="0.25">
      <c r="A16" s="7">
        <f>E11</f>
        <v>1</v>
      </c>
      <c r="B16" s="8">
        <f>D11</f>
        <v>0.10699999999999998</v>
      </c>
      <c r="D16" s="1"/>
      <c r="E16" s="1"/>
      <c r="F16" s="1"/>
      <c r="G16" s="1"/>
      <c r="H16" s="1"/>
    </row>
    <row r="17" spans="1:8" x14ac:dyDescent="0.25">
      <c r="A17" s="19"/>
      <c r="B17" s="3"/>
      <c r="D17" s="1"/>
      <c r="E17" s="1"/>
      <c r="F17" s="1"/>
      <c r="G17" s="1"/>
      <c r="H17" s="1"/>
    </row>
    <row r="18" spans="1:8" x14ac:dyDescent="0.25">
      <c r="A18" s="11"/>
      <c r="B18" s="3"/>
    </row>
    <row r="19" spans="1:8" x14ac:dyDescent="0.25">
      <c r="A19" s="11"/>
      <c r="B19" s="15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GHB!B15:B15</xm:f>
              <xm:sqref>A15</xm:sqref>
            </x14:sparkline>
            <x14:sparkline>
              <xm:f>GHB!B16:B16</xm:f>
              <xm:sqref>A16</xm:sqref>
            </x14:sparkline>
            <x14:sparkline>
              <xm:f>GHB!B17:B17</xm:f>
              <xm:sqref>A17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workbookViewId="0">
      <selection activeCell="M23" sqref="M23"/>
    </sheetView>
  </sheetViews>
  <sheetFormatPr defaultRowHeight="15" x14ac:dyDescent="0.25"/>
  <sheetData>
    <row r="1" spans="1:6" x14ac:dyDescent="0.25">
      <c r="A1">
        <v>0.10299999999999999</v>
      </c>
      <c r="B1" s="1"/>
      <c r="C1" s="1"/>
      <c r="D1" s="1">
        <v>9.9000000000000005E-2</v>
      </c>
      <c r="E1" s="1"/>
      <c r="F1" s="1"/>
    </row>
    <row r="2" spans="1:6" x14ac:dyDescent="0.25">
      <c r="A2" s="1">
        <v>0.111</v>
      </c>
      <c r="B2" s="1"/>
      <c r="C2" s="1"/>
      <c r="D2" s="1">
        <v>9.2999999999999999E-2</v>
      </c>
      <c r="E2" s="1"/>
      <c r="F2" s="1"/>
    </row>
    <row r="3" spans="1:6" x14ac:dyDescent="0.25">
      <c r="A3" s="1">
        <v>0.11700000000000001</v>
      </c>
      <c r="B3" s="1"/>
      <c r="C3" s="1"/>
      <c r="D3" s="1">
        <v>9.1999999999999998E-2</v>
      </c>
      <c r="E3" s="1"/>
      <c r="F3" s="1"/>
    </row>
    <row r="4" spans="1:6" x14ac:dyDescent="0.25">
      <c r="A4" s="1">
        <v>0.104</v>
      </c>
      <c r="B4" s="1"/>
      <c r="C4" s="1"/>
      <c r="D4" s="1">
        <v>9.1999999999999998E-2</v>
      </c>
      <c r="E4" s="1"/>
      <c r="F4" s="1"/>
    </row>
    <row r="5" spans="1:6" x14ac:dyDescent="0.25">
      <c r="A5" s="1">
        <v>0.11799999999999999</v>
      </c>
      <c r="B5" s="1"/>
      <c r="C5" s="1"/>
      <c r="D5" s="1">
        <v>0.09</v>
      </c>
      <c r="E5" s="1"/>
      <c r="F5" s="1"/>
    </row>
    <row r="6" spans="1:6" x14ac:dyDescent="0.25">
      <c r="A6" s="1">
        <v>0.11600000000000001</v>
      </c>
      <c r="B6" s="1"/>
      <c r="C6" s="1"/>
      <c r="D6" s="1">
        <v>9.0999999999999998E-2</v>
      </c>
      <c r="E6" s="1"/>
      <c r="F6" s="1"/>
    </row>
    <row r="7" spans="1:6" x14ac:dyDescent="0.25">
      <c r="A7" s="1">
        <v>0.108</v>
      </c>
      <c r="B7" s="1"/>
      <c r="C7" s="1"/>
      <c r="D7" s="1">
        <v>9.1999999999999998E-2</v>
      </c>
      <c r="E7" s="1"/>
      <c r="F7" s="1"/>
    </row>
    <row r="8" spans="1:6" x14ac:dyDescent="0.25">
      <c r="A8" s="1">
        <v>0.107</v>
      </c>
      <c r="B8" s="1"/>
      <c r="C8" s="1"/>
      <c r="D8" s="1">
        <v>9.5000000000000001E-2</v>
      </c>
      <c r="E8" s="1"/>
      <c r="F8" s="1"/>
    </row>
    <row r="9" spans="1:6" x14ac:dyDescent="0.25">
      <c r="A9" s="1">
        <v>0.106</v>
      </c>
      <c r="B9" s="1"/>
      <c r="D9" s="1">
        <v>9.2999999999999999E-2</v>
      </c>
      <c r="E9" s="1"/>
      <c r="F9" s="1"/>
    </row>
    <row r="10" spans="1:6" x14ac:dyDescent="0.25">
      <c r="A10" s="1">
        <v>0.115</v>
      </c>
      <c r="B10" s="1"/>
      <c r="C10" s="1"/>
      <c r="D10" s="1">
        <v>9.1999999999999998E-2</v>
      </c>
      <c r="E10" s="1"/>
      <c r="F10" s="1"/>
    </row>
    <row r="11" spans="1:6" x14ac:dyDescent="0.25">
      <c r="A11" s="2">
        <f>AVERAGE(A1:A10)</f>
        <v>0.1105</v>
      </c>
      <c r="B11" s="10">
        <v>1</v>
      </c>
      <c r="C11" s="1"/>
      <c r="D11" s="2">
        <f>AVERAGE(D1:D10)</f>
        <v>9.2899999999999983E-2</v>
      </c>
      <c r="E11" s="10">
        <v>2</v>
      </c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6" t="s">
        <v>1</v>
      </c>
      <c r="B14" s="6" t="s">
        <v>0</v>
      </c>
      <c r="D14" s="1"/>
      <c r="E14" s="1"/>
      <c r="F14" s="1"/>
    </row>
    <row r="15" spans="1:6" x14ac:dyDescent="0.25">
      <c r="A15" s="7">
        <f>B11</f>
        <v>1</v>
      </c>
      <c r="B15" s="8">
        <f>A11</f>
        <v>0.1105</v>
      </c>
      <c r="D15" s="1"/>
      <c r="E15" s="1"/>
      <c r="F15" s="1"/>
    </row>
    <row r="16" spans="1:6" x14ac:dyDescent="0.25">
      <c r="A16" s="7">
        <f>E11</f>
        <v>2</v>
      </c>
      <c r="B16" s="8">
        <f>D11</f>
        <v>9.2899999999999983E-2</v>
      </c>
      <c r="D16" s="1"/>
      <c r="E16" s="1"/>
      <c r="F16" s="1"/>
    </row>
    <row r="17" spans="1:6" x14ac:dyDescent="0.25">
      <c r="A17" s="19"/>
      <c r="B17" s="3"/>
      <c r="D17" s="1"/>
      <c r="E17" s="1"/>
      <c r="F17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Packages!B15:B15</xm:f>
              <xm:sqref>A15</xm:sqref>
            </x14:sparkline>
            <x14:sparkline>
              <xm:f>Packages!B16:B16</xm:f>
              <xm:sqref>A16</xm:sqref>
            </x14:sparkline>
            <x14:sparkline>
              <xm:f>Packages!B17:B17</xm:f>
              <xm:sqref>A17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5" workbookViewId="0">
      <selection activeCell="O17" sqref="O17"/>
    </sheetView>
  </sheetViews>
  <sheetFormatPr defaultRowHeight="15" x14ac:dyDescent="0.25"/>
  <sheetData>
    <row r="1" spans="1:8" x14ac:dyDescent="0.25">
      <c r="A1">
        <v>9.4E-2</v>
      </c>
      <c r="B1" s="1"/>
      <c r="C1" s="1"/>
      <c r="D1" s="1">
        <v>7.8E-2</v>
      </c>
      <c r="E1" s="1"/>
      <c r="F1" s="1"/>
      <c r="G1" s="1">
        <v>7.8E-2</v>
      </c>
      <c r="H1" s="1"/>
    </row>
    <row r="2" spans="1:8" x14ac:dyDescent="0.25">
      <c r="A2">
        <v>9.4E-2</v>
      </c>
      <c r="B2" s="1"/>
      <c r="C2" s="1"/>
      <c r="D2" s="1">
        <v>9.4E-2</v>
      </c>
      <c r="F2" s="1"/>
      <c r="G2" s="1">
        <v>9.2999999999999999E-2</v>
      </c>
      <c r="H2" s="1"/>
    </row>
    <row r="3" spans="1:8" x14ac:dyDescent="0.25">
      <c r="A3">
        <v>9.4E-2</v>
      </c>
      <c r="B3" s="1"/>
      <c r="C3" s="1"/>
      <c r="D3" s="1">
        <v>9.4E-2</v>
      </c>
      <c r="F3" s="1"/>
      <c r="G3" s="1">
        <v>9.2999999999999999E-2</v>
      </c>
      <c r="H3" s="1"/>
    </row>
    <row r="4" spans="1:8" x14ac:dyDescent="0.25">
      <c r="A4">
        <v>9.2999999999999999E-2</v>
      </c>
      <c r="B4" s="1"/>
      <c r="C4" s="1"/>
      <c r="D4" s="1">
        <v>9.2999999999999999E-2</v>
      </c>
      <c r="F4" s="1"/>
      <c r="G4" s="1">
        <v>9.2999999999999999E-2</v>
      </c>
      <c r="H4" s="1"/>
    </row>
    <row r="5" spans="1:8" x14ac:dyDescent="0.25">
      <c r="A5">
        <v>9.4E-2</v>
      </c>
      <c r="B5" s="1"/>
      <c r="C5" s="1"/>
      <c r="D5" s="1">
        <v>9.2999999999999999E-2</v>
      </c>
      <c r="F5" s="1"/>
      <c r="G5" s="1">
        <v>7.8E-2</v>
      </c>
      <c r="H5" s="1"/>
    </row>
    <row r="6" spans="1:8" x14ac:dyDescent="0.25">
      <c r="A6" s="1">
        <v>7.8E-2</v>
      </c>
      <c r="B6" s="1"/>
      <c r="C6" s="1"/>
      <c r="D6" s="1">
        <v>9.4E-2</v>
      </c>
      <c r="F6" s="1"/>
      <c r="G6" s="1">
        <v>9.4E-2</v>
      </c>
      <c r="H6" s="1"/>
    </row>
    <row r="7" spans="1:8" x14ac:dyDescent="0.25">
      <c r="A7" s="1">
        <v>0.109</v>
      </c>
      <c r="B7" s="1"/>
      <c r="C7" s="1"/>
      <c r="D7" s="1">
        <v>9.2999999999999999E-2</v>
      </c>
      <c r="F7" s="1"/>
      <c r="G7" s="1">
        <v>9.4E-2</v>
      </c>
      <c r="H7" s="1"/>
    </row>
    <row r="8" spans="1:8" x14ac:dyDescent="0.25">
      <c r="A8" s="1">
        <v>9.4E-2</v>
      </c>
      <c r="B8" s="1"/>
      <c r="C8" s="1"/>
      <c r="D8" s="1">
        <v>0.109</v>
      </c>
      <c r="E8" s="1"/>
      <c r="F8" s="1"/>
      <c r="G8" s="1">
        <v>9.2999999999999999E-2</v>
      </c>
      <c r="H8" s="1"/>
    </row>
    <row r="9" spans="1:8" x14ac:dyDescent="0.25">
      <c r="A9" s="1">
        <v>9.2999999999999999E-2</v>
      </c>
      <c r="B9" s="1"/>
      <c r="D9" s="1">
        <v>9.2999999999999999E-2</v>
      </c>
      <c r="E9" s="1"/>
      <c r="F9" s="1"/>
      <c r="G9" s="1">
        <v>9.4E-2</v>
      </c>
      <c r="H9" s="1"/>
    </row>
    <row r="10" spans="1:8" x14ac:dyDescent="0.25">
      <c r="A10" s="1">
        <v>9.2999999999999999E-2</v>
      </c>
      <c r="B10" s="1"/>
      <c r="C10" s="1"/>
      <c r="D10" s="1">
        <v>9.4E-2</v>
      </c>
      <c r="E10" s="1"/>
      <c r="F10" s="1"/>
      <c r="G10" s="1">
        <v>9.4E-2</v>
      </c>
      <c r="H10" s="1"/>
    </row>
    <row r="11" spans="1:8" x14ac:dyDescent="0.25">
      <c r="A11" s="2">
        <f>AVERAGE(A1:A10)</f>
        <v>9.3599999999999989E-2</v>
      </c>
      <c r="B11" s="10">
        <v>1</v>
      </c>
      <c r="C11" s="1"/>
      <c r="D11" s="2">
        <f>AVERAGE(D1:D10)</f>
        <v>9.3499999999999986E-2</v>
      </c>
      <c r="E11" s="10">
        <v>2</v>
      </c>
      <c r="F11" s="1"/>
      <c r="G11" s="2">
        <f>AVERAGE(G1:G10)</f>
        <v>9.0399999999999994E-2</v>
      </c>
      <c r="H11" s="10">
        <v>0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8" x14ac:dyDescent="0.25">
      <c r="A15" s="7">
        <v>0</v>
      </c>
      <c r="B15" s="8">
        <f>A11</f>
        <v>9.3599999999999989E-2</v>
      </c>
      <c r="D15" s="1"/>
      <c r="E15" s="1"/>
      <c r="F15" s="1"/>
      <c r="G15" s="1"/>
      <c r="H15" s="1"/>
    </row>
    <row r="16" spans="1:8" x14ac:dyDescent="0.25">
      <c r="A16" s="7">
        <v>1</v>
      </c>
      <c r="B16" s="8">
        <f>D11</f>
        <v>9.3499999999999986E-2</v>
      </c>
      <c r="D16" s="1"/>
      <c r="E16" s="1"/>
      <c r="F16" s="1"/>
      <c r="G16" s="1"/>
      <c r="H16" s="1"/>
    </row>
    <row r="17" spans="1:8" x14ac:dyDescent="0.25">
      <c r="A17" s="7">
        <v>2</v>
      </c>
      <c r="B17" s="8">
        <f>G11</f>
        <v>9.0399999999999994E-2</v>
      </c>
      <c r="D17" s="1"/>
      <c r="E17" s="1"/>
      <c r="F17" s="1"/>
      <c r="G17" s="1"/>
      <c r="H17" s="1"/>
    </row>
    <row r="18" spans="1:8" x14ac:dyDescent="0.25">
      <c r="A18" s="20"/>
      <c r="B18" s="3"/>
    </row>
    <row r="19" spans="1:8" x14ac:dyDescent="0.25">
      <c r="A19" s="20"/>
      <c r="B19" s="2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Laycon!B15:B15</xm:f>
              <xm:sqref>A15</xm:sqref>
            </x14:sparkline>
            <x14:sparkline>
              <xm:f>Laycon!B16:B16</xm:f>
              <xm:sqref>A16</xm:sqref>
            </x14:sparkline>
            <x14:sparkline>
              <xm:f>Laycon!B17:B17</xm:f>
              <xm:sqref>A17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10" workbookViewId="0">
      <selection activeCell="C16" sqref="C16"/>
    </sheetView>
  </sheetViews>
  <sheetFormatPr defaultRowHeight="15" x14ac:dyDescent="0.25"/>
  <sheetData>
    <row r="1" spans="1:14" x14ac:dyDescent="0.25">
      <c r="A1">
        <v>0.748</v>
      </c>
      <c r="B1" s="1">
        <v>0.875</v>
      </c>
      <c r="C1" s="1"/>
      <c r="D1" s="1">
        <v>0.80200000000000005</v>
      </c>
      <c r="E1" s="1">
        <v>0.89600000000000002</v>
      </c>
      <c r="F1" s="1"/>
      <c r="G1" s="1">
        <v>0.79900000000000004</v>
      </c>
      <c r="H1" s="1">
        <v>0.996</v>
      </c>
      <c r="J1" s="1">
        <v>0.85699999999999998</v>
      </c>
      <c r="K1" s="1">
        <v>0.96599999999999997</v>
      </c>
      <c r="L1" s="1"/>
      <c r="M1" s="1">
        <v>0.84</v>
      </c>
      <c r="N1" s="1">
        <v>0.94699999999999995</v>
      </c>
    </row>
    <row r="2" spans="1:14" x14ac:dyDescent="0.25">
      <c r="A2">
        <v>0.79100000000000004</v>
      </c>
      <c r="B2" s="1">
        <v>0.81399999999999995</v>
      </c>
      <c r="C2" s="1"/>
      <c r="D2" s="1">
        <v>0.80400000000000005</v>
      </c>
      <c r="E2">
        <v>0.90200000000000002</v>
      </c>
      <c r="F2" s="1"/>
      <c r="G2" s="1">
        <v>0.80400000000000005</v>
      </c>
      <c r="H2" s="1">
        <v>0.93899999999999995</v>
      </c>
      <c r="J2" s="1">
        <v>0.79500000000000004</v>
      </c>
      <c r="K2">
        <v>0.88500000000000001</v>
      </c>
      <c r="L2" s="1"/>
      <c r="M2" s="1">
        <v>0.78400000000000003</v>
      </c>
      <c r="N2" s="1">
        <v>0.99</v>
      </c>
    </row>
    <row r="3" spans="1:14" x14ac:dyDescent="0.25">
      <c r="A3">
        <v>0.82299999999999995</v>
      </c>
      <c r="B3" s="1">
        <v>0.80700000000000005</v>
      </c>
      <c r="C3" s="1"/>
      <c r="D3" s="1">
        <v>0.80100000000000005</v>
      </c>
      <c r="E3">
        <v>0.92700000000000005</v>
      </c>
      <c r="F3" s="1"/>
      <c r="G3" s="1">
        <v>0.78800000000000003</v>
      </c>
      <c r="H3" s="1">
        <v>0.99199999999999999</v>
      </c>
      <c r="J3" s="1">
        <v>0.82799999999999996</v>
      </c>
      <c r="K3">
        <v>0.88700000000000001</v>
      </c>
      <c r="L3" s="1"/>
      <c r="M3" s="1">
        <v>0.77700000000000002</v>
      </c>
      <c r="N3" s="1">
        <v>0.90600000000000003</v>
      </c>
    </row>
    <row r="4" spans="1:14" x14ac:dyDescent="0.25">
      <c r="A4">
        <v>0.753</v>
      </c>
      <c r="B4" s="1">
        <v>0.86299999999999999</v>
      </c>
      <c r="C4" s="1"/>
      <c r="D4" s="1">
        <v>0.78600000000000003</v>
      </c>
      <c r="E4">
        <v>0.91400000000000003</v>
      </c>
      <c r="F4" s="1"/>
      <c r="G4" s="1">
        <v>0.82599999999999996</v>
      </c>
      <c r="H4" s="1">
        <v>0.92700000000000005</v>
      </c>
      <c r="J4" s="1">
        <v>0.79</v>
      </c>
      <c r="K4">
        <v>1.012</v>
      </c>
      <c r="L4" s="1"/>
      <c r="M4" s="1">
        <v>0.97299999999999998</v>
      </c>
      <c r="N4" s="1">
        <v>0.878</v>
      </c>
    </row>
    <row r="5" spans="1:14" x14ac:dyDescent="0.25">
      <c r="A5">
        <v>0.76600000000000001</v>
      </c>
      <c r="B5" s="1">
        <v>0.82699999999999996</v>
      </c>
      <c r="C5" s="1"/>
      <c r="D5" s="1">
        <v>0.79400000000000004</v>
      </c>
      <c r="E5">
        <v>0.85899999999999999</v>
      </c>
      <c r="F5" s="1"/>
      <c r="G5" s="1">
        <v>0.80300000000000005</v>
      </c>
      <c r="H5" s="1">
        <v>0.88200000000000001</v>
      </c>
      <c r="J5" s="1">
        <v>0.82199999999999995</v>
      </c>
      <c r="K5">
        <v>0.88400000000000001</v>
      </c>
      <c r="L5" s="1"/>
      <c r="M5" s="1">
        <v>0.8</v>
      </c>
      <c r="N5" s="1">
        <v>0.92400000000000004</v>
      </c>
    </row>
    <row r="6" spans="1:14" x14ac:dyDescent="0.25">
      <c r="A6" s="1">
        <v>0.79400000000000004</v>
      </c>
      <c r="B6" s="1">
        <v>0.86599999999999999</v>
      </c>
      <c r="C6" s="1"/>
      <c r="D6" s="1">
        <v>0.79500000000000004</v>
      </c>
      <c r="E6">
        <v>0.96199999999999997</v>
      </c>
      <c r="F6" s="1"/>
      <c r="G6" s="1">
        <v>0.81</v>
      </c>
      <c r="H6" s="1">
        <v>0.88400000000000001</v>
      </c>
      <c r="J6" s="1">
        <v>0.80400000000000005</v>
      </c>
      <c r="K6">
        <v>0.97399999999999998</v>
      </c>
      <c r="L6" s="1"/>
      <c r="M6" s="1">
        <v>0.85099999999999998</v>
      </c>
      <c r="N6" s="1">
        <v>0.96699999999999997</v>
      </c>
    </row>
    <row r="7" spans="1:14" x14ac:dyDescent="0.25">
      <c r="A7" s="1">
        <v>0.75700000000000001</v>
      </c>
      <c r="B7" s="1">
        <v>0.84</v>
      </c>
      <c r="C7" s="1"/>
      <c r="D7" s="1">
        <v>0.78500000000000003</v>
      </c>
      <c r="E7">
        <v>0.89800000000000002</v>
      </c>
      <c r="F7" s="1"/>
      <c r="G7" s="1">
        <v>0.86699999999999999</v>
      </c>
      <c r="H7" s="1">
        <v>0.92</v>
      </c>
      <c r="J7" s="1">
        <v>0.81699999999999995</v>
      </c>
      <c r="K7">
        <v>0.88100000000000001</v>
      </c>
      <c r="L7" s="1"/>
      <c r="M7" s="1">
        <v>0.79</v>
      </c>
      <c r="N7" s="1">
        <v>0.85399999999999998</v>
      </c>
    </row>
    <row r="8" spans="1:14" x14ac:dyDescent="0.25">
      <c r="A8" s="1">
        <v>0.755</v>
      </c>
      <c r="B8" s="1">
        <v>0.877</v>
      </c>
      <c r="C8" s="1"/>
      <c r="D8" s="1">
        <v>0.78700000000000003</v>
      </c>
      <c r="E8" s="1">
        <v>0.877</v>
      </c>
      <c r="F8" s="1"/>
      <c r="G8" s="1">
        <v>0.79200000000000004</v>
      </c>
      <c r="H8" s="1">
        <v>0.95099999999999996</v>
      </c>
      <c r="J8" s="1">
        <v>0.81399999999999995</v>
      </c>
      <c r="K8" s="1">
        <v>0.91500000000000004</v>
      </c>
      <c r="L8" s="1"/>
      <c r="M8" s="1">
        <v>0.78700000000000003</v>
      </c>
      <c r="N8" s="1">
        <v>0.84</v>
      </c>
    </row>
    <row r="9" spans="1:14" x14ac:dyDescent="0.25">
      <c r="A9" s="1">
        <v>0.79900000000000004</v>
      </c>
      <c r="B9" s="1">
        <v>1.0249999999999999</v>
      </c>
      <c r="D9" s="1">
        <v>0.79</v>
      </c>
      <c r="E9" s="1">
        <v>0.9</v>
      </c>
      <c r="F9" s="1"/>
      <c r="G9" s="1">
        <v>1</v>
      </c>
      <c r="H9" s="1">
        <v>1.2050000000000001</v>
      </c>
      <c r="J9" s="1">
        <v>0.79500000000000004</v>
      </c>
      <c r="K9" s="1">
        <v>0.85399999999999998</v>
      </c>
      <c r="L9" s="1"/>
      <c r="M9" s="1">
        <v>0.78600000000000003</v>
      </c>
      <c r="N9" s="1">
        <v>0.93899999999999995</v>
      </c>
    </row>
    <row r="10" spans="1:14" x14ac:dyDescent="0.25">
      <c r="A10" s="1">
        <v>0.77900000000000003</v>
      </c>
      <c r="B10" s="1">
        <v>0.89500000000000002</v>
      </c>
      <c r="C10" s="1"/>
      <c r="D10" s="1">
        <v>0.8</v>
      </c>
      <c r="E10" s="1">
        <v>0.86899999999999999</v>
      </c>
      <c r="F10" s="1"/>
      <c r="G10" s="1">
        <v>0.84599999999999997</v>
      </c>
      <c r="H10" s="1">
        <v>0.89100000000000001</v>
      </c>
      <c r="J10" s="1">
        <v>0.78700000000000003</v>
      </c>
      <c r="K10" s="1">
        <v>0.874</v>
      </c>
      <c r="L10" s="1"/>
      <c r="M10" s="1">
        <v>0.78700000000000003</v>
      </c>
      <c r="N10" s="1">
        <v>0.85499999999999998</v>
      </c>
    </row>
    <row r="11" spans="1:14" x14ac:dyDescent="0.25">
      <c r="A11" s="2">
        <f>AVERAGE(A1:A10)</f>
        <v>0.77650000000000008</v>
      </c>
      <c r="B11" s="10">
        <f>AVERAGE(B1:B10)</f>
        <v>0.86889999999999978</v>
      </c>
      <c r="C11" s="1"/>
      <c r="D11" s="2">
        <f>AVERAGE(D1:D10)</f>
        <v>0.7944</v>
      </c>
      <c r="E11" s="10">
        <f>AVERAGE(E1:E10)</f>
        <v>0.90039999999999998</v>
      </c>
      <c r="F11" s="1"/>
      <c r="G11" s="2">
        <f>AVERAGE(G1:G10)</f>
        <v>0.83349999999999991</v>
      </c>
      <c r="H11" s="10">
        <f>AVERAGE(H1:H10)</f>
        <v>0.9587</v>
      </c>
      <c r="J11" s="2">
        <f>AVERAGE(J1:J10)</f>
        <v>0.81089999999999995</v>
      </c>
      <c r="K11" s="10">
        <f>AVERAGE(K1:K10)</f>
        <v>0.91320000000000012</v>
      </c>
      <c r="L11" s="1"/>
      <c r="M11" s="2">
        <f>AVERAGE(M1:M10)</f>
        <v>0.81750000000000012</v>
      </c>
      <c r="N11" s="10">
        <f>AVERAGE(N1:N10)</f>
        <v>0.90999999999999992</v>
      </c>
    </row>
    <row r="12" spans="1:14" x14ac:dyDescent="0.25">
      <c r="A12" s="1"/>
      <c r="B12" s="1">
        <v>1</v>
      </c>
      <c r="C12" s="1"/>
      <c r="D12" s="1"/>
      <c r="E12" s="1">
        <v>2</v>
      </c>
      <c r="F12" s="1"/>
      <c r="G12" s="1"/>
      <c r="H12" s="1">
        <v>3</v>
      </c>
      <c r="K12">
        <v>4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C14" s="24"/>
      <c r="D14" s="1"/>
      <c r="E14" s="1"/>
      <c r="F14" s="1"/>
      <c r="G14" s="1"/>
      <c r="H14" s="1"/>
    </row>
    <row r="15" spans="1:14" x14ac:dyDescent="0.25">
      <c r="A15" s="7">
        <v>1</v>
      </c>
      <c r="B15" s="8">
        <f>B11</f>
        <v>0.86889999999999978</v>
      </c>
      <c r="C15" s="24" t="s">
        <v>2</v>
      </c>
      <c r="D15" s="1"/>
      <c r="E15" s="1"/>
      <c r="F15" s="1"/>
      <c r="G15" s="1"/>
      <c r="H15" s="1"/>
    </row>
    <row r="16" spans="1:14" x14ac:dyDescent="0.25">
      <c r="A16" s="7">
        <v>2</v>
      </c>
      <c r="B16" s="8">
        <f>E11</f>
        <v>0.90039999999999998</v>
      </c>
      <c r="C16" s="24" t="s">
        <v>3</v>
      </c>
      <c r="D16" s="1"/>
      <c r="E16" s="1"/>
      <c r="F16" s="1"/>
      <c r="G16" s="1"/>
      <c r="H16" s="1"/>
      <c r="M16">
        <v>0.748</v>
      </c>
    </row>
    <row r="17" spans="1:13" x14ac:dyDescent="0.25">
      <c r="A17" s="7">
        <v>3</v>
      </c>
      <c r="B17" s="8">
        <f>H11</f>
        <v>0.9587</v>
      </c>
      <c r="C17" s="24" t="s">
        <v>4</v>
      </c>
      <c r="D17" s="1"/>
      <c r="E17" s="1"/>
      <c r="F17" s="1"/>
      <c r="G17" s="1"/>
      <c r="H17" s="1"/>
      <c r="M17">
        <v>0.79100000000000004</v>
      </c>
    </row>
    <row r="18" spans="1:13" x14ac:dyDescent="0.25">
      <c r="A18" s="26">
        <v>4</v>
      </c>
      <c r="B18" s="8">
        <f>K11</f>
        <v>0.91320000000000012</v>
      </c>
      <c r="C18" s="27" t="s">
        <v>5</v>
      </c>
      <c r="M18">
        <v>0.82299999999999995</v>
      </c>
    </row>
    <row r="19" spans="1:13" x14ac:dyDescent="0.25">
      <c r="A19" s="26">
        <v>5</v>
      </c>
      <c r="B19" s="28">
        <f>N11</f>
        <v>0.90999999999999992</v>
      </c>
      <c r="C19" s="27" t="s">
        <v>6</v>
      </c>
      <c r="M19">
        <v>0.753</v>
      </c>
    </row>
    <row r="20" spans="1:13" x14ac:dyDescent="0.25">
      <c r="M20">
        <v>0.76600000000000001</v>
      </c>
    </row>
    <row r="21" spans="1:13" x14ac:dyDescent="0.25">
      <c r="M21" s="1">
        <v>0.79400000000000004</v>
      </c>
    </row>
    <row r="22" spans="1:13" x14ac:dyDescent="0.25">
      <c r="B22" s="30" t="s">
        <v>6</v>
      </c>
      <c r="C22" s="33" t="s">
        <v>3</v>
      </c>
      <c r="M22" s="1">
        <v>0.75700000000000001</v>
      </c>
    </row>
    <row r="23" spans="1:13" x14ac:dyDescent="0.25">
      <c r="B23" s="31" t="s">
        <v>4</v>
      </c>
      <c r="C23" s="32" t="s">
        <v>5</v>
      </c>
      <c r="M23" s="1">
        <v>0.755</v>
      </c>
    </row>
    <row r="24" spans="1:13" x14ac:dyDescent="0.25">
      <c r="B24" s="34" t="s">
        <v>2</v>
      </c>
      <c r="C24" s="34"/>
      <c r="M24" s="1">
        <v>0.79900000000000004</v>
      </c>
    </row>
    <row r="25" spans="1:13" x14ac:dyDescent="0.25">
      <c r="M25" s="1">
        <v>0.77900000000000003</v>
      </c>
    </row>
    <row r="26" spans="1:13" x14ac:dyDescent="0.25">
      <c r="M26" s="1">
        <v>0.80200000000000005</v>
      </c>
    </row>
    <row r="27" spans="1:13" x14ac:dyDescent="0.25">
      <c r="M27" s="1">
        <v>0.80400000000000005</v>
      </c>
    </row>
    <row r="28" spans="1:13" x14ac:dyDescent="0.25">
      <c r="M28" s="1">
        <v>0.80100000000000005</v>
      </c>
    </row>
    <row r="29" spans="1:13" x14ac:dyDescent="0.25">
      <c r="M29" s="1">
        <v>0.78600000000000003</v>
      </c>
    </row>
    <row r="30" spans="1:13" x14ac:dyDescent="0.25">
      <c r="M30" s="1">
        <v>0.79400000000000004</v>
      </c>
    </row>
    <row r="31" spans="1:13" x14ac:dyDescent="0.25">
      <c r="M31" s="1">
        <v>0.79500000000000004</v>
      </c>
    </row>
    <row r="32" spans="1:13" x14ac:dyDescent="0.25">
      <c r="A32" s="29"/>
      <c r="B32" s="29"/>
      <c r="C32" s="29"/>
      <c r="M32" s="1">
        <v>0.78500000000000003</v>
      </c>
    </row>
    <row r="33" spans="1:13" x14ac:dyDescent="0.25">
      <c r="A33" s="29"/>
      <c r="B33" s="29"/>
      <c r="C33" s="29"/>
      <c r="D33" s="29"/>
      <c r="E33" s="25"/>
      <c r="M33" s="1">
        <v>0.78700000000000003</v>
      </c>
    </row>
    <row r="34" spans="1:13" x14ac:dyDescent="0.25">
      <c r="A34" s="25"/>
      <c r="B34" s="25"/>
      <c r="M34" s="1">
        <v>0.79</v>
      </c>
    </row>
    <row r="35" spans="1:13" x14ac:dyDescent="0.25">
      <c r="M35" s="1">
        <v>0.8</v>
      </c>
    </row>
    <row r="36" spans="1:13" x14ac:dyDescent="0.25">
      <c r="M36" s="1">
        <v>0.79900000000000004</v>
      </c>
    </row>
    <row r="37" spans="1:13" x14ac:dyDescent="0.25">
      <c r="M37" s="1">
        <v>0.80400000000000005</v>
      </c>
    </row>
    <row r="38" spans="1:13" x14ac:dyDescent="0.25">
      <c r="M38" s="1">
        <v>0.78800000000000003</v>
      </c>
    </row>
    <row r="39" spans="1:13" x14ac:dyDescent="0.25">
      <c r="M39" s="1">
        <v>0.82599999999999996</v>
      </c>
    </row>
    <row r="40" spans="1:13" x14ac:dyDescent="0.25">
      <c r="M40" s="1">
        <v>0.80300000000000005</v>
      </c>
    </row>
    <row r="41" spans="1:13" x14ac:dyDescent="0.25">
      <c r="M41" s="1">
        <v>0.81</v>
      </c>
    </row>
    <row r="42" spans="1:13" x14ac:dyDescent="0.25">
      <c r="M42" s="1">
        <v>0.86699999999999999</v>
      </c>
    </row>
    <row r="43" spans="1:13" x14ac:dyDescent="0.25">
      <c r="M43" s="1">
        <v>0.79200000000000004</v>
      </c>
    </row>
    <row r="44" spans="1:13" x14ac:dyDescent="0.25">
      <c r="M44" s="1">
        <v>1</v>
      </c>
    </row>
    <row r="45" spans="1:13" x14ac:dyDescent="0.25">
      <c r="M45" s="1">
        <v>0.84599999999999997</v>
      </c>
    </row>
    <row r="46" spans="1:13" x14ac:dyDescent="0.25">
      <c r="M46" s="1">
        <v>0.85699999999999998</v>
      </c>
    </row>
    <row r="47" spans="1:13" x14ac:dyDescent="0.25">
      <c r="M47" s="1">
        <v>0.79500000000000004</v>
      </c>
    </row>
    <row r="48" spans="1:13" x14ac:dyDescent="0.25">
      <c r="M48" s="1">
        <v>0.82799999999999996</v>
      </c>
    </row>
    <row r="49" spans="13:13" x14ac:dyDescent="0.25">
      <c r="M49" s="1">
        <v>0.79</v>
      </c>
    </row>
    <row r="50" spans="13:13" x14ac:dyDescent="0.25">
      <c r="M50" s="1">
        <v>0.82199999999999995</v>
      </c>
    </row>
    <row r="51" spans="13:13" x14ac:dyDescent="0.25">
      <c r="M51" s="1">
        <v>0.80400000000000005</v>
      </c>
    </row>
    <row r="52" spans="13:13" x14ac:dyDescent="0.25">
      <c r="M52" s="1">
        <v>0.81699999999999995</v>
      </c>
    </row>
    <row r="53" spans="13:13" x14ac:dyDescent="0.25">
      <c r="M53" s="1">
        <v>0.81399999999999995</v>
      </c>
    </row>
    <row r="54" spans="13:13" x14ac:dyDescent="0.25">
      <c r="M54" s="1">
        <v>0.79500000000000004</v>
      </c>
    </row>
    <row r="55" spans="13:13" x14ac:dyDescent="0.25">
      <c r="M55" s="1">
        <v>0.78700000000000003</v>
      </c>
    </row>
    <row r="56" spans="13:13" x14ac:dyDescent="0.25">
      <c r="M56" s="1">
        <v>0.84</v>
      </c>
    </row>
    <row r="57" spans="13:13" x14ac:dyDescent="0.25">
      <c r="M57" s="1">
        <v>0.78400000000000003</v>
      </c>
    </row>
    <row r="58" spans="13:13" x14ac:dyDescent="0.25">
      <c r="M58" s="1">
        <v>0.77700000000000002</v>
      </c>
    </row>
    <row r="59" spans="13:13" x14ac:dyDescent="0.25">
      <c r="M59" s="1">
        <v>0.97299999999999998</v>
      </c>
    </row>
    <row r="60" spans="13:13" x14ac:dyDescent="0.25">
      <c r="M60" s="1">
        <v>0.8</v>
      </c>
    </row>
    <row r="61" spans="13:13" x14ac:dyDescent="0.25">
      <c r="M61" s="1">
        <v>0.85099999999999998</v>
      </c>
    </row>
    <row r="62" spans="13:13" x14ac:dyDescent="0.25">
      <c r="M62" s="1">
        <v>0.79</v>
      </c>
    </row>
    <row r="63" spans="13:13" x14ac:dyDescent="0.25">
      <c r="M63" s="1">
        <v>0.78700000000000003</v>
      </c>
    </row>
    <row r="64" spans="13:13" x14ac:dyDescent="0.25">
      <c r="M64" s="1">
        <v>0.78600000000000003</v>
      </c>
    </row>
    <row r="65" spans="13:13" x14ac:dyDescent="0.25">
      <c r="M65" s="1">
        <v>0.78700000000000003</v>
      </c>
    </row>
    <row r="66" spans="13:13" x14ac:dyDescent="0.25">
      <c r="M66">
        <f>AVERAGE(M16:M65)</f>
        <v>0.80656000000000005</v>
      </c>
    </row>
  </sheetData>
  <mergeCells count="1">
    <mergeCell ref="B24:C24"/>
  </mergeCells>
  <pageMargins left="0.7" right="0.7" top="0.75" bottom="0.75" header="0.3" footer="0.3"/>
  <pageSetup paperSize="9" orientation="portrait" horizontalDpi="120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Solvers!B15:B15</xm:f>
              <xm:sqref>A15</xm:sqref>
            </x14:sparkline>
            <x14:sparkline>
              <xm:f>Solvers!B16:B16</xm:f>
              <xm:sqref>A16</xm:sqref>
            </x14:sparkline>
            <x14:sparkline>
              <xm:f>Solvers!B17:B17</xm:f>
              <xm:sqref>A17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9" workbookViewId="0">
      <selection activeCell="M26" sqref="M26"/>
    </sheetView>
  </sheetViews>
  <sheetFormatPr defaultRowHeight="15" x14ac:dyDescent="0.25"/>
  <sheetData>
    <row r="1" spans="1:14" x14ac:dyDescent="0.25">
      <c r="A1" s="1">
        <v>0.26200000000000001</v>
      </c>
      <c r="B1" s="1"/>
      <c r="C1" s="1"/>
      <c r="D1" s="1">
        <v>0.28799999999999998</v>
      </c>
      <c r="E1" s="1"/>
      <c r="F1" s="1"/>
      <c r="G1" s="1">
        <v>0.504</v>
      </c>
      <c r="H1" s="1"/>
      <c r="J1">
        <v>1.2010000000000001</v>
      </c>
      <c r="M1">
        <v>2.419</v>
      </c>
    </row>
    <row r="2" spans="1:14" x14ac:dyDescent="0.25">
      <c r="A2" s="1">
        <v>0.17399999999999999</v>
      </c>
      <c r="B2" s="1"/>
      <c r="C2" s="1"/>
      <c r="D2" s="1">
        <v>0.28999999999999998</v>
      </c>
      <c r="E2" s="1"/>
      <c r="F2" s="1"/>
      <c r="G2" s="1">
        <v>0.70399999999999996</v>
      </c>
      <c r="H2" s="1"/>
      <c r="J2">
        <v>1.2090000000000001</v>
      </c>
      <c r="M2">
        <v>2.5219999999999998</v>
      </c>
    </row>
    <row r="3" spans="1:14" x14ac:dyDescent="0.25">
      <c r="A3" s="1">
        <v>0.14399999999999999</v>
      </c>
      <c r="B3" s="1"/>
      <c r="C3" s="1"/>
      <c r="D3" s="1">
        <v>0.245</v>
      </c>
      <c r="E3" s="1"/>
      <c r="F3" s="1"/>
      <c r="G3" s="1">
        <v>0.64100000000000001</v>
      </c>
      <c r="H3" s="1"/>
      <c r="J3">
        <v>1.095</v>
      </c>
      <c r="M3">
        <v>2.3650000000000002</v>
      </c>
    </row>
    <row r="4" spans="1:14" x14ac:dyDescent="0.25">
      <c r="A4" s="1">
        <v>0.24</v>
      </c>
      <c r="B4" s="1"/>
      <c r="C4" s="1"/>
      <c r="D4" s="1">
        <v>0.26400000000000001</v>
      </c>
      <c r="E4" s="1"/>
      <c r="F4" s="1"/>
      <c r="G4" s="1">
        <v>0.57599999999999996</v>
      </c>
      <c r="H4" s="1"/>
      <c r="J4">
        <v>1.37</v>
      </c>
      <c r="M4">
        <v>2.4119999999999999</v>
      </c>
    </row>
    <row r="5" spans="1:14" x14ac:dyDescent="0.25">
      <c r="A5" s="1">
        <v>0.21299999999999999</v>
      </c>
      <c r="B5" s="1"/>
      <c r="C5" s="1"/>
      <c r="D5" s="1">
        <v>0.28999999999999998</v>
      </c>
      <c r="E5" s="1"/>
      <c r="F5" s="1"/>
      <c r="G5" s="1">
        <v>0.70399999999999996</v>
      </c>
      <c r="H5" s="1"/>
      <c r="J5">
        <v>1.0820000000000001</v>
      </c>
      <c r="M5">
        <v>1.9570000000000001</v>
      </c>
    </row>
    <row r="6" spans="1:14" x14ac:dyDescent="0.25">
      <c r="A6" s="1">
        <v>0.21099999999999999</v>
      </c>
      <c r="B6" s="1"/>
      <c r="C6" s="1"/>
      <c r="D6" s="1">
        <v>0.33400000000000002</v>
      </c>
      <c r="E6" s="1"/>
      <c r="F6" s="1"/>
      <c r="G6" s="1">
        <v>0.67400000000000004</v>
      </c>
      <c r="H6" s="1"/>
      <c r="J6">
        <v>1.3560000000000001</v>
      </c>
      <c r="M6">
        <v>2.1819999999999999</v>
      </c>
    </row>
    <row r="7" spans="1:14" x14ac:dyDescent="0.25">
      <c r="A7" s="1">
        <v>0.18099999999999999</v>
      </c>
      <c r="B7" s="1"/>
      <c r="C7" s="1"/>
      <c r="D7" s="1">
        <v>0.23</v>
      </c>
      <c r="E7" s="1"/>
      <c r="F7" s="1"/>
      <c r="G7" s="1">
        <v>0.77400000000000002</v>
      </c>
      <c r="H7" s="1"/>
      <c r="J7">
        <v>1.3879999999999999</v>
      </c>
      <c r="M7">
        <v>2.31</v>
      </c>
    </row>
    <row r="8" spans="1:14" x14ac:dyDescent="0.25">
      <c r="A8" s="1">
        <v>0.23599999999999999</v>
      </c>
      <c r="B8" s="1"/>
      <c r="C8" s="1"/>
      <c r="D8" s="1">
        <v>0.32800000000000001</v>
      </c>
      <c r="E8" s="1"/>
      <c r="F8" s="1"/>
      <c r="G8" s="1">
        <v>0.78500000000000003</v>
      </c>
      <c r="H8" s="1"/>
      <c r="J8">
        <v>1.3879999999999999</v>
      </c>
      <c r="M8">
        <v>2.129</v>
      </c>
    </row>
    <row r="9" spans="1:14" x14ac:dyDescent="0.25">
      <c r="A9" s="1">
        <v>0.17399999999999999</v>
      </c>
      <c r="B9" s="1"/>
      <c r="C9" s="1"/>
      <c r="D9" s="1">
        <v>0.29099999999999998</v>
      </c>
      <c r="E9" s="1"/>
      <c r="F9" s="1"/>
      <c r="G9" s="1">
        <v>0.77100000000000002</v>
      </c>
      <c r="H9" s="1"/>
      <c r="J9">
        <v>1.1100000000000001</v>
      </c>
      <c r="M9">
        <v>2.0880000000000001</v>
      </c>
    </row>
    <row r="10" spans="1:14" x14ac:dyDescent="0.25">
      <c r="A10" s="1">
        <v>0.219</v>
      </c>
      <c r="B10" s="1"/>
      <c r="C10" s="1"/>
      <c r="D10" s="1">
        <v>0.29199999999999998</v>
      </c>
      <c r="E10" s="1"/>
      <c r="F10" s="1"/>
      <c r="G10" s="1">
        <v>0.72299999999999998</v>
      </c>
      <c r="H10" s="1"/>
      <c r="J10">
        <v>1.3540000000000001</v>
      </c>
      <c r="M10">
        <v>2.1739999999999999</v>
      </c>
    </row>
    <row r="11" spans="1:14" x14ac:dyDescent="0.25">
      <c r="A11" s="2">
        <f>AVERAGE(A1:A10)</f>
        <v>0.20539999999999997</v>
      </c>
      <c r="B11" s="10">
        <v>10</v>
      </c>
      <c r="C11" s="1"/>
      <c r="D11" s="2">
        <f>AVERAGE(D1:D10)</f>
        <v>0.28520000000000001</v>
      </c>
      <c r="E11" s="10">
        <v>20</v>
      </c>
      <c r="F11" s="1"/>
      <c r="G11" s="2">
        <f>AVERAGE(G1:G10)</f>
        <v>0.68559999999999999</v>
      </c>
      <c r="H11" s="10">
        <v>50</v>
      </c>
      <c r="J11" s="5">
        <f>AVERAGE(J1:J10)</f>
        <v>1.2553000000000001</v>
      </c>
      <c r="K11" s="5">
        <v>100</v>
      </c>
      <c r="M11" s="5">
        <f>AVERAGE(M1:M10)</f>
        <v>2.2558000000000002</v>
      </c>
      <c r="N11" s="5">
        <v>200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0.20539999999999997</v>
      </c>
      <c r="D15" s="1"/>
      <c r="E15" s="1"/>
      <c r="F15" s="1"/>
      <c r="G15" s="1"/>
      <c r="H15" s="1"/>
    </row>
    <row r="16" spans="1:14" x14ac:dyDescent="0.25">
      <c r="A16" s="7">
        <f>E11</f>
        <v>20</v>
      </c>
      <c r="B16" s="8">
        <f>D11</f>
        <v>0.28520000000000001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0.68559999999999999</v>
      </c>
      <c r="D17" s="1"/>
      <c r="E17" s="1"/>
      <c r="F17" s="1"/>
      <c r="G17" s="1"/>
      <c r="H17" s="1"/>
    </row>
    <row r="18" spans="1:8" x14ac:dyDescent="0.25">
      <c r="A18" s="9">
        <f>K11</f>
        <v>100</v>
      </c>
      <c r="B18" s="8">
        <f>J11</f>
        <v>1.2553000000000001</v>
      </c>
    </row>
    <row r="19" spans="1:8" x14ac:dyDescent="0.25">
      <c r="A19" s="9">
        <f>N11</f>
        <v>200</v>
      </c>
      <c r="B19" s="9">
        <f>M11</f>
        <v>2.2558000000000002</v>
      </c>
    </row>
    <row r="20" spans="1:8" x14ac:dyDescent="0.25">
      <c r="B20" s="4"/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'Layers Number'!B15:B15</xm:f>
              <xm:sqref>A15</xm:sqref>
            </x14:sparkline>
            <x14:sparkline>
              <xm:f>'Layers Number'!B16:B16</xm:f>
              <xm:sqref>A16</xm:sqref>
            </x14:sparkline>
            <x14:sparkline>
              <xm:f>'Layers Number'!B17:B17</xm:f>
              <xm:sqref>A17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B10" workbookViewId="0">
      <selection activeCell="N19" sqref="N19"/>
    </sheetView>
  </sheetViews>
  <sheetFormatPr defaultRowHeight="15" x14ac:dyDescent="0.25"/>
  <sheetData>
    <row r="1" spans="1:17" x14ac:dyDescent="0.25">
      <c r="A1" s="1">
        <v>0.314</v>
      </c>
      <c r="B1" s="1"/>
      <c r="C1" s="1"/>
      <c r="D1" s="1">
        <v>0.30399999999999999</v>
      </c>
      <c r="E1" s="1"/>
      <c r="F1" s="1"/>
      <c r="G1" s="1">
        <v>0.25700000000000001</v>
      </c>
      <c r="H1" s="1"/>
      <c r="J1">
        <v>0.30299999999999999</v>
      </c>
      <c r="M1">
        <v>0.14299999999999999</v>
      </c>
      <c r="P1">
        <v>0.3</v>
      </c>
    </row>
    <row r="2" spans="1:17" x14ac:dyDescent="0.25">
      <c r="A2" s="1">
        <v>0.34799999999999998</v>
      </c>
      <c r="B2" s="1"/>
      <c r="C2" s="1"/>
      <c r="D2" s="1">
        <v>0.32500000000000001</v>
      </c>
      <c r="E2" s="1"/>
      <c r="F2" s="1"/>
      <c r="G2" s="1">
        <v>0.34499999999999997</v>
      </c>
      <c r="H2" s="1"/>
      <c r="J2">
        <v>0.26700000000000002</v>
      </c>
      <c r="M2">
        <v>0.11799999999999999</v>
      </c>
      <c r="P2">
        <v>0.26500000000000001</v>
      </c>
    </row>
    <row r="3" spans="1:17" x14ac:dyDescent="0.25">
      <c r="A3" s="1">
        <v>0.28499999999999998</v>
      </c>
      <c r="B3" s="1"/>
      <c r="C3" s="1"/>
      <c r="D3" s="1">
        <v>0.30299999999999999</v>
      </c>
      <c r="E3" s="1"/>
      <c r="F3" s="1"/>
      <c r="G3" s="1">
        <v>0.27400000000000002</v>
      </c>
      <c r="H3" s="1"/>
      <c r="J3">
        <v>0.29099999999999998</v>
      </c>
      <c r="M3">
        <v>0.11899999999999999</v>
      </c>
      <c r="P3">
        <v>0.28899999999999998</v>
      </c>
    </row>
    <row r="4" spans="1:17" x14ac:dyDescent="0.25">
      <c r="A4" s="1">
        <v>0.36699999999999999</v>
      </c>
      <c r="B4" s="1"/>
      <c r="C4" s="1"/>
      <c r="D4" s="1">
        <v>0.32800000000000001</v>
      </c>
      <c r="E4" s="1"/>
      <c r="F4" s="1"/>
      <c r="G4" s="1">
        <v>0.316</v>
      </c>
      <c r="H4" s="1"/>
      <c r="J4">
        <v>0.314</v>
      </c>
      <c r="M4">
        <v>0.13400000000000001</v>
      </c>
      <c r="P4">
        <v>0.32</v>
      </c>
    </row>
    <row r="5" spans="1:17" x14ac:dyDescent="0.25">
      <c r="A5" s="1">
        <v>0.32900000000000001</v>
      </c>
      <c r="B5" s="1"/>
      <c r="C5" s="1"/>
      <c r="D5" s="1">
        <v>0.312</v>
      </c>
      <c r="E5" s="1"/>
      <c r="F5" s="1"/>
      <c r="G5" s="1">
        <v>0.29199999999999998</v>
      </c>
      <c r="H5" s="1"/>
      <c r="J5">
        <v>0.31</v>
      </c>
      <c r="M5">
        <v>0.14399999999999999</v>
      </c>
      <c r="P5">
        <v>0.312</v>
      </c>
    </row>
    <row r="6" spans="1:17" x14ac:dyDescent="0.25">
      <c r="A6" s="1">
        <v>0.314</v>
      </c>
      <c r="B6" s="1"/>
      <c r="C6" s="1"/>
      <c r="D6" s="1">
        <v>0.29899999999999999</v>
      </c>
      <c r="E6" s="1"/>
      <c r="F6" s="1"/>
      <c r="G6" s="1">
        <v>0.28399999999999997</v>
      </c>
      <c r="H6" s="1"/>
      <c r="J6">
        <v>0.27600000000000002</v>
      </c>
      <c r="M6">
        <v>0.14899999999999999</v>
      </c>
      <c r="P6">
        <v>0.27500000000000002</v>
      </c>
    </row>
    <row r="7" spans="1:17" x14ac:dyDescent="0.25">
      <c r="A7" s="1">
        <v>0.248</v>
      </c>
      <c r="B7" s="1"/>
      <c r="C7" s="1"/>
      <c r="D7" s="1">
        <v>0.33700000000000002</v>
      </c>
      <c r="E7" s="1"/>
      <c r="F7" s="1"/>
      <c r="G7" s="1">
        <v>0.32900000000000001</v>
      </c>
      <c r="H7" s="1"/>
      <c r="J7">
        <v>0.27600000000000002</v>
      </c>
      <c r="M7">
        <v>0.129</v>
      </c>
      <c r="P7">
        <v>0.27</v>
      </c>
    </row>
    <row r="8" spans="1:17" x14ac:dyDescent="0.25">
      <c r="A8" s="1">
        <v>0.34</v>
      </c>
      <c r="B8" s="1"/>
      <c r="C8" s="1"/>
      <c r="D8" s="1">
        <v>0.311</v>
      </c>
      <c r="E8" s="1"/>
      <c r="F8" s="1"/>
      <c r="G8" s="1">
        <v>0.253</v>
      </c>
      <c r="H8" s="1"/>
      <c r="J8">
        <v>0.26700000000000002</v>
      </c>
      <c r="M8">
        <v>0.11700000000000001</v>
      </c>
      <c r="P8">
        <v>0.26700000000000002</v>
      </c>
    </row>
    <row r="9" spans="1:17" x14ac:dyDescent="0.25">
      <c r="A9" s="1">
        <v>0.28499999999999998</v>
      </c>
      <c r="B9" s="1"/>
      <c r="D9" s="1">
        <v>0.28899999999999998</v>
      </c>
      <c r="E9" s="1"/>
      <c r="F9" s="1"/>
      <c r="G9" s="1">
        <v>0.30399999999999999</v>
      </c>
      <c r="H9" s="1"/>
      <c r="J9">
        <v>0.24099999999999999</v>
      </c>
      <c r="M9">
        <v>0.13400000000000001</v>
      </c>
      <c r="P9">
        <v>0.247</v>
      </c>
    </row>
    <row r="10" spans="1:17" x14ac:dyDescent="0.25">
      <c r="A10" s="1">
        <v>0.30299999999999999</v>
      </c>
      <c r="B10" s="1"/>
      <c r="C10" s="1"/>
      <c r="D10" s="1">
        <v>0.23899999999999999</v>
      </c>
      <c r="E10" s="1"/>
      <c r="F10" s="1"/>
      <c r="G10" s="1">
        <v>0.29199999999999998</v>
      </c>
      <c r="H10" s="1"/>
      <c r="J10">
        <v>0.25700000000000001</v>
      </c>
      <c r="M10">
        <v>0.17199999999999999</v>
      </c>
      <c r="P10">
        <v>0.249</v>
      </c>
    </row>
    <row r="11" spans="1:17" x14ac:dyDescent="0.25">
      <c r="A11" s="2">
        <f>AVERAGE(A1:A10)</f>
        <v>0.31330000000000002</v>
      </c>
      <c r="B11" s="10">
        <v>0</v>
      </c>
      <c r="C11" s="1"/>
      <c r="D11" s="2">
        <f>AVERAGE(D1:D10)</f>
        <v>0.30470000000000003</v>
      </c>
      <c r="E11" s="10">
        <v>25</v>
      </c>
      <c r="F11" s="1"/>
      <c r="G11" s="2">
        <f>AVERAGE(G1:G10)</f>
        <v>0.29459999999999997</v>
      </c>
      <c r="H11" s="10">
        <v>50</v>
      </c>
      <c r="J11" s="5">
        <f>AVERAGE(J1:J10)</f>
        <v>0.2802</v>
      </c>
      <c r="K11" s="5">
        <v>75</v>
      </c>
      <c r="M11" s="5">
        <f>AVERAGE(M1:M10)</f>
        <v>0.13590000000000002</v>
      </c>
      <c r="N11" s="5">
        <v>100</v>
      </c>
      <c r="P11" s="5">
        <f>AVERAGE(P1:P10)</f>
        <v>0.27939999999999998</v>
      </c>
      <c r="Q11" s="5">
        <v>99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</row>
    <row r="14" spans="1:17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7" x14ac:dyDescent="0.25">
      <c r="A15" s="7">
        <f>B11</f>
        <v>0</v>
      </c>
      <c r="B15" s="8">
        <f>A11</f>
        <v>0.31330000000000002</v>
      </c>
      <c r="D15" s="1"/>
      <c r="E15" s="1"/>
      <c r="F15" s="1"/>
      <c r="G15" s="1"/>
      <c r="H15" s="1"/>
    </row>
    <row r="16" spans="1:17" x14ac:dyDescent="0.25">
      <c r="A16" s="7">
        <f>E11</f>
        <v>25</v>
      </c>
      <c r="B16" s="8">
        <f>D11</f>
        <v>0.30470000000000003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0.29459999999999997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0.2802</v>
      </c>
    </row>
    <row r="19" spans="1:8" x14ac:dyDescent="0.25">
      <c r="A19">
        <v>99</v>
      </c>
      <c r="B19">
        <f>P11</f>
        <v>0.27939999999999998</v>
      </c>
    </row>
    <row r="20" spans="1:8" x14ac:dyDescent="0.25">
      <c r="A20" s="9">
        <f>N11</f>
        <v>100</v>
      </c>
      <c r="B20" s="9">
        <f>M11</f>
        <v>0.13590000000000002</v>
      </c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InactActCells!B15:B15</xm:f>
              <xm:sqref>A15</xm:sqref>
            </x14:sparkline>
            <x14:sparkline>
              <xm:f>InactActCells!B16:B16</xm:f>
              <xm:sqref>A16</xm:sqref>
            </x14:sparkline>
            <x14:sparkline>
              <xm:f>InactActCells!B17:B17</xm:f>
              <xm:sqref>A17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P17" sqref="P17"/>
    </sheetView>
  </sheetViews>
  <sheetFormatPr defaultRowHeight="15" x14ac:dyDescent="0.25"/>
  <sheetData>
    <row r="1" spans="1:14" x14ac:dyDescent="0.25">
      <c r="A1">
        <v>0.24199999999999999</v>
      </c>
      <c r="B1" s="1"/>
      <c r="C1" s="1"/>
      <c r="D1" s="1">
        <v>0.31</v>
      </c>
      <c r="E1" s="1"/>
      <c r="F1" s="1"/>
      <c r="G1" s="1">
        <v>0.28499999999999998</v>
      </c>
      <c r="H1" s="1"/>
      <c r="J1">
        <v>0.218</v>
      </c>
      <c r="M1">
        <v>0.20799999999999999</v>
      </c>
    </row>
    <row r="2" spans="1:14" x14ac:dyDescent="0.25">
      <c r="A2" s="1">
        <v>0.27</v>
      </c>
      <c r="B2" s="1"/>
      <c r="C2" s="1"/>
      <c r="D2" s="1">
        <v>0.28399999999999997</v>
      </c>
      <c r="E2" s="1"/>
      <c r="F2" s="1"/>
      <c r="G2" s="1">
        <v>0.222</v>
      </c>
      <c r="H2" s="1"/>
      <c r="J2">
        <v>0.29099999999999998</v>
      </c>
      <c r="M2">
        <v>0.21</v>
      </c>
    </row>
    <row r="3" spans="1:14" x14ac:dyDescent="0.25">
      <c r="A3" s="1">
        <v>0.27100000000000002</v>
      </c>
      <c r="B3" s="1"/>
      <c r="C3" s="1"/>
      <c r="D3" s="1">
        <v>0.22</v>
      </c>
      <c r="E3" s="1"/>
      <c r="F3" s="1"/>
      <c r="G3" s="1">
        <v>0.313</v>
      </c>
      <c r="H3" s="1"/>
      <c r="J3">
        <v>0.318</v>
      </c>
      <c r="M3">
        <v>0.28199999999999997</v>
      </c>
    </row>
    <row r="4" spans="1:14" x14ac:dyDescent="0.25">
      <c r="A4" s="1">
        <v>0.25700000000000001</v>
      </c>
      <c r="B4" s="1"/>
      <c r="C4" s="1"/>
      <c r="D4" s="1">
        <v>0.27800000000000002</v>
      </c>
      <c r="E4" s="1"/>
      <c r="F4" s="1"/>
      <c r="G4" s="1">
        <v>0.27200000000000002</v>
      </c>
      <c r="H4" s="1"/>
      <c r="J4">
        <v>0.20300000000000001</v>
      </c>
      <c r="M4">
        <v>0.24</v>
      </c>
    </row>
    <row r="5" spans="1:14" x14ac:dyDescent="0.25">
      <c r="A5" s="1">
        <v>0.38800000000000001</v>
      </c>
      <c r="B5" s="1"/>
      <c r="C5" s="1"/>
      <c r="D5" s="1">
        <v>0.28699999999999998</v>
      </c>
      <c r="E5" s="1"/>
      <c r="F5" s="1"/>
      <c r="G5" s="1">
        <v>0.24199999999999999</v>
      </c>
      <c r="H5" s="1"/>
      <c r="J5">
        <v>0.22500000000000001</v>
      </c>
      <c r="M5">
        <v>0.27400000000000002</v>
      </c>
    </row>
    <row r="6" spans="1:14" x14ac:dyDescent="0.25">
      <c r="A6" s="1">
        <v>0.24</v>
      </c>
      <c r="B6" s="1"/>
      <c r="C6" s="1"/>
      <c r="D6" s="1">
        <v>0.255</v>
      </c>
      <c r="E6" s="1"/>
      <c r="F6" s="1"/>
      <c r="G6" s="1">
        <v>0.22500000000000001</v>
      </c>
      <c r="H6" s="1"/>
      <c r="J6">
        <v>0.28399999999999997</v>
      </c>
      <c r="M6">
        <v>0.24399999999999999</v>
      </c>
    </row>
    <row r="7" spans="1:14" x14ac:dyDescent="0.25">
      <c r="A7" s="1">
        <v>0.21</v>
      </c>
      <c r="B7" s="1"/>
      <c r="C7" s="1"/>
      <c r="D7" s="1">
        <v>0.22</v>
      </c>
      <c r="E7" s="1"/>
      <c r="F7" s="1"/>
      <c r="G7" s="1">
        <v>0.251</v>
      </c>
      <c r="H7" s="1"/>
      <c r="J7">
        <v>0.28699999999999998</v>
      </c>
      <c r="M7">
        <v>0.27500000000000002</v>
      </c>
    </row>
    <row r="8" spans="1:14" x14ac:dyDescent="0.25">
      <c r="A8" s="1">
        <v>0.27500000000000002</v>
      </c>
      <c r="B8" s="1"/>
      <c r="C8" s="1"/>
      <c r="D8" s="1">
        <v>0.249</v>
      </c>
      <c r="E8" s="1"/>
      <c r="F8" s="1"/>
      <c r="G8" s="1">
        <v>0.21199999999999999</v>
      </c>
      <c r="H8" s="1"/>
      <c r="J8">
        <v>0.219</v>
      </c>
      <c r="M8">
        <v>0.21299999999999999</v>
      </c>
    </row>
    <row r="9" spans="1:14" x14ac:dyDescent="0.25">
      <c r="A9" s="1">
        <v>0.20599999999999999</v>
      </c>
      <c r="B9" s="1"/>
      <c r="D9" s="1">
        <v>0.27800000000000002</v>
      </c>
      <c r="E9" s="1"/>
      <c r="F9" s="1"/>
      <c r="G9" s="1">
        <v>0.25700000000000001</v>
      </c>
      <c r="H9" s="1"/>
      <c r="J9">
        <v>0.27400000000000002</v>
      </c>
      <c r="M9">
        <v>0.27200000000000002</v>
      </c>
    </row>
    <row r="10" spans="1:14" x14ac:dyDescent="0.25">
      <c r="A10" s="1">
        <v>0.28999999999999998</v>
      </c>
      <c r="B10" s="1"/>
      <c r="C10" s="1"/>
      <c r="D10" s="1">
        <v>0.27800000000000002</v>
      </c>
      <c r="E10" s="1"/>
      <c r="F10" s="1"/>
      <c r="G10" s="1">
        <v>0.19900000000000001</v>
      </c>
      <c r="H10" s="1"/>
      <c r="J10">
        <v>0.246</v>
      </c>
      <c r="M10">
        <v>0.32700000000000001</v>
      </c>
    </row>
    <row r="11" spans="1:14" x14ac:dyDescent="0.25">
      <c r="A11" s="2">
        <f>AVERAGE(A1:A10)</f>
        <v>0.26490000000000002</v>
      </c>
      <c r="B11" s="10">
        <v>0</v>
      </c>
      <c r="C11" s="1"/>
      <c r="D11" s="2">
        <f>AVERAGE(D1:D10)</f>
        <v>0.26589999999999997</v>
      </c>
      <c r="E11" s="10">
        <v>2500</v>
      </c>
      <c r="F11" s="1"/>
      <c r="G11" s="2">
        <f>AVERAGE(G1:G10)</f>
        <v>0.24780000000000002</v>
      </c>
      <c r="H11" s="10">
        <v>5000</v>
      </c>
      <c r="J11" s="5">
        <f>AVERAGE(J1:J10)</f>
        <v>0.25650000000000001</v>
      </c>
      <c r="K11" s="5">
        <v>7500</v>
      </c>
      <c r="M11" s="5">
        <f>AVERAGE(M1:M10)</f>
        <v>0.2545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0.26490000000000002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0.26589999999999997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0.24780000000000002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0.25650000000000001</v>
      </c>
    </row>
    <row r="19" spans="1:8" x14ac:dyDescent="0.25">
      <c r="A19" s="9">
        <f>N11</f>
        <v>10000</v>
      </c>
      <c r="B19" s="9">
        <f>M11</f>
        <v>0.2545</v>
      </c>
    </row>
    <row r="20" spans="1:8" x14ac:dyDescent="0.25">
      <c r="B20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HydralicConductivities!B15:B15</xm:f>
              <xm:sqref>A15</xm:sqref>
            </x14:sparkline>
            <x14:sparkline>
              <xm:f>HydralicConductivities!B16:B16</xm:f>
              <xm:sqref>A16</xm:sqref>
            </x14:sparkline>
            <x14:sparkline>
              <xm:f>HydralicConductivities!B17:B17</xm:f>
              <xm:sqref>A17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10" workbookViewId="0">
      <selection activeCell="A21" sqref="A21"/>
    </sheetView>
  </sheetViews>
  <sheetFormatPr defaultRowHeight="15" x14ac:dyDescent="0.25"/>
  <sheetData>
    <row r="1" spans="1:15" x14ac:dyDescent="0.25">
      <c r="A1">
        <v>0.23400000000000001</v>
      </c>
      <c r="B1" s="1"/>
      <c r="C1" s="1"/>
      <c r="D1" s="1">
        <v>0.27100000000000002</v>
      </c>
      <c r="E1" s="1"/>
      <c r="F1" s="1"/>
      <c r="G1" s="1">
        <v>0.27300000000000002</v>
      </c>
      <c r="H1" s="1"/>
      <c r="J1">
        <v>0.23499999999999999</v>
      </c>
    </row>
    <row r="2" spans="1:15" x14ac:dyDescent="0.25">
      <c r="A2" s="1">
        <v>0.192</v>
      </c>
      <c r="B2" s="1"/>
      <c r="C2" s="1"/>
      <c r="D2" s="1">
        <v>0.22800000000000001</v>
      </c>
      <c r="E2" s="1"/>
      <c r="F2" s="1"/>
      <c r="G2" s="1">
        <v>0.20499999999999999</v>
      </c>
      <c r="H2" s="1"/>
      <c r="J2">
        <v>0.222</v>
      </c>
    </row>
    <row r="3" spans="1:15" x14ac:dyDescent="0.25">
      <c r="A3" s="1">
        <v>0.17699999999999999</v>
      </c>
      <c r="B3" s="1"/>
      <c r="C3" s="1"/>
      <c r="D3" s="1">
        <v>0.192</v>
      </c>
      <c r="E3" s="1"/>
      <c r="F3" s="1"/>
      <c r="G3" s="1">
        <v>0.19800000000000001</v>
      </c>
      <c r="H3" s="1"/>
      <c r="J3">
        <v>0.188</v>
      </c>
    </row>
    <row r="4" spans="1:15" x14ac:dyDescent="0.25">
      <c r="A4" s="1">
        <v>0.159</v>
      </c>
      <c r="B4" s="1"/>
      <c r="C4" s="1"/>
      <c r="D4" s="1">
        <v>0.25600000000000001</v>
      </c>
      <c r="E4" s="1"/>
      <c r="F4" s="1"/>
      <c r="G4" s="1">
        <v>0.27800000000000002</v>
      </c>
      <c r="H4" s="1"/>
      <c r="J4">
        <v>0.19700000000000001</v>
      </c>
    </row>
    <row r="5" spans="1:15" x14ac:dyDescent="0.25">
      <c r="A5" s="1">
        <v>0.19400000000000001</v>
      </c>
      <c r="B5" s="1"/>
      <c r="C5" s="1"/>
      <c r="D5" s="1">
        <v>0.23300000000000001</v>
      </c>
      <c r="E5" s="1"/>
      <c r="F5" s="1"/>
      <c r="G5" s="1">
        <v>0.191</v>
      </c>
      <c r="H5" s="1"/>
      <c r="J5">
        <v>0.21199999999999999</v>
      </c>
      <c r="M5" s="13"/>
      <c r="N5" s="13"/>
      <c r="O5" s="13"/>
    </row>
    <row r="6" spans="1:15" x14ac:dyDescent="0.25">
      <c r="A6" s="1">
        <v>0.16900000000000001</v>
      </c>
      <c r="B6" s="1"/>
      <c r="C6" s="1"/>
      <c r="D6" s="1">
        <v>0.193</v>
      </c>
      <c r="E6" s="1"/>
      <c r="F6" s="1"/>
      <c r="G6" s="1">
        <v>0.23499999999999999</v>
      </c>
      <c r="H6" s="1"/>
      <c r="J6">
        <v>0.23100000000000001</v>
      </c>
      <c r="M6" s="13"/>
      <c r="N6" s="13"/>
      <c r="O6" s="13"/>
    </row>
    <row r="7" spans="1:15" x14ac:dyDescent="0.25">
      <c r="A7" s="1">
        <v>0.20899999999999999</v>
      </c>
      <c r="B7" s="1"/>
      <c r="C7" s="1"/>
      <c r="D7" s="1">
        <v>0.23200000000000001</v>
      </c>
      <c r="E7" s="1"/>
      <c r="F7" s="1"/>
      <c r="G7" s="1">
        <v>0.26200000000000001</v>
      </c>
      <c r="H7" s="1"/>
      <c r="J7">
        <v>0.23400000000000001</v>
      </c>
      <c r="M7" s="13"/>
      <c r="N7" s="13"/>
      <c r="O7" s="13"/>
    </row>
    <row r="8" spans="1:15" x14ac:dyDescent="0.25">
      <c r="A8" s="1">
        <v>0.17399999999999999</v>
      </c>
      <c r="B8" s="1"/>
      <c r="C8" s="1"/>
      <c r="D8" s="1">
        <v>0.191</v>
      </c>
      <c r="E8" s="1"/>
      <c r="F8" s="1"/>
      <c r="G8" s="1">
        <v>0.20300000000000001</v>
      </c>
      <c r="H8" s="1"/>
      <c r="J8">
        <v>0.22600000000000001</v>
      </c>
      <c r="M8" s="13"/>
      <c r="N8" s="13"/>
      <c r="O8" s="13"/>
    </row>
    <row r="9" spans="1:15" x14ac:dyDescent="0.25">
      <c r="A9" s="1">
        <v>0.154</v>
      </c>
      <c r="B9" s="1"/>
      <c r="D9" s="1">
        <v>0.23100000000000001</v>
      </c>
      <c r="E9" s="1"/>
      <c r="F9" s="1"/>
      <c r="G9" s="1">
        <v>0.20499999999999999</v>
      </c>
      <c r="H9" s="1"/>
      <c r="J9">
        <v>0.23599999999999999</v>
      </c>
      <c r="M9" s="13"/>
      <c r="N9" s="13"/>
      <c r="O9" s="13"/>
    </row>
    <row r="10" spans="1:15" x14ac:dyDescent="0.25">
      <c r="A10" s="1">
        <v>0.187</v>
      </c>
      <c r="B10" s="1"/>
      <c r="C10" s="1"/>
      <c r="D10" s="1">
        <v>0.26800000000000002</v>
      </c>
      <c r="E10" s="1"/>
      <c r="F10" s="1"/>
      <c r="G10" s="1">
        <v>0.23200000000000001</v>
      </c>
      <c r="H10" s="1"/>
      <c r="J10">
        <v>0.19900000000000001</v>
      </c>
      <c r="M10" s="13"/>
      <c r="N10" s="13"/>
      <c r="O10" s="13"/>
    </row>
    <row r="11" spans="1:15" x14ac:dyDescent="0.25">
      <c r="A11" s="2">
        <f>AVERAGE(A1:A10)</f>
        <v>0.18490000000000001</v>
      </c>
      <c r="B11" s="10">
        <v>0.5</v>
      </c>
      <c r="C11" s="1"/>
      <c r="D11" s="2">
        <f>AVERAGE(D1:D10)</f>
        <v>0.22949999999999998</v>
      </c>
      <c r="E11" s="10">
        <v>1</v>
      </c>
      <c r="F11" s="1"/>
      <c r="G11" s="2">
        <f>AVERAGE(G1:G10)</f>
        <v>0.22820000000000001</v>
      </c>
      <c r="H11" s="10">
        <v>2</v>
      </c>
      <c r="J11" s="5">
        <f>AVERAGE(J1:J10)</f>
        <v>0.21800000000000003</v>
      </c>
      <c r="K11" s="5">
        <v>3</v>
      </c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M14" s="13"/>
      <c r="N14" s="13"/>
      <c r="O14" s="13"/>
    </row>
    <row r="15" spans="1:15" x14ac:dyDescent="0.25">
      <c r="A15" s="7">
        <f>B11</f>
        <v>0.5</v>
      </c>
      <c r="B15" s="8">
        <f>A11</f>
        <v>0.18490000000000001</v>
      </c>
      <c r="D15" s="1"/>
      <c r="E15" s="1"/>
      <c r="F15" s="1"/>
      <c r="G15" s="1"/>
      <c r="H15" s="1"/>
      <c r="M15" s="13"/>
      <c r="N15" s="13"/>
      <c r="O15" s="13"/>
    </row>
    <row r="16" spans="1:15" x14ac:dyDescent="0.25">
      <c r="A16" s="7">
        <f>E11</f>
        <v>1</v>
      </c>
      <c r="B16" s="8">
        <f>D11</f>
        <v>0.22949999999999998</v>
      </c>
      <c r="D16" s="1"/>
      <c r="E16" s="1"/>
      <c r="F16" s="1"/>
      <c r="G16" s="1"/>
      <c r="H16" s="1"/>
      <c r="M16" s="13"/>
      <c r="N16" s="13"/>
      <c r="O16" s="13"/>
    </row>
    <row r="17" spans="1:8" x14ac:dyDescent="0.25">
      <c r="A17" s="7">
        <f>H11</f>
        <v>2</v>
      </c>
      <c r="B17" s="8">
        <f>G11</f>
        <v>0.22820000000000001</v>
      </c>
      <c r="D17" s="1"/>
      <c r="E17" s="1"/>
      <c r="F17" s="1"/>
      <c r="G17" s="1"/>
      <c r="H17" s="1"/>
    </row>
    <row r="18" spans="1:8" x14ac:dyDescent="0.25">
      <c r="A18" s="9">
        <f>K11</f>
        <v>3</v>
      </c>
      <c r="B18" s="8">
        <f>J11</f>
        <v>0.21800000000000003</v>
      </c>
    </row>
    <row r="19" spans="1:8" x14ac:dyDescent="0.25">
      <c r="A19" s="11"/>
      <c r="B19" s="11"/>
      <c r="C19" s="1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StorageCapacities!B15:B15</xm:f>
              <xm:sqref>A15</xm:sqref>
            </x14:sparkline>
            <x14:sparkline>
              <xm:f>StorageCapacities!B16:B16</xm:f>
              <xm:sqref>A16</xm:sqref>
            </x14:sparkline>
            <x14:sparkline>
              <xm:f>StorageCapacities!B17:B17</xm:f>
              <xm:sqref>A17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0" workbookViewId="0">
      <selection activeCell="O25" sqref="O25"/>
    </sheetView>
  </sheetViews>
  <sheetFormatPr defaultRowHeight="15" x14ac:dyDescent="0.25"/>
  <sheetData>
    <row r="1" spans="1:14" x14ac:dyDescent="0.25">
      <c r="A1">
        <v>2.7E-2</v>
      </c>
      <c r="B1" s="1"/>
      <c r="C1" s="1"/>
      <c r="D1" s="1">
        <v>4.2000000000000003E-2</v>
      </c>
      <c r="E1" s="1"/>
      <c r="F1" s="1"/>
      <c r="G1" s="1">
        <v>6.7000000000000004E-2</v>
      </c>
      <c r="H1" s="1"/>
      <c r="J1">
        <v>0.11700000000000001</v>
      </c>
      <c r="M1">
        <v>9.4E-2</v>
      </c>
    </row>
    <row r="2" spans="1:14" x14ac:dyDescent="0.25">
      <c r="A2" s="1">
        <v>2.8000000000000001E-2</v>
      </c>
      <c r="B2" s="1"/>
      <c r="C2" s="1"/>
      <c r="D2" s="1">
        <v>0.04</v>
      </c>
      <c r="E2" s="1"/>
      <c r="F2" s="1"/>
      <c r="G2" s="1">
        <v>6.4000000000000001E-2</v>
      </c>
      <c r="H2" s="1"/>
      <c r="J2">
        <v>0.106</v>
      </c>
      <c r="M2">
        <v>0.11899999999999999</v>
      </c>
    </row>
    <row r="3" spans="1:14" x14ac:dyDescent="0.25">
      <c r="A3" s="1">
        <v>2.7E-2</v>
      </c>
      <c r="B3" s="1"/>
      <c r="C3" s="1"/>
      <c r="D3" s="1">
        <v>3.9E-2</v>
      </c>
      <c r="E3" s="1"/>
      <c r="F3" s="1"/>
      <c r="G3" s="1">
        <v>6.4000000000000001E-2</v>
      </c>
      <c r="H3" s="1"/>
      <c r="J3">
        <v>0.105</v>
      </c>
      <c r="M3">
        <v>0.11899999999999999</v>
      </c>
    </row>
    <row r="4" spans="1:14" x14ac:dyDescent="0.25">
      <c r="A4" s="1">
        <v>2.8000000000000001E-2</v>
      </c>
      <c r="B4" s="1"/>
      <c r="C4" s="1"/>
      <c r="D4" s="1">
        <v>4.2999999999999997E-2</v>
      </c>
      <c r="E4" s="1"/>
      <c r="F4" s="1"/>
      <c r="G4" s="1">
        <v>6.2E-2</v>
      </c>
      <c r="H4" s="1"/>
      <c r="J4">
        <v>0.111</v>
      </c>
      <c r="M4">
        <v>0.129</v>
      </c>
    </row>
    <row r="5" spans="1:14" x14ac:dyDescent="0.25">
      <c r="A5" s="1">
        <v>2.7E-2</v>
      </c>
      <c r="B5" s="1"/>
      <c r="C5" s="1"/>
      <c r="D5" s="1">
        <v>0.04</v>
      </c>
      <c r="E5" s="1"/>
      <c r="F5" s="1"/>
      <c r="G5" s="1">
        <v>7.2999999999999995E-2</v>
      </c>
      <c r="H5" s="1"/>
      <c r="J5">
        <v>0.112</v>
      </c>
      <c r="M5">
        <v>0.124</v>
      </c>
    </row>
    <row r="6" spans="1:14" x14ac:dyDescent="0.25">
      <c r="A6" s="1">
        <v>3.3000000000000002E-2</v>
      </c>
      <c r="B6" s="1"/>
      <c r="C6" s="1"/>
      <c r="D6" s="1">
        <v>4.2000000000000003E-2</v>
      </c>
      <c r="E6" s="1"/>
      <c r="F6" s="1"/>
      <c r="G6" s="1">
        <v>5.8999999999999997E-2</v>
      </c>
      <c r="H6" s="1"/>
      <c r="J6">
        <v>0.105</v>
      </c>
      <c r="M6">
        <v>0.114</v>
      </c>
    </row>
    <row r="7" spans="1:14" x14ac:dyDescent="0.25">
      <c r="A7" s="1">
        <v>2.5999999999999999E-2</v>
      </c>
      <c r="B7" s="1"/>
      <c r="C7" s="1"/>
      <c r="D7" s="1">
        <v>4.1000000000000002E-2</v>
      </c>
      <c r="E7" s="1"/>
      <c r="F7" s="1"/>
      <c r="G7" s="1">
        <v>6.3E-2</v>
      </c>
      <c r="H7" s="1"/>
      <c r="J7">
        <v>7.4999999999999997E-2</v>
      </c>
      <c r="M7">
        <v>0.121</v>
      </c>
    </row>
    <row r="8" spans="1:14" x14ac:dyDescent="0.25">
      <c r="A8" s="1">
        <v>0.03</v>
      </c>
      <c r="B8" s="1"/>
      <c r="C8" s="1"/>
      <c r="D8" s="1">
        <v>4.2000000000000003E-2</v>
      </c>
      <c r="E8" s="1"/>
      <c r="F8" s="1"/>
      <c r="G8" s="1">
        <v>6.0999999999999999E-2</v>
      </c>
      <c r="H8" s="1"/>
      <c r="J8">
        <v>9.4E-2</v>
      </c>
      <c r="M8">
        <v>0.13</v>
      </c>
    </row>
    <row r="9" spans="1:14" x14ac:dyDescent="0.25">
      <c r="A9" s="1">
        <v>2.9000000000000001E-2</v>
      </c>
      <c r="B9" s="1"/>
      <c r="D9" s="1">
        <v>0.04</v>
      </c>
      <c r="E9" s="1"/>
      <c r="F9" s="1"/>
      <c r="G9" s="1">
        <v>5.8999999999999997E-2</v>
      </c>
      <c r="H9" s="1"/>
      <c r="J9">
        <v>0.107</v>
      </c>
      <c r="M9">
        <v>0.121</v>
      </c>
    </row>
    <row r="10" spans="1:14" x14ac:dyDescent="0.25">
      <c r="A10" s="1">
        <v>2.9000000000000001E-2</v>
      </c>
      <c r="B10" s="1"/>
      <c r="C10" s="1"/>
      <c r="D10" s="1">
        <v>3.7999999999999999E-2</v>
      </c>
      <c r="E10" s="1"/>
      <c r="F10" s="1"/>
      <c r="G10" s="1">
        <v>7.1999999999999995E-2</v>
      </c>
      <c r="H10" s="1"/>
      <c r="J10">
        <v>9.2999999999999999E-2</v>
      </c>
      <c r="M10">
        <v>0.105</v>
      </c>
    </row>
    <row r="11" spans="1:14" x14ac:dyDescent="0.25">
      <c r="A11" s="2">
        <f>AVERAGE(A1:A10)</f>
        <v>2.8400000000000002E-2</v>
      </c>
      <c r="B11" s="10">
        <v>10</v>
      </c>
      <c r="C11" s="1"/>
      <c r="D11" s="2">
        <f>AVERAGE(D1:D10)</f>
        <v>4.0699999999999993E-2</v>
      </c>
      <c r="E11" s="10">
        <v>25</v>
      </c>
      <c r="F11" s="1"/>
      <c r="G11" s="2">
        <f>AVERAGE(G1:G10)</f>
        <v>6.4399999999999999E-2</v>
      </c>
      <c r="H11" s="10">
        <v>50</v>
      </c>
      <c r="J11" s="5">
        <f>AVERAGE(J1:J10)</f>
        <v>0.10249999999999999</v>
      </c>
      <c r="K11" s="5">
        <v>75</v>
      </c>
      <c r="M11" s="5">
        <f>AVERAGE(M1:M10)</f>
        <v>0.1176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2.8400000000000002E-2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4.0699999999999993E-2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6.4399999999999999E-2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0.10249999999999999</v>
      </c>
    </row>
    <row r="19" spans="1:8" x14ac:dyDescent="0.25">
      <c r="A19" s="9">
        <f>N11</f>
        <v>100</v>
      </c>
      <c r="B19" s="14">
        <f>M11</f>
        <v>0.1176</v>
      </c>
    </row>
    <row r="20" spans="1:8" x14ac:dyDescent="0.25">
      <c r="A20">
        <v>1000</v>
      </c>
      <c r="B20">
        <v>0.73299999999999998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StressPeriodsNumber!B15:B15</xm:f>
              <xm:sqref>A15</xm:sqref>
            </x14:sparkline>
            <x14:sparkline>
              <xm:f>StressPeriodsNumber!B16:B16</xm:f>
              <xm:sqref>A16</xm:sqref>
            </x14:sparkline>
            <x14:sparkline>
              <xm:f>StressPeriodsNumber!B17:B17</xm:f>
              <xm:sqref>A17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6" sqref="C26"/>
    </sheetView>
  </sheetViews>
  <sheetFormatPr defaultRowHeight="15" x14ac:dyDescent="0.25"/>
  <sheetData>
    <row r="1" spans="1:14" x14ac:dyDescent="0.25">
      <c r="A1">
        <v>1.331</v>
      </c>
      <c r="B1" s="1"/>
      <c r="C1" s="1"/>
      <c r="D1" s="1">
        <v>11.622999999999999</v>
      </c>
      <c r="E1" s="1"/>
      <c r="F1" s="1"/>
      <c r="G1" s="1">
        <v>27.673999999999999</v>
      </c>
      <c r="H1" s="1"/>
      <c r="J1">
        <v>37.781999999999996</v>
      </c>
      <c r="M1">
        <v>54.088000000000001</v>
      </c>
    </row>
    <row r="2" spans="1:14" x14ac:dyDescent="0.25">
      <c r="A2" s="1">
        <v>1.107</v>
      </c>
      <c r="B2" s="1"/>
      <c r="C2" s="1"/>
      <c r="D2" s="1">
        <v>12</v>
      </c>
      <c r="E2" s="1"/>
      <c r="F2" s="1"/>
      <c r="G2" s="1">
        <v>28.53</v>
      </c>
      <c r="H2" s="1"/>
      <c r="J2">
        <v>39.173000000000002</v>
      </c>
      <c r="M2">
        <v>55.088000000000001</v>
      </c>
    </row>
    <row r="3" spans="1:14" x14ac:dyDescent="0.25">
      <c r="A3" s="1">
        <v>1.393</v>
      </c>
      <c r="B3" s="1"/>
      <c r="C3" s="1"/>
      <c r="D3" s="1">
        <v>12.164</v>
      </c>
      <c r="E3" s="1"/>
      <c r="F3" s="1"/>
      <c r="G3" s="1">
        <v>28.189</v>
      </c>
      <c r="H3" s="1"/>
      <c r="J3">
        <v>39.518000000000001</v>
      </c>
      <c r="M3">
        <v>50.290999999999997</v>
      </c>
    </row>
    <row r="4" spans="1:14" x14ac:dyDescent="0.25">
      <c r="A4" s="1">
        <v>1.292</v>
      </c>
      <c r="B4" s="1"/>
      <c r="C4" s="1"/>
      <c r="D4" s="1">
        <v>12.018000000000001</v>
      </c>
      <c r="E4" s="1"/>
      <c r="F4" s="1"/>
      <c r="G4" s="1">
        <v>27.245999999999999</v>
      </c>
      <c r="H4" s="1"/>
      <c r="J4">
        <v>38.878999999999998</v>
      </c>
      <c r="M4">
        <v>53.91</v>
      </c>
    </row>
    <row r="5" spans="1:14" x14ac:dyDescent="0.25">
      <c r="A5" s="1">
        <v>1.234</v>
      </c>
      <c r="B5" s="1"/>
      <c r="C5" s="1"/>
      <c r="D5" s="1">
        <v>11.567</v>
      </c>
      <c r="E5" s="1"/>
      <c r="F5" s="1"/>
      <c r="G5" s="1">
        <v>26.494</v>
      </c>
      <c r="H5" s="1"/>
      <c r="J5">
        <v>38.33</v>
      </c>
      <c r="M5">
        <v>56.441000000000003</v>
      </c>
    </row>
    <row r="6" spans="1:14" x14ac:dyDescent="0.25">
      <c r="A6" s="1">
        <v>1.1000000000000001</v>
      </c>
      <c r="B6" s="1"/>
      <c r="C6" s="1"/>
      <c r="D6" s="1">
        <v>15.148</v>
      </c>
      <c r="E6" s="1"/>
      <c r="F6" s="1"/>
      <c r="G6" s="1">
        <v>27.427</v>
      </c>
      <c r="H6" s="1"/>
      <c r="J6">
        <v>38.003999999999998</v>
      </c>
      <c r="M6">
        <v>54.011000000000003</v>
      </c>
    </row>
    <row r="7" spans="1:14" x14ac:dyDescent="0.25">
      <c r="A7" s="1">
        <v>1.246</v>
      </c>
      <c r="B7" s="1"/>
      <c r="C7" s="1"/>
      <c r="D7" s="1">
        <v>11.743</v>
      </c>
      <c r="E7" s="1"/>
      <c r="F7" s="1"/>
      <c r="G7" s="1">
        <v>30.670999999999999</v>
      </c>
      <c r="H7" s="1"/>
      <c r="J7">
        <v>37.695999999999998</v>
      </c>
      <c r="M7">
        <v>54.947000000000003</v>
      </c>
    </row>
    <row r="8" spans="1:14" x14ac:dyDescent="0.25">
      <c r="A8" s="1">
        <v>1.107</v>
      </c>
      <c r="B8" s="1"/>
      <c r="C8" s="1"/>
      <c r="D8" s="1">
        <v>14.162000000000001</v>
      </c>
      <c r="E8" s="1"/>
      <c r="F8" s="1"/>
      <c r="G8" s="1">
        <v>27.614999999999998</v>
      </c>
      <c r="H8" s="1"/>
      <c r="J8">
        <v>38.819000000000003</v>
      </c>
      <c r="M8">
        <v>54.631</v>
      </c>
    </row>
    <row r="9" spans="1:14" x14ac:dyDescent="0.25">
      <c r="A9" s="1">
        <v>1.1080000000000001</v>
      </c>
      <c r="B9" s="1"/>
      <c r="D9" s="1">
        <v>11.913</v>
      </c>
      <c r="E9" s="1"/>
      <c r="F9" s="1"/>
      <c r="G9" s="1">
        <v>27.158000000000001</v>
      </c>
      <c r="H9" s="1"/>
      <c r="J9">
        <v>36.99</v>
      </c>
      <c r="M9">
        <v>54.631999999999998</v>
      </c>
    </row>
    <row r="10" spans="1:14" x14ac:dyDescent="0.25">
      <c r="A10" s="1">
        <v>1.1519999999999999</v>
      </c>
      <c r="B10" s="1"/>
      <c r="C10" s="1"/>
      <c r="D10" s="1">
        <v>13.012</v>
      </c>
      <c r="E10" s="1"/>
      <c r="F10" s="1"/>
      <c r="G10" s="1">
        <v>28.103000000000002</v>
      </c>
      <c r="H10" s="1"/>
      <c r="J10">
        <v>35.261000000000003</v>
      </c>
      <c r="M10">
        <v>54.084000000000003</v>
      </c>
    </row>
    <row r="11" spans="1:14" x14ac:dyDescent="0.25">
      <c r="A11" s="2">
        <f>AVERAGE(A1:A10)</f>
        <v>1.2069999999999999</v>
      </c>
      <c r="B11" s="10">
        <v>10</v>
      </c>
      <c r="C11" s="1"/>
      <c r="D11" s="2">
        <f>AVERAGE(D1:D10)</f>
        <v>12.535</v>
      </c>
      <c r="E11" s="10">
        <v>200</v>
      </c>
      <c r="F11" s="1"/>
      <c r="G11" s="2">
        <f>AVERAGE(G1:G10)</f>
        <v>27.910699999999999</v>
      </c>
      <c r="H11" s="10">
        <v>500</v>
      </c>
      <c r="J11" s="5">
        <f>AVERAGE(J1:J10)</f>
        <v>38.045200000000008</v>
      </c>
      <c r="K11" s="5">
        <v>700</v>
      </c>
      <c r="M11" s="5">
        <f>AVERAGE(M1:M10)</f>
        <v>54.212300000000006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1.2069999999999999</v>
      </c>
      <c r="D15" s="1"/>
      <c r="E15" s="1"/>
      <c r="F15" s="1"/>
      <c r="G15" s="1"/>
      <c r="H15" s="1"/>
    </row>
    <row r="16" spans="1:14" x14ac:dyDescent="0.25">
      <c r="A16" s="7">
        <f>E11</f>
        <v>200</v>
      </c>
      <c r="B16" s="8">
        <f>D11</f>
        <v>12.535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27.910699999999999</v>
      </c>
      <c r="D17" s="1"/>
      <c r="E17" s="1"/>
      <c r="F17" s="1"/>
      <c r="G17" s="1"/>
      <c r="H17" s="1"/>
    </row>
    <row r="18" spans="1:8" x14ac:dyDescent="0.25">
      <c r="A18" s="9">
        <f>K11</f>
        <v>700</v>
      </c>
      <c r="B18" s="8">
        <f>J11</f>
        <v>38.045200000000008</v>
      </c>
    </row>
    <row r="19" spans="1:8" x14ac:dyDescent="0.25">
      <c r="A19" s="9">
        <f>N11</f>
        <v>1000</v>
      </c>
      <c r="B19" s="14">
        <f>M11</f>
        <v>54.212300000000006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TimeStepsNumber!B15:B15</xm:f>
              <xm:sqref>A15</xm:sqref>
            </x14:sparkline>
            <x14:sparkline>
              <xm:f>TimeStepsNumber!B16:B16</xm:f>
              <xm:sqref>A16</xm:sqref>
            </x14:sparkline>
            <x14:sparkline>
              <xm:f>TimeStepsNumber!B17:B17</xm:f>
              <xm:sqref>A17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C29" sqref="C29"/>
    </sheetView>
  </sheetViews>
  <sheetFormatPr defaultRowHeight="15" x14ac:dyDescent="0.25"/>
  <sheetData>
    <row r="1" spans="1:14" x14ac:dyDescent="0.25">
      <c r="A1">
        <v>0.10299999999999999</v>
      </c>
      <c r="B1" s="1"/>
      <c r="C1" s="1"/>
      <c r="D1" s="1">
        <v>0.114</v>
      </c>
      <c r="E1" s="1"/>
      <c r="F1" s="1"/>
      <c r="G1" s="1">
        <v>0.13100000000000001</v>
      </c>
      <c r="H1" s="1"/>
      <c r="J1">
        <v>0.13800000000000001</v>
      </c>
      <c r="M1">
        <v>0.11700000000000001</v>
      </c>
    </row>
    <row r="2" spans="1:14" x14ac:dyDescent="0.25">
      <c r="A2" s="1">
        <v>0.124</v>
      </c>
      <c r="B2" s="1"/>
      <c r="C2" s="1"/>
      <c r="D2" s="1">
        <v>0.11799999999999999</v>
      </c>
      <c r="E2" s="1"/>
      <c r="F2" s="1"/>
      <c r="G2" s="1">
        <v>0.113</v>
      </c>
      <c r="H2" s="1"/>
      <c r="J2">
        <v>0.11799999999999999</v>
      </c>
      <c r="M2">
        <v>0.11700000000000001</v>
      </c>
    </row>
    <row r="3" spans="1:14" x14ac:dyDescent="0.25">
      <c r="A3" s="1">
        <v>0.10199999999999999</v>
      </c>
      <c r="B3" s="1"/>
      <c r="C3" s="1"/>
      <c r="D3" s="1">
        <v>0.11600000000000001</v>
      </c>
      <c r="E3" s="1"/>
      <c r="F3" s="1"/>
      <c r="G3" s="1">
        <v>0.114</v>
      </c>
      <c r="H3" s="1"/>
      <c r="J3">
        <v>0.12</v>
      </c>
      <c r="M3">
        <v>0.113</v>
      </c>
    </row>
    <row r="4" spans="1:14" x14ac:dyDescent="0.25">
      <c r="A4" s="1">
        <v>0.112</v>
      </c>
      <c r="B4" s="1"/>
      <c r="C4" s="1"/>
      <c r="D4" s="1">
        <v>0.12</v>
      </c>
      <c r="E4" s="1"/>
      <c r="F4" s="1"/>
      <c r="G4" s="1">
        <v>0.129</v>
      </c>
      <c r="H4" s="1"/>
      <c r="J4">
        <v>0.13200000000000001</v>
      </c>
      <c r="M4">
        <v>0.113</v>
      </c>
    </row>
    <row r="5" spans="1:14" x14ac:dyDescent="0.25">
      <c r="A5" s="1">
        <v>0.13200000000000001</v>
      </c>
      <c r="B5" s="1"/>
      <c r="C5" s="1"/>
      <c r="D5" s="1">
        <v>0.121</v>
      </c>
      <c r="E5" s="1"/>
      <c r="F5" s="1"/>
      <c r="G5" s="1">
        <v>0.13500000000000001</v>
      </c>
      <c r="H5" s="1"/>
      <c r="J5">
        <v>0.12</v>
      </c>
      <c r="M5">
        <v>0.11600000000000001</v>
      </c>
    </row>
    <row r="6" spans="1:14" x14ac:dyDescent="0.25">
      <c r="A6" s="1">
        <v>0.104</v>
      </c>
      <c r="B6" s="1"/>
      <c r="C6" s="1"/>
      <c r="D6" s="1">
        <v>0.11899999999999999</v>
      </c>
      <c r="E6" s="1"/>
      <c r="F6" s="1"/>
      <c r="G6" s="1">
        <v>0.114</v>
      </c>
      <c r="H6" s="1"/>
      <c r="J6">
        <v>0.127</v>
      </c>
      <c r="M6">
        <v>0.13200000000000001</v>
      </c>
    </row>
    <row r="7" spans="1:14" x14ac:dyDescent="0.25">
      <c r="A7" s="1">
        <v>0.106</v>
      </c>
      <c r="B7" s="1"/>
      <c r="C7" s="1"/>
      <c r="D7" s="1">
        <v>0.11600000000000001</v>
      </c>
      <c r="E7" s="1"/>
      <c r="F7" s="1"/>
      <c r="G7" s="1">
        <v>0.114</v>
      </c>
      <c r="H7" s="1"/>
      <c r="J7">
        <v>0.11899999999999999</v>
      </c>
      <c r="M7">
        <v>0.11</v>
      </c>
    </row>
    <row r="8" spans="1:14" x14ac:dyDescent="0.25">
      <c r="A8" s="1">
        <v>0.111</v>
      </c>
      <c r="B8" s="1"/>
      <c r="C8" s="1"/>
      <c r="D8" s="1">
        <v>0.11600000000000001</v>
      </c>
      <c r="E8" s="1"/>
      <c r="F8" s="1"/>
      <c r="G8" s="1">
        <v>0.114</v>
      </c>
      <c r="H8" s="1"/>
      <c r="J8">
        <v>0.11700000000000001</v>
      </c>
      <c r="M8">
        <v>0.115</v>
      </c>
    </row>
    <row r="9" spans="1:14" x14ac:dyDescent="0.25">
      <c r="A9" s="1">
        <v>0.11</v>
      </c>
      <c r="B9" s="1"/>
      <c r="D9" s="1">
        <v>0.124</v>
      </c>
      <c r="E9" s="1"/>
      <c r="F9" s="1"/>
      <c r="G9" s="1">
        <v>0.11</v>
      </c>
      <c r="H9" s="1"/>
      <c r="J9">
        <v>0.121</v>
      </c>
      <c r="M9">
        <v>0.113</v>
      </c>
    </row>
    <row r="10" spans="1:14" x14ac:dyDescent="0.25">
      <c r="A10" s="1">
        <v>0.109</v>
      </c>
      <c r="B10" s="1"/>
      <c r="C10" s="1"/>
      <c r="D10" s="1">
        <v>0.11600000000000001</v>
      </c>
      <c r="E10" s="1"/>
      <c r="F10" s="1"/>
      <c r="G10" s="1">
        <v>0.11799999999999999</v>
      </c>
      <c r="H10" s="1"/>
      <c r="J10">
        <v>0.129</v>
      </c>
      <c r="M10">
        <v>0.125</v>
      </c>
    </row>
    <row r="11" spans="1:14" x14ac:dyDescent="0.25">
      <c r="A11" s="2">
        <f>AVERAGE(A1:A10)</f>
        <v>0.1113</v>
      </c>
      <c r="B11" s="10">
        <v>0</v>
      </c>
      <c r="C11" s="1"/>
      <c r="D11" s="2">
        <f>AVERAGE(D1:D10)</f>
        <v>0.11800000000000002</v>
      </c>
      <c r="E11" s="10">
        <v>2500</v>
      </c>
      <c r="F11" s="1"/>
      <c r="G11" s="2">
        <f>AVERAGE(G1:G10)</f>
        <v>0.11920000000000001</v>
      </c>
      <c r="H11" s="10">
        <v>5000</v>
      </c>
      <c r="J11" s="5">
        <f>AVERAGE(J1:J10)</f>
        <v>0.12410000000000002</v>
      </c>
      <c r="K11" s="5">
        <v>7500</v>
      </c>
      <c r="M11" s="5">
        <f>AVERAGE(M1:M10)</f>
        <v>0.11710000000000001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0.1113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0.11800000000000002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0.11920000000000001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0.12410000000000002</v>
      </c>
    </row>
    <row r="19" spans="1:8" x14ac:dyDescent="0.25">
      <c r="A19" s="9">
        <f>N11</f>
        <v>10000</v>
      </c>
      <c r="B19" s="14">
        <f>M11</f>
        <v>0.11710000000000001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TimeStepsLength!B15:B15</xm:f>
              <xm:sqref>A15</xm:sqref>
            </x14:sparkline>
            <x14:sparkline>
              <xm:f>TimeStepsLength!B16:B16</xm:f>
              <xm:sqref>A16</xm:sqref>
            </x14:sparkline>
            <x14:sparkline>
              <xm:f>TimeStepsLength!B17:B17</xm:f>
              <xm:sqref>A17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4" sqref="C24"/>
    </sheetView>
  </sheetViews>
  <sheetFormatPr defaultRowHeight="15" x14ac:dyDescent="0.25"/>
  <sheetData>
    <row r="1" spans="1:14" x14ac:dyDescent="0.25">
      <c r="A1">
        <v>0.123</v>
      </c>
      <c r="B1" s="1"/>
      <c r="C1" s="1"/>
      <c r="D1" s="1">
        <v>0.111</v>
      </c>
      <c r="E1" s="1"/>
      <c r="F1" s="1"/>
      <c r="G1" s="1">
        <v>0.111</v>
      </c>
      <c r="H1" s="1"/>
      <c r="J1">
        <v>0.112</v>
      </c>
      <c r="M1">
        <v>0.114</v>
      </c>
    </row>
    <row r="2" spans="1:14" x14ac:dyDescent="0.25">
      <c r="A2" s="1">
        <v>0.106</v>
      </c>
      <c r="B2" s="1"/>
      <c r="C2" s="1"/>
      <c r="D2" s="1">
        <v>0.109</v>
      </c>
      <c r="E2" s="1"/>
      <c r="F2" s="1"/>
      <c r="G2" s="1">
        <v>0.11799999999999999</v>
      </c>
      <c r="H2" s="1"/>
      <c r="J2">
        <v>0.121</v>
      </c>
      <c r="M2">
        <v>0.13500000000000001</v>
      </c>
    </row>
    <row r="3" spans="1:14" x14ac:dyDescent="0.25">
      <c r="A3" s="1">
        <v>0.11</v>
      </c>
      <c r="B3" s="1"/>
      <c r="C3" s="1"/>
      <c r="D3" s="1">
        <v>0.108</v>
      </c>
      <c r="E3" s="1"/>
      <c r="F3" s="1"/>
      <c r="G3" s="1">
        <v>0.111</v>
      </c>
      <c r="H3" s="1"/>
      <c r="J3">
        <v>0.11</v>
      </c>
      <c r="M3">
        <v>0.125</v>
      </c>
    </row>
    <row r="4" spans="1:14" x14ac:dyDescent="0.25">
      <c r="A4" s="1">
        <v>0.107</v>
      </c>
      <c r="B4" s="1"/>
      <c r="C4" s="1"/>
      <c r="D4" s="1">
        <v>0.106</v>
      </c>
      <c r="E4" s="1"/>
      <c r="F4" s="1"/>
      <c r="G4" s="1">
        <v>0.114</v>
      </c>
      <c r="H4" s="1"/>
      <c r="J4">
        <v>0.115</v>
      </c>
      <c r="M4">
        <v>0.11899999999999999</v>
      </c>
    </row>
    <row r="5" spans="1:14" x14ac:dyDescent="0.25">
      <c r="A5" s="1">
        <v>0.111</v>
      </c>
      <c r="B5" s="1"/>
      <c r="C5" s="1"/>
      <c r="D5" s="1">
        <v>0.115</v>
      </c>
      <c r="E5" s="1"/>
      <c r="F5" s="1"/>
      <c r="G5" s="1">
        <v>0.11700000000000001</v>
      </c>
      <c r="H5" s="1"/>
      <c r="J5">
        <v>0.11700000000000001</v>
      </c>
      <c r="M5">
        <v>0.112</v>
      </c>
    </row>
    <row r="6" spans="1:14" x14ac:dyDescent="0.25">
      <c r="A6" s="1">
        <v>0.11600000000000001</v>
      </c>
      <c r="B6" s="1"/>
      <c r="C6" s="1"/>
      <c r="D6" s="1">
        <v>0.107</v>
      </c>
      <c r="E6" s="1"/>
      <c r="F6" s="1"/>
      <c r="G6" s="1">
        <v>0.122</v>
      </c>
      <c r="H6" s="1"/>
      <c r="J6">
        <v>0.115</v>
      </c>
      <c r="M6">
        <v>0.113</v>
      </c>
    </row>
    <row r="7" spans="1:14" x14ac:dyDescent="0.25">
      <c r="A7" s="1">
        <v>0.109</v>
      </c>
      <c r="B7" s="1"/>
      <c r="C7" s="1"/>
      <c r="D7" s="1">
        <v>0.106</v>
      </c>
      <c r="E7" s="1"/>
      <c r="F7" s="1"/>
      <c r="G7" s="1">
        <v>0.11700000000000001</v>
      </c>
      <c r="H7" s="1"/>
      <c r="J7">
        <v>0.11700000000000001</v>
      </c>
      <c r="M7">
        <v>0.115</v>
      </c>
    </row>
    <row r="8" spans="1:14" x14ac:dyDescent="0.25">
      <c r="A8" s="1">
        <v>0.112</v>
      </c>
      <c r="B8" s="1"/>
      <c r="C8" s="1"/>
      <c r="D8" s="1">
        <v>0.108</v>
      </c>
      <c r="E8" s="1"/>
      <c r="F8" s="1"/>
      <c r="G8" s="1">
        <v>0.11899999999999999</v>
      </c>
      <c r="H8" s="1"/>
      <c r="J8">
        <v>0.114</v>
      </c>
      <c r="M8">
        <v>0.114</v>
      </c>
    </row>
    <row r="9" spans="1:14" x14ac:dyDescent="0.25">
      <c r="A9" s="1">
        <v>0.107</v>
      </c>
      <c r="B9" s="1"/>
      <c r="D9" s="1">
        <v>0.111</v>
      </c>
      <c r="E9" s="1"/>
      <c r="F9" s="1"/>
      <c r="G9" s="1">
        <v>0.11600000000000001</v>
      </c>
      <c r="H9" s="1"/>
      <c r="J9">
        <v>0.115</v>
      </c>
      <c r="M9">
        <v>0.113</v>
      </c>
    </row>
    <row r="10" spans="1:14" x14ac:dyDescent="0.25">
      <c r="A10" s="1">
        <v>0.12</v>
      </c>
      <c r="B10" s="1"/>
      <c r="C10" s="1"/>
      <c r="D10" s="1">
        <v>0.108</v>
      </c>
      <c r="E10" s="1"/>
      <c r="F10" s="1"/>
      <c r="G10" s="1">
        <v>0.12</v>
      </c>
      <c r="H10" s="1"/>
      <c r="J10">
        <v>0.121</v>
      </c>
      <c r="M10">
        <v>0.115</v>
      </c>
    </row>
    <row r="11" spans="1:14" x14ac:dyDescent="0.25">
      <c r="A11" s="2">
        <f>AVERAGE(A1:A10)</f>
        <v>0.11210000000000001</v>
      </c>
      <c r="B11" s="10">
        <v>0</v>
      </c>
      <c r="C11" s="1"/>
      <c r="D11" s="2">
        <f>AVERAGE(D1:D10)</f>
        <v>0.1089</v>
      </c>
      <c r="E11" s="10">
        <v>250</v>
      </c>
      <c r="F11" s="1"/>
      <c r="G11" s="2">
        <f>AVERAGE(G1:G10)</f>
        <v>0.11650000000000001</v>
      </c>
      <c r="H11" s="10">
        <v>500</v>
      </c>
      <c r="J11" s="5">
        <f>AVERAGE(J1:J10)</f>
        <v>0.1157</v>
      </c>
      <c r="K11" s="5">
        <v>750</v>
      </c>
      <c r="M11" s="5">
        <f>AVERAGE(M1:M10)</f>
        <v>0.11750000000000001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0.11210000000000001</v>
      </c>
      <c r="D15" s="1"/>
      <c r="E15" s="1"/>
      <c r="F15" s="1"/>
      <c r="G15" s="1"/>
      <c r="H15" s="1"/>
    </row>
    <row r="16" spans="1:14" x14ac:dyDescent="0.25">
      <c r="A16" s="7">
        <f>E11</f>
        <v>250</v>
      </c>
      <c r="B16" s="8">
        <f>D11</f>
        <v>0.1089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0.11650000000000001</v>
      </c>
      <c r="D17" s="1"/>
      <c r="E17" s="1"/>
      <c r="F17" s="1"/>
      <c r="G17" s="1"/>
      <c r="H17" s="1"/>
    </row>
    <row r="18" spans="1:8" x14ac:dyDescent="0.25">
      <c r="A18" s="9">
        <f>K11</f>
        <v>750</v>
      </c>
      <c r="B18" s="8">
        <f>J11</f>
        <v>0.1157</v>
      </c>
    </row>
    <row r="19" spans="1:8" x14ac:dyDescent="0.25">
      <c r="A19" s="9">
        <f>N11</f>
        <v>1000</v>
      </c>
      <c r="B19" s="14">
        <f>M11</f>
        <v>0.11750000000000001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RiverStage!B15:B15</xm:f>
              <xm:sqref>A15</xm:sqref>
            </x14:sparkline>
            <x14:sparkline>
              <xm:f>RiverStage!B16:B16</xm:f>
              <xm:sqref>A16</xm:sqref>
            </x14:sparkline>
            <x14:sparkline>
              <xm:f>RiverStage!B17:B17</xm:f>
              <xm:sqref>A17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 Size</vt:lpstr>
      <vt:lpstr>Layers Number</vt:lpstr>
      <vt:lpstr>InactActCells</vt:lpstr>
      <vt:lpstr>HydralicConductivities</vt:lpstr>
      <vt:lpstr>StorageCapacities</vt:lpstr>
      <vt:lpstr>StressPeriodsNumber</vt:lpstr>
      <vt:lpstr>TimeStepsNumber</vt:lpstr>
      <vt:lpstr>TimeStepsLength</vt:lpstr>
      <vt:lpstr>RiverStage</vt:lpstr>
      <vt:lpstr>RiverConductance</vt:lpstr>
      <vt:lpstr>WellsNumber</vt:lpstr>
      <vt:lpstr>PumpingRates.</vt:lpstr>
      <vt:lpstr>RechargeData</vt:lpstr>
      <vt:lpstr>GHB</vt:lpstr>
      <vt:lpstr>Packages</vt:lpstr>
      <vt:lpstr>Laycon</vt:lpstr>
      <vt:lpstr>Solvers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2016-06-12T13:15:47Z</dcterms:created>
  <dcterms:modified xsi:type="dcterms:W3CDTF">2016-07-06T22:32:11Z</dcterms:modified>
</cp:coreProperties>
</file>