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T.NET-002 - Personal Data\05.Operation Support\zArfi\Rollout KDS\"/>
    </mc:Choice>
  </mc:AlternateContent>
  <bookViews>
    <workbookView xWindow="120" yWindow="315" windowWidth="11475" windowHeight="7245" firstSheet="1" activeTab="4"/>
  </bookViews>
  <sheets>
    <sheet name="Rundown " sheetId="3" r:id="rId1"/>
    <sheet name="Config DB POS KDS" sheetId="1" r:id="rId2"/>
    <sheet name="Scenario Testing" sheetId="4" r:id="rId3"/>
    <sheet name="Master Data KDS" sheetId="5" r:id="rId4"/>
    <sheet name="Master Data Paket" sheetId="6" r:id="rId5"/>
  </sheets>
  <definedNames>
    <definedName name="_xlnm._FilterDatabase" localSheetId="3" hidden="1">'Master Data KDS'!$A$2:$S$287</definedName>
    <definedName name="_xlnm.Print_Area" localSheetId="3">'Master Data KDS'!$A$2:$AM$287</definedName>
    <definedName name="_xlnm.Print_Titles" localSheetId="3">'Master Data KDS'!$2:$2</definedName>
  </definedNames>
  <calcPr calcId="152511"/>
</workbook>
</file>

<file path=xl/calcChain.xml><?xml version="1.0" encoding="utf-8"?>
<calcChain xmlns="http://schemas.openxmlformats.org/spreadsheetml/2006/main">
  <c r="V104" i="5" l="1"/>
  <c r="V103" i="5"/>
  <c r="G104" i="5"/>
  <c r="G103" i="5"/>
  <c r="C103" i="5"/>
  <c r="M287" i="5"/>
  <c r="K287" i="5"/>
  <c r="I287" i="5"/>
  <c r="G287" i="5"/>
  <c r="E287" i="5"/>
  <c r="C287" i="5"/>
  <c r="M286" i="5"/>
  <c r="K286" i="5"/>
  <c r="I286" i="5"/>
  <c r="E286" i="5"/>
  <c r="C286" i="5"/>
  <c r="M285" i="5"/>
  <c r="K285" i="5"/>
  <c r="I285" i="5"/>
  <c r="G285" i="5"/>
  <c r="E285" i="5"/>
  <c r="C285" i="5"/>
  <c r="M284" i="5"/>
  <c r="K284" i="5"/>
  <c r="I284" i="5"/>
  <c r="G284" i="5"/>
  <c r="E284" i="5"/>
  <c r="C284" i="5"/>
  <c r="M283" i="5"/>
  <c r="K283" i="5"/>
  <c r="I283" i="5"/>
  <c r="G283" i="5"/>
  <c r="E283" i="5"/>
  <c r="C283" i="5"/>
  <c r="M282" i="5"/>
  <c r="K282" i="5"/>
  <c r="I282" i="5"/>
  <c r="G282" i="5"/>
  <c r="E282" i="5"/>
  <c r="C282" i="5"/>
  <c r="M281" i="5"/>
  <c r="K281" i="5"/>
  <c r="I281" i="5"/>
  <c r="E281" i="5"/>
  <c r="C281" i="5"/>
  <c r="M280" i="5"/>
  <c r="K280" i="5"/>
  <c r="I280" i="5"/>
  <c r="E280" i="5"/>
  <c r="C280" i="5"/>
  <c r="M279" i="5"/>
  <c r="K279" i="5"/>
  <c r="I279" i="5"/>
  <c r="E279" i="5"/>
  <c r="C279" i="5"/>
  <c r="M278" i="5"/>
  <c r="K278" i="5"/>
  <c r="I278" i="5"/>
  <c r="E278" i="5"/>
  <c r="C278" i="5"/>
  <c r="M277" i="5"/>
  <c r="K277" i="5"/>
  <c r="I277" i="5"/>
  <c r="G277" i="5"/>
  <c r="E277" i="5"/>
  <c r="C277" i="5"/>
  <c r="M276" i="5"/>
  <c r="K276" i="5"/>
  <c r="I276" i="5"/>
  <c r="G276" i="5"/>
  <c r="E276" i="5"/>
  <c r="C276" i="5"/>
  <c r="M275" i="5"/>
  <c r="K275" i="5"/>
  <c r="I275" i="5"/>
  <c r="E275" i="5"/>
  <c r="C275" i="5"/>
  <c r="M274" i="5"/>
  <c r="K274" i="5"/>
  <c r="I274" i="5"/>
  <c r="E274" i="5"/>
  <c r="C274" i="5"/>
  <c r="M273" i="5"/>
  <c r="K273" i="5"/>
  <c r="I273" i="5"/>
  <c r="G273" i="5"/>
  <c r="E273" i="5"/>
  <c r="C273" i="5"/>
  <c r="M272" i="5"/>
  <c r="K272" i="5"/>
  <c r="I272" i="5"/>
  <c r="E272" i="5"/>
  <c r="C272" i="5"/>
  <c r="M271" i="5"/>
  <c r="K271" i="5"/>
  <c r="I271" i="5"/>
  <c r="E271" i="5"/>
  <c r="C271" i="5"/>
  <c r="M270" i="5"/>
  <c r="K270" i="5"/>
  <c r="I270" i="5"/>
  <c r="G270" i="5"/>
  <c r="E270" i="5"/>
  <c r="C270" i="5"/>
  <c r="M269" i="5"/>
  <c r="K269" i="5"/>
  <c r="I269" i="5"/>
  <c r="G269" i="5"/>
  <c r="E269" i="5"/>
  <c r="C269" i="5"/>
  <c r="M268" i="5"/>
  <c r="K268" i="5"/>
  <c r="I268" i="5"/>
  <c r="G268" i="5"/>
  <c r="E268" i="5"/>
  <c r="C268" i="5"/>
  <c r="M267" i="5"/>
  <c r="K267" i="5"/>
  <c r="I267" i="5"/>
  <c r="G267" i="5"/>
  <c r="E267" i="5"/>
  <c r="C267" i="5"/>
  <c r="M266" i="5"/>
  <c r="K266" i="5"/>
  <c r="I266" i="5"/>
  <c r="G266" i="5"/>
  <c r="E266" i="5"/>
  <c r="C266" i="5"/>
  <c r="M265" i="5"/>
  <c r="K265" i="5"/>
  <c r="I265" i="5"/>
  <c r="G265" i="5"/>
  <c r="E265" i="5"/>
  <c r="C265" i="5"/>
  <c r="M264" i="5"/>
  <c r="K264" i="5"/>
  <c r="I264" i="5"/>
  <c r="E264" i="5"/>
  <c r="C264" i="5"/>
  <c r="M263" i="5"/>
  <c r="K263" i="5"/>
  <c r="I263" i="5"/>
  <c r="G263" i="5"/>
  <c r="E263" i="5"/>
  <c r="C263" i="5"/>
  <c r="M262" i="5"/>
  <c r="K262" i="5"/>
  <c r="I262" i="5"/>
  <c r="G262" i="5"/>
  <c r="E262" i="5"/>
  <c r="C262" i="5"/>
  <c r="M261" i="5"/>
  <c r="K261" i="5"/>
  <c r="I261" i="5"/>
  <c r="G261" i="5"/>
  <c r="E261" i="5"/>
  <c r="C261" i="5"/>
  <c r="M260" i="5"/>
  <c r="K260" i="5"/>
  <c r="I260" i="5"/>
  <c r="G260" i="5"/>
  <c r="E260" i="5"/>
  <c r="C260" i="5"/>
  <c r="M259" i="5"/>
  <c r="K259" i="5"/>
  <c r="I259" i="5"/>
  <c r="G259" i="5"/>
  <c r="E259" i="5"/>
  <c r="C259" i="5"/>
  <c r="M258" i="5"/>
  <c r="K258" i="5"/>
  <c r="I258" i="5"/>
  <c r="E258" i="5"/>
  <c r="C258" i="5"/>
  <c r="M257" i="5"/>
  <c r="K257" i="5"/>
  <c r="I257" i="5"/>
  <c r="G257" i="5"/>
  <c r="E257" i="5"/>
  <c r="C257" i="5"/>
  <c r="M256" i="5"/>
  <c r="K256" i="5"/>
  <c r="I256" i="5"/>
  <c r="G256" i="5"/>
  <c r="E256" i="5"/>
  <c r="C256" i="5"/>
  <c r="M255" i="5"/>
  <c r="K255" i="5"/>
  <c r="I255" i="5"/>
  <c r="G255" i="5"/>
  <c r="E255" i="5"/>
  <c r="C255" i="5"/>
  <c r="M254" i="5"/>
  <c r="K254" i="5"/>
  <c r="I254" i="5"/>
  <c r="G254" i="5"/>
  <c r="E254" i="5"/>
  <c r="C254" i="5"/>
  <c r="M253" i="5"/>
  <c r="K253" i="5"/>
  <c r="I253" i="5"/>
  <c r="G253" i="5"/>
  <c r="E253" i="5"/>
  <c r="C253" i="5"/>
  <c r="M252" i="5"/>
  <c r="K252" i="5"/>
  <c r="I252" i="5"/>
  <c r="G252" i="5"/>
  <c r="E252" i="5"/>
  <c r="C252" i="5"/>
  <c r="M251" i="5"/>
  <c r="K251" i="5"/>
  <c r="I251" i="5"/>
  <c r="G251" i="5"/>
  <c r="E251" i="5"/>
  <c r="C251" i="5"/>
  <c r="M250" i="5"/>
  <c r="K250" i="5"/>
  <c r="I250" i="5"/>
  <c r="G250" i="5"/>
  <c r="E250" i="5"/>
  <c r="C250" i="5"/>
  <c r="M249" i="5"/>
  <c r="K249" i="5"/>
  <c r="I249" i="5"/>
  <c r="G249" i="5"/>
  <c r="E249" i="5"/>
  <c r="C249" i="5"/>
  <c r="M248" i="5"/>
  <c r="K248" i="5"/>
  <c r="I248" i="5"/>
  <c r="G248" i="5"/>
  <c r="E248" i="5"/>
  <c r="C248" i="5"/>
  <c r="M247" i="5"/>
  <c r="K247" i="5"/>
  <c r="I247" i="5"/>
  <c r="G247" i="5"/>
  <c r="E247" i="5"/>
  <c r="C247" i="5"/>
  <c r="M246" i="5"/>
  <c r="K246" i="5"/>
  <c r="I246" i="5"/>
  <c r="E246" i="5"/>
  <c r="C246" i="5"/>
  <c r="M245" i="5"/>
  <c r="K245" i="5"/>
  <c r="I245" i="5"/>
  <c r="G245" i="5"/>
  <c r="E245" i="5"/>
  <c r="C245" i="5"/>
  <c r="M244" i="5"/>
  <c r="K244" i="5"/>
  <c r="I244" i="5"/>
  <c r="G244" i="5"/>
  <c r="E244" i="5"/>
  <c r="C244" i="5"/>
  <c r="M243" i="5"/>
  <c r="K243" i="5"/>
  <c r="I243" i="5"/>
  <c r="G243" i="5"/>
  <c r="E243" i="5"/>
  <c r="C243" i="5"/>
  <c r="M242" i="5"/>
  <c r="K242" i="5"/>
  <c r="I242" i="5"/>
  <c r="G242" i="5"/>
  <c r="E242" i="5"/>
  <c r="C242" i="5"/>
  <c r="M241" i="5"/>
  <c r="K241" i="5"/>
  <c r="I241" i="5"/>
  <c r="G241" i="5"/>
  <c r="E241" i="5"/>
  <c r="C241" i="5"/>
  <c r="M240" i="5"/>
  <c r="K240" i="5"/>
  <c r="I240" i="5"/>
  <c r="G240" i="5"/>
  <c r="E240" i="5"/>
  <c r="C240" i="5"/>
  <c r="M239" i="5"/>
  <c r="K239" i="5"/>
  <c r="I239" i="5"/>
  <c r="G239" i="5"/>
  <c r="E239" i="5"/>
  <c r="C239" i="5"/>
  <c r="M238" i="5"/>
  <c r="K238" i="5"/>
  <c r="I238" i="5"/>
  <c r="G238" i="5"/>
  <c r="E238" i="5"/>
  <c r="C238" i="5"/>
  <c r="M237" i="5"/>
  <c r="K237" i="5"/>
  <c r="I237" i="5"/>
  <c r="G237" i="5"/>
  <c r="E237" i="5"/>
  <c r="C237" i="5"/>
  <c r="M236" i="5"/>
  <c r="K236" i="5"/>
  <c r="I236" i="5"/>
  <c r="G236" i="5"/>
  <c r="E236" i="5"/>
  <c r="C236" i="5"/>
  <c r="M235" i="5"/>
  <c r="K235" i="5"/>
  <c r="I235" i="5"/>
  <c r="E235" i="5"/>
  <c r="C235" i="5"/>
  <c r="M234" i="5"/>
  <c r="K234" i="5"/>
  <c r="I234" i="5"/>
  <c r="G234" i="5"/>
  <c r="E234" i="5"/>
  <c r="C234" i="5"/>
  <c r="M233" i="5"/>
  <c r="K233" i="5"/>
  <c r="I233" i="5"/>
  <c r="G233" i="5"/>
  <c r="E233" i="5"/>
  <c r="C233" i="5"/>
  <c r="M232" i="5"/>
  <c r="K232" i="5"/>
  <c r="I232" i="5"/>
  <c r="G232" i="5"/>
  <c r="E232" i="5"/>
  <c r="C232" i="5"/>
  <c r="M231" i="5"/>
  <c r="K231" i="5"/>
  <c r="I231" i="5"/>
  <c r="E231" i="5"/>
  <c r="C231" i="5"/>
  <c r="M230" i="5"/>
  <c r="K230" i="5"/>
  <c r="I230" i="5"/>
  <c r="G230" i="5"/>
  <c r="E230" i="5"/>
  <c r="C230" i="5"/>
  <c r="M229" i="5"/>
  <c r="K229" i="5"/>
  <c r="I229" i="5"/>
  <c r="G229" i="5"/>
  <c r="E229" i="5"/>
  <c r="C229" i="5"/>
  <c r="M228" i="5"/>
  <c r="K228" i="5"/>
  <c r="I228" i="5"/>
  <c r="G228" i="5"/>
  <c r="E228" i="5"/>
  <c r="C228" i="5"/>
  <c r="M227" i="5"/>
  <c r="K227" i="5"/>
  <c r="I227" i="5"/>
  <c r="G227" i="5"/>
  <c r="E227" i="5"/>
  <c r="C227" i="5"/>
  <c r="M226" i="5"/>
  <c r="K226" i="5"/>
  <c r="I226" i="5"/>
  <c r="G226" i="5"/>
  <c r="E226" i="5"/>
  <c r="C226" i="5"/>
  <c r="M225" i="5"/>
  <c r="K225" i="5"/>
  <c r="I225" i="5"/>
  <c r="G225" i="5"/>
  <c r="E225" i="5"/>
  <c r="C225" i="5"/>
  <c r="M224" i="5"/>
  <c r="K224" i="5"/>
  <c r="I224" i="5"/>
  <c r="G224" i="5"/>
  <c r="E224" i="5"/>
  <c r="C224" i="5"/>
  <c r="M223" i="5"/>
  <c r="K223" i="5"/>
  <c r="I223" i="5"/>
  <c r="G223" i="5"/>
  <c r="E223" i="5"/>
  <c r="C223" i="5"/>
  <c r="M222" i="5"/>
  <c r="K222" i="5"/>
  <c r="I222" i="5"/>
  <c r="G222" i="5"/>
  <c r="E222" i="5"/>
  <c r="C222" i="5"/>
  <c r="M221" i="5"/>
  <c r="K221" i="5"/>
  <c r="I221" i="5"/>
  <c r="G221" i="5"/>
  <c r="E221" i="5"/>
  <c r="C221" i="5"/>
  <c r="M220" i="5"/>
  <c r="K220" i="5"/>
  <c r="I220" i="5"/>
  <c r="G220" i="5"/>
  <c r="E220" i="5"/>
  <c r="C220" i="5"/>
  <c r="M219" i="5"/>
  <c r="K219" i="5"/>
  <c r="I219" i="5"/>
  <c r="G219" i="5"/>
  <c r="E219" i="5"/>
  <c r="C219" i="5"/>
  <c r="M218" i="5"/>
  <c r="K218" i="5"/>
  <c r="I218" i="5"/>
  <c r="G218" i="5"/>
  <c r="E218" i="5"/>
  <c r="C218" i="5"/>
  <c r="M217" i="5"/>
  <c r="K217" i="5"/>
  <c r="I217" i="5"/>
  <c r="G217" i="5"/>
  <c r="E217" i="5"/>
  <c r="C217" i="5"/>
  <c r="M216" i="5"/>
  <c r="K216" i="5"/>
  <c r="I216" i="5"/>
  <c r="G216" i="5"/>
  <c r="E216" i="5"/>
  <c r="C216" i="5"/>
  <c r="M215" i="5"/>
  <c r="K215" i="5"/>
  <c r="I215" i="5"/>
  <c r="G215" i="5"/>
  <c r="E215" i="5"/>
  <c r="C215" i="5"/>
  <c r="M214" i="5"/>
  <c r="K214" i="5"/>
  <c r="I214" i="5"/>
  <c r="G214" i="5"/>
  <c r="E214" i="5"/>
  <c r="C214" i="5"/>
  <c r="M213" i="5"/>
  <c r="K213" i="5"/>
  <c r="I213" i="5"/>
  <c r="G213" i="5"/>
  <c r="E213" i="5"/>
  <c r="C213" i="5"/>
  <c r="M212" i="5"/>
  <c r="K212" i="5"/>
  <c r="I212" i="5"/>
  <c r="G212" i="5"/>
  <c r="E212" i="5"/>
  <c r="C212" i="5"/>
  <c r="M211" i="5"/>
  <c r="K211" i="5"/>
  <c r="I211" i="5"/>
  <c r="G211" i="5"/>
  <c r="E211" i="5"/>
  <c r="C211" i="5"/>
  <c r="M210" i="5"/>
  <c r="K210" i="5"/>
  <c r="I210" i="5"/>
  <c r="G210" i="5"/>
  <c r="E210" i="5"/>
  <c r="C210" i="5"/>
  <c r="M209" i="5"/>
  <c r="K209" i="5"/>
  <c r="I209" i="5"/>
  <c r="G209" i="5"/>
  <c r="E209" i="5"/>
  <c r="C209" i="5"/>
  <c r="M208" i="5"/>
  <c r="K208" i="5"/>
  <c r="I208" i="5"/>
  <c r="G208" i="5"/>
  <c r="E208" i="5"/>
  <c r="C208" i="5"/>
  <c r="M207" i="5"/>
  <c r="K207" i="5"/>
  <c r="I207" i="5"/>
  <c r="G207" i="5"/>
  <c r="E207" i="5"/>
  <c r="C207" i="5"/>
  <c r="M206" i="5"/>
  <c r="K206" i="5"/>
  <c r="I206" i="5"/>
  <c r="G206" i="5"/>
  <c r="E206" i="5"/>
  <c r="C206" i="5"/>
  <c r="M205" i="5"/>
  <c r="K205" i="5"/>
  <c r="I205" i="5"/>
  <c r="G205" i="5"/>
  <c r="E205" i="5"/>
  <c r="C205" i="5"/>
  <c r="M204" i="5"/>
  <c r="K204" i="5"/>
  <c r="I204" i="5"/>
  <c r="G204" i="5"/>
  <c r="E204" i="5"/>
  <c r="C204" i="5"/>
  <c r="M203" i="5"/>
  <c r="K203" i="5"/>
  <c r="I203" i="5"/>
  <c r="G203" i="5"/>
  <c r="E203" i="5"/>
  <c r="C203" i="5"/>
  <c r="M202" i="5"/>
  <c r="K202" i="5"/>
  <c r="I202" i="5"/>
  <c r="G202" i="5"/>
  <c r="E202" i="5"/>
  <c r="C202" i="5"/>
  <c r="M201" i="5"/>
  <c r="K201" i="5"/>
  <c r="I201" i="5"/>
  <c r="E201" i="5"/>
  <c r="C201" i="5"/>
  <c r="M200" i="5"/>
  <c r="K200" i="5"/>
  <c r="I200" i="5"/>
  <c r="G200" i="5"/>
  <c r="E200" i="5"/>
  <c r="C200" i="5"/>
  <c r="M199" i="5"/>
  <c r="K199" i="5"/>
  <c r="I199" i="5"/>
  <c r="G199" i="5"/>
  <c r="E199" i="5"/>
  <c r="C199" i="5"/>
  <c r="M198" i="5"/>
  <c r="K198" i="5"/>
  <c r="I198" i="5"/>
  <c r="G198" i="5"/>
  <c r="E198" i="5"/>
  <c r="C198" i="5"/>
  <c r="M197" i="5"/>
  <c r="K197" i="5"/>
  <c r="I197" i="5"/>
  <c r="G197" i="5"/>
  <c r="E197" i="5"/>
  <c r="C197" i="5"/>
  <c r="M196" i="5"/>
  <c r="K196" i="5"/>
  <c r="I196" i="5"/>
  <c r="G196" i="5"/>
  <c r="E196" i="5"/>
  <c r="C196" i="5"/>
  <c r="M195" i="5"/>
  <c r="K195" i="5"/>
  <c r="I195" i="5"/>
  <c r="G195" i="5"/>
  <c r="E195" i="5"/>
  <c r="C195" i="5"/>
  <c r="M194" i="5"/>
  <c r="K194" i="5"/>
  <c r="I194" i="5"/>
  <c r="G194" i="5"/>
  <c r="E194" i="5"/>
  <c r="C194" i="5"/>
  <c r="M193" i="5"/>
  <c r="K193" i="5"/>
  <c r="I193" i="5"/>
  <c r="G193" i="5"/>
  <c r="E193" i="5"/>
  <c r="C193" i="5"/>
  <c r="M192" i="5"/>
  <c r="K192" i="5"/>
  <c r="I192" i="5"/>
  <c r="G192" i="5"/>
  <c r="E192" i="5"/>
  <c r="C192" i="5"/>
  <c r="M191" i="5"/>
  <c r="K191" i="5"/>
  <c r="I191" i="5"/>
  <c r="G191" i="5"/>
  <c r="E191" i="5"/>
  <c r="C191" i="5"/>
  <c r="M190" i="5"/>
  <c r="K190" i="5"/>
  <c r="I190" i="5"/>
  <c r="G190" i="5"/>
  <c r="E190" i="5"/>
  <c r="C190" i="5"/>
  <c r="M189" i="5"/>
  <c r="K189" i="5"/>
  <c r="I189" i="5"/>
  <c r="G189" i="5"/>
  <c r="E189" i="5"/>
  <c r="C189" i="5"/>
  <c r="M188" i="5"/>
  <c r="K188" i="5"/>
  <c r="I188" i="5"/>
  <c r="G188" i="5"/>
  <c r="E188" i="5"/>
  <c r="C188" i="5"/>
  <c r="M187" i="5"/>
  <c r="S187" i="5" s="1"/>
  <c r="K187" i="5"/>
  <c r="I187" i="5"/>
  <c r="G187" i="5"/>
  <c r="E187" i="5"/>
  <c r="C187" i="5"/>
  <c r="M186" i="5"/>
  <c r="S186" i="5" s="1"/>
  <c r="K186" i="5"/>
  <c r="I186" i="5"/>
  <c r="G186" i="5"/>
  <c r="E186" i="5"/>
  <c r="C186" i="5"/>
  <c r="M185" i="5"/>
  <c r="K185" i="5"/>
  <c r="I185" i="5"/>
  <c r="G185" i="5"/>
  <c r="E185" i="5"/>
  <c r="C185" i="5"/>
  <c r="M184" i="5"/>
  <c r="K184" i="5"/>
  <c r="I184" i="5"/>
  <c r="G184" i="5"/>
  <c r="E184" i="5"/>
  <c r="C184" i="5"/>
  <c r="M183" i="5"/>
  <c r="S183" i="5" s="1"/>
  <c r="K183" i="5"/>
  <c r="I183" i="5"/>
  <c r="G183" i="5"/>
  <c r="E183" i="5"/>
  <c r="C183" i="5"/>
  <c r="M182" i="5"/>
  <c r="S182" i="5" s="1"/>
  <c r="K182" i="5"/>
  <c r="I182" i="5"/>
  <c r="G182" i="5"/>
  <c r="E182" i="5"/>
  <c r="C182" i="5"/>
  <c r="M181" i="5"/>
  <c r="K181" i="5"/>
  <c r="I181" i="5"/>
  <c r="G181" i="5"/>
  <c r="E181" i="5"/>
  <c r="C181" i="5"/>
  <c r="M180" i="5"/>
  <c r="K180" i="5"/>
  <c r="I180" i="5"/>
  <c r="G180" i="5"/>
  <c r="E180" i="5"/>
  <c r="C180" i="5"/>
  <c r="M179" i="5"/>
  <c r="S179" i="5" s="1"/>
  <c r="K179" i="5"/>
  <c r="I179" i="5"/>
  <c r="G179" i="5"/>
  <c r="E179" i="5"/>
  <c r="C179" i="5"/>
  <c r="M178" i="5"/>
  <c r="S178" i="5" s="1"/>
  <c r="K178" i="5"/>
  <c r="I178" i="5"/>
  <c r="G178" i="5"/>
  <c r="E178" i="5"/>
  <c r="C178" i="5"/>
  <c r="M177" i="5"/>
  <c r="K177" i="5"/>
  <c r="I177" i="5"/>
  <c r="G177" i="5"/>
  <c r="E177" i="5"/>
  <c r="C177" i="5"/>
  <c r="M176" i="5"/>
  <c r="K176" i="5"/>
  <c r="I176" i="5"/>
  <c r="G176" i="5"/>
  <c r="E176" i="5"/>
  <c r="C176" i="5"/>
  <c r="M175" i="5"/>
  <c r="S175" i="5" s="1"/>
  <c r="K175" i="5"/>
  <c r="I175" i="5"/>
  <c r="G175" i="5"/>
  <c r="E175" i="5"/>
  <c r="C175" i="5"/>
  <c r="M174" i="5"/>
  <c r="S174" i="5" s="1"/>
  <c r="K174" i="5"/>
  <c r="I174" i="5"/>
  <c r="G174" i="5"/>
  <c r="E174" i="5"/>
  <c r="C174" i="5"/>
  <c r="M173" i="5"/>
  <c r="K173" i="5"/>
  <c r="I173" i="5"/>
  <c r="G173" i="5"/>
  <c r="E173" i="5"/>
  <c r="C173" i="5"/>
  <c r="M172" i="5"/>
  <c r="K172" i="5"/>
  <c r="I172" i="5"/>
  <c r="G172" i="5"/>
  <c r="E172" i="5"/>
  <c r="C172" i="5"/>
  <c r="M171" i="5"/>
  <c r="S171" i="5" s="1"/>
  <c r="K171" i="5"/>
  <c r="I171" i="5"/>
  <c r="G171" i="5"/>
  <c r="E171" i="5"/>
  <c r="C171" i="5"/>
  <c r="M170" i="5"/>
  <c r="S170" i="5" s="1"/>
  <c r="K170" i="5"/>
  <c r="I170" i="5"/>
  <c r="G170" i="5"/>
  <c r="E170" i="5"/>
  <c r="C170" i="5"/>
  <c r="M169" i="5"/>
  <c r="K169" i="5"/>
  <c r="I169" i="5"/>
  <c r="G169" i="5"/>
  <c r="E169" i="5"/>
  <c r="C169" i="5"/>
  <c r="M168" i="5"/>
  <c r="K168" i="5"/>
  <c r="I168" i="5"/>
  <c r="G168" i="5"/>
  <c r="E168" i="5"/>
  <c r="C168" i="5"/>
  <c r="M167" i="5"/>
  <c r="S167" i="5" s="1"/>
  <c r="K167" i="5"/>
  <c r="I167" i="5"/>
  <c r="G167" i="5"/>
  <c r="E167" i="5"/>
  <c r="C167" i="5"/>
  <c r="M166" i="5"/>
  <c r="S166" i="5" s="1"/>
  <c r="K166" i="5"/>
  <c r="I166" i="5"/>
  <c r="G166" i="5"/>
  <c r="E166" i="5"/>
  <c r="C166" i="5"/>
  <c r="M165" i="5"/>
  <c r="K165" i="5"/>
  <c r="I165" i="5"/>
  <c r="G165" i="5"/>
  <c r="E165" i="5"/>
  <c r="C165" i="5"/>
  <c r="M164" i="5"/>
  <c r="K164" i="5"/>
  <c r="I164" i="5"/>
  <c r="G164" i="5"/>
  <c r="E164" i="5"/>
  <c r="C164" i="5"/>
  <c r="M163" i="5"/>
  <c r="S163" i="5" s="1"/>
  <c r="K163" i="5"/>
  <c r="I163" i="5"/>
  <c r="G163" i="5"/>
  <c r="E163" i="5"/>
  <c r="C163" i="5"/>
  <c r="M162" i="5"/>
  <c r="S162" i="5" s="1"/>
  <c r="K162" i="5"/>
  <c r="I162" i="5"/>
  <c r="G162" i="5"/>
  <c r="E162" i="5"/>
  <c r="C162" i="5"/>
  <c r="M161" i="5"/>
  <c r="K161" i="5"/>
  <c r="I161" i="5"/>
  <c r="G161" i="5"/>
  <c r="E161" i="5"/>
  <c r="C161" i="5"/>
  <c r="N160" i="5"/>
  <c r="M160" i="5"/>
  <c r="K160" i="5"/>
  <c r="I160" i="5"/>
  <c r="G160" i="5"/>
  <c r="E160" i="5"/>
  <c r="C160" i="5"/>
  <c r="M159" i="5"/>
  <c r="S159" i="5" s="1"/>
  <c r="K159" i="5"/>
  <c r="I159" i="5"/>
  <c r="G159" i="5"/>
  <c r="E159" i="5"/>
  <c r="C159" i="5"/>
  <c r="M158" i="5"/>
  <c r="S158" i="5" s="1"/>
  <c r="K158" i="5"/>
  <c r="I158" i="5"/>
  <c r="G158" i="5"/>
  <c r="E158" i="5"/>
  <c r="C158" i="5"/>
  <c r="M157" i="5"/>
  <c r="K157" i="5"/>
  <c r="I157" i="5"/>
  <c r="G157" i="5"/>
  <c r="E157" i="5"/>
  <c r="C157" i="5"/>
  <c r="M155" i="5"/>
  <c r="K155" i="5"/>
  <c r="I155" i="5"/>
  <c r="G155" i="5"/>
  <c r="E155" i="5"/>
  <c r="C155" i="5"/>
  <c r="M154" i="5"/>
  <c r="K154" i="5"/>
  <c r="I154" i="5"/>
  <c r="G154" i="5"/>
  <c r="E154" i="5"/>
  <c r="C154" i="5"/>
  <c r="M153" i="5"/>
  <c r="K153" i="5"/>
  <c r="I153" i="5"/>
  <c r="G153" i="5"/>
  <c r="E153" i="5"/>
  <c r="C153" i="5"/>
  <c r="M152" i="5"/>
  <c r="K152" i="5"/>
  <c r="I152" i="5"/>
  <c r="G152" i="5"/>
  <c r="E152" i="5"/>
  <c r="C152" i="5"/>
  <c r="M151" i="5"/>
  <c r="K151" i="5"/>
  <c r="I151" i="5"/>
  <c r="G151" i="5"/>
  <c r="E151" i="5"/>
  <c r="C151" i="5"/>
  <c r="M150" i="5"/>
  <c r="K150" i="5"/>
  <c r="I150" i="5"/>
  <c r="G150" i="5"/>
  <c r="E150" i="5"/>
  <c r="C150" i="5"/>
  <c r="M149" i="5"/>
  <c r="K149" i="5"/>
  <c r="I149" i="5"/>
  <c r="G149" i="5"/>
  <c r="E149" i="5"/>
  <c r="C149" i="5"/>
  <c r="M148" i="5"/>
  <c r="K148" i="5"/>
  <c r="I148" i="5"/>
  <c r="G148" i="5"/>
  <c r="E148" i="5"/>
  <c r="C148" i="5"/>
  <c r="M147" i="5"/>
  <c r="K147" i="5"/>
  <c r="I147" i="5"/>
  <c r="G147" i="5"/>
  <c r="E147" i="5"/>
  <c r="C147" i="5"/>
  <c r="M146" i="5"/>
  <c r="K146" i="5"/>
  <c r="I146" i="5"/>
  <c r="G146" i="5"/>
  <c r="E146" i="5"/>
  <c r="C146" i="5"/>
  <c r="M145" i="5"/>
  <c r="K145" i="5"/>
  <c r="I145" i="5"/>
  <c r="G145" i="5"/>
  <c r="E145" i="5"/>
  <c r="C145" i="5"/>
  <c r="M144" i="5"/>
  <c r="K144" i="5"/>
  <c r="I144" i="5"/>
  <c r="G144" i="5"/>
  <c r="E144" i="5"/>
  <c r="C144" i="5"/>
  <c r="M143" i="5"/>
  <c r="K143" i="5"/>
  <c r="I143" i="5"/>
  <c r="G143" i="5"/>
  <c r="E143" i="5"/>
  <c r="C143" i="5"/>
  <c r="M142" i="5"/>
  <c r="K142" i="5"/>
  <c r="I142" i="5"/>
  <c r="G142" i="5"/>
  <c r="E142" i="5"/>
  <c r="C142" i="5"/>
  <c r="M141" i="5"/>
  <c r="K141" i="5"/>
  <c r="I141" i="5"/>
  <c r="G141" i="5"/>
  <c r="E141" i="5"/>
  <c r="C141" i="5"/>
  <c r="M140" i="5"/>
  <c r="K140" i="5"/>
  <c r="I140" i="5"/>
  <c r="G140" i="5"/>
  <c r="E140" i="5"/>
  <c r="C140" i="5"/>
  <c r="M139" i="5"/>
  <c r="K139" i="5"/>
  <c r="I139" i="5"/>
  <c r="G139" i="5"/>
  <c r="E139" i="5"/>
  <c r="C139" i="5"/>
  <c r="M138" i="5"/>
  <c r="K138" i="5"/>
  <c r="I138" i="5"/>
  <c r="G138" i="5"/>
  <c r="E138" i="5"/>
  <c r="C138" i="5"/>
  <c r="M137" i="5"/>
  <c r="K137" i="5"/>
  <c r="I137" i="5"/>
  <c r="G137" i="5"/>
  <c r="E137" i="5"/>
  <c r="C137" i="5"/>
  <c r="M136" i="5"/>
  <c r="K136" i="5"/>
  <c r="I136" i="5"/>
  <c r="G136" i="5"/>
  <c r="E136" i="5"/>
  <c r="C136" i="5"/>
  <c r="M135" i="5"/>
  <c r="K135" i="5"/>
  <c r="I135" i="5"/>
  <c r="G135" i="5"/>
  <c r="E135" i="5"/>
  <c r="C135" i="5"/>
  <c r="M134" i="5"/>
  <c r="K134" i="5"/>
  <c r="I134" i="5"/>
  <c r="G134" i="5"/>
  <c r="E134" i="5"/>
  <c r="C134" i="5"/>
  <c r="M133" i="5"/>
  <c r="K133" i="5"/>
  <c r="I133" i="5"/>
  <c r="G133" i="5"/>
  <c r="E133" i="5"/>
  <c r="C133" i="5"/>
  <c r="M132" i="5"/>
  <c r="K132" i="5"/>
  <c r="I132" i="5"/>
  <c r="G132" i="5"/>
  <c r="E132" i="5"/>
  <c r="C132" i="5"/>
  <c r="M131" i="5"/>
  <c r="K131" i="5"/>
  <c r="I131" i="5"/>
  <c r="G131" i="5"/>
  <c r="E131" i="5"/>
  <c r="C131" i="5"/>
  <c r="M130" i="5"/>
  <c r="K130" i="5"/>
  <c r="I130" i="5"/>
  <c r="G130" i="5"/>
  <c r="E130" i="5"/>
  <c r="C130" i="5"/>
  <c r="M129" i="5"/>
  <c r="K129" i="5"/>
  <c r="I129" i="5"/>
  <c r="G129" i="5"/>
  <c r="E129" i="5"/>
  <c r="C129" i="5"/>
  <c r="M128" i="5"/>
  <c r="K128" i="5"/>
  <c r="I128" i="5"/>
  <c r="G128" i="5"/>
  <c r="E128" i="5"/>
  <c r="C128" i="5"/>
  <c r="M127" i="5"/>
  <c r="K127" i="5"/>
  <c r="I127" i="5"/>
  <c r="G127" i="5"/>
  <c r="E127" i="5"/>
  <c r="C127" i="5"/>
  <c r="M126" i="5"/>
  <c r="K126" i="5"/>
  <c r="I126" i="5"/>
  <c r="G126" i="5"/>
  <c r="E126" i="5"/>
  <c r="C126" i="5"/>
  <c r="M125" i="5"/>
  <c r="K125" i="5"/>
  <c r="I125" i="5"/>
  <c r="G125" i="5"/>
  <c r="E125" i="5"/>
  <c r="C125" i="5"/>
  <c r="M124" i="5"/>
  <c r="K124" i="5"/>
  <c r="I124" i="5"/>
  <c r="G124" i="5"/>
  <c r="E124" i="5"/>
  <c r="C124" i="5"/>
  <c r="M123" i="5"/>
  <c r="K123" i="5"/>
  <c r="I123" i="5"/>
  <c r="G123" i="5"/>
  <c r="E123" i="5"/>
  <c r="C123" i="5"/>
  <c r="M122" i="5"/>
  <c r="K122" i="5"/>
  <c r="I122" i="5"/>
  <c r="G122" i="5"/>
  <c r="E122" i="5"/>
  <c r="C122" i="5"/>
  <c r="M121" i="5"/>
  <c r="K121" i="5"/>
  <c r="I121" i="5"/>
  <c r="G121" i="5"/>
  <c r="E121" i="5"/>
  <c r="C121" i="5"/>
  <c r="M120" i="5"/>
  <c r="K120" i="5"/>
  <c r="I120" i="5"/>
  <c r="G120" i="5"/>
  <c r="E120" i="5"/>
  <c r="C120" i="5"/>
  <c r="M119" i="5"/>
  <c r="K119" i="5"/>
  <c r="I119" i="5"/>
  <c r="G119" i="5"/>
  <c r="E119" i="5"/>
  <c r="C119" i="5"/>
  <c r="M118" i="5"/>
  <c r="K118" i="5"/>
  <c r="I118" i="5"/>
  <c r="G118" i="5"/>
  <c r="E118" i="5"/>
  <c r="C118" i="5"/>
  <c r="M117" i="5"/>
  <c r="K117" i="5"/>
  <c r="I117" i="5"/>
  <c r="G117" i="5"/>
  <c r="E117" i="5"/>
  <c r="C117" i="5"/>
  <c r="M116" i="5"/>
  <c r="K116" i="5"/>
  <c r="I116" i="5"/>
  <c r="G116" i="5"/>
  <c r="E116" i="5"/>
  <c r="C116" i="5"/>
  <c r="M115" i="5"/>
  <c r="K115" i="5"/>
  <c r="I115" i="5"/>
  <c r="G115" i="5"/>
  <c r="E115" i="5"/>
  <c r="C115" i="5"/>
  <c r="M114" i="5"/>
  <c r="K114" i="5"/>
  <c r="I114" i="5"/>
  <c r="G114" i="5"/>
  <c r="E114" i="5"/>
  <c r="C114" i="5"/>
  <c r="M113" i="5"/>
  <c r="K113" i="5"/>
  <c r="I113" i="5"/>
  <c r="G113" i="5"/>
  <c r="E113" i="5"/>
  <c r="C113" i="5"/>
  <c r="M112" i="5"/>
  <c r="K112" i="5"/>
  <c r="I112" i="5"/>
  <c r="G112" i="5"/>
  <c r="E112" i="5"/>
  <c r="C112" i="5"/>
  <c r="M111" i="5"/>
  <c r="K111" i="5"/>
  <c r="I111" i="5"/>
  <c r="G111" i="5"/>
  <c r="E111" i="5"/>
  <c r="C111" i="5"/>
  <c r="M110" i="5"/>
  <c r="K110" i="5"/>
  <c r="I110" i="5"/>
  <c r="G110" i="5"/>
  <c r="E110" i="5"/>
  <c r="C110" i="5"/>
  <c r="M109" i="5"/>
  <c r="K109" i="5"/>
  <c r="I109" i="5"/>
  <c r="G109" i="5"/>
  <c r="E109" i="5"/>
  <c r="C109" i="5"/>
  <c r="M108" i="5"/>
  <c r="K108" i="5"/>
  <c r="I108" i="5"/>
  <c r="G108" i="5"/>
  <c r="E108" i="5"/>
  <c r="C108" i="5"/>
  <c r="M107" i="5"/>
  <c r="K107" i="5"/>
  <c r="I107" i="5"/>
  <c r="G107" i="5"/>
  <c r="E107" i="5"/>
  <c r="C107" i="5"/>
  <c r="M106" i="5"/>
  <c r="K106" i="5"/>
  <c r="I106" i="5"/>
  <c r="F106" i="5"/>
  <c r="G106" i="5" s="1"/>
  <c r="E106" i="5"/>
  <c r="C106" i="5"/>
  <c r="V102" i="5"/>
  <c r="AF105" i="5" s="1"/>
  <c r="AI105" i="5" s="1"/>
  <c r="G102" i="5"/>
  <c r="E102" i="5"/>
  <c r="C102" i="5"/>
  <c r="V105" i="5"/>
  <c r="AF102" i="5" s="1"/>
  <c r="AI102" i="5" s="1"/>
  <c r="M105" i="5"/>
  <c r="K105" i="5"/>
  <c r="I105" i="5"/>
  <c r="G105" i="5"/>
  <c r="E105" i="5"/>
  <c r="C105" i="5"/>
  <c r="V100" i="5"/>
  <c r="AF100" i="5" s="1"/>
  <c r="AI100" i="5" s="1"/>
  <c r="M100" i="5"/>
  <c r="K100" i="5"/>
  <c r="I100" i="5"/>
  <c r="G100" i="5"/>
  <c r="E100" i="5"/>
  <c r="C100" i="5"/>
  <c r="AF99" i="5"/>
  <c r="AI99" i="5" s="1"/>
  <c r="M99" i="5"/>
  <c r="K99" i="5"/>
  <c r="I99" i="5"/>
  <c r="G99" i="5"/>
  <c r="E99" i="5"/>
  <c r="C99" i="5"/>
  <c r="AF98" i="5"/>
  <c r="AI98" i="5" s="1"/>
  <c r="M98" i="5"/>
  <c r="K98" i="5"/>
  <c r="I98" i="5"/>
  <c r="G98" i="5"/>
  <c r="E98" i="5"/>
  <c r="C98" i="5"/>
  <c r="AF97" i="5"/>
  <c r="AI97" i="5" s="1"/>
  <c r="M97" i="5"/>
  <c r="K97" i="5"/>
  <c r="I97" i="5"/>
  <c r="G97" i="5"/>
  <c r="E97" i="5"/>
  <c r="C97" i="5"/>
  <c r="AF96" i="5"/>
  <c r="AI96" i="5" s="1"/>
  <c r="M96" i="5"/>
  <c r="K96" i="5"/>
  <c r="I96" i="5"/>
  <c r="G96" i="5"/>
  <c r="E96" i="5"/>
  <c r="C96" i="5"/>
  <c r="AF95" i="5"/>
  <c r="AI95" i="5" s="1"/>
  <c r="M95" i="5"/>
  <c r="S95" i="5" s="1"/>
  <c r="K95" i="5"/>
  <c r="I95" i="5"/>
  <c r="G95" i="5"/>
  <c r="E95" i="5"/>
  <c r="C95" i="5"/>
  <c r="V94" i="5"/>
  <c r="AF94" i="5" s="1"/>
  <c r="AI94" i="5" s="1"/>
  <c r="M94" i="5"/>
  <c r="K94" i="5"/>
  <c r="I94" i="5"/>
  <c r="G94" i="5"/>
  <c r="E94" i="5"/>
  <c r="C94" i="5"/>
  <c r="V93" i="5"/>
  <c r="AF93" i="5" s="1"/>
  <c r="AI93" i="5" s="1"/>
  <c r="M93" i="5"/>
  <c r="K93" i="5"/>
  <c r="I93" i="5"/>
  <c r="G93" i="5"/>
  <c r="E93" i="5"/>
  <c r="C93" i="5"/>
  <c r="V92" i="5"/>
  <c r="AF92" i="5" s="1"/>
  <c r="AI92" i="5" s="1"/>
  <c r="M92" i="5"/>
  <c r="K92" i="5"/>
  <c r="I92" i="5"/>
  <c r="G92" i="5"/>
  <c r="E92" i="5"/>
  <c r="C92" i="5"/>
  <c r="V91" i="5"/>
  <c r="AF91" i="5" s="1"/>
  <c r="AI91" i="5" s="1"/>
  <c r="M91" i="5"/>
  <c r="K91" i="5"/>
  <c r="I91" i="5"/>
  <c r="G91" i="5"/>
  <c r="E91" i="5"/>
  <c r="C91" i="5"/>
  <c r="V90" i="5"/>
  <c r="AF90" i="5" s="1"/>
  <c r="AI90" i="5" s="1"/>
  <c r="M90" i="5"/>
  <c r="K90" i="5"/>
  <c r="I90" i="5"/>
  <c r="G90" i="5"/>
  <c r="E90" i="5"/>
  <c r="C90" i="5"/>
  <c r="V89" i="5"/>
  <c r="AF89" i="5" s="1"/>
  <c r="AI89" i="5" s="1"/>
  <c r="M89" i="5"/>
  <c r="K89" i="5"/>
  <c r="I89" i="5"/>
  <c r="G89" i="5"/>
  <c r="E89" i="5"/>
  <c r="C89" i="5"/>
  <c r="V88" i="5"/>
  <c r="AF88" i="5" s="1"/>
  <c r="AI88" i="5" s="1"/>
  <c r="M88" i="5"/>
  <c r="K88" i="5"/>
  <c r="I88" i="5"/>
  <c r="G88" i="5"/>
  <c r="E88" i="5"/>
  <c r="C88" i="5"/>
  <c r="V87" i="5"/>
  <c r="AF87" i="5" s="1"/>
  <c r="AI87" i="5" s="1"/>
  <c r="M87" i="5"/>
  <c r="K87" i="5"/>
  <c r="I87" i="5"/>
  <c r="G87" i="5"/>
  <c r="E87" i="5"/>
  <c r="C87" i="5"/>
  <c r="V86" i="5"/>
  <c r="AF86" i="5" s="1"/>
  <c r="AI86" i="5" s="1"/>
  <c r="M86" i="5"/>
  <c r="K86" i="5"/>
  <c r="I86" i="5"/>
  <c r="G86" i="5"/>
  <c r="E86" i="5"/>
  <c r="C86" i="5"/>
  <c r="V85" i="5"/>
  <c r="AF85" i="5" s="1"/>
  <c r="AI85" i="5" s="1"/>
  <c r="M85" i="5"/>
  <c r="K85" i="5"/>
  <c r="I85" i="5"/>
  <c r="G85" i="5"/>
  <c r="E85" i="5"/>
  <c r="C85" i="5"/>
  <c r="V84" i="5"/>
  <c r="AF84" i="5" s="1"/>
  <c r="AI84" i="5" s="1"/>
  <c r="M84" i="5"/>
  <c r="S84" i="5" s="1"/>
  <c r="K84" i="5"/>
  <c r="I84" i="5"/>
  <c r="G84" i="5"/>
  <c r="E84" i="5"/>
  <c r="C84" i="5"/>
  <c r="V83" i="5"/>
  <c r="AF83" i="5" s="1"/>
  <c r="AI83" i="5" s="1"/>
  <c r="M83" i="5"/>
  <c r="S83" i="5" s="1"/>
  <c r="K83" i="5"/>
  <c r="I83" i="5"/>
  <c r="G83" i="5"/>
  <c r="E83" i="5"/>
  <c r="C83" i="5"/>
  <c r="V82" i="5"/>
  <c r="AF82" i="5" s="1"/>
  <c r="AI82" i="5" s="1"/>
  <c r="M82" i="5"/>
  <c r="S82" i="5" s="1"/>
  <c r="K82" i="5"/>
  <c r="I82" i="5"/>
  <c r="G82" i="5"/>
  <c r="E82" i="5"/>
  <c r="C82" i="5"/>
  <c r="AF81" i="5"/>
  <c r="AI81" i="5" s="1"/>
  <c r="M81" i="5"/>
  <c r="K81" i="5"/>
  <c r="I81" i="5"/>
  <c r="G81" i="5"/>
  <c r="E81" i="5"/>
  <c r="C81" i="5"/>
  <c r="AF80" i="5"/>
  <c r="AI80" i="5" s="1"/>
  <c r="M80" i="5"/>
  <c r="S80" i="5" s="1"/>
  <c r="K80" i="5"/>
  <c r="I80" i="5"/>
  <c r="G80" i="5"/>
  <c r="E80" i="5"/>
  <c r="C80" i="5"/>
  <c r="AF79" i="5"/>
  <c r="AI79" i="5" s="1"/>
  <c r="M79" i="5"/>
  <c r="S79" i="5" s="1"/>
  <c r="K79" i="5"/>
  <c r="I79" i="5"/>
  <c r="G79" i="5"/>
  <c r="E79" i="5"/>
  <c r="C79" i="5"/>
  <c r="AF78" i="5"/>
  <c r="AI78" i="5" s="1"/>
  <c r="M78" i="5"/>
  <c r="K78" i="5"/>
  <c r="I78" i="5"/>
  <c r="G78" i="5"/>
  <c r="E78" i="5"/>
  <c r="C78" i="5"/>
  <c r="AF77" i="5"/>
  <c r="AI77" i="5" s="1"/>
  <c r="M77" i="5"/>
  <c r="S77" i="5" s="1"/>
  <c r="K77" i="5"/>
  <c r="I77" i="5"/>
  <c r="G77" i="5"/>
  <c r="E77" i="5"/>
  <c r="C77" i="5"/>
  <c r="AF76" i="5"/>
  <c r="AI76" i="5" s="1"/>
  <c r="M76" i="5"/>
  <c r="S76" i="5" s="1"/>
  <c r="K76" i="5"/>
  <c r="I76" i="5"/>
  <c r="G76" i="5"/>
  <c r="E76" i="5"/>
  <c r="C76" i="5"/>
  <c r="V75" i="5"/>
  <c r="AF75" i="5" s="1"/>
  <c r="AI75" i="5" s="1"/>
  <c r="M75" i="5"/>
  <c r="K75" i="5"/>
  <c r="I75" i="5"/>
  <c r="G75" i="5"/>
  <c r="E75" i="5"/>
  <c r="C75" i="5"/>
  <c r="V74" i="5"/>
  <c r="AF74" i="5" s="1"/>
  <c r="AI74" i="5" s="1"/>
  <c r="M74" i="5"/>
  <c r="S74" i="5" s="1"/>
  <c r="K74" i="5"/>
  <c r="I74" i="5"/>
  <c r="G74" i="5"/>
  <c r="E74" i="5"/>
  <c r="C74" i="5"/>
  <c r="V73" i="5"/>
  <c r="AF73" i="5" s="1"/>
  <c r="AI73" i="5" s="1"/>
  <c r="M73" i="5"/>
  <c r="K73" i="5"/>
  <c r="I73" i="5"/>
  <c r="G73" i="5"/>
  <c r="E73" i="5"/>
  <c r="C73" i="5"/>
  <c r="V72" i="5"/>
  <c r="AF72" i="5" s="1"/>
  <c r="AI72" i="5" s="1"/>
  <c r="M72" i="5"/>
  <c r="K72" i="5"/>
  <c r="I72" i="5"/>
  <c r="G72" i="5"/>
  <c r="E72" i="5"/>
  <c r="C72" i="5"/>
  <c r="V71" i="5"/>
  <c r="AF71" i="5" s="1"/>
  <c r="AI71" i="5" s="1"/>
  <c r="M71" i="5"/>
  <c r="K71" i="5"/>
  <c r="I71" i="5"/>
  <c r="G71" i="5"/>
  <c r="E71" i="5"/>
  <c r="C71" i="5"/>
  <c r="V70" i="5"/>
  <c r="AF70" i="5" s="1"/>
  <c r="AI70" i="5" s="1"/>
  <c r="M70" i="5"/>
  <c r="K70" i="5"/>
  <c r="I70" i="5"/>
  <c r="G70" i="5"/>
  <c r="E70" i="5"/>
  <c r="C70" i="5"/>
  <c r="V69" i="5"/>
  <c r="AF69" i="5" s="1"/>
  <c r="AI69" i="5" s="1"/>
  <c r="M69" i="5"/>
  <c r="K69" i="5"/>
  <c r="I69" i="5"/>
  <c r="G69" i="5"/>
  <c r="E69" i="5"/>
  <c r="C69" i="5"/>
  <c r="V68" i="5"/>
  <c r="AF68" i="5" s="1"/>
  <c r="AI68" i="5" s="1"/>
  <c r="M68" i="5"/>
  <c r="K68" i="5"/>
  <c r="I68" i="5"/>
  <c r="G68" i="5"/>
  <c r="E68" i="5"/>
  <c r="C68" i="5"/>
  <c r="V67" i="5"/>
  <c r="AF67" i="5" s="1"/>
  <c r="AI67" i="5" s="1"/>
  <c r="M67" i="5"/>
  <c r="K67" i="5"/>
  <c r="I67" i="5"/>
  <c r="G67" i="5"/>
  <c r="E67" i="5"/>
  <c r="C67" i="5"/>
  <c r="V65" i="5"/>
  <c r="AF65" i="5" s="1"/>
  <c r="AI65" i="5" s="1"/>
  <c r="M65" i="5"/>
  <c r="K65" i="5"/>
  <c r="I65" i="5"/>
  <c r="G65" i="5"/>
  <c r="E65" i="5"/>
  <c r="C65" i="5"/>
  <c r="V64" i="5"/>
  <c r="AF64" i="5" s="1"/>
  <c r="AI64" i="5" s="1"/>
  <c r="M64" i="5"/>
  <c r="K64" i="5"/>
  <c r="I64" i="5"/>
  <c r="G64" i="5"/>
  <c r="E64" i="5"/>
  <c r="C64" i="5"/>
  <c r="V63" i="5"/>
  <c r="AF63" i="5" s="1"/>
  <c r="AI63" i="5" s="1"/>
  <c r="G63" i="5"/>
  <c r="E63" i="5"/>
  <c r="C63" i="5"/>
  <c r="V62" i="5"/>
  <c r="AF62" i="5" s="1"/>
  <c r="AI62" i="5" s="1"/>
  <c r="G62" i="5"/>
  <c r="E62" i="5"/>
  <c r="C62" i="5"/>
  <c r="V61" i="5"/>
  <c r="AF61" i="5" s="1"/>
  <c r="AI61" i="5" s="1"/>
  <c r="M61" i="5"/>
  <c r="S61" i="5" s="1"/>
  <c r="K61" i="5"/>
  <c r="I61" i="5"/>
  <c r="G61" i="5"/>
  <c r="E61" i="5"/>
  <c r="C61" i="5"/>
  <c r="V60" i="5"/>
  <c r="AF60" i="5" s="1"/>
  <c r="AI60" i="5" s="1"/>
  <c r="M60" i="5"/>
  <c r="S60" i="5" s="1"/>
  <c r="K60" i="5"/>
  <c r="I60" i="5"/>
  <c r="G60" i="5"/>
  <c r="E60" i="5"/>
  <c r="C60" i="5"/>
  <c r="V59" i="5"/>
  <c r="AF59" i="5" s="1"/>
  <c r="AI59" i="5" s="1"/>
  <c r="M59" i="5"/>
  <c r="K59" i="5"/>
  <c r="I59" i="5"/>
  <c r="G59" i="5"/>
  <c r="E59" i="5"/>
  <c r="C59" i="5"/>
  <c r="V58" i="5"/>
  <c r="AF58" i="5" s="1"/>
  <c r="AI58" i="5" s="1"/>
  <c r="M58" i="5"/>
  <c r="K58" i="5"/>
  <c r="I58" i="5"/>
  <c r="G58" i="5"/>
  <c r="E58" i="5"/>
  <c r="C58" i="5"/>
  <c r="V57" i="5"/>
  <c r="AF57" i="5" s="1"/>
  <c r="AI57" i="5" s="1"/>
  <c r="M57" i="5"/>
  <c r="S57" i="5" s="1"/>
  <c r="K57" i="5"/>
  <c r="I57" i="5"/>
  <c r="G57" i="5"/>
  <c r="E57" i="5"/>
  <c r="C57" i="5"/>
  <c r="V56" i="5"/>
  <c r="AF56" i="5" s="1"/>
  <c r="AI56" i="5" s="1"/>
  <c r="M56" i="5"/>
  <c r="K56" i="5"/>
  <c r="I56" i="5"/>
  <c r="G56" i="5"/>
  <c r="E56" i="5"/>
  <c r="C56" i="5"/>
  <c r="V55" i="5"/>
  <c r="AF55" i="5" s="1"/>
  <c r="AI55" i="5" s="1"/>
  <c r="M55" i="5"/>
  <c r="K55" i="5"/>
  <c r="I55" i="5"/>
  <c r="G55" i="5"/>
  <c r="E55" i="5"/>
  <c r="C55" i="5"/>
  <c r="V54" i="5"/>
  <c r="AF54" i="5" s="1"/>
  <c r="AI54" i="5" s="1"/>
  <c r="M54" i="5"/>
  <c r="K54" i="5"/>
  <c r="I54" i="5"/>
  <c r="G54" i="5"/>
  <c r="E54" i="5"/>
  <c r="C54" i="5"/>
  <c r="V53" i="5"/>
  <c r="AF53" i="5" s="1"/>
  <c r="AI53" i="5" s="1"/>
  <c r="M53" i="5"/>
  <c r="K53" i="5"/>
  <c r="I53" i="5"/>
  <c r="G53" i="5"/>
  <c r="E53" i="5"/>
  <c r="C53" i="5"/>
  <c r="AF52" i="5"/>
  <c r="AI52" i="5" s="1"/>
  <c r="M52" i="5"/>
  <c r="K52" i="5"/>
  <c r="I52" i="5"/>
  <c r="G52" i="5"/>
  <c r="E52" i="5"/>
  <c r="C52" i="5"/>
  <c r="AF51" i="5"/>
  <c r="AI51" i="5" s="1"/>
  <c r="M51" i="5"/>
  <c r="K51" i="5"/>
  <c r="I51" i="5"/>
  <c r="G51" i="5"/>
  <c r="E51" i="5"/>
  <c r="C51" i="5"/>
  <c r="AF50" i="5"/>
  <c r="AI50" i="5" s="1"/>
  <c r="M50" i="5"/>
  <c r="K50" i="5"/>
  <c r="I50" i="5"/>
  <c r="G50" i="5"/>
  <c r="E50" i="5"/>
  <c r="C50" i="5"/>
  <c r="AF49" i="5"/>
  <c r="AI49" i="5" s="1"/>
  <c r="M49" i="5"/>
  <c r="K49" i="5"/>
  <c r="I49" i="5"/>
  <c r="G49" i="5"/>
  <c r="E49" i="5"/>
  <c r="C49" i="5"/>
  <c r="V48" i="5"/>
  <c r="AF48" i="5" s="1"/>
  <c r="AI48" i="5" s="1"/>
  <c r="G48" i="5"/>
  <c r="E48" i="5"/>
  <c r="C48" i="5"/>
  <c r="V47" i="5"/>
  <c r="AF47" i="5" s="1"/>
  <c r="AI47" i="5" s="1"/>
  <c r="M47" i="5"/>
  <c r="K47" i="5"/>
  <c r="I47" i="5"/>
  <c r="G47" i="5"/>
  <c r="E47" i="5"/>
  <c r="C47" i="5"/>
  <c r="AF46" i="5"/>
  <c r="AI46" i="5" s="1"/>
  <c r="M46" i="5"/>
  <c r="K46" i="5"/>
  <c r="I46" i="5"/>
  <c r="G46" i="5"/>
  <c r="E46" i="5"/>
  <c r="C46" i="5"/>
  <c r="V44" i="5"/>
  <c r="AF44" i="5" s="1"/>
  <c r="AI44" i="5" s="1"/>
  <c r="M44" i="5"/>
  <c r="K44" i="5"/>
  <c r="I44" i="5"/>
  <c r="G44" i="5"/>
  <c r="E44" i="5"/>
  <c r="C44" i="5"/>
  <c r="V43" i="5"/>
  <c r="AF43" i="5" s="1"/>
  <c r="AI43" i="5" s="1"/>
  <c r="M43" i="5"/>
  <c r="K43" i="5"/>
  <c r="I43" i="5"/>
  <c r="G43" i="5"/>
  <c r="E43" i="5"/>
  <c r="C43" i="5"/>
  <c r="V42" i="5"/>
  <c r="AF42" i="5" s="1"/>
  <c r="AI42" i="5" s="1"/>
  <c r="M42" i="5"/>
  <c r="S42" i="5" s="1"/>
  <c r="K42" i="5"/>
  <c r="I42" i="5"/>
  <c r="G42" i="5"/>
  <c r="E42" i="5"/>
  <c r="C42" i="5"/>
  <c r="V41" i="5"/>
  <c r="AF41" i="5" s="1"/>
  <c r="AI41" i="5" s="1"/>
  <c r="M41" i="5"/>
  <c r="K41" i="5"/>
  <c r="I41" i="5"/>
  <c r="G41" i="5"/>
  <c r="E41" i="5"/>
  <c r="C41" i="5"/>
  <c r="V40" i="5"/>
  <c r="AF40" i="5" s="1"/>
  <c r="AI40" i="5" s="1"/>
  <c r="M40" i="5"/>
  <c r="K40" i="5"/>
  <c r="I40" i="5"/>
  <c r="G40" i="5"/>
  <c r="E40" i="5"/>
  <c r="C40" i="5"/>
  <c r="V39" i="5"/>
  <c r="AF39" i="5" s="1"/>
  <c r="AI39" i="5" s="1"/>
  <c r="M39" i="5"/>
  <c r="K39" i="5"/>
  <c r="I39" i="5"/>
  <c r="G39" i="5"/>
  <c r="E39" i="5"/>
  <c r="C39" i="5"/>
  <c r="V38" i="5"/>
  <c r="AF38" i="5" s="1"/>
  <c r="AI38" i="5" s="1"/>
  <c r="M38" i="5"/>
  <c r="K38" i="5"/>
  <c r="I38" i="5"/>
  <c r="G38" i="5"/>
  <c r="E38" i="5"/>
  <c r="C38" i="5"/>
  <c r="AF37" i="5"/>
  <c r="AI37" i="5" s="1"/>
  <c r="M37" i="5"/>
  <c r="K37" i="5"/>
  <c r="I37" i="5"/>
  <c r="G37" i="5"/>
  <c r="E37" i="5"/>
  <c r="C37" i="5"/>
  <c r="V36" i="5"/>
  <c r="AF36" i="5" s="1"/>
  <c r="AI36" i="5" s="1"/>
  <c r="M36" i="5"/>
  <c r="S36" i="5" s="1"/>
  <c r="K36" i="5"/>
  <c r="I36" i="5"/>
  <c r="G36" i="5"/>
  <c r="E36" i="5"/>
  <c r="C36" i="5"/>
  <c r="V35" i="5"/>
  <c r="AF35" i="5" s="1"/>
  <c r="AI35" i="5" s="1"/>
  <c r="M35" i="5"/>
  <c r="K35" i="5"/>
  <c r="I35" i="5"/>
  <c r="G35" i="5"/>
  <c r="E35" i="5"/>
  <c r="C35" i="5"/>
  <c r="V34" i="5"/>
  <c r="AF34" i="5" s="1"/>
  <c r="AI34" i="5" s="1"/>
  <c r="M34" i="5"/>
  <c r="K34" i="5"/>
  <c r="I34" i="5"/>
  <c r="G34" i="5"/>
  <c r="E34" i="5"/>
  <c r="C34" i="5"/>
  <c r="V33" i="5"/>
  <c r="AF33" i="5" s="1"/>
  <c r="AI33" i="5" s="1"/>
  <c r="M33" i="5"/>
  <c r="K33" i="5"/>
  <c r="I33" i="5"/>
  <c r="G33" i="5"/>
  <c r="E33" i="5"/>
  <c r="C33" i="5"/>
  <c r="V32" i="5"/>
  <c r="AF32" i="5" s="1"/>
  <c r="AI32" i="5" s="1"/>
  <c r="M32" i="5"/>
  <c r="K32" i="5"/>
  <c r="I32" i="5"/>
  <c r="G32" i="5"/>
  <c r="E32" i="5"/>
  <c r="C32" i="5"/>
  <c r="V31" i="5"/>
  <c r="AF31" i="5" s="1"/>
  <c r="AI31" i="5" s="1"/>
  <c r="M31" i="5"/>
  <c r="K31" i="5"/>
  <c r="I31" i="5"/>
  <c r="G31" i="5"/>
  <c r="E31" i="5"/>
  <c r="C31" i="5"/>
  <c r="V30" i="5"/>
  <c r="AF30" i="5" s="1"/>
  <c r="AI30" i="5" s="1"/>
  <c r="M30" i="5"/>
  <c r="K30" i="5"/>
  <c r="I30" i="5"/>
  <c r="G30" i="5"/>
  <c r="E30" i="5"/>
  <c r="C30" i="5"/>
  <c r="V29" i="5"/>
  <c r="AF29" i="5" s="1"/>
  <c r="AI29" i="5" s="1"/>
  <c r="M29" i="5"/>
  <c r="K29" i="5"/>
  <c r="I29" i="5"/>
  <c r="G29" i="5"/>
  <c r="E29" i="5"/>
  <c r="C29" i="5"/>
  <c r="V28" i="5"/>
  <c r="AF28" i="5" s="1"/>
  <c r="AI28" i="5" s="1"/>
  <c r="M28" i="5"/>
  <c r="K28" i="5"/>
  <c r="I28" i="5"/>
  <c r="G28" i="5"/>
  <c r="E28" i="5"/>
  <c r="C28" i="5"/>
  <c r="V27" i="5"/>
  <c r="AF27" i="5" s="1"/>
  <c r="AI27" i="5" s="1"/>
  <c r="M27" i="5"/>
  <c r="K27" i="5"/>
  <c r="I27" i="5"/>
  <c r="G27" i="5"/>
  <c r="E27" i="5"/>
  <c r="C27" i="5"/>
  <c r="V25" i="5"/>
  <c r="AF25" i="5" s="1"/>
  <c r="AI25" i="5" s="1"/>
  <c r="M25" i="5"/>
  <c r="K25" i="5"/>
  <c r="I25" i="5"/>
  <c r="G25" i="5"/>
  <c r="E25" i="5"/>
  <c r="C25" i="5"/>
  <c r="V24" i="5"/>
  <c r="AF24" i="5" s="1"/>
  <c r="AI24" i="5" s="1"/>
  <c r="M24" i="5"/>
  <c r="S24" i="5" s="1"/>
  <c r="K24" i="5"/>
  <c r="I24" i="5"/>
  <c r="G24" i="5"/>
  <c r="E24" i="5"/>
  <c r="C24" i="5"/>
  <c r="V23" i="5"/>
  <c r="AF23" i="5" s="1"/>
  <c r="AI23" i="5" s="1"/>
  <c r="M23" i="5"/>
  <c r="K23" i="5"/>
  <c r="I23" i="5"/>
  <c r="G23" i="5"/>
  <c r="E23" i="5"/>
  <c r="C23" i="5"/>
  <c r="V22" i="5"/>
  <c r="AF22" i="5" s="1"/>
  <c r="AI22" i="5" s="1"/>
  <c r="M22" i="5"/>
  <c r="K22" i="5"/>
  <c r="I22" i="5"/>
  <c r="G22" i="5"/>
  <c r="E22" i="5"/>
  <c r="C22" i="5"/>
  <c r="V21" i="5"/>
  <c r="AF21" i="5" s="1"/>
  <c r="AI21" i="5" s="1"/>
  <c r="M21" i="5"/>
  <c r="K21" i="5"/>
  <c r="I21" i="5"/>
  <c r="G21" i="5"/>
  <c r="E21" i="5"/>
  <c r="C21" i="5"/>
  <c r="V20" i="5"/>
  <c r="AF20" i="5" s="1"/>
  <c r="AI20" i="5" s="1"/>
  <c r="M20" i="5"/>
  <c r="K20" i="5"/>
  <c r="I20" i="5"/>
  <c r="G20" i="5"/>
  <c r="E20" i="5"/>
  <c r="C20" i="5"/>
  <c r="V19" i="5"/>
  <c r="AF19" i="5" s="1"/>
  <c r="AI19" i="5" s="1"/>
  <c r="M19" i="5"/>
  <c r="K19" i="5"/>
  <c r="I19" i="5"/>
  <c r="G19" i="5"/>
  <c r="E19" i="5"/>
  <c r="C19" i="5"/>
  <c r="AF18" i="5"/>
  <c r="AI18" i="5" s="1"/>
  <c r="M18" i="5"/>
  <c r="K18" i="5"/>
  <c r="I18" i="5"/>
  <c r="G18" i="5"/>
  <c r="E18" i="5"/>
  <c r="C18" i="5"/>
  <c r="V17" i="5"/>
  <c r="AF17" i="5" s="1"/>
  <c r="AI17" i="5" s="1"/>
  <c r="M17" i="5"/>
  <c r="K17" i="5"/>
  <c r="I17" i="5"/>
  <c r="G17" i="5"/>
  <c r="E17" i="5"/>
  <c r="C17" i="5"/>
  <c r="V16" i="5"/>
  <c r="AF16" i="5" s="1"/>
  <c r="AI16" i="5" s="1"/>
  <c r="M16" i="5"/>
  <c r="K16" i="5"/>
  <c r="I16" i="5"/>
  <c r="G16" i="5"/>
  <c r="E16" i="5"/>
  <c r="C16" i="5"/>
  <c r="V15" i="5"/>
  <c r="AF15" i="5" s="1"/>
  <c r="AI15" i="5" s="1"/>
  <c r="M15" i="5"/>
  <c r="K15" i="5"/>
  <c r="I15" i="5"/>
  <c r="G15" i="5"/>
  <c r="E15" i="5"/>
  <c r="C15" i="5"/>
  <c r="V14" i="5"/>
  <c r="AF14" i="5" s="1"/>
  <c r="AI14" i="5" s="1"/>
  <c r="M14" i="5"/>
  <c r="K14" i="5"/>
  <c r="I14" i="5"/>
  <c r="G14" i="5"/>
  <c r="E14" i="5"/>
  <c r="C14" i="5"/>
  <c r="AF13" i="5"/>
  <c r="AI13" i="5" s="1"/>
  <c r="M13" i="5"/>
  <c r="K13" i="5"/>
  <c r="I13" i="5"/>
  <c r="G13" i="5"/>
  <c r="E13" i="5"/>
  <c r="C13" i="5"/>
  <c r="V12" i="5"/>
  <c r="AF12" i="5" s="1"/>
  <c r="AI12" i="5" s="1"/>
  <c r="M12" i="5"/>
  <c r="K12" i="5"/>
  <c r="I12" i="5"/>
  <c r="G12" i="5"/>
  <c r="E12" i="5"/>
  <c r="C12" i="5"/>
  <c r="V11" i="5"/>
  <c r="AF11" i="5" s="1"/>
  <c r="AI11" i="5" s="1"/>
  <c r="M11" i="5"/>
  <c r="K11" i="5"/>
  <c r="I11" i="5"/>
  <c r="G11" i="5"/>
  <c r="E11" i="5"/>
  <c r="C11" i="5"/>
  <c r="V10" i="5"/>
  <c r="AF10" i="5" s="1"/>
  <c r="AI10" i="5" s="1"/>
  <c r="M10" i="5"/>
  <c r="K10" i="5"/>
  <c r="I10" i="5"/>
  <c r="G10" i="5"/>
  <c r="E10" i="5"/>
  <c r="C10" i="5"/>
  <c r="V9" i="5"/>
  <c r="AF9" i="5" s="1"/>
  <c r="AI9" i="5" s="1"/>
  <c r="M9" i="5"/>
  <c r="K9" i="5"/>
  <c r="I9" i="5"/>
  <c r="G9" i="5"/>
  <c r="E9" i="5"/>
  <c r="C9" i="5"/>
  <c r="V8" i="5"/>
  <c r="AF8" i="5" s="1"/>
  <c r="AI8" i="5" s="1"/>
  <c r="M8" i="5"/>
  <c r="K8" i="5"/>
  <c r="I8" i="5"/>
  <c r="G8" i="5"/>
  <c r="E8" i="5"/>
  <c r="C8" i="5"/>
  <c r="V7" i="5"/>
  <c r="AF7" i="5" s="1"/>
  <c r="AI7" i="5" s="1"/>
  <c r="M7" i="5"/>
  <c r="K7" i="5"/>
  <c r="I7" i="5"/>
  <c r="G7" i="5"/>
  <c r="E7" i="5"/>
  <c r="C7" i="5"/>
  <c r="V6" i="5"/>
  <c r="AF6" i="5" s="1"/>
  <c r="AI6" i="5" s="1"/>
  <c r="M6" i="5"/>
  <c r="K6" i="5"/>
  <c r="I6" i="5"/>
  <c r="G6" i="5"/>
  <c r="E6" i="5"/>
  <c r="C6" i="5"/>
  <c r="V5" i="5"/>
  <c r="AF5" i="5" s="1"/>
  <c r="AI5" i="5" s="1"/>
  <c r="M5" i="5"/>
  <c r="K5" i="5"/>
  <c r="I5" i="5"/>
  <c r="G5" i="5"/>
  <c r="E5" i="5"/>
  <c r="C5" i="5"/>
  <c r="V4" i="5"/>
  <c r="AF4" i="5" s="1"/>
  <c r="AI4" i="5" s="1"/>
  <c r="M4" i="5"/>
  <c r="K4" i="5"/>
  <c r="I4" i="5"/>
  <c r="G4" i="5"/>
  <c r="E4" i="5"/>
  <c r="C4" i="5"/>
  <c r="V3" i="5"/>
  <c r="AF3" i="5" s="1"/>
  <c r="AI3" i="5" s="1"/>
  <c r="M3" i="5"/>
  <c r="K3" i="5"/>
  <c r="I3" i="5"/>
  <c r="G3" i="5"/>
  <c r="E3" i="5"/>
  <c r="C3" i="5"/>
</calcChain>
</file>

<file path=xl/sharedStrings.xml><?xml version="1.0" encoding="utf-8"?>
<sst xmlns="http://schemas.openxmlformats.org/spreadsheetml/2006/main" count="4191" uniqueCount="1373">
  <si>
    <t>No.</t>
  </si>
  <si>
    <t>Changes</t>
  </si>
  <si>
    <t>Status</t>
  </si>
  <si>
    <t>CONFIG DB POS UNTUK KDS</t>
  </si>
  <si>
    <t>Feature</t>
  </si>
  <si>
    <t>Sales Type</t>
  </si>
  <si>
    <t>Dine In, Ultah DI, Fieldtrip DI menggunakan Tray</t>
  </si>
  <si>
    <t>Ubah type def TDEF : 804400</t>
  </si>
  <si>
    <t>√ option bit 1,10,14</t>
  </si>
  <si>
    <t>Screen Capture</t>
  </si>
  <si>
    <t>System Option Bit</t>
  </si>
  <si>
    <t>System RVC Option Bit</t>
  </si>
  <si>
    <t>PC Table Type Def</t>
  </si>
  <si>
    <t>√ option bit 1,6,15</t>
  </si>
  <si>
    <t>PC Table Device Mask</t>
  </si>
  <si>
    <t>POS-01 : √ option bit 11,31,41,42</t>
  </si>
  <si>
    <t>POS-02 : √ option bit 12,31,41,42</t>
  </si>
  <si>
    <t>POS-03 : √ option bit 13,32,41,42 *Disesuaikan</t>
  </si>
  <si>
    <t>TS Config - 2 TBL_LAYOUT_GSM-S01 (Take Out Button)</t>
  </si>
  <si>
    <t>Macro - 161 Take Out</t>
  </si>
  <si>
    <t>Type : 18 Macro, 
Obj Num : 161 Take Out, 
Next Screen : 2 TBL_Layout_takeout</t>
  </si>
  <si>
    <t>1. 91 Function - Keyboard : 12 Clear
2. 92 Function - Touchscreen : 9 TS Next Screen
3. 19 Sales Type Object Number : 2 Take Out
4. 20 Trans Type Object Number : 2 Take Out</t>
  </si>
  <si>
    <t>TS Config - 1 MENU MAIN MAKANAN-REG</t>
  </si>
  <si>
    <t>Type : 9 Menu Item SLU Group 
Obj Num : 81 INFO
Next Screen : 1 MENU MAIN MAKANAN-REG</t>
  </si>
  <si>
    <t>Kitchen Printer</t>
  </si>
  <si>
    <t xml:space="preserve">Name : 41 Rebusan
TDEF : 000868600000
Printer : 33 KDS
Backup Printer : 45 Backup
Name : 42 Gorengan
TDEF : 000868600000
Printer : 33 KDS
Backup Printer : 45 Backup
Name : 45 Backup
TDEF : 058400600000
Printer : 11 RKP FOOD 01
Backup Printer : 12 RKP FOOD 02
</t>
  </si>
  <si>
    <t>Menu Item</t>
  </si>
  <si>
    <t>1. Detail 1 (Name 2)
2. Detail 3 (KDS Colour &amp; Tray)
3. Type Def (Option Bit 58 ON)
4. Tax &amp; Printer (Rebusan &amp; Gorengan ON)</t>
  </si>
  <si>
    <t>Configuration : See Attachment</t>
  </si>
  <si>
    <t>Tray Requirement</t>
  </si>
  <si>
    <t>Number (PLU)</t>
  </si>
  <si>
    <t>Complete Name (Max 25 chars)</t>
  </si>
  <si>
    <t>Length Complete name</t>
  </si>
  <si>
    <t>Length Alias Name</t>
  </si>
  <si>
    <t>Length KDS Display</t>
  </si>
  <si>
    <t>mg</t>
  </si>
  <si>
    <t>Major Grop</t>
  </si>
  <si>
    <t>fg</t>
  </si>
  <si>
    <t>Family Group</t>
  </si>
  <si>
    <t>rg</t>
  </si>
  <si>
    <t>Report Group</t>
  </si>
  <si>
    <t>Priority</t>
  </si>
  <si>
    <t>Notes</t>
  </si>
  <si>
    <t>Refrensi Hal</t>
  </si>
  <si>
    <t>TO</t>
  </si>
  <si>
    <t>DS</t>
  </si>
  <si>
    <t>CDI</t>
  </si>
  <si>
    <t>CTO</t>
  </si>
  <si>
    <t>CDS</t>
  </si>
  <si>
    <t>BtDI</t>
  </si>
  <si>
    <t>BtTO</t>
  </si>
  <si>
    <t>PDI</t>
  </si>
  <si>
    <t>PTO</t>
  </si>
  <si>
    <t>UDI</t>
  </si>
  <si>
    <t>UTO</t>
  </si>
  <si>
    <t>UDS</t>
  </si>
  <si>
    <t>FDI</t>
  </si>
  <si>
    <t>FTO</t>
  </si>
  <si>
    <t>BzDI</t>
  </si>
  <si>
    <t>BzTO</t>
  </si>
  <si>
    <t>ADV</t>
  </si>
  <si>
    <t>1011001</t>
  </si>
  <si>
    <t>BAKMI AYAM</t>
  </si>
  <si>
    <t>BAKMI A</t>
  </si>
  <si>
    <t>B A</t>
  </si>
  <si>
    <t>REBUSAN</t>
  </si>
  <si>
    <t>BAKMI</t>
  </si>
  <si>
    <t>4</t>
  </si>
  <si>
    <t>X</t>
  </si>
  <si>
    <t>Delete</t>
  </si>
  <si>
    <t>Tidak ke KDS</t>
  </si>
  <si>
    <t>1011002</t>
  </si>
  <si>
    <t>BAKMI BASO</t>
  </si>
  <si>
    <t>BAKMI B</t>
  </si>
  <si>
    <t>B B</t>
  </si>
  <si>
    <t>1011003</t>
  </si>
  <si>
    <t>BAKMI PANGSIT</t>
  </si>
  <si>
    <t>BAKMI P</t>
  </si>
  <si>
    <t>B P</t>
  </si>
  <si>
    <t>cek</t>
  </si>
  <si>
    <t>1011004</t>
  </si>
  <si>
    <t>BAKMI PANGSIT GORENG</t>
  </si>
  <si>
    <t>BAKMI PG</t>
  </si>
  <si>
    <t>B PG</t>
  </si>
  <si>
    <t>1011005</t>
  </si>
  <si>
    <t>BAKMI SPECIAL GM</t>
  </si>
  <si>
    <t>BAKMI GM</t>
  </si>
  <si>
    <t>B GM</t>
  </si>
  <si>
    <t>1011006</t>
  </si>
  <si>
    <t>BAKMI SPECIAL GM BASO</t>
  </si>
  <si>
    <t>BAKMI GMB</t>
  </si>
  <si>
    <t>B GMB</t>
  </si>
  <si>
    <t>1011007</t>
  </si>
  <si>
    <t>BAKMI SPECIAL GM PANGSIT</t>
  </si>
  <si>
    <t>BAKMI GMP</t>
  </si>
  <si>
    <t>B GMP</t>
  </si>
  <si>
    <t>1011008</t>
  </si>
  <si>
    <t>BAKMI SPECIAL GM PNGST GR</t>
  </si>
  <si>
    <t>BAKMI GMPG</t>
  </si>
  <si>
    <t>B GMPG</t>
  </si>
  <si>
    <t>1011010</t>
  </si>
  <si>
    <t>BAKMI GORENG</t>
  </si>
  <si>
    <t>BAKMI GR</t>
  </si>
  <si>
    <t>BG</t>
  </si>
  <si>
    <t>GORENGAN</t>
  </si>
  <si>
    <t>BAKMI GRG</t>
  </si>
  <si>
    <t>1011011</t>
  </si>
  <si>
    <t>BAKMI GORENG SPECIAL</t>
  </si>
  <si>
    <t>BAKMI GR SPC</t>
  </si>
  <si>
    <t>BG+</t>
  </si>
  <si>
    <t>1011012</t>
  </si>
  <si>
    <t>BAKMI MASAK</t>
  </si>
  <si>
    <t>BAKMI MS</t>
  </si>
  <si>
    <t>B MS</t>
  </si>
  <si>
    <t>BAKMI PLS</t>
  </si>
  <si>
    <t>3</t>
  </si>
  <si>
    <t>1011013</t>
  </si>
  <si>
    <t>BAKMI CAH JAMUR</t>
  </si>
  <si>
    <t>BAKMI CJ</t>
  </si>
  <si>
    <t>B CJ</t>
  </si>
  <si>
    <t>1011014</t>
  </si>
  <si>
    <t>BAKMI DAGING CAH CABAI</t>
  </si>
  <si>
    <t>BAKMI DCB</t>
  </si>
  <si>
    <t>B DCB</t>
  </si>
  <si>
    <t>1011015</t>
  </si>
  <si>
    <t>BAKMI CAP CAY</t>
  </si>
  <si>
    <t>BAKMI CAP</t>
  </si>
  <si>
    <t>B CAP</t>
  </si>
  <si>
    <t>1011016</t>
  </si>
  <si>
    <t>BAKMI AYAM CAH CABAI</t>
  </si>
  <si>
    <t>BAKMI ACB</t>
  </si>
  <si>
    <t>B ACB</t>
  </si>
  <si>
    <t>1011018</t>
  </si>
  <si>
    <t>YI FU MIE</t>
  </si>
  <si>
    <t>1011020</t>
  </si>
  <si>
    <t>BAKMI DOANK</t>
  </si>
  <si>
    <t>B DNK</t>
  </si>
  <si>
    <t>1011022</t>
  </si>
  <si>
    <t>BAKMI BROKOLI SAPI LD HTM</t>
  </si>
  <si>
    <t>BAKMI BSLH</t>
  </si>
  <si>
    <t>B BSLH</t>
  </si>
  <si>
    <t>1011023</t>
  </si>
  <si>
    <t>BAKMI AYAM LADA CHA CHA</t>
  </si>
  <si>
    <t>BAKMI ALC</t>
  </si>
  <si>
    <t>B ALC</t>
  </si>
  <si>
    <t>1011024</t>
  </si>
  <si>
    <t>YI FU MIE NI</t>
  </si>
  <si>
    <t>YF MIE-NI</t>
  </si>
  <si>
    <t>1011025</t>
  </si>
  <si>
    <t>BAKMI AYAM SAUS THAI</t>
  </si>
  <si>
    <t>BAKMI AT</t>
  </si>
  <si>
    <t>B AT</t>
  </si>
  <si>
    <t>1011026</t>
  </si>
  <si>
    <t>BAKMI KUAH CHA CHA</t>
  </si>
  <si>
    <t>BAKMI KUAH C</t>
  </si>
  <si>
    <t>B KC</t>
  </si>
  <si>
    <t>1011027</t>
  </si>
  <si>
    <t>YF MIE NI ACB</t>
  </si>
  <si>
    <t>YF MIE-NI ACB</t>
  </si>
  <si>
    <t>YFN ACB</t>
  </si>
  <si>
    <t>1012001</t>
  </si>
  <si>
    <t>BIHUN AYAM</t>
  </si>
  <si>
    <t>BIHUN A</t>
  </si>
  <si>
    <t>1012002</t>
  </si>
  <si>
    <t>BIHUN BASO</t>
  </si>
  <si>
    <t>BIHUN B</t>
  </si>
  <si>
    <t>1012003</t>
  </si>
  <si>
    <t>BIHUN PANGSIT</t>
  </si>
  <si>
    <t>BIHUN P</t>
  </si>
  <si>
    <t>1012004</t>
  </si>
  <si>
    <t>BIHUN PANGSIT GORENG</t>
  </si>
  <si>
    <t>BIHUN PG</t>
  </si>
  <si>
    <t>1012005</t>
  </si>
  <si>
    <t>BIHUN SPECIAL GM</t>
  </si>
  <si>
    <t>BIHUN GM</t>
  </si>
  <si>
    <t>1012006</t>
  </si>
  <si>
    <t>BIHUN SPECIAL GM BASO</t>
  </si>
  <si>
    <t>BIHUN GMB</t>
  </si>
  <si>
    <t>1012007</t>
  </si>
  <si>
    <t>BIHUN SPECIAL GM PANGSIT</t>
  </si>
  <si>
    <t>BIHUN GMP</t>
  </si>
  <si>
    <t>1012008</t>
  </si>
  <si>
    <t>BIHUN SPECIAL GM PNGST GR</t>
  </si>
  <si>
    <t>BIHUN GMPG</t>
  </si>
  <si>
    <t>1012010</t>
  </si>
  <si>
    <t>BIHUN GORENG</t>
  </si>
  <si>
    <t>BIHUN GR</t>
  </si>
  <si>
    <t>1012011</t>
  </si>
  <si>
    <t>BIHUN GORENG SPECIAL</t>
  </si>
  <si>
    <t>BIHUN GR SPC</t>
  </si>
  <si>
    <t>1012012</t>
  </si>
  <si>
    <t>BIHUN MASAK</t>
  </si>
  <si>
    <t>BIHUN MS</t>
  </si>
  <si>
    <t>1012013</t>
  </si>
  <si>
    <t>BIHUN CAH JAMUR</t>
  </si>
  <si>
    <t>BIHUN CJ</t>
  </si>
  <si>
    <t>1012014</t>
  </si>
  <si>
    <t>BIHUN DAGING CAH CABAI</t>
  </si>
  <si>
    <t>BIHUN DCB</t>
  </si>
  <si>
    <t>1012015</t>
  </si>
  <si>
    <t>BIHUN CAP CAY</t>
  </si>
  <si>
    <t>BIHUN CAP</t>
  </si>
  <si>
    <t>1012016</t>
  </si>
  <si>
    <t>BIHUN AYAM CAH CABAI</t>
  </si>
  <si>
    <t>BIHUN ACB</t>
  </si>
  <si>
    <t>1012019</t>
  </si>
  <si>
    <t>BIHUN DOANK</t>
  </si>
  <si>
    <t>1012021</t>
  </si>
  <si>
    <t>BIHUN BROKOLI SAPI LD HTM</t>
  </si>
  <si>
    <t>BIHUN BSLH</t>
  </si>
  <si>
    <t>1012022</t>
  </si>
  <si>
    <t>BIHUN AYAM LADA CHA CHA</t>
  </si>
  <si>
    <t>BIHUN ALC</t>
  </si>
  <si>
    <t>1014001</t>
  </si>
  <si>
    <t>NASI TIM</t>
  </si>
  <si>
    <t>N TIM</t>
  </si>
  <si>
    <t>1014002</t>
  </si>
  <si>
    <t>NASI PUTIH</t>
  </si>
  <si>
    <t>NASI</t>
  </si>
  <si>
    <t>1014022</t>
  </si>
  <si>
    <t>NASI+</t>
  </si>
  <si>
    <t>NASI*</t>
  </si>
  <si>
    <t>v</t>
  </si>
  <si>
    <t>1014003</t>
  </si>
  <si>
    <t>NASI SPECIAL GM</t>
  </si>
  <si>
    <t>NASI GM</t>
  </si>
  <si>
    <t>N GM</t>
  </si>
  <si>
    <t>1014004</t>
  </si>
  <si>
    <t>NASI GM BASO</t>
  </si>
  <si>
    <t>NASI GMB</t>
  </si>
  <si>
    <t>N GMB</t>
  </si>
  <si>
    <t>1014005</t>
  </si>
  <si>
    <t>NASI GM PANGSIT</t>
  </si>
  <si>
    <t>NASI GMP</t>
  </si>
  <si>
    <t>N GMP</t>
  </si>
  <si>
    <t>1014006</t>
  </si>
  <si>
    <t>NASI GM PNGST GR</t>
  </si>
  <si>
    <t>NASI GMPG</t>
  </si>
  <si>
    <t>N GMPG</t>
  </si>
  <si>
    <t>1014008</t>
  </si>
  <si>
    <t>NASI DAGING CAH CABAI</t>
  </si>
  <si>
    <t>NASI DCB</t>
  </si>
  <si>
    <t>N DCB</t>
  </si>
  <si>
    <t>1014009</t>
  </si>
  <si>
    <t>NASI CAP CAY</t>
  </si>
  <si>
    <t>NASI CAP</t>
  </si>
  <si>
    <t>N CAP</t>
  </si>
  <si>
    <t>1014010</t>
  </si>
  <si>
    <t>NASI AYAM CAH CABAI</t>
  </si>
  <si>
    <t>NASI ACB</t>
  </si>
  <si>
    <t>N ACB</t>
  </si>
  <si>
    <t>1014011</t>
  </si>
  <si>
    <t>NASI GORENG</t>
  </si>
  <si>
    <t>NASI GR</t>
  </si>
  <si>
    <t>NG</t>
  </si>
  <si>
    <t>1014012</t>
  </si>
  <si>
    <t>NASI GORENG SPECIAL</t>
  </si>
  <si>
    <t>NASI GR SPC</t>
  </si>
  <si>
    <t>NG+</t>
  </si>
  <si>
    <t>1014013</t>
  </si>
  <si>
    <t>NASI CAH JAMUR</t>
  </si>
  <si>
    <t>NASI CJ</t>
  </si>
  <si>
    <t>N CJ</t>
  </si>
  <si>
    <t>1014017</t>
  </si>
  <si>
    <t>NASI BROKOLI SAPI LD HTM</t>
  </si>
  <si>
    <t>NASI BSLH</t>
  </si>
  <si>
    <t>N BSLH</t>
  </si>
  <si>
    <t>1014018</t>
  </si>
  <si>
    <t>NASI GORENG REGULER</t>
  </si>
  <si>
    <t>NASI GSC RG</t>
  </si>
  <si>
    <t>NGSC R</t>
  </si>
  <si>
    <t>NGSC RG</t>
  </si>
  <si>
    <t>Grouping NGSC Reguler/ Small</t>
  </si>
  <si>
    <t>1014019</t>
  </si>
  <si>
    <t>NASI GORENG SMKD CHICKEN</t>
  </si>
  <si>
    <t>NASI GSC SM</t>
  </si>
  <si>
    <t>NGSC S</t>
  </si>
  <si>
    <t>NGSC SM</t>
  </si>
  <si>
    <t>1014023</t>
  </si>
  <si>
    <t>NASI GORENG REGULER SPC</t>
  </si>
  <si>
    <t>NASI GSC RG SPC</t>
  </si>
  <si>
    <t>NGSC R+</t>
  </si>
  <si>
    <t>1014024</t>
  </si>
  <si>
    <t>NASI GORENG SMKD CHICKEN SPC</t>
  </si>
  <si>
    <t>NASI GSC SM SPC</t>
  </si>
  <si>
    <t>NGSC S+</t>
  </si>
  <si>
    <t>1014020</t>
  </si>
  <si>
    <t>NASI AYAM LADA CHA CHA</t>
  </si>
  <si>
    <t>NASI ALC</t>
  </si>
  <si>
    <t>N ALC</t>
  </si>
  <si>
    <t>1014021</t>
  </si>
  <si>
    <t>NASI AYAM THAI</t>
  </si>
  <si>
    <t>NASI AT</t>
  </si>
  <si>
    <t>N AT</t>
  </si>
  <si>
    <t>1015001</t>
  </si>
  <si>
    <t>AYAM GORENG</t>
  </si>
  <si>
    <t>AYAM G</t>
  </si>
  <si>
    <t>AGR</t>
  </si>
  <si>
    <t>1015003</t>
  </si>
  <si>
    <t>AYAM CAH CABAI</t>
  </si>
  <si>
    <t>AYAM CB</t>
  </si>
  <si>
    <t>ACB</t>
  </si>
  <si>
    <t>1015004</t>
  </si>
  <si>
    <t>AYAM CAH JAMUR</t>
  </si>
  <si>
    <t>AYAM CJ</t>
  </si>
  <si>
    <t>ACJ</t>
  </si>
  <si>
    <t>1015005</t>
  </si>
  <si>
    <t>DAGING CAH CABAI</t>
  </si>
  <si>
    <t>DAGING CB</t>
  </si>
  <si>
    <t>DCB</t>
  </si>
  <si>
    <t>1015006</t>
  </si>
  <si>
    <t>CAP CAY</t>
  </si>
  <si>
    <t>CAP</t>
  </si>
  <si>
    <t>1015007</t>
  </si>
  <si>
    <t>CAP CAY KUAH</t>
  </si>
  <si>
    <t>CAP KUAH</t>
  </si>
  <si>
    <t>CAP K</t>
  </si>
  <si>
    <t>1015008</t>
  </si>
  <si>
    <t>FU YUNG HAY</t>
  </si>
  <si>
    <t>F Y H</t>
  </si>
  <si>
    <t>FYH</t>
  </si>
  <si>
    <t>1015012</t>
  </si>
  <si>
    <t>BROKOLI SAPI LD HTM</t>
  </si>
  <si>
    <t>BROKOLI SLH</t>
  </si>
  <si>
    <t>1015013</t>
  </si>
  <si>
    <t>AYAM GORENG SAUS THAI</t>
  </si>
  <si>
    <t>AYAM GR ST</t>
  </si>
  <si>
    <t>AT</t>
  </si>
  <si>
    <t>1015014</t>
  </si>
  <si>
    <t>BROKOLI SAUS TIRAM</t>
  </si>
  <si>
    <t>Brokoli ST-S</t>
  </si>
  <si>
    <t>1015015</t>
  </si>
  <si>
    <t>CAISIM SAUS TIRAM</t>
  </si>
  <si>
    <t>Caisim ST-S</t>
  </si>
  <si>
    <t>1015016</t>
  </si>
  <si>
    <t>TAOGE SAUS TIRAM</t>
  </si>
  <si>
    <t>Taoge ST-S</t>
  </si>
  <si>
    <t>TST-S</t>
  </si>
  <si>
    <t>1015017</t>
  </si>
  <si>
    <t>Brokoli ST-R</t>
  </si>
  <si>
    <t>1015018</t>
  </si>
  <si>
    <t>Caisim ST-R</t>
  </si>
  <si>
    <t>1015019</t>
  </si>
  <si>
    <t>Taoge ST-R</t>
  </si>
  <si>
    <t>TST-R</t>
  </si>
  <si>
    <t>1016001</t>
  </si>
  <si>
    <t>1/2 BAKSO KUAH</t>
  </si>
  <si>
    <t>1/2 BAKSO K</t>
  </si>
  <si>
    <t>1016003</t>
  </si>
  <si>
    <t>1/2 PANGSIT KUAH</t>
  </si>
  <si>
    <t>1/2 PANGS K</t>
  </si>
  <si>
    <t>1016005</t>
  </si>
  <si>
    <t>1/2 PANGSIT GORENG</t>
  </si>
  <si>
    <t>1/2 PANGS GR</t>
  </si>
  <si>
    <t>1016006</t>
  </si>
  <si>
    <t>PANGSIT GORENG</t>
  </si>
  <si>
    <t>PANGS GR</t>
  </si>
  <si>
    <t>PG</t>
  </si>
  <si>
    <t>1016007</t>
  </si>
  <si>
    <t>1/2 TAHU BASO</t>
  </si>
  <si>
    <t>1/2 TAHU B</t>
  </si>
  <si>
    <t>1/2 TB</t>
  </si>
  <si>
    <t>1016008</t>
  </si>
  <si>
    <t>TAHU BASO</t>
  </si>
  <si>
    <t>TAHU BS</t>
  </si>
  <si>
    <t>TB</t>
  </si>
  <si>
    <t>1016010</t>
  </si>
  <si>
    <t>SIOMAY</t>
  </si>
  <si>
    <t>SIO</t>
  </si>
  <si>
    <t>1016011</t>
  </si>
  <si>
    <t>SIOMAY GORENG</t>
  </si>
  <si>
    <t>SIOMAY G</t>
  </si>
  <si>
    <t>1016012</t>
  </si>
  <si>
    <t>TELUR MATA SAPI</t>
  </si>
  <si>
    <t>TELUR MS</t>
  </si>
  <si>
    <t>TLR MS</t>
  </si>
  <si>
    <t>1016014</t>
  </si>
  <si>
    <t>BAKSO CAMPUR KOMPLIT</t>
  </si>
  <si>
    <t>BAKSO CMPK</t>
  </si>
  <si>
    <t>BS CPK</t>
  </si>
  <si>
    <t>1016015</t>
  </si>
  <si>
    <t>2 PCS PANGSIT GORENG</t>
  </si>
  <si>
    <t>2 PCS PG</t>
  </si>
  <si>
    <t>2PC PG</t>
  </si>
  <si>
    <t>1016016</t>
  </si>
  <si>
    <t>LUMPIA SAUS THAI</t>
  </si>
  <si>
    <t>LUMPIA ST</t>
  </si>
  <si>
    <t>LST</t>
  </si>
  <si>
    <t>1016017</t>
  </si>
  <si>
    <t>KERUPUK</t>
  </si>
  <si>
    <t>KRPK</t>
  </si>
  <si>
    <t>1016018</t>
  </si>
  <si>
    <t>SPICY MAYO SEAFOOD BALL</t>
  </si>
  <si>
    <t>SPICY MAYO SB</t>
  </si>
  <si>
    <t>S MAYO</t>
  </si>
  <si>
    <t>1016019</t>
  </si>
  <si>
    <t>SIOMAY 2</t>
  </si>
  <si>
    <t>SIO 2</t>
  </si>
  <si>
    <t>1016020</t>
  </si>
  <si>
    <t>SIOMAY 4</t>
  </si>
  <si>
    <t>SIO 4</t>
  </si>
  <si>
    <t>1016021</t>
  </si>
  <si>
    <t>SIOMAY 2 GORENG</t>
  </si>
  <si>
    <t>SIOMAY 2G</t>
  </si>
  <si>
    <t>SIO 2G</t>
  </si>
  <si>
    <t>1016022</t>
  </si>
  <si>
    <t>SIOMAY 4 GORENG</t>
  </si>
  <si>
    <t>SIOMAY 4G</t>
  </si>
  <si>
    <t>SIO 4G</t>
  </si>
  <si>
    <t>1016503</t>
  </si>
  <si>
    <t>SAYUR KUAH</t>
  </si>
  <si>
    <t>SAYUR K</t>
  </si>
  <si>
    <t>SYR K</t>
  </si>
  <si>
    <t>1019004</t>
  </si>
  <si>
    <t>NASI PUTIH (K)</t>
  </si>
  <si>
    <t>NASI (K)</t>
  </si>
  <si>
    <t>1019001</t>
  </si>
  <si>
    <t>BAKMI AYAM (K)</t>
  </si>
  <si>
    <t>BAKMI A (K)</t>
  </si>
  <si>
    <t>= EKSTRA MAKAN =</t>
  </si>
  <si>
    <t>7071022</t>
  </si>
  <si>
    <t>BGM JUNIOR</t>
  </si>
  <si>
    <t>BGM Jr</t>
  </si>
  <si>
    <t>7071023</t>
  </si>
  <si>
    <t>BGM JUNIOR + AQUA 330 ML</t>
  </si>
  <si>
    <t>BGM Jr+AQUA</t>
  </si>
  <si>
    <t>BGM Jr+AQ</t>
  </si>
  <si>
    <t>7071024</t>
  </si>
  <si>
    <t>BGM JUNIOR + SOSRO</t>
  </si>
  <si>
    <t>BGM Jr+SOSRO</t>
  </si>
  <si>
    <t>BGM Jr+SO</t>
  </si>
  <si>
    <t>7071025</t>
  </si>
  <si>
    <t>BGM JUNIOR + FRUIT PUNCH</t>
  </si>
  <si>
    <t>BGM Jr+FP</t>
  </si>
  <si>
    <t>7071026</t>
  </si>
  <si>
    <t>BGMP JUNIOR</t>
  </si>
  <si>
    <t>BGMP Jr</t>
  </si>
  <si>
    <t>7071027</t>
  </si>
  <si>
    <t>BGMP JUNIOR + AQUA 330 ML</t>
  </si>
  <si>
    <t>BGMP Jr+AQUA</t>
  </si>
  <si>
    <t>BGMP Jr+AQ</t>
  </si>
  <si>
    <t>7071028</t>
  </si>
  <si>
    <t>BGMP JUNIOR + SOSRO</t>
  </si>
  <si>
    <t>BGMP Jr+SOSRO</t>
  </si>
  <si>
    <t>BGMP Jr+SO</t>
  </si>
  <si>
    <t>7071029</t>
  </si>
  <si>
    <t>BGMP JUNIOR + FRUIT PUNCH</t>
  </si>
  <si>
    <t>BGMP Jr+FP</t>
  </si>
  <si>
    <t>7071030</t>
  </si>
  <si>
    <t>BGr JUNIOR</t>
  </si>
  <si>
    <t>BGr Jr</t>
  </si>
  <si>
    <t>BGR Jr</t>
  </si>
  <si>
    <t>7071031</t>
  </si>
  <si>
    <t>BGr JUNIOR + AQUA 330 ML</t>
  </si>
  <si>
    <t>BGr Jr+AQUA</t>
  </si>
  <si>
    <t>BG Jr+AQ</t>
  </si>
  <si>
    <t>7071032</t>
  </si>
  <si>
    <t>BGr JUNIOR + SOSRO</t>
  </si>
  <si>
    <t>BGr Jr+SOSRO</t>
  </si>
  <si>
    <t>BG Jr+SO</t>
  </si>
  <si>
    <t>7071033</t>
  </si>
  <si>
    <t>BGr JUNIOR + FRUIT PUNCH</t>
  </si>
  <si>
    <t>BGr Jr+FP</t>
  </si>
  <si>
    <t>7071034</t>
  </si>
  <si>
    <t>BGMB JUNIOR</t>
  </si>
  <si>
    <t>BGMB Jr</t>
  </si>
  <si>
    <t>7071035</t>
  </si>
  <si>
    <t>BGMB JUNIOR + AQUA 330 ML</t>
  </si>
  <si>
    <t>BGMB Jr+AQUA</t>
  </si>
  <si>
    <t>BGMB Jr+AQ</t>
  </si>
  <si>
    <t>7071036</t>
  </si>
  <si>
    <t>BGMB JUNIOR + SOSRO</t>
  </si>
  <si>
    <t>BGMB Jr+SOSRO</t>
  </si>
  <si>
    <t>BGMB Jr+SO</t>
  </si>
  <si>
    <t>7071037</t>
  </si>
  <si>
    <t>BGMB JUNIOR + FRUIT PUNCH</t>
  </si>
  <si>
    <t>BGMB Jr+FP</t>
  </si>
  <si>
    <t>7071038</t>
  </si>
  <si>
    <t>NGM JUNIOR</t>
  </si>
  <si>
    <t>NGM Jr</t>
  </si>
  <si>
    <t>7071039</t>
  </si>
  <si>
    <t>NGM JUNIOR + AQUA 330 ML</t>
  </si>
  <si>
    <t>NGM Jr+AQUA</t>
  </si>
  <si>
    <t>NGM Jr+AQ</t>
  </si>
  <si>
    <t>7071040</t>
  </si>
  <si>
    <t>NGM JUNIOR + SOSRO</t>
  </si>
  <si>
    <t>NGM Jr+SOSRO</t>
  </si>
  <si>
    <t>NGM Jr+SO</t>
  </si>
  <si>
    <t>7071041</t>
  </si>
  <si>
    <t>NGM JUNIOR + FRUIT PUNCH</t>
  </si>
  <si>
    <t>NGM Jr+FP</t>
  </si>
  <si>
    <t>7071042</t>
  </si>
  <si>
    <t>NGSC SMALL</t>
  </si>
  <si>
    <t>7071043</t>
  </si>
  <si>
    <t>NGSC SMALL + AQUA 330 ML</t>
  </si>
  <si>
    <t>NGSC S+AQUA</t>
  </si>
  <si>
    <t>NGSC S+AQ</t>
  </si>
  <si>
    <t>7071044</t>
  </si>
  <si>
    <t>NGSC SMALL + SOSRO</t>
  </si>
  <si>
    <t>NGSC S+SOSRO</t>
  </si>
  <si>
    <t>NGSC S+TS</t>
  </si>
  <si>
    <t>7071045</t>
  </si>
  <si>
    <t>NGSC SMALL + FRUIT PUNCH</t>
  </si>
  <si>
    <t>NGSC S+FP</t>
  </si>
  <si>
    <t>7071046</t>
  </si>
  <si>
    <t>NGMP JUNIOR</t>
  </si>
  <si>
    <t>NGMP Jr</t>
  </si>
  <si>
    <t>7071047</t>
  </si>
  <si>
    <t>NGMP JUNIOR + AQUA 330 ML</t>
  </si>
  <si>
    <t>NGMP Jr+AQUA</t>
  </si>
  <si>
    <t>NGMP Jr+Aq</t>
  </si>
  <si>
    <t>7071048</t>
  </si>
  <si>
    <t>NGMP JUNIOR + SOSRO</t>
  </si>
  <si>
    <t>NGMP Jr+SOSRO</t>
  </si>
  <si>
    <t>NGMP Jr+TS</t>
  </si>
  <si>
    <t>7071049</t>
  </si>
  <si>
    <t>NGMP JUNIOR + FRUIT PUNCH</t>
  </si>
  <si>
    <t>NGMP Jr+FP</t>
  </si>
  <si>
    <t>7071050</t>
  </si>
  <si>
    <t>NGMB JUNIOR</t>
  </si>
  <si>
    <t>NGMB Jr</t>
  </si>
  <si>
    <t>7071051</t>
  </si>
  <si>
    <t>NGMB JUNIOR + AQUA 330 ML</t>
  </si>
  <si>
    <t>NGMB Jr+AQUA</t>
  </si>
  <si>
    <t>NGMB Jr+AQ</t>
  </si>
  <si>
    <t>7071052</t>
  </si>
  <si>
    <t>NGMB JUNIOR + SOSRO</t>
  </si>
  <si>
    <t>NGMB Jr+SOSRO</t>
  </si>
  <si>
    <t>NGMB Jr+SO</t>
  </si>
  <si>
    <t>8081100</t>
  </si>
  <si>
    <t>8081101</t>
  </si>
  <si>
    <t>* XTRA SAMBAL *</t>
  </si>
  <si>
    <t>+SAMBAL*</t>
  </si>
  <si>
    <t>To be confirm u/ dicharge by OPS</t>
  </si>
  <si>
    <t>8081102</t>
  </si>
  <si>
    <t>* XTRA KUAH *</t>
  </si>
  <si>
    <t>+KUAH*</t>
  </si>
  <si>
    <t>8081103</t>
  </si>
  <si>
    <t>* XTRA SAOS *</t>
  </si>
  <si>
    <t>+SAOS*</t>
  </si>
  <si>
    <t>To be confirm u/ delete by OPS</t>
  </si>
  <si>
    <t>8081104</t>
  </si>
  <si>
    <t>* XTRA SAOS PG *</t>
  </si>
  <si>
    <t>+SAOS PG*</t>
  </si>
  <si>
    <t>8081105</t>
  </si>
  <si>
    <t>* XTRA ACAR *</t>
  </si>
  <si>
    <t>+ACAR*</t>
  </si>
  <si>
    <t>8081106</t>
  </si>
  <si>
    <t>*XTRA KECAP ASIN</t>
  </si>
  <si>
    <t>+KECAP ASIN*</t>
  </si>
  <si>
    <t>8081107</t>
  </si>
  <si>
    <t>*XTRA KECAP MNS*</t>
  </si>
  <si>
    <t>+KECAP MNS*</t>
  </si>
  <si>
    <t>8081108</t>
  </si>
  <si>
    <t>* CABE POTONG *</t>
  </si>
  <si>
    <t>CABE POTONG*</t>
  </si>
  <si>
    <t>8081109</t>
  </si>
  <si>
    <t>* XTRA CUKA *</t>
  </si>
  <si>
    <t>+CUKA*</t>
  </si>
  <si>
    <t>8082000</t>
  </si>
  <si>
    <t>== KEMASAN ==</t>
  </si>
  <si>
    <t>8082101</t>
  </si>
  <si>
    <t>* RINGKAS *</t>
  </si>
  <si>
    <t>RINGKAS*</t>
  </si>
  <si>
    <t>8082102</t>
  </si>
  <si>
    <t>* ALAS PLASTIK *</t>
  </si>
  <si>
    <t>ALAS PLASTIK*</t>
  </si>
  <si>
    <t>8082103</t>
  </si>
  <si>
    <t>* PLATSIK DULU *</t>
  </si>
  <si>
    <t>* PLDL *</t>
  </si>
  <si>
    <t>PDPL*</t>
  </si>
  <si>
    <t>8082105</t>
  </si>
  <si>
    <t>*BOX DINAMAKAN *</t>
  </si>
  <si>
    <t>BOX DINAMAKAN*</t>
  </si>
  <si>
    <t>8082106</t>
  </si>
  <si>
    <t>* SEMUA PISAH *</t>
  </si>
  <si>
    <t>SEMUA PISAH*</t>
  </si>
  <si>
    <t>8083000</t>
  </si>
  <si>
    <t>= BAHAN MAKANAN=</t>
  </si>
  <si>
    <t>8083101</t>
  </si>
  <si>
    <t>* TDK JAMUR *</t>
  </si>
  <si>
    <t>T JAMUR*</t>
  </si>
  <si>
    <t>8083102</t>
  </si>
  <si>
    <t>* TDK SAYUR *</t>
  </si>
  <si>
    <t>T SAYUR*</t>
  </si>
  <si>
    <t>8083103</t>
  </si>
  <si>
    <t>* TDK CAISIM *</t>
  </si>
  <si>
    <t>T CAISIM*</t>
  </si>
  <si>
    <t>8083104</t>
  </si>
  <si>
    <t>* TDK K.KOL *</t>
  </si>
  <si>
    <t>T K.KOL*</t>
  </si>
  <si>
    <t>8083105</t>
  </si>
  <si>
    <t>* TDK KOL *</t>
  </si>
  <si>
    <t>T KOL*</t>
  </si>
  <si>
    <t>8083106</t>
  </si>
  <si>
    <t>* TDK PECAI *</t>
  </si>
  <si>
    <t>T PECAI*</t>
  </si>
  <si>
    <t>8083107</t>
  </si>
  <si>
    <t>* TDK WORTEL *</t>
  </si>
  <si>
    <t>T WORTEL*</t>
  </si>
  <si>
    <t>8083108</t>
  </si>
  <si>
    <t>* TDK DAUN BAWANG *</t>
  </si>
  <si>
    <t>* TDK D.B. *</t>
  </si>
  <si>
    <t>T D.BAWANG*</t>
  </si>
  <si>
    <t>8083109</t>
  </si>
  <si>
    <t>* TDK CABE MRH *</t>
  </si>
  <si>
    <t>T CABE MRH*</t>
  </si>
  <si>
    <t>8083110</t>
  </si>
  <si>
    <t>*TDK CABE HIJAU*</t>
  </si>
  <si>
    <t>T CABE HJAU*</t>
  </si>
  <si>
    <t>8083111</t>
  </si>
  <si>
    <t>*TDK BASO IKAN *</t>
  </si>
  <si>
    <t>T BASO IKAN*</t>
  </si>
  <si>
    <t>8083112</t>
  </si>
  <si>
    <t>* TDK UDANG *</t>
  </si>
  <si>
    <t>T UDANG*</t>
  </si>
  <si>
    <t>8083113</t>
  </si>
  <si>
    <t>* TDK AYAM *</t>
  </si>
  <si>
    <t>T AYAM*</t>
  </si>
  <si>
    <t>8083114</t>
  </si>
  <si>
    <t>* TDK TELUR *</t>
  </si>
  <si>
    <t>T TELUR*</t>
  </si>
  <si>
    <t>8083115</t>
  </si>
  <si>
    <t>* TDK OTAK2 *</t>
  </si>
  <si>
    <t>T OTAK2*</t>
  </si>
  <si>
    <t>8083116</t>
  </si>
  <si>
    <t>* TDK ISI *</t>
  </si>
  <si>
    <t>T ISI*</t>
  </si>
  <si>
    <t>8083117</t>
  </si>
  <si>
    <t>*ISI TELOR AJA *</t>
  </si>
  <si>
    <t>TELUR AJA*</t>
  </si>
  <si>
    <t>8083118</t>
  </si>
  <si>
    <t>*TDK BAWANG PUTIH *</t>
  </si>
  <si>
    <t>*TDK BAWANG P. *</t>
  </si>
  <si>
    <t>T BAWANG P.*</t>
  </si>
  <si>
    <t>8083119</t>
  </si>
  <si>
    <t>*ISI BASO IKAN SAJA</t>
  </si>
  <si>
    <t>*ISI B.IKAN SAJA</t>
  </si>
  <si>
    <t>B.IKAN SAJA*</t>
  </si>
  <si>
    <t>8083120</t>
  </si>
  <si>
    <t>*ISI AYAM SAJA *</t>
  </si>
  <si>
    <t>AYAM SAJA*</t>
  </si>
  <si>
    <t>8083121</t>
  </si>
  <si>
    <t>*ISI UDANG SAJA*</t>
  </si>
  <si>
    <t>UDANG SAJA*</t>
  </si>
  <si>
    <t>8083122</t>
  </si>
  <si>
    <t>*TDK JAGUNG MD *</t>
  </si>
  <si>
    <t>T JAGUNG MD*</t>
  </si>
  <si>
    <t>8083123</t>
  </si>
  <si>
    <t>* TDK BAWANG BOMBAY *</t>
  </si>
  <si>
    <t>* TDK B. BOMB *</t>
  </si>
  <si>
    <t>T BAWANG B.*</t>
  </si>
  <si>
    <t>8083124</t>
  </si>
  <si>
    <t>* TDK NANAS *</t>
  </si>
  <si>
    <t>T NANAS*</t>
  </si>
  <si>
    <t>8083125</t>
  </si>
  <si>
    <t>*TDK SELEDRI*</t>
  </si>
  <si>
    <t>T SELEDRI*</t>
  </si>
  <si>
    <t>8083126</t>
  </si>
  <si>
    <t>*TDK BROKOLI*</t>
  </si>
  <si>
    <t>T BROKOLI*</t>
  </si>
  <si>
    <t>8083127</t>
  </si>
  <si>
    <t>*TDK JAHE*</t>
  </si>
  <si>
    <t>T JAHE*</t>
  </si>
  <si>
    <t>8083128</t>
  </si>
  <si>
    <t>*TDK SAYUR CMP*</t>
  </si>
  <si>
    <t>T SAYUR CMP*</t>
  </si>
  <si>
    <t>8083129</t>
  </si>
  <si>
    <t>*TDK SMOKED CHK*</t>
  </si>
  <si>
    <t>T SMOKD CHK*</t>
  </si>
  <si>
    <t>8083130</t>
  </si>
  <si>
    <t>*TDK BWNG PTH GR</t>
  </si>
  <si>
    <t>T BWG GR*</t>
  </si>
  <si>
    <t>8083201</t>
  </si>
  <si>
    <t>* TDK ES *</t>
  </si>
  <si>
    <t>8083202</t>
  </si>
  <si>
    <t>* SEDIKIT ES *</t>
  </si>
  <si>
    <t>8083203</t>
  </si>
  <si>
    <t>* TDK GULA *</t>
  </si>
  <si>
    <t>8083204</t>
  </si>
  <si>
    <t>* SEDIKIT GULA *</t>
  </si>
  <si>
    <t>8083205</t>
  </si>
  <si>
    <t>* GULA CAIR *</t>
  </si>
  <si>
    <t>8083206</t>
  </si>
  <si>
    <t>* GULA PASIR *</t>
  </si>
  <si>
    <t>8083209</t>
  </si>
  <si>
    <t>* ES TDK GULA *</t>
  </si>
  <si>
    <t>8083210</t>
  </si>
  <si>
    <t>* + ES BATU *</t>
  </si>
  <si>
    <t>8083211</t>
  </si>
  <si>
    <t>* TDK SS CKT *</t>
  </si>
  <si>
    <t>8083212</t>
  </si>
  <si>
    <t>* TDK SS PTH *</t>
  </si>
  <si>
    <t>8083213</t>
  </si>
  <si>
    <t>* + KACANG *</t>
  </si>
  <si>
    <t>8083214</t>
  </si>
  <si>
    <t>* TDK CAH JAMUR *</t>
  </si>
  <si>
    <t>* TDK CJ *</t>
  </si>
  <si>
    <t>8083301</t>
  </si>
  <si>
    <t>* CP STRBERRY *</t>
  </si>
  <si>
    <t>8083302</t>
  </si>
  <si>
    <t>* CP KOPYOR *</t>
  </si>
  <si>
    <t>8083303</t>
  </si>
  <si>
    <t>* CP MELON *</t>
  </si>
  <si>
    <t>8083304</t>
  </si>
  <si>
    <t>* CP MANGGA *</t>
  </si>
  <si>
    <t>8083305</t>
  </si>
  <si>
    <t>* CP ALPOKAT *</t>
  </si>
  <si>
    <t>8083306</t>
  </si>
  <si>
    <t>* CP SEMANGKA *</t>
  </si>
  <si>
    <t>8083307</t>
  </si>
  <si>
    <t>* CP JAMBU *</t>
  </si>
  <si>
    <t>8083308</t>
  </si>
  <si>
    <t>* CP TOMAT *</t>
  </si>
  <si>
    <t>8083309</t>
  </si>
  <si>
    <t>* CP PEPAYA *</t>
  </si>
  <si>
    <t>8083310</t>
  </si>
  <si>
    <t>* CP NANAS *</t>
  </si>
  <si>
    <t>8083311</t>
  </si>
  <si>
    <t>* CP SIRSAK *</t>
  </si>
  <si>
    <t>8084000</t>
  </si>
  <si>
    <t>= BUMBU =</t>
  </si>
  <si>
    <t>8084101</t>
  </si>
  <si>
    <t>* TDK MINYAK *</t>
  </si>
  <si>
    <t>T MINYAK*</t>
  </si>
  <si>
    <t>8084102</t>
  </si>
  <si>
    <t>* TDK BUMBU *</t>
  </si>
  <si>
    <t>T BUMBU*</t>
  </si>
  <si>
    <t>8084103</t>
  </si>
  <si>
    <t>* TAWAR *</t>
  </si>
  <si>
    <t>TAWAR*</t>
  </si>
  <si>
    <t>8084104</t>
  </si>
  <si>
    <t>* SEDIKIT MINYAK</t>
  </si>
  <si>
    <t>SDKT MNYAK*</t>
  </si>
  <si>
    <t>9000000</t>
  </si>
  <si>
    <t>== MESSAGES ==</t>
  </si>
  <si>
    <t>9091000</t>
  </si>
  <si>
    <t>= INFO =</t>
  </si>
  <si>
    <t>9091001</t>
  </si>
  <si>
    <t>9091002</t>
  </si>
  <si>
    <t>9091003</t>
  </si>
  <si>
    <t>9091004</t>
  </si>
  <si>
    <t>9091005</t>
  </si>
  <si>
    <t>* BUKA PUASA *</t>
  </si>
  <si>
    <t>9091006</t>
  </si>
  <si>
    <t>* ROMBONGAN *</t>
  </si>
  <si>
    <t>9091007</t>
  </si>
  <si>
    <t>* ULTAH *</t>
  </si>
  <si>
    <t>9091008</t>
  </si>
  <si>
    <t>* TOD *</t>
  </si>
  <si>
    <t>9091009</t>
  </si>
  <si>
    <t>* PINGGIR *</t>
  </si>
  <si>
    <t>9091010</t>
  </si>
  <si>
    <t>* TENGAH *</t>
  </si>
  <si>
    <t>9092000</t>
  </si>
  <si>
    <t>= PROSES =</t>
  </si>
  <si>
    <t>9092001</t>
  </si>
  <si>
    <t>PISAH</t>
  </si>
  <si>
    <t>* PISAH *</t>
  </si>
  <si>
    <t>9092002</t>
  </si>
  <si>
    <t>YAMIN</t>
  </si>
  <si>
    <t>* YAMIN *</t>
  </si>
  <si>
    <t>9092003</t>
  </si>
  <si>
    <t>GORENG</t>
  </si>
  <si>
    <t>* GORENG *</t>
  </si>
  <si>
    <t>9092201</t>
  </si>
  <si>
    <t>HANGAT</t>
  </si>
  <si>
    <t>* HANGAT *</t>
  </si>
  <si>
    <t>9092202</t>
  </si>
  <si>
    <t>PANAS</t>
  </si>
  <si>
    <t>* PANAS *</t>
  </si>
  <si>
    <t>9092203</t>
  </si>
  <si>
    <t>BIASA</t>
  </si>
  <si>
    <t>* BIASA *</t>
  </si>
  <si>
    <t>9092204</t>
  </si>
  <si>
    <t>ES DIPISAH</t>
  </si>
  <si>
    <t>* ES DIPISAH *</t>
  </si>
  <si>
    <t>9092205</t>
  </si>
  <si>
    <t>TEH DIPISAH</t>
  </si>
  <si>
    <t>* TEH DIPISAH *</t>
  </si>
  <si>
    <t>9092206</t>
  </si>
  <si>
    <t>GULA PISAH</t>
  </si>
  <si>
    <t>* GULA PISAH *</t>
  </si>
  <si>
    <t>9092207</t>
  </si>
  <si>
    <t>GELAS BESAR</t>
  </si>
  <si>
    <t>* GELAS BESAR *</t>
  </si>
  <si>
    <t>9092208</t>
  </si>
  <si>
    <t>KASAR</t>
  </si>
  <si>
    <t>* KASAR *</t>
  </si>
  <si>
    <t>9099999</t>
  </si>
  <si>
    <t>PRINTER OK..!!!</t>
  </si>
  <si>
    <t>Remove Button POS</t>
  </si>
  <si>
    <t xml:space="preserve">1. Remove Move Table
2. Remove Overring Check
</t>
  </si>
  <si>
    <t>Activity</t>
  </si>
  <si>
    <t>Install KDS.exe</t>
  </si>
  <si>
    <t>Jalankan file hotfixPOS.bat</t>
  </si>
  <si>
    <t>Setting DB POS Untuk KDS</t>
  </si>
  <si>
    <t>Tray</t>
  </si>
  <si>
    <t>PIC</t>
  </si>
  <si>
    <t>Paraf</t>
  </si>
  <si>
    <t>SEBELUM INSTALASI</t>
  </si>
  <si>
    <t>A</t>
  </si>
  <si>
    <t>PROSES INSTALASI</t>
  </si>
  <si>
    <t>Backup DB POS Terakhir</t>
  </si>
  <si>
    <t>B</t>
  </si>
  <si>
    <t>i</t>
  </si>
  <si>
    <t>ii</t>
  </si>
  <si>
    <t>iii</t>
  </si>
  <si>
    <t>iv</t>
  </si>
  <si>
    <t>Copy file &amp; folder hotfix, paste di C:\DTSPOS\ &amp; C:\DTSPOS\POS</t>
  </si>
  <si>
    <t>Buka CMD, mainmenu f=1</t>
  </si>
  <si>
    <t>Copy Prtmgt.dll ke C:\DTSPOS\ &amp; C:\DTSPOS\POS</t>
  </si>
  <si>
    <t>Hotfix semua POS ke versi 117</t>
  </si>
  <si>
    <t>Set IP KDS Expo : 192.168.xx.74 (xx : sesuai segmen IP store)</t>
  </si>
  <si>
    <t>Set IP KDS Take Out : 192.168.xx.73 (xx : sesuai segmen IP store)</t>
  </si>
  <si>
    <t>Set IP KDS Gorengan : 192.168.xx.72 (xx : sesuai segmen IP store)</t>
  </si>
  <si>
    <t>Set IP KDS Rebusan : 192.168.xx.71 (xx : sesuai segmen IP store)</t>
  </si>
  <si>
    <t>Copy DB KDS (Bakmi GM - KDS) dari Flash Disk ke C:\QSRAuto\KDS\Data</t>
  </si>
  <si>
    <t>Buka Apps KDS Builder Pro, Load DB "Bakmi GM KDS"</t>
  </si>
  <si>
    <t>Copy Curret data to Runtime Directory</t>
  </si>
  <si>
    <t>Buka RDS Console, Auto Search KDS Console</t>
  </si>
  <si>
    <t>Setting Black Box 
dilakukan Di KP</t>
  </si>
  <si>
    <t>vi</t>
  </si>
  <si>
    <t>vii</t>
  </si>
  <si>
    <t>viii</t>
  </si>
  <si>
    <t>ix</t>
  </si>
  <si>
    <t>TS Config</t>
  </si>
  <si>
    <t>Install Aplikasi KDS di POS-01</t>
  </si>
  <si>
    <t xml:space="preserve"> Copy ke Flash Disk &amp; PC Office C:\BackupDB\POSxxx.bak</t>
  </si>
  <si>
    <t>* Konfigurasi dilakukan di KP via HQ
*Config lihat sheet : 
Config DB POS KDS</t>
  </si>
  <si>
    <t>C</t>
  </si>
  <si>
    <t>Backup DB POS</t>
  </si>
  <si>
    <t>Backup DB, Copy ke C:\BackupDB\POSxxx.bak</t>
  </si>
  <si>
    <t>Rename DB terakhir menjadi C:\BackupDB\POSxxx_before.bak</t>
  </si>
  <si>
    <t>Test Posting</t>
  </si>
  <si>
    <t>Restore DB setelah post testing</t>
  </si>
  <si>
    <t>Restore DB C:\BackupDB\POSxxx.bak</t>
  </si>
  <si>
    <t>Test posting KDS menggunakan panduan pada sheet Test KDS</t>
  </si>
  <si>
    <t>Backup DB POS ke Flash Disk</t>
  </si>
  <si>
    <t>Backup DB KDS ke Flash Disk</t>
  </si>
  <si>
    <t>SETELAH INSTALASI</t>
  </si>
  <si>
    <t>Instalasi KDS di Store …</t>
  </si>
  <si>
    <t>Instalasi Black Box KDS</t>
  </si>
  <si>
    <t>Instalasi KDS Rebusan, Gorengan, Take Out &amp; Expo</t>
  </si>
  <si>
    <t>Start &amp; Estimasi</t>
  </si>
  <si>
    <t>45 menit</t>
  </si>
  <si>
    <t>2 menit</t>
  </si>
  <si>
    <t>3 menit</t>
  </si>
  <si>
    <t>30 menit</t>
  </si>
  <si>
    <t>5 menit</t>
  </si>
  <si>
    <t>Backup Database</t>
  </si>
  <si>
    <t>SKENARIO TESTING KDS</t>
  </si>
  <si>
    <t>Materi</t>
  </si>
  <si>
    <t>Menu Reguler</t>
  </si>
  <si>
    <t>Menu Paket</t>
  </si>
  <si>
    <t>Void Check</t>
  </si>
  <si>
    <t>Condiment</t>
  </si>
  <si>
    <t>Transaksi</t>
  </si>
  <si>
    <t>DINE IN</t>
  </si>
  <si>
    <t>TAKE OUT</t>
  </si>
  <si>
    <t>Dine In</t>
  </si>
  <si>
    <t>Menu Pesanan</t>
  </si>
  <si>
    <t>Nasi Goreng Special (tidak bakso ikan, tidak udang)
Brokoli Sapi Lada Hitam (tidak wortel, tidak brokoli)
Nasi Putih
½ Pangsit Kuah
2 Es Teh Manis</t>
  </si>
  <si>
    <t>3 Paket Berkat A
2 Reward E
3 Aqua</t>
  </si>
  <si>
    <t>4 Bakmi Sapi Lada Hitam
2 Pangsit Goreng</t>
  </si>
  <si>
    <t>2 Nasi Goreng (Tdk Baso Ikan, Tidak Kol, Extra Acar, Sedikit Minyak)
4 Bakmi GM (Extra Kuah, Yamin)
6 Es The Manis</t>
  </si>
  <si>
    <t>Aktivitas</t>
  </si>
  <si>
    <t>- Kirim Dapur
- Bayar Cash</t>
  </si>
  <si>
    <t>- Bayar Cash</t>
  </si>
  <si>
    <t>- Kirim Dapur
- Void Check (Terlalu Lama)</t>
  </si>
  <si>
    <t>- Kirim Dapur
- Void 4 Bakmi GM
- Posting 2 Bakmi GM (Extra Kuah, Yamin, Patas)
- Posting 2 Bakmi A (Extra Kuah, Tidak Sayur, Patas)
- Kirim Dapur
- Posting 2 Bakmi Masak (Tidak Sayur, Tidak Ayam, Tambah)
- Kirim Dapur</t>
  </si>
  <si>
    <t>Catatan</t>
  </si>
  <si>
    <t>Void Item</t>
  </si>
  <si>
    <t>DSO - 201609290155</t>
  </si>
  <si>
    <t>Ultah DI</t>
  </si>
  <si>
    <t>5 Mie Goreng (Extra Sambal)
5 Bakmi GMB (Yamin, Pisah)
5 Pangsit Goreng (PLDL, Extra Saos PS)</t>
  </si>
  <si>
    <t>3 Bakmi Goreng
2 Nasi GMB
2 Pangsit Goreng
5 Fruit Punch</t>
  </si>
  <si>
    <t>1 Bakmi ALC
2 Nasi GM
1 Es Lemon Tea
2 Teh Manis</t>
  </si>
  <si>
    <t>50 Bakmi GM</t>
  </si>
  <si>
    <t>- Kirim Dapur
- Void 2 Pangsit Goreng
- Posting 1 Pangsit Goreng (Patas)
- Void 2 Fruit Punch
- Posting 2 Es Tawar (Patas)</t>
  </si>
  <si>
    <t>- Kirim Dapur
- Void Bakmi ALC
- Void 1 Es Lemon Tea
- Kirim Dapur
- Void Check (Menu Habis)</t>
  </si>
  <si>
    <t>- Kirim Dapur
- 20 Bakmi Goreng SPC (Tambah)
- Kirim Dapur</t>
  </si>
  <si>
    <t>*TAMBAH*</t>
  </si>
  <si>
    <t>Pastikan file tsb Last Modified 3 Juli 2016</t>
  </si>
  <si>
    <t>Rekap Hasil Test</t>
  </si>
  <si>
    <t>Listing Hasil test untuk dilakukan perbaikan</t>
  </si>
  <si>
    <t>Setting perbaikan yang sudah direkap</t>
  </si>
  <si>
    <t>Revisi Configurasi</t>
  </si>
  <si>
    <t>Backup DB setelah revisi</t>
  </si>
  <si>
    <t>Test ulang posting setelah revisi</t>
  </si>
  <si>
    <t>Jika sudah tidak ada kekurangan lanjut ke tahap berikutnya</t>
  </si>
  <si>
    <t>Restore DB POS poin C.1</t>
  </si>
  <si>
    <t>Name 1 
(Max 16 chars)</t>
  </si>
  <si>
    <t xml:space="preserve">Name 2
(Max 6 chars) </t>
  </si>
  <si>
    <t>Printer</t>
  </si>
  <si>
    <t>KDS Colour</t>
  </si>
  <si>
    <t>Item Line 
Group</t>
  </si>
  <si>
    <t>Wadah</t>
  </si>
  <si>
    <t>5 Menit</t>
  </si>
  <si>
    <t>Mangkuk</t>
  </si>
  <si>
    <t>8 Menit</t>
  </si>
  <si>
    <t>Piring</t>
  </si>
  <si>
    <t>Mangkuk Besar</t>
  </si>
  <si>
    <t xml:space="preserve">Piring </t>
  </si>
  <si>
    <t>Piring Side Dish</t>
  </si>
  <si>
    <t>3021001</t>
  </si>
  <si>
    <t>FRUIT PUNCH</t>
  </si>
  <si>
    <t>FRUIT P</t>
  </si>
  <si>
    <t>3021003</t>
  </si>
  <si>
    <t>LEMON ES TEA</t>
  </si>
  <si>
    <t>LEMON ST</t>
  </si>
  <si>
    <t>3021004</t>
  </si>
  <si>
    <t>ES JERUK</t>
  </si>
  <si>
    <t>3021005</t>
  </si>
  <si>
    <t>AIR JERUK</t>
  </si>
  <si>
    <t>3021006</t>
  </si>
  <si>
    <t>JERUK POLOS</t>
  </si>
  <si>
    <t>JERUK PLS</t>
  </si>
  <si>
    <t>3021007</t>
  </si>
  <si>
    <t>SODA SUSU</t>
  </si>
  <si>
    <t>3021008</t>
  </si>
  <si>
    <t>FRESH LIME ES</t>
  </si>
  <si>
    <t>F LIME S</t>
  </si>
  <si>
    <t>3021009</t>
  </si>
  <si>
    <t>AQUA 330 ML</t>
  </si>
  <si>
    <t>AQUA</t>
  </si>
  <si>
    <t>3021020</t>
  </si>
  <si>
    <t>TEH KOTAK</t>
  </si>
  <si>
    <t>3021021</t>
  </si>
  <si>
    <t>ES TEH</t>
  </si>
  <si>
    <t>3021022</t>
  </si>
  <si>
    <t>ES TEH MANIS</t>
  </si>
  <si>
    <t>ES TEH MNS</t>
  </si>
  <si>
    <t>3021023</t>
  </si>
  <si>
    <t>TEH CELUP</t>
  </si>
  <si>
    <t>TEH CLP</t>
  </si>
  <si>
    <t>3021024</t>
  </si>
  <si>
    <t>TEH CELUP MANIS</t>
  </si>
  <si>
    <t>TEH CLP MNS</t>
  </si>
  <si>
    <t>3021025</t>
  </si>
  <si>
    <t>TEH</t>
  </si>
  <si>
    <t>3021026</t>
  </si>
  <si>
    <t>TEH MANIS</t>
  </si>
  <si>
    <t>TEH MNS</t>
  </si>
  <si>
    <t>3021027</t>
  </si>
  <si>
    <t>AIR SODA</t>
  </si>
  <si>
    <t>3021028</t>
  </si>
  <si>
    <t>JERUK NIPIS</t>
  </si>
  <si>
    <t>3021029</t>
  </si>
  <si>
    <t>SUSU</t>
  </si>
  <si>
    <t>3021030</t>
  </si>
  <si>
    <t>LEMON BLUSH</t>
  </si>
  <si>
    <t>3021031</t>
  </si>
  <si>
    <t>GREEN TEA</t>
  </si>
  <si>
    <t>3021032</t>
  </si>
  <si>
    <t>ES GREEN TEA</t>
  </si>
  <si>
    <t>ES GT</t>
  </si>
  <si>
    <t>3021033</t>
  </si>
  <si>
    <t>HOT GREEN TEA</t>
  </si>
  <si>
    <t>HOT GT</t>
  </si>
  <si>
    <t>3021034</t>
  </si>
  <si>
    <t>ICED COFFEE JELLY</t>
  </si>
  <si>
    <t>ICED CJ</t>
  </si>
  <si>
    <t>3021035</t>
  </si>
  <si>
    <t>PINEAPPLE COOLER</t>
  </si>
  <si>
    <t>PINEAPPLE. C.</t>
  </si>
  <si>
    <t>3021039</t>
  </si>
  <si>
    <t>MANGO PEACH P</t>
  </si>
  <si>
    <t>3021040</t>
  </si>
  <si>
    <t>KOPI PANAS</t>
  </si>
  <si>
    <t>KOPI PNS</t>
  </si>
  <si>
    <t>3021041</t>
  </si>
  <si>
    <t>CP TEA</t>
  </si>
  <si>
    <t>3021043</t>
  </si>
  <si>
    <t>LYCHEE ES THE</t>
  </si>
  <si>
    <t>LYCHEE ST</t>
  </si>
  <si>
    <t>3021044</t>
  </si>
  <si>
    <t>AQUA 600 ML</t>
  </si>
  <si>
    <t>AQUA *</t>
  </si>
  <si>
    <t>3021045</t>
  </si>
  <si>
    <t>BOLA UBI JELLY</t>
  </si>
  <si>
    <t>BOLA UJ</t>
  </si>
  <si>
    <t>3022001</t>
  </si>
  <si>
    <t>JUICE STRBERRY</t>
  </si>
  <si>
    <t>JC STRBERRY</t>
  </si>
  <si>
    <t>3022002</t>
  </si>
  <si>
    <t>JUICE KOPYOR</t>
  </si>
  <si>
    <t>JC KOPYOR</t>
  </si>
  <si>
    <t>3022003</t>
  </si>
  <si>
    <t>JUICE MELON</t>
  </si>
  <si>
    <t>JC MELON</t>
  </si>
  <si>
    <t>3022004</t>
  </si>
  <si>
    <t>JUICE MANGGA</t>
  </si>
  <si>
    <t>JC MANGGA</t>
  </si>
  <si>
    <t>3022005</t>
  </si>
  <si>
    <t>JUICE ALPOKAT</t>
  </si>
  <si>
    <t>JC ALPOKAT</t>
  </si>
  <si>
    <t>3022006</t>
  </si>
  <si>
    <t>JUICE SEMANGKA</t>
  </si>
  <si>
    <t>JC SEMANGKA</t>
  </si>
  <si>
    <t>3022007</t>
  </si>
  <si>
    <t>JUICE JAMBU</t>
  </si>
  <si>
    <t>JC JAMBU</t>
  </si>
  <si>
    <t>3022008</t>
  </si>
  <si>
    <t>JUICE TOMAT</t>
  </si>
  <si>
    <t>JC TOMAT</t>
  </si>
  <si>
    <t>3022009</t>
  </si>
  <si>
    <t>JUICE PEPAYA</t>
  </si>
  <si>
    <t>JC PEPAYA</t>
  </si>
  <si>
    <t>3022010</t>
  </si>
  <si>
    <t>JUICE NANAS</t>
  </si>
  <si>
    <t>JC NANAS</t>
  </si>
  <si>
    <t>3022011</t>
  </si>
  <si>
    <t>JUICE SIRSAK</t>
  </si>
  <si>
    <t>JC SIRSAK</t>
  </si>
  <si>
    <t>3022101</t>
  </si>
  <si>
    <t>JUICE MIX</t>
  </si>
  <si>
    <t>JC MIX</t>
  </si>
  <si>
    <t>3023001</t>
  </si>
  <si>
    <t>BUAH SEGAR</t>
  </si>
  <si>
    <t>3023002</t>
  </si>
  <si>
    <t>RUJAK</t>
  </si>
  <si>
    <t>3024001</t>
  </si>
  <si>
    <t>ICE CREAM CHOCO</t>
  </si>
  <si>
    <t>IC CHOCO</t>
  </si>
  <si>
    <t>3024002</t>
  </si>
  <si>
    <t>ICE CREAM MOCCA</t>
  </si>
  <si>
    <t>IC MOCCA</t>
  </si>
  <si>
    <t>3024003</t>
  </si>
  <si>
    <t>ICE CREAM NEO</t>
  </si>
  <si>
    <t>IC NEO</t>
  </si>
  <si>
    <t>3024004</t>
  </si>
  <si>
    <t>ICE CREAM OGURA</t>
  </si>
  <si>
    <t>IC OGURA</t>
  </si>
  <si>
    <t>3024005</t>
  </si>
  <si>
    <t>ICE CREAM TUTTI</t>
  </si>
  <si>
    <t>IC TUTTI</t>
  </si>
  <si>
    <t>3024006</t>
  </si>
  <si>
    <t>ICE CREAM VANILA</t>
  </si>
  <si>
    <t>IC VANILA</t>
  </si>
  <si>
    <t>* XTRA KECAP ASIN *</t>
  </si>
  <si>
    <t>* XTRA KECAP MNS *</t>
  </si>
  <si>
    <t>1019002</t>
  </si>
  <si>
    <t>1019003</t>
  </si>
  <si>
    <t>BAKMI GR (K)</t>
  </si>
  <si>
    <t>AYAM CB (K)</t>
  </si>
  <si>
    <t>BAKMI GORENG (K)</t>
  </si>
  <si>
    <t>AYAM CAH CABAI (K)</t>
  </si>
  <si>
    <t>10 Menit</t>
  </si>
  <si>
    <t>15 menit</t>
  </si>
  <si>
    <t>~</t>
  </si>
  <si>
    <t>7072001</t>
  </si>
  <si>
    <t>PADU 1</t>
  </si>
  <si>
    <t>PROMO</t>
  </si>
  <si>
    <t>7072002</t>
  </si>
  <si>
    <t>PADU 2</t>
  </si>
  <si>
    <t>7072003</t>
  </si>
  <si>
    <t>PADU 3</t>
  </si>
  <si>
    <t>7072004</t>
  </si>
  <si>
    <t>PADU 4</t>
  </si>
  <si>
    <t>7072008</t>
  </si>
  <si>
    <t>PKT BERKAT 1</t>
  </si>
  <si>
    <t>7072009</t>
  </si>
  <si>
    <t>PKT BERKAT 2</t>
  </si>
  <si>
    <t>7072010</t>
  </si>
  <si>
    <t>PKT BERKAT 3</t>
  </si>
  <si>
    <t>7072011</t>
  </si>
  <si>
    <t>PKT BERKAT 4</t>
  </si>
  <si>
    <t>7072028</t>
  </si>
  <si>
    <t>PKT SALJU 1</t>
  </si>
  <si>
    <t>7072029</t>
  </si>
  <si>
    <t>PKT SALJU 2</t>
  </si>
  <si>
    <t>7072030</t>
  </si>
  <si>
    <t>PKT SALJU 3</t>
  </si>
  <si>
    <t>7072074</t>
  </si>
  <si>
    <t>7072075</t>
  </si>
  <si>
    <t>FIELDTRIP2</t>
  </si>
  <si>
    <t>7072082</t>
  </si>
  <si>
    <t>PKT BARTER A</t>
  </si>
  <si>
    <t>7072083</t>
  </si>
  <si>
    <t>PKT BARTER B</t>
  </si>
  <si>
    <t>7072084</t>
  </si>
  <si>
    <t>PKT BARTER C</t>
  </si>
  <si>
    <t>7072092</t>
  </si>
  <si>
    <t>BREAKFAST 1</t>
  </si>
  <si>
    <t>7072093</t>
  </si>
  <si>
    <t>BREAKFAST 2</t>
  </si>
  <si>
    <t>7072094</t>
  </si>
  <si>
    <t>BREAKFAST 3</t>
  </si>
  <si>
    <t>7072095</t>
  </si>
  <si>
    <t>BREAKFAST 4</t>
  </si>
  <si>
    <t>7072111</t>
  </si>
  <si>
    <t>LSP 1</t>
  </si>
  <si>
    <t>7072112</t>
  </si>
  <si>
    <t>LSP 2</t>
  </si>
  <si>
    <t>7072113</t>
  </si>
  <si>
    <t>LSP 3</t>
  </si>
  <si>
    <t>7072114</t>
  </si>
  <si>
    <t>LSP 4</t>
  </si>
  <si>
    <t>7072115</t>
  </si>
  <si>
    <t>LSP 5</t>
  </si>
  <si>
    <t>7072116</t>
  </si>
  <si>
    <t>LSP 6</t>
  </si>
  <si>
    <t>7072117</t>
  </si>
  <si>
    <t>LSP 7</t>
  </si>
  <si>
    <t>7072118</t>
  </si>
  <si>
    <t>LSP 8</t>
  </si>
  <si>
    <t>7072119</t>
  </si>
  <si>
    <t>LSP 9</t>
  </si>
  <si>
    <t>7072120</t>
  </si>
  <si>
    <t>LSP 10</t>
  </si>
  <si>
    <t>7072121</t>
  </si>
  <si>
    <t>LSP 11</t>
  </si>
  <si>
    <t>7072122</t>
  </si>
  <si>
    <t>LSP 12</t>
  </si>
  <si>
    <t>7072132</t>
  </si>
  <si>
    <t>PROMO TSEL</t>
  </si>
  <si>
    <t>7072134</t>
  </si>
  <si>
    <t>PKT BARTER D</t>
  </si>
  <si>
    <t>7072135</t>
  </si>
  <si>
    <t>PKT BARTER E</t>
  </si>
  <si>
    <t>7072136</t>
  </si>
  <si>
    <t>PKT BARTER F</t>
  </si>
  <si>
    <t>7072140</t>
  </si>
  <si>
    <t>PKT BARTER G</t>
  </si>
  <si>
    <t>7072141</t>
  </si>
  <si>
    <t>PKT BARTER H</t>
  </si>
  <si>
    <t>7072142</t>
  </si>
  <si>
    <t>PKT BARTER I</t>
  </si>
  <si>
    <t>7072143</t>
  </si>
  <si>
    <t>PKT BARTER J</t>
  </si>
  <si>
    <t>7072144</t>
  </si>
  <si>
    <t>PKT BARTER K</t>
  </si>
  <si>
    <t>7072145</t>
  </si>
  <si>
    <t>PKT BARTER L</t>
  </si>
  <si>
    <t>7072146</t>
  </si>
  <si>
    <t>PKT BARTER M</t>
  </si>
  <si>
    <t>7072147</t>
  </si>
  <si>
    <t>PKT BARTER N</t>
  </si>
  <si>
    <t>7072148</t>
  </si>
  <si>
    <t>PKT BARTER O</t>
  </si>
  <si>
    <t>7072149</t>
  </si>
  <si>
    <t>PKT BARTER P</t>
  </si>
  <si>
    <t>7072150</t>
  </si>
  <si>
    <t>PKT LDF-1</t>
  </si>
  <si>
    <t>7072151</t>
  </si>
  <si>
    <t>PKT LDF-2</t>
  </si>
  <si>
    <t>7072164</t>
  </si>
  <si>
    <t>RWD-A</t>
  </si>
  <si>
    <t>7072165</t>
  </si>
  <si>
    <t>RWD-B</t>
  </si>
  <si>
    <t>7072166</t>
  </si>
  <si>
    <t>RWD-C</t>
  </si>
  <si>
    <t>7072167</t>
  </si>
  <si>
    <t>RWD-D</t>
  </si>
  <si>
    <t>7072173</t>
  </si>
  <si>
    <t>RWD-E</t>
  </si>
  <si>
    <t>7072174</t>
  </si>
  <si>
    <t>RWD-F</t>
  </si>
  <si>
    <t>7072175</t>
  </si>
  <si>
    <t>PKT 17-8-45</t>
  </si>
  <si>
    <t>7072176</t>
  </si>
  <si>
    <t>7072177</t>
  </si>
  <si>
    <t>7072178</t>
  </si>
  <si>
    <t>7072179</t>
  </si>
  <si>
    <t>RWD-G</t>
  </si>
  <si>
    <t>7072180</t>
  </si>
  <si>
    <t>RWD-H</t>
  </si>
  <si>
    <t>7072181</t>
  </si>
  <si>
    <t>KUPON DSO A</t>
  </si>
  <si>
    <t>7072182</t>
  </si>
  <si>
    <t>KUPON DSO B</t>
  </si>
  <si>
    <t>7072183</t>
  </si>
  <si>
    <t>PKT SALJU 1 UP</t>
  </si>
  <si>
    <t>7072184</t>
  </si>
  <si>
    <t>PKT SALJU 2 UP</t>
  </si>
  <si>
    <t>7072185</t>
  </si>
  <si>
    <t>PKT SALJU 3 UP</t>
  </si>
  <si>
    <t>7072186</t>
  </si>
  <si>
    <t>PKT 20160</t>
  </si>
  <si>
    <t>7072187</t>
  </si>
  <si>
    <t>KUPON DSO C</t>
  </si>
  <si>
    <t>7072188</t>
  </si>
  <si>
    <t>PKT LDF-3</t>
  </si>
  <si>
    <t>7072189</t>
  </si>
  <si>
    <t>PKT LDF-4</t>
  </si>
  <si>
    <t>7072190</t>
  </si>
  <si>
    <t>PKT LDF-5</t>
  </si>
  <si>
    <t>7072191</t>
  </si>
  <si>
    <t>PKT LDF-6</t>
  </si>
  <si>
    <t>7072192</t>
  </si>
  <si>
    <t>PKT LDF-7</t>
  </si>
  <si>
    <t>7072193</t>
  </si>
  <si>
    <t>PKT LDF-8</t>
  </si>
  <si>
    <t>7072194</t>
  </si>
  <si>
    <t>EMPLOYEE MEAL</t>
  </si>
  <si>
    <t>PROMOTION</t>
  </si>
  <si>
    <t>REBUSAN &amp; GORENGAN</t>
  </si>
  <si>
    <t>7072195</t>
  </si>
  <si>
    <t>TAMBAH 30RB-A</t>
  </si>
  <si>
    <t>7072196</t>
  </si>
  <si>
    <t>TAMBAH 30RB-B</t>
  </si>
  <si>
    <t>7072197</t>
  </si>
  <si>
    <t>TAMBAH 35RB-A</t>
  </si>
  <si>
    <t>7072198</t>
  </si>
  <si>
    <t>TAMBAH 35RB-B</t>
  </si>
  <si>
    <t>7072199</t>
  </si>
  <si>
    <t>TAMBAH 35RB-C</t>
  </si>
  <si>
    <t>7072200</t>
  </si>
  <si>
    <t>TSEL ½ PG</t>
  </si>
  <si>
    <t>7072201</t>
  </si>
  <si>
    <t>PROMO ULTAH KAL</t>
  </si>
  <si>
    <t>7072202</t>
  </si>
  <si>
    <t>BARTER NASI GM</t>
  </si>
  <si>
    <t>7072203</t>
  </si>
  <si>
    <t>BARTER NASI GR</t>
  </si>
  <si>
    <t>7072204</t>
  </si>
  <si>
    <t>BARTER ST MANIS</t>
  </si>
  <si>
    <t>7072205</t>
  </si>
  <si>
    <t>FREE LEMON ST</t>
  </si>
  <si>
    <t>7072206</t>
  </si>
  <si>
    <t>KUPON ½ PG</t>
  </si>
  <si>
    <t>7072207</t>
  </si>
  <si>
    <t>PAS 1</t>
  </si>
  <si>
    <t>7072208</t>
  </si>
  <si>
    <t>PAS 2</t>
  </si>
  <si>
    <t>7072209</t>
  </si>
  <si>
    <t>PAS 3</t>
  </si>
  <si>
    <t>7072210</t>
  </si>
  <si>
    <t>FREE MENU MANDIRI</t>
  </si>
  <si>
    <t>7072211</t>
  </si>
  <si>
    <t>VCR PWP BTS</t>
  </si>
  <si>
    <t>7072212</t>
  </si>
  <si>
    <t>VCR PWP TSEL BTS</t>
  </si>
  <si>
    <t>7072213</t>
  </si>
  <si>
    <t>BXC PRIVILLAGE</t>
  </si>
  <si>
    <t>7072214</t>
  </si>
  <si>
    <t>FREE CITIBANK</t>
  </si>
  <si>
    <t>7072215</t>
  </si>
  <si>
    <t>FREE BCA</t>
  </si>
  <si>
    <t>7072216</t>
  </si>
  <si>
    <t>KUPON GRATIS</t>
  </si>
  <si>
    <t>7072217</t>
  </si>
  <si>
    <t>QUICK WIN FREE</t>
  </si>
  <si>
    <t>7072218</t>
  </si>
  <si>
    <t>PROMO FRUITILALA</t>
  </si>
  <si>
    <t>7072219</t>
  </si>
  <si>
    <t>FREE BNI</t>
  </si>
  <si>
    <t>7072220</t>
  </si>
  <si>
    <t>PROMO KUPON KAL</t>
  </si>
  <si>
    <t>7072221</t>
  </si>
  <si>
    <t>VCR FRUITILALA</t>
  </si>
  <si>
    <t>7072222</t>
  </si>
  <si>
    <t>PKT LDF-9</t>
  </si>
  <si>
    <t>7072223</t>
  </si>
  <si>
    <t>PKT LDF-10</t>
  </si>
  <si>
    <t>7072224</t>
  </si>
  <si>
    <t>PKT LDF-11</t>
  </si>
  <si>
    <t>PAKET PADU 1</t>
  </si>
  <si>
    <t>PKT PADU 1</t>
  </si>
  <si>
    <t>PAKET PADU 2</t>
  </si>
  <si>
    <t>PKT PADU 2</t>
  </si>
  <si>
    <t>PAKET PADU 3</t>
  </si>
  <si>
    <t>PKT PADU 3</t>
  </si>
  <si>
    <t>PAKET PADU 4</t>
  </si>
  <si>
    <t>PKT PADU 4</t>
  </si>
  <si>
    <t>PAKET BERKAT 1</t>
  </si>
  <si>
    <t>BERKAT 1</t>
  </si>
  <si>
    <t>PAKET BERKAT 2</t>
  </si>
  <si>
    <t>BERKAT 2</t>
  </si>
  <si>
    <t>PAKET BERKAT 3</t>
  </si>
  <si>
    <t>BERKAT 3</t>
  </si>
  <si>
    <t>PAKET BERKAT 4</t>
  </si>
  <si>
    <t>BERKAT 4</t>
  </si>
  <si>
    <t>PAKET SALJU 1</t>
  </si>
  <si>
    <t>SALJU 1</t>
  </si>
  <si>
    <t>PAKET SALJU 2</t>
  </si>
  <si>
    <t>SALJU 2</t>
  </si>
  <si>
    <t>PAKET SALJU 3</t>
  </si>
  <si>
    <t>SALJU 3</t>
  </si>
  <si>
    <t>FIELDTRIP 1</t>
  </si>
  <si>
    <t>FIELDTRIP1</t>
  </si>
  <si>
    <t>FIELDTRIP 2</t>
  </si>
  <si>
    <t>PAKET BARTER A</t>
  </si>
  <si>
    <t>PAKET BARTER B</t>
  </si>
  <si>
    <t>PAKET BARTER C</t>
  </si>
  <si>
    <t>BREAKFAST1</t>
  </si>
  <si>
    <t>BREAKFAST2</t>
  </si>
  <si>
    <t>BREAKFAST3</t>
  </si>
  <si>
    <t>BREAKFAST4</t>
  </si>
  <si>
    <t>PAKET BARTER D</t>
  </si>
  <si>
    <t>BARTER D</t>
  </si>
  <si>
    <t>PAKET BARTER E</t>
  </si>
  <si>
    <t>BARTER E</t>
  </si>
  <si>
    <t>PAKET BARTER F</t>
  </si>
  <si>
    <t>BARTER F</t>
  </si>
  <si>
    <t>PAKET BARTER G</t>
  </si>
  <si>
    <t>BARTER G</t>
  </si>
  <si>
    <t>PAKET BARTER H</t>
  </si>
  <si>
    <t>BARTER H</t>
  </si>
  <si>
    <t>PAKET BARTER I</t>
  </si>
  <si>
    <t>BARTER I</t>
  </si>
  <si>
    <t>PAKET BARTER J</t>
  </si>
  <si>
    <t>BARTER J</t>
  </si>
  <si>
    <t>PAKET BARTER K</t>
  </si>
  <si>
    <t>BARTER K</t>
  </si>
  <si>
    <t>PAKET BARTER L</t>
  </si>
  <si>
    <t>BARTER L</t>
  </si>
  <si>
    <t>PAKET BARTER M</t>
  </si>
  <si>
    <t>BARTER M</t>
  </si>
  <si>
    <t>PAKET BARTER N</t>
  </si>
  <si>
    <t>BARTER N</t>
  </si>
  <si>
    <t>PAKET BARTER O</t>
  </si>
  <si>
    <t>BARTER O</t>
  </si>
  <si>
    <t>PAKET BARTER P</t>
  </si>
  <si>
    <t>BARTER P</t>
  </si>
  <si>
    <t>REWARD A</t>
  </si>
  <si>
    <t>REWARD B</t>
  </si>
  <si>
    <t>REWARD C</t>
  </si>
  <si>
    <t>REWARD D</t>
  </si>
  <si>
    <t>REWARD E</t>
  </si>
  <si>
    <t>REWARD F</t>
  </si>
  <si>
    <t>PAKET 17-8-45</t>
  </si>
  <si>
    <t>17-8-45</t>
  </si>
  <si>
    <t>REWARD G</t>
  </si>
  <si>
    <t>REWARD H</t>
  </si>
  <si>
    <t>PAKET SALJU 1 UP</t>
  </si>
  <si>
    <t>SALJU 1 UP</t>
  </si>
  <si>
    <t>PAKET SALJU 2 UP</t>
  </si>
  <si>
    <t>SALJU 2 UP</t>
  </si>
  <si>
    <t>PAKET SALJU 3 UP</t>
  </si>
  <si>
    <t>SALJU 3 UP</t>
  </si>
  <si>
    <t>LDF-11</t>
  </si>
  <si>
    <t>LDF-9</t>
  </si>
  <si>
    <t>LDF-10</t>
  </si>
  <si>
    <t>LDF-3</t>
  </si>
  <si>
    <t>LDF-4</t>
  </si>
  <si>
    <t>LDF-5</t>
  </si>
  <si>
    <t>LDF-6</t>
  </si>
  <si>
    <t>LDF-7</t>
  </si>
  <si>
    <t>LDF-8</t>
  </si>
  <si>
    <t>DSO C</t>
  </si>
  <si>
    <t>DSO A</t>
  </si>
  <si>
    <t>DSO B</t>
  </si>
  <si>
    <t>REB&amp;GOR</t>
  </si>
  <si>
    <t>PKT A</t>
  </si>
  <si>
    <t>PKT B</t>
  </si>
  <si>
    <t>PKT C</t>
  </si>
  <si>
    <t>PKT TAMBAH 15RB</t>
  </si>
  <si>
    <t>PAKET GOTU NASI</t>
  </si>
  <si>
    <t>PAKET GOTU BAKMI</t>
  </si>
  <si>
    <t>LDF-1</t>
  </si>
  <si>
    <t>LDF-2</t>
  </si>
  <si>
    <t>√ option bit 4,7,10,11,14,16,20,21,22,23,24,25,26,31,33,34,36,39,42,43,44,50,52,53,54,55,56,57,61,66,67,68,71,72,74,77,85,88,89,91,94,97,100,110,111,120,151,154,155,182,185,213</t>
  </si>
  <si>
    <t>Add Button Tambah</t>
  </si>
  <si>
    <t>Type : 1. Menu Item Obj Number
Obj Num : 9091001 * TAMBAH *
Tambahkan pada : 
1. MENU MAIN EMPL MEAL
.
. (sampai dengan)
.
1 MENU MAIN PROMO ULTAH</t>
  </si>
  <si>
    <t>* PATAS MINUMAN *</t>
  </si>
  <si>
    <t>*TAMBAH MAKANAN *</t>
  </si>
  <si>
    <t>*TAMBAH MINUMAN *</t>
  </si>
  <si>
    <t>* PATAS *</t>
  </si>
  <si>
    <t>* PATAS MAKANAN *</t>
  </si>
  <si>
    <t>Complete Name / Name 3
(Max 25 chars)</t>
  </si>
  <si>
    <t>YFM</t>
  </si>
  <si>
    <t>YFM-NI</t>
  </si>
  <si>
    <t>BSLH</t>
  </si>
  <si>
    <t>BST-S</t>
  </si>
  <si>
    <t>CST-S</t>
  </si>
  <si>
    <t>BST-R</t>
  </si>
  <si>
    <t>CST-R</t>
  </si>
  <si>
    <t>1/2 BK</t>
  </si>
  <si>
    <t>1/2 PK</t>
  </si>
  <si>
    <t>1/2 PG</t>
  </si>
  <si>
    <t>√ option bit 1,3,4,5,12,53,197,211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</si>
</sst>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h:mm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6" tint="-0.499984740745262"/>
      <name val="Calibri"/>
      <family val="2"/>
      <scheme val="minor"/>
    </font>
    <font>
      <sz val="10"/>
      <color theme="6" tint="-0.499984740745262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7" fillId="0" borderId="0"/>
    <xf numFmtId="43" fontId="7" fillId="0" borderId="0" applyFont="0" applyFill="0" applyBorder="0" applyAlignment="0" applyProtection="0"/>
    <xf numFmtId="0" fontId="17" fillId="0" borderId="0"/>
    <xf numFmtId="0" fontId="9" fillId="0" borderId="0"/>
  </cellStyleXfs>
  <cellXfs count="247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 indent="2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left" indent="2"/>
    </xf>
    <xf numFmtId="0" fontId="4" fillId="0" borderId="3" xfId="0" applyFont="1" applyBorder="1" applyAlignment="1">
      <alignment horizontal="left" indent="2"/>
    </xf>
    <xf numFmtId="0" fontId="4" fillId="0" borderId="11" xfId="0" applyFont="1" applyBorder="1"/>
    <xf numFmtId="0" fontId="4" fillId="0" borderId="8" xfId="0" applyFont="1" applyBorder="1"/>
    <xf numFmtId="0" fontId="4" fillId="0" borderId="12" xfId="0" applyFont="1" applyBorder="1"/>
    <xf numFmtId="0" fontId="4" fillId="0" borderId="9" xfId="0" applyFont="1" applyBorder="1"/>
    <xf numFmtId="0" fontId="4" fillId="0" borderId="2" xfId="0" applyFont="1" applyBorder="1" applyAlignment="1">
      <alignment horizontal="left" vertical="center" wrapText="1" indent="2"/>
    </xf>
    <xf numFmtId="0" fontId="4" fillId="0" borderId="13" xfId="0" applyFont="1" applyBorder="1"/>
    <xf numFmtId="0" fontId="4" fillId="0" borderId="6" xfId="0" applyFont="1" applyBorder="1"/>
    <xf numFmtId="0" fontId="4" fillId="0" borderId="0" xfId="0" applyFont="1" applyBorder="1" applyAlignment="1">
      <alignment horizontal="left" vertical="center" wrapText="1" indent="2"/>
    </xf>
    <xf numFmtId="0" fontId="4" fillId="0" borderId="3" xfId="0" applyFont="1" applyBorder="1" applyAlignment="1">
      <alignment horizontal="left" vertical="center" wrapText="1" indent="2"/>
    </xf>
    <xf numFmtId="0" fontId="4" fillId="0" borderId="0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left"/>
    </xf>
    <xf numFmtId="20" fontId="5" fillId="3" borderId="5" xfId="0" applyNumberFormat="1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20" fontId="4" fillId="0" borderId="2" xfId="0" applyNumberFormat="1" applyFont="1" applyBorder="1" applyAlignment="1">
      <alignment horizontal="center"/>
    </xf>
    <xf numFmtId="20" fontId="4" fillId="0" borderId="5" xfId="0" applyNumberFormat="1" applyFont="1" applyBorder="1" applyAlignment="1">
      <alignment horizontal="center"/>
    </xf>
    <xf numFmtId="20" fontId="4" fillId="0" borderId="3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4" fillId="0" borderId="0" xfId="0" quotePrefix="1" applyFont="1" applyAlignment="1">
      <alignment wrapText="1"/>
    </xf>
    <xf numFmtId="0" fontId="4" fillId="0" borderId="0" xfId="0" quotePrefix="1" applyFont="1" applyAlignment="1">
      <alignment horizontal="left" vertical="center" wrapText="1"/>
    </xf>
    <xf numFmtId="0" fontId="4" fillId="0" borderId="0" xfId="0" quotePrefix="1" applyFont="1" applyAlignment="1">
      <alignment vertical="center" wrapText="1"/>
    </xf>
    <xf numFmtId="0" fontId="4" fillId="0" borderId="14" xfId="0" applyFont="1" applyBorder="1" applyAlignment="1">
      <alignment horizontal="left"/>
    </xf>
    <xf numFmtId="0" fontId="4" fillId="0" borderId="14" xfId="0" applyFont="1" applyBorder="1"/>
    <xf numFmtId="0" fontId="4" fillId="0" borderId="14" xfId="0" applyFont="1" applyBorder="1" applyAlignment="1">
      <alignment wrapText="1"/>
    </xf>
    <xf numFmtId="0" fontId="4" fillId="0" borderId="14" xfId="0" applyFont="1" applyBorder="1" applyAlignment="1">
      <alignment horizontal="left" wrapText="1"/>
    </xf>
    <xf numFmtId="0" fontId="4" fillId="0" borderId="0" xfId="0" quotePrefix="1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Fill="1"/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 indent="2"/>
    </xf>
    <xf numFmtId="0" fontId="7" fillId="0" borderId="0" xfId="2"/>
    <xf numFmtId="0" fontId="7" fillId="0" borderId="0" xfId="2" applyFill="1"/>
    <xf numFmtId="0" fontId="0" fillId="0" borderId="0" xfId="3" applyNumberFormat="1" applyFont="1"/>
    <xf numFmtId="49" fontId="8" fillId="0" borderId="5" xfId="2" applyNumberFormat="1" applyFont="1" applyFill="1" applyBorder="1" applyAlignment="1">
      <alignment horizontal="center" wrapText="1"/>
    </xf>
    <xf numFmtId="49" fontId="8" fillId="2" borderId="5" xfId="2" applyNumberFormat="1" applyFont="1" applyFill="1" applyBorder="1" applyAlignment="1">
      <alignment horizontal="center"/>
    </xf>
    <xf numFmtId="49" fontId="8" fillId="2" borderId="5" xfId="2" applyNumberFormat="1" applyFont="1" applyFill="1" applyBorder="1" applyAlignment="1">
      <alignment horizontal="center" wrapText="1"/>
    </xf>
    <xf numFmtId="0" fontId="7" fillId="0" borderId="1" xfId="2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9" fillId="0" borderId="1" xfId="2" applyFont="1" applyFill="1" applyBorder="1" applyAlignment="1">
      <alignment horizontal="center"/>
    </xf>
    <xf numFmtId="0" fontId="7" fillId="3" borderId="0" xfId="2" applyFill="1"/>
    <xf numFmtId="0" fontId="7" fillId="3" borderId="1" xfId="2" applyFill="1" applyBorder="1"/>
    <xf numFmtId="0" fontId="7" fillId="5" borderId="0" xfId="2" applyFill="1"/>
    <xf numFmtId="0" fontId="9" fillId="5" borderId="1" xfId="2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/>
    </xf>
    <xf numFmtId="0" fontId="0" fillId="0" borderId="1" xfId="3" applyNumberFormat="1" applyFont="1" applyBorder="1"/>
    <xf numFmtId="0" fontId="7" fillId="0" borderId="1" xfId="2" applyBorder="1"/>
    <xf numFmtId="49" fontId="7" fillId="0" borderId="0" xfId="2" applyNumberFormat="1"/>
    <xf numFmtId="49" fontId="12" fillId="0" borderId="0" xfId="2" applyNumberFormat="1" applyFont="1"/>
    <xf numFmtId="49" fontId="13" fillId="0" borderId="0" xfId="2" applyNumberFormat="1" applyFont="1"/>
    <xf numFmtId="49" fontId="9" fillId="0" borderId="0" xfId="2" applyNumberFormat="1" applyFont="1"/>
    <xf numFmtId="0" fontId="0" fillId="0" borderId="1" xfId="3" applyNumberFormat="1" applyFont="1" applyFill="1" applyBorder="1"/>
    <xf numFmtId="49" fontId="7" fillId="0" borderId="0" xfId="2" applyNumberFormat="1" applyFill="1"/>
    <xf numFmtId="0" fontId="0" fillId="0" borderId="1" xfId="1" applyNumberFormat="1" applyFont="1" applyBorder="1" applyAlignment="1">
      <alignment horizontal="left"/>
    </xf>
    <xf numFmtId="0" fontId="7" fillId="5" borderId="1" xfId="2" applyFill="1" applyBorder="1"/>
    <xf numFmtId="0" fontId="0" fillId="3" borderId="1" xfId="3" applyNumberFormat="1" applyFont="1" applyFill="1" applyBorder="1"/>
    <xf numFmtId="49" fontId="0" fillId="0" borderId="1" xfId="1" applyNumberFormat="1" applyFont="1" applyBorder="1"/>
    <xf numFmtId="0" fontId="2" fillId="0" borderId="5" xfId="1" applyNumberFormat="1" applyBorder="1" applyAlignment="1">
      <alignment horizontal="center"/>
    </xf>
    <xf numFmtId="0" fontId="2" fillId="0" borderId="5" xfId="1" applyNumberFormat="1" applyBorder="1"/>
    <xf numFmtId="0" fontId="7" fillId="0" borderId="5" xfId="2" applyNumberFormat="1" applyBorder="1"/>
    <xf numFmtId="49" fontId="7" fillId="0" borderId="5" xfId="2" applyNumberFormat="1" applyBorder="1"/>
    <xf numFmtId="49" fontId="7" fillId="0" borderId="5" xfId="2" applyNumberFormat="1" applyFill="1" applyBorder="1"/>
    <xf numFmtId="0" fontId="7" fillId="0" borderId="1" xfId="2" applyFill="1" applyBorder="1" applyAlignment="1">
      <alignment horizontal="center"/>
    </xf>
    <xf numFmtId="0" fontId="7" fillId="0" borderId="1" xfId="2" applyFill="1" applyBorder="1"/>
    <xf numFmtId="0" fontId="0" fillId="0" borderId="1" xfId="0" applyBorder="1"/>
    <xf numFmtId="0" fontId="2" fillId="0" borderId="5" xfId="1" applyNumberFormat="1" applyBorder="1" applyAlignment="1">
      <alignment horizontal="left"/>
    </xf>
    <xf numFmtId="49" fontId="8" fillId="0" borderId="15" xfId="2" applyNumberFormat="1" applyFont="1" applyFill="1" applyBorder="1" applyAlignment="1">
      <alignment horizontal="center" wrapText="1"/>
    </xf>
    <xf numFmtId="0" fontId="7" fillId="0" borderId="1" xfId="2" applyBorder="1"/>
    <xf numFmtId="0" fontId="7" fillId="0" borderId="1" xfId="2" applyBorder="1" applyAlignment="1">
      <alignment horizontal="center"/>
    </xf>
    <xf numFmtId="0" fontId="7" fillId="0" borderId="7" xfId="2" applyBorder="1"/>
    <xf numFmtId="49" fontId="2" fillId="0" borderId="1" xfId="1" applyNumberFormat="1" applyBorder="1"/>
    <xf numFmtId="0" fontId="2" fillId="0" borderId="1" xfId="1" applyNumberFormat="1" applyBorder="1" applyAlignment="1">
      <alignment horizontal="left"/>
    </xf>
    <xf numFmtId="0" fontId="2" fillId="0" borderId="1" xfId="1" applyNumberFormat="1" applyBorder="1" applyAlignment="1">
      <alignment horizontal="center"/>
    </xf>
    <xf numFmtId="0" fontId="2" fillId="0" borderId="1" xfId="1" applyNumberFormat="1" applyBorder="1"/>
    <xf numFmtId="0" fontId="7" fillId="0" borderId="1" xfId="2" applyNumberFormat="1" applyBorder="1"/>
    <xf numFmtId="49" fontId="9" fillId="0" borderId="1" xfId="2" applyNumberFormat="1" applyFont="1" applyBorder="1"/>
    <xf numFmtId="49" fontId="7" fillId="0" borderId="1" xfId="2" applyNumberFormat="1" applyBorder="1"/>
    <xf numFmtId="0" fontId="2" fillId="0" borderId="1" xfId="1" applyNumberFormat="1" applyFill="1" applyBorder="1" applyAlignment="1">
      <alignment horizontal="left"/>
    </xf>
    <xf numFmtId="49" fontId="7" fillId="0" borderId="1" xfId="2" applyNumberFormat="1" applyBorder="1" applyAlignment="1">
      <alignment horizontal="center"/>
    </xf>
    <xf numFmtId="0" fontId="14" fillId="0" borderId="1" xfId="1" applyNumberFormat="1" applyFont="1" applyBorder="1"/>
    <xf numFmtId="49" fontId="2" fillId="0" borderId="1" xfId="1" applyNumberFormat="1" applyFill="1" applyBorder="1"/>
    <xf numFmtId="0" fontId="2" fillId="0" borderId="1" xfId="1" applyNumberFormat="1" applyFill="1" applyBorder="1"/>
    <xf numFmtId="49" fontId="7" fillId="0" borderId="1" xfId="2" applyNumberFormat="1" applyFill="1" applyBorder="1"/>
    <xf numFmtId="49" fontId="8" fillId="0" borderId="15" xfId="2" applyNumberFormat="1" applyFont="1" applyBorder="1"/>
    <xf numFmtId="0" fontId="8" fillId="0" borderId="15" xfId="2" applyNumberFormat="1" applyFont="1" applyBorder="1"/>
    <xf numFmtId="0" fontId="6" fillId="0" borderId="1" xfId="1" applyNumberFormat="1" applyFont="1" applyBorder="1"/>
    <xf numFmtId="49" fontId="13" fillId="0" borderId="1" xfId="2" applyNumberFormat="1" applyFont="1" applyBorder="1"/>
    <xf numFmtId="0" fontId="11" fillId="0" borderId="1" xfId="1" applyNumberFormat="1" applyFont="1" applyBorder="1" applyAlignment="1">
      <alignment horizontal="center"/>
    </xf>
    <xf numFmtId="0" fontId="11" fillId="0" borderId="1" xfId="1" applyNumberFormat="1" applyFont="1" applyBorder="1"/>
    <xf numFmtId="49" fontId="12" fillId="0" borderId="1" xfId="2" applyNumberFormat="1" applyFont="1" applyBorder="1"/>
    <xf numFmtId="0" fontId="7" fillId="0" borderId="1" xfId="2" applyFill="1" applyBorder="1"/>
    <xf numFmtId="49" fontId="9" fillId="0" borderId="1" xfId="2" applyNumberFormat="1" applyFont="1" applyFill="1" applyBorder="1"/>
    <xf numFmtId="49" fontId="12" fillId="0" borderId="1" xfId="2" applyNumberFormat="1" applyFont="1" applyFill="1" applyBorder="1"/>
    <xf numFmtId="49" fontId="13" fillId="0" borderId="1" xfId="2" applyNumberFormat="1" applyFont="1" applyFill="1" applyBorder="1"/>
    <xf numFmtId="0" fontId="9" fillId="0" borderId="1" xfId="2" applyFont="1" applyBorder="1" applyAlignment="1">
      <alignment horizontal="center"/>
    </xf>
    <xf numFmtId="0" fontId="2" fillId="0" borderId="10" xfId="1" applyNumberFormat="1" applyBorder="1" applyAlignment="1">
      <alignment horizontal="left"/>
    </xf>
    <xf numFmtId="0" fontId="2" fillId="0" borderId="7" xfId="1" applyNumberFormat="1" applyBorder="1" applyAlignment="1">
      <alignment horizontal="center"/>
    </xf>
    <xf numFmtId="0" fontId="2" fillId="0" borderId="9" xfId="1" applyNumberFormat="1" applyBorder="1" applyAlignment="1">
      <alignment horizontal="center"/>
    </xf>
    <xf numFmtId="0" fontId="8" fillId="0" borderId="15" xfId="2" applyNumberFormat="1" applyFont="1" applyBorder="1" applyAlignment="1">
      <alignment wrapText="1"/>
    </xf>
    <xf numFmtId="0" fontId="7" fillId="0" borderId="1" xfId="2" applyNumberFormat="1" applyBorder="1" applyAlignment="1">
      <alignment wrapText="1"/>
    </xf>
    <xf numFmtId="0" fontId="12" fillId="0" borderId="1" xfId="2" applyNumberFormat="1" applyFont="1" applyBorder="1" applyAlignment="1">
      <alignment wrapText="1"/>
    </xf>
    <xf numFmtId="0" fontId="13" fillId="0" borderId="1" xfId="2" applyNumberFormat="1" applyFont="1" applyBorder="1" applyAlignment="1">
      <alignment wrapText="1"/>
    </xf>
    <xf numFmtId="49" fontId="8" fillId="0" borderId="15" xfId="2" applyNumberFormat="1" applyFont="1" applyBorder="1" applyAlignment="1">
      <alignment wrapText="1"/>
    </xf>
    <xf numFmtId="49" fontId="2" fillId="3" borderId="1" xfId="1" applyNumberFormat="1" applyFill="1" applyBorder="1"/>
    <xf numFmtId="0" fontId="2" fillId="3" borderId="1" xfId="1" applyNumberFormat="1" applyFill="1" applyBorder="1" applyAlignment="1">
      <alignment horizontal="left"/>
    </xf>
    <xf numFmtId="0" fontId="2" fillId="3" borderId="1" xfId="1" applyNumberFormat="1" applyFill="1" applyBorder="1" applyAlignment="1">
      <alignment horizontal="center"/>
    </xf>
    <xf numFmtId="0" fontId="2" fillId="3" borderId="1" xfId="1" applyNumberFormat="1" applyFill="1" applyBorder="1"/>
    <xf numFmtId="0" fontId="7" fillId="3" borderId="1" xfId="2" applyNumberFormat="1" applyFill="1" applyBorder="1"/>
    <xf numFmtId="49" fontId="7" fillId="3" borderId="1" xfId="2" applyNumberFormat="1" applyFill="1" applyBorder="1"/>
    <xf numFmtId="49" fontId="7" fillId="4" borderId="1" xfId="2" applyNumberFormat="1" applyFill="1" applyBorder="1"/>
    <xf numFmtId="0" fontId="9" fillId="0" borderId="1" xfId="3" applyNumberFormat="1" applyFont="1" applyBorder="1"/>
    <xf numFmtId="0" fontId="9" fillId="3" borderId="1" xfId="3" applyNumberFormat="1" applyFont="1" applyFill="1" applyBorder="1"/>
    <xf numFmtId="0" fontId="13" fillId="0" borderId="1" xfId="3" applyNumberFormat="1" applyFont="1" applyBorder="1"/>
    <xf numFmtId="0" fontId="16" fillId="0" borderId="1" xfId="2" applyNumberFormat="1" applyFont="1" applyBorder="1" applyAlignment="1">
      <alignment wrapText="1"/>
    </xf>
    <xf numFmtId="0" fontId="9" fillId="0" borderId="1" xfId="2" applyNumberFormat="1" applyFont="1" applyBorder="1" applyAlignment="1">
      <alignment wrapText="1"/>
    </xf>
    <xf numFmtId="0" fontId="8" fillId="0" borderId="15" xfId="2" applyNumberFormat="1" applyFont="1" applyBorder="1" applyAlignment="1">
      <alignment horizontal="center" wrapText="1"/>
    </xf>
    <xf numFmtId="0" fontId="8" fillId="0" borderId="15" xfId="2" applyNumberFormat="1" applyFont="1" applyFill="1" applyBorder="1" applyAlignment="1">
      <alignment wrapText="1"/>
    </xf>
    <xf numFmtId="0" fontId="8" fillId="0" borderId="15" xfId="3" applyNumberFormat="1" applyFont="1" applyBorder="1" applyAlignment="1">
      <alignment wrapText="1"/>
    </xf>
    <xf numFmtId="49" fontId="8" fillId="0" borderId="15" xfId="2" applyNumberFormat="1" applyFont="1" applyFill="1" applyBorder="1" applyAlignment="1">
      <alignment wrapText="1"/>
    </xf>
    <xf numFmtId="49" fontId="2" fillId="6" borderId="1" xfId="1" applyNumberFormat="1" applyFill="1" applyBorder="1"/>
    <xf numFmtId="0" fontId="2" fillId="6" borderId="1" xfId="1" applyNumberFormat="1" applyFill="1" applyBorder="1" applyAlignment="1">
      <alignment horizontal="left"/>
    </xf>
    <xf numFmtId="0" fontId="2" fillId="6" borderId="1" xfId="1" applyNumberFormat="1" applyFill="1" applyBorder="1" applyAlignment="1">
      <alignment horizontal="center"/>
    </xf>
    <xf numFmtId="0" fontId="2" fillId="6" borderId="1" xfId="1" applyNumberFormat="1" applyFill="1" applyBorder="1"/>
    <xf numFmtId="0" fontId="7" fillId="6" borderId="1" xfId="2" applyNumberFormat="1" applyFill="1" applyBorder="1"/>
    <xf numFmtId="0" fontId="9" fillId="6" borderId="1" xfId="3" applyNumberFormat="1" applyFont="1" applyFill="1" applyBorder="1"/>
    <xf numFmtId="49" fontId="7" fillId="6" borderId="1" xfId="2" applyNumberFormat="1" applyFill="1" applyBorder="1"/>
    <xf numFmtId="0" fontId="7" fillId="3" borderId="1" xfId="2" applyFill="1" applyBorder="1"/>
    <xf numFmtId="0" fontId="2" fillId="0" borderId="1" xfId="1" applyNumberFormat="1" applyFill="1" applyBorder="1" applyAlignment="1">
      <alignment horizontal="center"/>
    </xf>
    <xf numFmtId="0" fontId="7" fillId="0" borderId="1" xfId="2" applyNumberFormat="1" applyFill="1" applyBorder="1"/>
    <xf numFmtId="0" fontId="9" fillId="0" borderId="1" xfId="3" applyNumberFormat="1" applyFont="1" applyFill="1" applyBorder="1"/>
    <xf numFmtId="0" fontId="10" fillId="0" borderId="1" xfId="2" applyNumberFormat="1" applyFont="1" applyBorder="1" applyAlignment="1">
      <alignment wrapText="1"/>
    </xf>
    <xf numFmtId="49" fontId="2" fillId="5" borderId="1" xfId="1" applyNumberFormat="1" applyFill="1" applyBorder="1"/>
    <xf numFmtId="0" fontId="2" fillId="5" borderId="1" xfId="1" applyNumberFormat="1" applyFill="1" applyBorder="1" applyAlignment="1">
      <alignment horizontal="left"/>
    </xf>
    <xf numFmtId="0" fontId="2" fillId="5" borderId="1" xfId="1" applyNumberFormat="1" applyFill="1" applyBorder="1" applyAlignment="1">
      <alignment horizontal="center"/>
    </xf>
    <xf numFmtId="0" fontId="2" fillId="5" borderId="1" xfId="1" applyNumberFormat="1" applyFill="1" applyBorder="1"/>
    <xf numFmtId="0" fontId="7" fillId="5" borderId="1" xfId="2" applyNumberFormat="1" applyFill="1" applyBorder="1"/>
    <xf numFmtId="0" fontId="9" fillId="5" borderId="1" xfId="3" applyNumberFormat="1" applyFont="1" applyFill="1" applyBorder="1"/>
    <xf numFmtId="49" fontId="7" fillId="5" borderId="1" xfId="2" applyNumberFormat="1" applyFill="1" applyBorder="1"/>
    <xf numFmtId="49" fontId="2" fillId="0" borderId="1" xfId="1" applyNumberFormat="1" applyFont="1" applyBorder="1"/>
    <xf numFmtId="0" fontId="2" fillId="0" borderId="1" xfId="1" applyNumberFormat="1" applyFont="1" applyBorder="1" applyAlignment="1">
      <alignment horizontal="left"/>
    </xf>
    <xf numFmtId="0" fontId="2" fillId="0" borderId="1" xfId="1" applyNumberFormat="1" applyFont="1" applyBorder="1" applyAlignment="1">
      <alignment horizontal="center"/>
    </xf>
    <xf numFmtId="0" fontId="2" fillId="0" borderId="1" xfId="1" applyNumberFormat="1" applyFont="1" applyFill="1" applyBorder="1" applyAlignment="1">
      <alignment horizontal="left"/>
    </xf>
    <xf numFmtId="0" fontId="10" fillId="0" borderId="1" xfId="2" applyNumberFormat="1" applyFont="1" applyBorder="1"/>
    <xf numFmtId="0" fontId="15" fillId="0" borderId="1" xfId="2" quotePrefix="1" applyNumberFormat="1" applyFont="1" applyBorder="1" applyAlignment="1">
      <alignment wrapText="1"/>
    </xf>
    <xf numFmtId="0" fontId="7" fillId="4" borderId="1" xfId="2" applyFill="1" applyBorder="1" applyAlignment="1">
      <alignment horizontal="center"/>
    </xf>
    <xf numFmtId="0" fontId="9" fillId="4" borderId="1" xfId="2" applyNumberFormat="1" applyFont="1" applyFill="1" applyBorder="1"/>
    <xf numFmtId="0" fontId="2" fillId="5" borderId="1" xfId="1" applyNumberFormat="1" applyFont="1" applyFill="1" applyBorder="1" applyAlignment="1">
      <alignment horizontal="left"/>
    </xf>
    <xf numFmtId="0" fontId="10" fillId="5" borderId="1" xfId="2" quotePrefix="1" applyNumberFormat="1" applyFont="1" applyFill="1" applyBorder="1" applyAlignment="1">
      <alignment wrapText="1"/>
    </xf>
    <xf numFmtId="0" fontId="2" fillId="0" borderId="13" xfId="1" applyNumberFormat="1" applyBorder="1" applyAlignment="1">
      <alignment horizontal="left"/>
    </xf>
    <xf numFmtId="0" fontId="0" fillId="0" borderId="5" xfId="0" applyBorder="1"/>
    <xf numFmtId="0" fontId="0" fillId="0" borderId="1" xfId="1" applyNumberFormat="1" applyFont="1" applyFill="1" applyBorder="1" applyAlignment="1">
      <alignment horizontal="left"/>
    </xf>
    <xf numFmtId="0" fontId="2" fillId="0" borderId="5" xfId="1" applyNumberFormat="1" applyFill="1" applyBorder="1" applyAlignment="1">
      <alignment horizontal="left"/>
    </xf>
    <xf numFmtId="0" fontId="0" fillId="0" borderId="1" xfId="0" applyFill="1" applyBorder="1"/>
    <xf numFmtId="0" fontId="0" fillId="0" borderId="5" xfId="0" applyFill="1" applyBorder="1"/>
    <xf numFmtId="0" fontId="0" fillId="0" borderId="3" xfId="0" applyBorder="1"/>
    <xf numFmtId="0" fontId="0" fillId="0" borderId="3" xfId="0" applyFill="1" applyBorder="1"/>
    <xf numFmtId="49" fontId="8" fillId="0" borderId="15" xfId="2" applyNumberFormat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9" fillId="0" borderId="7" xfId="2" applyFont="1" applyBorder="1" applyAlignment="1">
      <alignment horizontal="center"/>
    </xf>
    <xf numFmtId="0" fontId="9" fillId="0" borderId="7" xfId="2" applyFont="1" applyFill="1" applyBorder="1" applyAlignment="1">
      <alignment horizontal="center"/>
    </xf>
    <xf numFmtId="0" fontId="7" fillId="0" borderId="7" xfId="2" applyFill="1" applyBorder="1"/>
    <xf numFmtId="0" fontId="9" fillId="5" borderId="7" xfId="2" applyFont="1" applyFill="1" applyBorder="1" applyAlignment="1">
      <alignment horizontal="center"/>
    </xf>
    <xf numFmtId="0" fontId="9" fillId="6" borderId="7" xfId="2" applyFont="1" applyFill="1" applyBorder="1" applyAlignment="1">
      <alignment horizontal="center"/>
    </xf>
    <xf numFmtId="0" fontId="7" fillId="3" borderId="7" xfId="2" applyFill="1" applyBorder="1"/>
    <xf numFmtId="49" fontId="8" fillId="0" borderId="5" xfId="2" applyNumberFormat="1" applyFont="1" applyBorder="1" applyAlignment="1">
      <alignment wrapText="1"/>
    </xf>
    <xf numFmtId="0" fontId="8" fillId="0" borderId="5" xfId="2" applyNumberFormat="1" applyFont="1" applyBorder="1" applyAlignment="1">
      <alignment wrapText="1"/>
    </xf>
    <xf numFmtId="0" fontId="8" fillId="0" borderId="5" xfId="2" applyNumberFormat="1" applyFont="1" applyBorder="1" applyAlignment="1">
      <alignment horizontal="center" wrapText="1"/>
    </xf>
    <xf numFmtId="0" fontId="8" fillId="0" borderId="5" xfId="2" applyNumberFormat="1" applyFont="1" applyFill="1" applyBorder="1" applyAlignment="1">
      <alignment wrapText="1"/>
    </xf>
    <xf numFmtId="0" fontId="8" fillId="0" borderId="5" xfId="2" applyNumberFormat="1" applyFont="1" applyBorder="1"/>
    <xf numFmtId="49" fontId="8" fillId="0" borderId="5" xfId="2" applyNumberFormat="1" applyFont="1" applyBorder="1"/>
    <xf numFmtId="0" fontId="8" fillId="0" borderId="5" xfId="3" applyNumberFormat="1" applyFont="1" applyBorder="1" applyAlignment="1">
      <alignment wrapText="1"/>
    </xf>
    <xf numFmtId="49" fontId="8" fillId="0" borderId="5" xfId="2" applyNumberFormat="1" applyFont="1" applyFill="1" applyBorder="1" applyAlignment="1">
      <alignment wrapText="1"/>
    </xf>
    <xf numFmtId="0" fontId="2" fillId="5" borderId="1" xfId="1" applyFont="1" applyFill="1" applyBorder="1" applyAlignment="1">
      <alignment horizontal="left"/>
    </xf>
    <xf numFmtId="0" fontId="7" fillId="4" borderId="1" xfId="2" applyFill="1" applyBorder="1"/>
    <xf numFmtId="0" fontId="9" fillId="4" borderId="1" xfId="2" applyFont="1" applyFill="1" applyBorder="1"/>
    <xf numFmtId="0" fontId="7" fillId="6" borderId="1" xfId="2" applyFill="1" applyBorder="1"/>
    <xf numFmtId="0" fontId="0" fillId="5" borderId="1" xfId="1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5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8" fillId="2" borderId="4" xfId="2" applyFont="1" applyFill="1" applyBorder="1" applyAlignment="1">
      <alignment horizontal="center"/>
    </xf>
  </cellXfs>
  <cellStyles count="6">
    <cellStyle name="Comma 2" xfId="3"/>
    <cellStyle name="Normal" xfId="0" builtinId="0"/>
    <cellStyle name="Normal 2" xfId="1"/>
    <cellStyle name="Normal 2 2" xfId="4"/>
    <cellStyle name="Normal 3" xfId="2"/>
    <cellStyle name="Normal 3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57149</xdr:colOff>
      <xdr:row>2</xdr:row>
      <xdr:rowOff>66676</xdr:rowOff>
    </xdr:from>
    <xdr:to>
      <xdr:col>3</xdr:col>
      <xdr:colOff>2457450</xdr:colOff>
      <xdr:row>3</xdr:row>
      <xdr:rowOff>1126234</xdr:rowOff>
    </xdr:to>
    <xdr:pic>
      <xdr:nvPicPr>
        <xdr:cNvPr id="3" name="Picture 2" descr="sales type - dengan tray.JPG - Windows Photo Viewer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04" t="19124" r="18411" b="19595"/>
        <a:stretch/>
      </xdr:blipFill>
      <xdr:spPr>
        <a:xfrm>
          <a:off x="5295899" y="638176"/>
          <a:ext cx="2400301" cy="125005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4</xdr:row>
      <xdr:rowOff>0</xdr:rowOff>
    </xdr:from>
    <xdr:to>
      <xdr:col>3</xdr:col>
      <xdr:colOff>2495550</xdr:colOff>
      <xdr:row>4</xdr:row>
      <xdr:rowOff>1926725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068" b="14389"/>
        <a:stretch/>
      </xdr:blipFill>
      <xdr:spPr>
        <a:xfrm>
          <a:off x="5276851" y="2102350"/>
          <a:ext cx="2457449" cy="192672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5</xdr:row>
      <xdr:rowOff>161924</xdr:rowOff>
    </xdr:from>
    <xdr:to>
      <xdr:col>3</xdr:col>
      <xdr:colOff>2510898</xdr:colOff>
      <xdr:row>5</xdr:row>
      <xdr:rowOff>2028825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066" b="17242"/>
        <a:stretch/>
      </xdr:blipFill>
      <xdr:spPr>
        <a:xfrm>
          <a:off x="5286376" y="4429124"/>
          <a:ext cx="2463272" cy="186690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6</xdr:row>
      <xdr:rowOff>38099</xdr:rowOff>
    </xdr:from>
    <xdr:to>
      <xdr:col>3</xdr:col>
      <xdr:colOff>2517522</xdr:colOff>
      <xdr:row>6</xdr:row>
      <xdr:rowOff>1885948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6376" y="6610349"/>
          <a:ext cx="2469896" cy="1847849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7</xdr:row>
      <xdr:rowOff>7144</xdr:rowOff>
    </xdr:from>
    <xdr:to>
      <xdr:col>3</xdr:col>
      <xdr:colOff>2533650</xdr:colOff>
      <xdr:row>10</xdr:row>
      <xdr:rowOff>1300163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6375" y="8551069"/>
          <a:ext cx="2486025" cy="186451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10</xdr:row>
      <xdr:rowOff>1379268</xdr:rowOff>
    </xdr:from>
    <xdr:to>
      <xdr:col>3</xdr:col>
      <xdr:colOff>2533650</xdr:colOff>
      <xdr:row>11</xdr:row>
      <xdr:rowOff>1343171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10494693"/>
          <a:ext cx="2495550" cy="1345028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12</xdr:row>
      <xdr:rowOff>47625</xdr:rowOff>
    </xdr:from>
    <xdr:to>
      <xdr:col>3</xdr:col>
      <xdr:colOff>2505075</xdr:colOff>
      <xdr:row>12</xdr:row>
      <xdr:rowOff>1892214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6375" y="11972925"/>
          <a:ext cx="2457450" cy="1844589"/>
        </a:xfrm>
        <a:prstGeom prst="rect">
          <a:avLst/>
        </a:prstGeom>
      </xdr:spPr>
    </xdr:pic>
    <xdr:clientData/>
  </xdr:twoCellAnchor>
  <xdr:twoCellAnchor editAs="oneCell">
    <xdr:from>
      <xdr:col>3</xdr:col>
      <xdr:colOff>19051</xdr:colOff>
      <xdr:row>13</xdr:row>
      <xdr:rowOff>19050</xdr:rowOff>
    </xdr:from>
    <xdr:to>
      <xdr:col>3</xdr:col>
      <xdr:colOff>2542270</xdr:colOff>
      <xdr:row>13</xdr:row>
      <xdr:rowOff>2028824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1" y="13877925"/>
          <a:ext cx="2523219" cy="2009774"/>
        </a:xfrm>
        <a:prstGeom prst="rect">
          <a:avLst/>
        </a:prstGeom>
      </xdr:spPr>
    </xdr:pic>
    <xdr:clientData/>
  </xdr:twoCellAnchor>
  <xdr:twoCellAnchor editAs="oneCell">
    <xdr:from>
      <xdr:col>3</xdr:col>
      <xdr:colOff>33275</xdr:colOff>
      <xdr:row>14</xdr:row>
      <xdr:rowOff>590553</xdr:rowOff>
    </xdr:from>
    <xdr:to>
      <xdr:col>4</xdr:col>
      <xdr:colOff>18581</xdr:colOff>
      <xdr:row>14</xdr:row>
      <xdr:rowOff>2114551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2025" y="16173453"/>
          <a:ext cx="2823756" cy="1523998"/>
        </a:xfrm>
        <a:prstGeom prst="rect">
          <a:avLst/>
        </a:prstGeom>
      </xdr:spPr>
    </xdr:pic>
    <xdr:clientData/>
  </xdr:twoCellAnchor>
  <xdr:twoCellAnchor editAs="oneCell">
    <xdr:from>
      <xdr:col>3</xdr:col>
      <xdr:colOff>20025</xdr:colOff>
      <xdr:row>15</xdr:row>
      <xdr:rowOff>752475</xdr:rowOff>
    </xdr:from>
    <xdr:to>
      <xdr:col>3</xdr:col>
      <xdr:colOff>2511859</xdr:colOff>
      <xdr:row>16</xdr:row>
      <xdr:rowOff>1333500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775" y="19573875"/>
          <a:ext cx="2491834" cy="13430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1400174</xdr:rowOff>
    </xdr:from>
    <xdr:to>
      <xdr:col>3</xdr:col>
      <xdr:colOff>2523457</xdr:colOff>
      <xdr:row>16</xdr:row>
      <xdr:rowOff>3305568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0983574"/>
          <a:ext cx="2523457" cy="1905394"/>
        </a:xfrm>
        <a:prstGeom prst="rect">
          <a:avLst/>
        </a:prstGeom>
      </xdr:spPr>
    </xdr:pic>
    <xdr:clientData/>
  </xdr:twoCellAnchor>
  <xdr:twoCellAnchor editAs="oneCell">
    <xdr:from>
      <xdr:col>2</xdr:col>
      <xdr:colOff>2803073</xdr:colOff>
      <xdr:row>16</xdr:row>
      <xdr:rowOff>3415393</xdr:rowOff>
    </xdr:from>
    <xdr:to>
      <xdr:col>3</xdr:col>
      <xdr:colOff>2557632</xdr:colOff>
      <xdr:row>17</xdr:row>
      <xdr:rowOff>2217964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5144" y="23009679"/>
          <a:ext cx="2578042" cy="2231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110" zoomScaleNormal="110" workbookViewId="0">
      <selection activeCell="E58" sqref="E58"/>
    </sheetView>
  </sheetViews>
  <sheetFormatPr defaultRowHeight="11.25" x14ac:dyDescent="0.2"/>
  <cols>
    <col min="1" max="1" width="3.28515625" style="24" bestFit="1" customWidth="1"/>
    <col min="2" max="3" width="3.28515625" style="24" customWidth="1"/>
    <col min="4" max="4" width="60" style="12" bestFit="1" customWidth="1"/>
    <col min="5" max="5" width="13" style="24" customWidth="1"/>
    <col min="6" max="6" width="9.140625" style="12"/>
    <col min="7" max="7" width="30" style="12" customWidth="1"/>
    <col min="8" max="16384" width="9.140625" style="12"/>
  </cols>
  <sheetData>
    <row r="1" spans="1:12" x14ac:dyDescent="0.2">
      <c r="A1" s="240" t="s">
        <v>841</v>
      </c>
      <c r="B1" s="240"/>
      <c r="C1" s="240"/>
      <c r="D1" s="240"/>
      <c r="E1" s="240"/>
      <c r="F1" s="240"/>
      <c r="G1" s="240"/>
      <c r="H1" s="240"/>
    </row>
    <row r="2" spans="1:12" x14ac:dyDescent="0.2">
      <c r="A2" s="241"/>
      <c r="B2" s="241"/>
      <c r="C2" s="241"/>
      <c r="D2" s="241"/>
      <c r="E2" s="241"/>
      <c r="F2" s="241"/>
      <c r="G2" s="241"/>
      <c r="H2" s="241"/>
    </row>
    <row r="3" spans="1:12" x14ac:dyDescent="0.2">
      <c r="A3" s="13" t="s">
        <v>0</v>
      </c>
      <c r="B3" s="13"/>
      <c r="C3" s="13"/>
      <c r="D3" s="14" t="s">
        <v>793</v>
      </c>
      <c r="E3" s="13" t="s">
        <v>844</v>
      </c>
      <c r="F3" s="13" t="s">
        <v>798</v>
      </c>
      <c r="G3" s="13" t="s">
        <v>42</v>
      </c>
      <c r="H3" s="15" t="s">
        <v>799</v>
      </c>
    </row>
    <row r="4" spans="1:12" x14ac:dyDescent="0.2">
      <c r="A4" s="38" t="s">
        <v>801</v>
      </c>
      <c r="B4" s="38"/>
      <c r="C4" s="38"/>
      <c r="D4" s="39" t="s">
        <v>800</v>
      </c>
      <c r="E4" s="40"/>
      <c r="F4" s="38"/>
      <c r="G4" s="38"/>
      <c r="H4" s="41"/>
    </row>
    <row r="5" spans="1:12" x14ac:dyDescent="0.2">
      <c r="A5" s="16"/>
      <c r="B5" s="16">
        <v>1</v>
      </c>
      <c r="C5" s="16"/>
      <c r="D5" s="17" t="s">
        <v>803</v>
      </c>
      <c r="E5" s="16"/>
      <c r="F5" s="16"/>
      <c r="G5" s="16"/>
      <c r="H5" s="16"/>
    </row>
    <row r="6" spans="1:12" x14ac:dyDescent="0.2">
      <c r="A6" s="19"/>
      <c r="B6" s="19"/>
      <c r="C6" s="19"/>
      <c r="D6" s="20" t="s">
        <v>828</v>
      </c>
      <c r="E6" s="44">
        <v>0.91666666666666663</v>
      </c>
      <c r="F6" s="19"/>
      <c r="G6" s="19"/>
      <c r="H6" s="19"/>
    </row>
    <row r="7" spans="1:12" x14ac:dyDescent="0.2">
      <c r="A7" s="19"/>
      <c r="B7" s="19"/>
      <c r="C7" s="19"/>
      <c r="D7" s="20"/>
      <c r="E7" s="44"/>
      <c r="F7" s="19"/>
      <c r="G7" s="19"/>
      <c r="H7" s="49"/>
    </row>
    <row r="8" spans="1:12" x14ac:dyDescent="0.2">
      <c r="A8" s="19"/>
      <c r="B8" s="19"/>
      <c r="C8" s="19"/>
      <c r="D8" s="20"/>
      <c r="E8" s="44"/>
      <c r="F8" s="19"/>
      <c r="G8" s="19"/>
      <c r="H8" s="49"/>
    </row>
    <row r="9" spans="1:12" x14ac:dyDescent="0.2">
      <c r="A9" s="42" t="s">
        <v>804</v>
      </c>
      <c r="B9" s="42"/>
      <c r="C9" s="42"/>
      <c r="D9" s="47" t="s">
        <v>802</v>
      </c>
      <c r="E9" s="42"/>
      <c r="F9" s="42"/>
      <c r="G9" s="42"/>
      <c r="H9" s="48"/>
    </row>
    <row r="10" spans="1:12" x14ac:dyDescent="0.2">
      <c r="A10" s="16"/>
      <c r="B10" s="16">
        <v>1</v>
      </c>
      <c r="C10" s="16"/>
      <c r="D10" s="18" t="s">
        <v>842</v>
      </c>
      <c r="E10" s="45">
        <v>0.92708333333333337</v>
      </c>
      <c r="F10" s="18"/>
      <c r="G10" s="242" t="s">
        <v>821</v>
      </c>
      <c r="H10" s="18"/>
      <c r="J10" s="25"/>
      <c r="K10" s="25"/>
      <c r="L10" s="25"/>
    </row>
    <row r="11" spans="1:12" ht="12" customHeight="1" x14ac:dyDescent="0.2">
      <c r="A11" s="19"/>
      <c r="B11" s="19"/>
      <c r="C11" s="19" t="s">
        <v>805</v>
      </c>
      <c r="D11" s="20" t="s">
        <v>843</v>
      </c>
      <c r="E11" s="19" t="s">
        <v>845</v>
      </c>
      <c r="F11" s="21"/>
      <c r="G11" s="243"/>
      <c r="H11" s="21"/>
      <c r="J11" s="25"/>
      <c r="K11" s="25"/>
      <c r="L11" s="25"/>
    </row>
    <row r="12" spans="1:12" x14ac:dyDescent="0.2">
      <c r="A12" s="19"/>
      <c r="B12" s="19"/>
      <c r="C12" s="19" t="s">
        <v>806</v>
      </c>
      <c r="D12" s="20" t="s">
        <v>816</v>
      </c>
      <c r="E12" s="19"/>
      <c r="F12" s="21"/>
      <c r="G12" s="243"/>
      <c r="H12" s="21"/>
      <c r="J12" s="26"/>
      <c r="K12" s="25"/>
      <c r="L12" s="25"/>
    </row>
    <row r="13" spans="1:12" x14ac:dyDescent="0.2">
      <c r="A13" s="19"/>
      <c r="B13" s="19"/>
      <c r="C13" s="19" t="s">
        <v>807</v>
      </c>
      <c r="D13" s="20" t="s">
        <v>815</v>
      </c>
      <c r="E13" s="19"/>
      <c r="F13" s="21"/>
      <c r="G13" s="243"/>
      <c r="H13" s="21"/>
      <c r="J13" s="26"/>
      <c r="K13" s="25"/>
      <c r="L13" s="25"/>
    </row>
    <row r="14" spans="1:12" x14ac:dyDescent="0.2">
      <c r="A14" s="19"/>
      <c r="B14" s="19"/>
      <c r="C14" s="19" t="s">
        <v>808</v>
      </c>
      <c r="D14" s="20" t="s">
        <v>814</v>
      </c>
      <c r="E14" s="19"/>
      <c r="F14" s="21"/>
      <c r="G14" s="243"/>
      <c r="H14" s="21"/>
      <c r="J14" s="26"/>
      <c r="K14" s="25"/>
      <c r="L14" s="25"/>
    </row>
    <row r="15" spans="1:12" x14ac:dyDescent="0.2">
      <c r="A15" s="19"/>
      <c r="B15" s="19"/>
      <c r="C15" s="19" t="s">
        <v>222</v>
      </c>
      <c r="D15" s="20" t="s">
        <v>813</v>
      </c>
      <c r="E15" s="19"/>
      <c r="F15" s="21"/>
      <c r="G15" s="243"/>
      <c r="H15" s="21"/>
      <c r="J15" s="26"/>
      <c r="K15" s="25"/>
      <c r="L15" s="25"/>
    </row>
    <row r="16" spans="1:12" x14ac:dyDescent="0.2">
      <c r="A16" s="19"/>
      <c r="B16" s="19"/>
      <c r="C16" s="19"/>
      <c r="D16" s="20"/>
      <c r="E16" s="19"/>
      <c r="F16" s="21"/>
      <c r="G16" s="243"/>
      <c r="H16" s="21"/>
      <c r="J16" s="26"/>
      <c r="K16" s="25"/>
      <c r="L16" s="25"/>
    </row>
    <row r="17" spans="1:12" x14ac:dyDescent="0.2">
      <c r="A17" s="22"/>
      <c r="B17" s="22"/>
      <c r="C17" s="22"/>
      <c r="D17" s="27"/>
      <c r="E17" s="22"/>
      <c r="F17" s="23"/>
      <c r="G17" s="244"/>
      <c r="H17" s="23"/>
      <c r="J17" s="26"/>
      <c r="K17" s="25"/>
      <c r="L17" s="25"/>
    </row>
    <row r="18" spans="1:12" ht="11.25" customHeight="1" x14ac:dyDescent="0.2">
      <c r="A18" s="16"/>
      <c r="B18" s="16">
        <v>2</v>
      </c>
      <c r="C18" s="16"/>
      <c r="D18" s="18" t="s">
        <v>796</v>
      </c>
      <c r="E18" s="16"/>
      <c r="F18" s="33"/>
      <c r="G18" s="242" t="s">
        <v>829</v>
      </c>
      <c r="H18" s="34"/>
      <c r="J18" s="25"/>
      <c r="K18" s="25"/>
      <c r="L18" s="25"/>
    </row>
    <row r="19" spans="1:12" x14ac:dyDescent="0.2">
      <c r="A19" s="19"/>
      <c r="B19" s="19"/>
      <c r="C19" s="19" t="s">
        <v>805</v>
      </c>
      <c r="D19" s="32" t="s">
        <v>5</v>
      </c>
      <c r="E19" s="19"/>
      <c r="F19" s="28"/>
      <c r="G19" s="243"/>
      <c r="H19" s="30"/>
      <c r="J19" s="26"/>
      <c r="K19" s="25"/>
      <c r="L19" s="25"/>
    </row>
    <row r="20" spans="1:12" x14ac:dyDescent="0.2">
      <c r="A20" s="19"/>
      <c r="B20" s="19"/>
      <c r="C20" s="19" t="s">
        <v>806</v>
      </c>
      <c r="D20" s="35" t="s">
        <v>11</v>
      </c>
      <c r="E20" s="19"/>
      <c r="F20" s="28"/>
      <c r="G20" s="243"/>
      <c r="H20" s="30"/>
      <c r="J20" s="26"/>
      <c r="K20" s="25"/>
      <c r="L20" s="25"/>
    </row>
    <row r="21" spans="1:12" x14ac:dyDescent="0.2">
      <c r="A21" s="19"/>
      <c r="B21" s="19"/>
      <c r="C21" s="19" t="s">
        <v>807</v>
      </c>
      <c r="D21" s="32" t="s">
        <v>10</v>
      </c>
      <c r="E21" s="19"/>
      <c r="F21" s="28"/>
      <c r="G21" s="243"/>
      <c r="H21" s="30"/>
      <c r="J21" s="26"/>
      <c r="K21" s="25"/>
      <c r="L21" s="25"/>
    </row>
    <row r="22" spans="1:12" x14ac:dyDescent="0.2">
      <c r="A22" s="19"/>
      <c r="B22" s="19"/>
      <c r="C22" s="19" t="s">
        <v>808</v>
      </c>
      <c r="D22" s="32" t="s">
        <v>12</v>
      </c>
      <c r="E22" s="19"/>
      <c r="F22" s="28"/>
      <c r="G22" s="243"/>
      <c r="H22" s="30"/>
      <c r="J22" s="26"/>
      <c r="K22" s="25"/>
      <c r="L22" s="25"/>
    </row>
    <row r="23" spans="1:12" x14ac:dyDescent="0.2">
      <c r="A23" s="19"/>
      <c r="B23" s="19"/>
      <c r="C23" s="19" t="s">
        <v>222</v>
      </c>
      <c r="D23" s="32" t="s">
        <v>14</v>
      </c>
      <c r="E23" s="19"/>
      <c r="F23" s="28"/>
      <c r="G23" s="243"/>
      <c r="H23" s="30"/>
      <c r="J23" s="26"/>
      <c r="K23" s="25"/>
      <c r="L23" s="25"/>
    </row>
    <row r="24" spans="1:12" x14ac:dyDescent="0.2">
      <c r="A24" s="19"/>
      <c r="B24" s="19"/>
      <c r="C24" s="19" t="s">
        <v>822</v>
      </c>
      <c r="D24" s="32" t="s">
        <v>826</v>
      </c>
      <c r="E24" s="19"/>
      <c r="F24" s="28"/>
      <c r="G24" s="243"/>
      <c r="H24" s="30"/>
      <c r="J24" s="26"/>
      <c r="K24" s="25"/>
      <c r="L24" s="25"/>
    </row>
    <row r="25" spans="1:12" x14ac:dyDescent="0.2">
      <c r="A25" s="19"/>
      <c r="B25" s="19"/>
      <c r="C25" s="19" t="s">
        <v>823</v>
      </c>
      <c r="D25" s="32" t="s">
        <v>24</v>
      </c>
      <c r="E25" s="19"/>
      <c r="F25" s="28"/>
      <c r="G25" s="243"/>
      <c r="H25" s="30"/>
      <c r="J25" s="26"/>
      <c r="K25" s="25"/>
      <c r="L25" s="25"/>
    </row>
    <row r="26" spans="1:12" x14ac:dyDescent="0.2">
      <c r="A26" s="19"/>
      <c r="B26" s="19"/>
      <c r="C26" s="19" t="s">
        <v>824</v>
      </c>
      <c r="D26" s="32" t="s">
        <v>791</v>
      </c>
      <c r="E26" s="19"/>
      <c r="F26" s="28"/>
      <c r="G26" s="243"/>
      <c r="H26" s="30"/>
      <c r="J26" s="26"/>
      <c r="K26" s="25"/>
      <c r="L26" s="25"/>
    </row>
    <row r="27" spans="1:12" x14ac:dyDescent="0.2">
      <c r="A27" s="19"/>
      <c r="B27" s="19"/>
      <c r="C27" s="19" t="s">
        <v>825</v>
      </c>
      <c r="D27" s="32" t="s">
        <v>26</v>
      </c>
      <c r="E27" s="19"/>
      <c r="F27" s="28"/>
      <c r="G27" s="243"/>
      <c r="H27" s="30"/>
      <c r="J27" s="26"/>
      <c r="K27" s="25"/>
      <c r="L27" s="25"/>
    </row>
    <row r="28" spans="1:12" x14ac:dyDescent="0.2">
      <c r="A28" s="19"/>
      <c r="B28" s="19"/>
      <c r="C28" s="19"/>
      <c r="D28" s="32"/>
      <c r="E28" s="19"/>
      <c r="F28" s="28"/>
      <c r="G28" s="243"/>
      <c r="H28" s="30"/>
      <c r="J28" s="26"/>
      <c r="K28" s="25"/>
      <c r="L28" s="25"/>
    </row>
    <row r="29" spans="1:12" x14ac:dyDescent="0.2">
      <c r="A29" s="22"/>
      <c r="B29" s="22"/>
      <c r="C29" s="22"/>
      <c r="D29" s="36"/>
      <c r="E29" s="22"/>
      <c r="F29" s="29"/>
      <c r="G29" s="244"/>
      <c r="H29" s="31"/>
      <c r="J29" s="26"/>
      <c r="K29" s="25"/>
      <c r="L29" s="25"/>
    </row>
    <row r="30" spans="1:12" x14ac:dyDescent="0.2">
      <c r="A30" s="16"/>
      <c r="B30" s="16">
        <v>3</v>
      </c>
      <c r="C30" s="16"/>
      <c r="D30" s="18" t="s">
        <v>812</v>
      </c>
      <c r="E30" s="45">
        <v>0.95833333333333337</v>
      </c>
      <c r="F30" s="18"/>
      <c r="G30" s="18"/>
      <c r="H30" s="18"/>
    </row>
    <row r="31" spans="1:12" x14ac:dyDescent="0.2">
      <c r="A31" s="19"/>
      <c r="B31" s="19"/>
      <c r="C31" s="19" t="s">
        <v>805</v>
      </c>
      <c r="D31" s="20" t="s">
        <v>809</v>
      </c>
      <c r="E31" s="44" t="s">
        <v>846</v>
      </c>
      <c r="F31" s="21"/>
      <c r="G31" s="21"/>
      <c r="H31" s="21"/>
    </row>
    <row r="32" spans="1:12" x14ac:dyDescent="0.2">
      <c r="A32" s="19"/>
      <c r="B32" s="19"/>
      <c r="C32" s="19" t="s">
        <v>806</v>
      </c>
      <c r="D32" s="20" t="s">
        <v>795</v>
      </c>
      <c r="E32" s="44" t="s">
        <v>847</v>
      </c>
      <c r="F32" s="21"/>
      <c r="G32" s="21"/>
      <c r="H32" s="21"/>
    </row>
    <row r="33" spans="1:8" x14ac:dyDescent="0.2">
      <c r="A33" s="19"/>
      <c r="B33" s="19"/>
      <c r="C33" s="19" t="s">
        <v>807</v>
      </c>
      <c r="D33" s="20" t="s">
        <v>810</v>
      </c>
      <c r="E33" s="44" t="s">
        <v>847</v>
      </c>
      <c r="F33" s="21"/>
      <c r="G33" s="21"/>
      <c r="H33" s="21"/>
    </row>
    <row r="34" spans="1:8" x14ac:dyDescent="0.2">
      <c r="A34" s="19"/>
      <c r="B34" s="19"/>
      <c r="C34" s="19" t="s">
        <v>808</v>
      </c>
      <c r="D34" s="20" t="s">
        <v>811</v>
      </c>
      <c r="E34" s="44" t="s">
        <v>846</v>
      </c>
      <c r="F34" s="21"/>
      <c r="G34" s="21" t="s">
        <v>883</v>
      </c>
      <c r="H34" s="21"/>
    </row>
    <row r="35" spans="1:8" x14ac:dyDescent="0.2">
      <c r="A35" s="19"/>
      <c r="B35" s="19"/>
      <c r="C35" s="19"/>
      <c r="D35" s="20"/>
      <c r="E35" s="44"/>
      <c r="F35" s="21"/>
      <c r="G35" s="21"/>
      <c r="H35" s="21"/>
    </row>
    <row r="36" spans="1:8" x14ac:dyDescent="0.2">
      <c r="A36" s="22"/>
      <c r="B36" s="22"/>
      <c r="C36" s="22"/>
      <c r="D36" s="27"/>
      <c r="E36" s="46"/>
      <c r="F36" s="23"/>
      <c r="G36" s="23"/>
      <c r="H36" s="23"/>
    </row>
    <row r="37" spans="1:8" x14ac:dyDescent="0.2">
      <c r="A37" s="19"/>
      <c r="B37" s="19">
        <v>4</v>
      </c>
      <c r="C37" s="19"/>
      <c r="D37" s="21" t="s">
        <v>827</v>
      </c>
      <c r="E37" s="44">
        <v>0.97916666666666663</v>
      </c>
      <c r="F37" s="21"/>
      <c r="G37" s="21"/>
      <c r="H37" s="21"/>
    </row>
    <row r="38" spans="1:8" x14ac:dyDescent="0.2">
      <c r="A38" s="19"/>
      <c r="B38" s="19"/>
      <c r="C38" s="19" t="s">
        <v>805</v>
      </c>
      <c r="D38" s="20" t="s">
        <v>794</v>
      </c>
      <c r="E38" s="19" t="s">
        <v>847</v>
      </c>
      <c r="F38" s="21"/>
      <c r="G38" s="21"/>
      <c r="H38" s="21"/>
    </row>
    <row r="39" spans="1:8" x14ac:dyDescent="0.2">
      <c r="A39" s="19"/>
      <c r="B39" s="19"/>
      <c r="C39" s="19" t="s">
        <v>806</v>
      </c>
      <c r="D39" s="20" t="s">
        <v>820</v>
      </c>
      <c r="E39" s="19" t="s">
        <v>847</v>
      </c>
      <c r="F39" s="21"/>
      <c r="G39" s="21"/>
      <c r="H39" s="21"/>
    </row>
    <row r="40" spans="1:8" x14ac:dyDescent="0.2">
      <c r="A40" s="19"/>
      <c r="B40" s="19"/>
      <c r="C40" s="19" t="s">
        <v>807</v>
      </c>
      <c r="D40" s="20" t="s">
        <v>817</v>
      </c>
      <c r="E40" s="19" t="s">
        <v>846</v>
      </c>
      <c r="F40" s="21"/>
      <c r="G40" s="21"/>
      <c r="H40" s="21"/>
    </row>
    <row r="41" spans="1:8" x14ac:dyDescent="0.2">
      <c r="A41" s="19"/>
      <c r="B41" s="19"/>
      <c r="C41" s="19" t="s">
        <v>808</v>
      </c>
      <c r="D41" s="20" t="s">
        <v>818</v>
      </c>
      <c r="E41" s="19" t="s">
        <v>846</v>
      </c>
      <c r="F41" s="21"/>
      <c r="G41" s="21"/>
      <c r="H41" s="21"/>
    </row>
    <row r="42" spans="1:8" x14ac:dyDescent="0.2">
      <c r="A42" s="19"/>
      <c r="B42" s="19"/>
      <c r="C42" s="19"/>
      <c r="D42" s="20" t="s">
        <v>819</v>
      </c>
      <c r="E42" s="19"/>
      <c r="F42" s="21"/>
      <c r="G42" s="21"/>
      <c r="H42" s="21"/>
    </row>
    <row r="43" spans="1:8" x14ac:dyDescent="0.2">
      <c r="A43" s="19"/>
      <c r="B43" s="19"/>
      <c r="C43" s="19"/>
      <c r="D43" s="20"/>
      <c r="E43" s="19"/>
      <c r="F43" s="21"/>
      <c r="G43" s="21"/>
      <c r="H43" s="21"/>
    </row>
    <row r="44" spans="1:8" x14ac:dyDescent="0.2">
      <c r="A44" s="22"/>
      <c r="B44" s="22"/>
      <c r="C44" s="22"/>
      <c r="D44" s="27"/>
      <c r="E44" s="22"/>
      <c r="F44" s="23"/>
      <c r="G44" s="23"/>
      <c r="H44" s="23"/>
    </row>
    <row r="45" spans="1:8" x14ac:dyDescent="0.2">
      <c r="A45" s="42" t="s">
        <v>830</v>
      </c>
      <c r="B45" s="42"/>
      <c r="C45" s="42"/>
      <c r="D45" s="43" t="s">
        <v>840</v>
      </c>
      <c r="E45" s="42"/>
      <c r="F45" s="43"/>
      <c r="G45" s="43"/>
      <c r="H45" s="43"/>
    </row>
    <row r="46" spans="1:8" x14ac:dyDescent="0.2">
      <c r="A46" s="19"/>
      <c r="B46" s="19">
        <v>1</v>
      </c>
      <c r="C46" s="19"/>
      <c r="D46" s="21" t="s">
        <v>831</v>
      </c>
      <c r="E46" s="50">
        <v>0</v>
      </c>
      <c r="F46" s="21"/>
      <c r="G46" s="21"/>
      <c r="H46" s="21"/>
    </row>
    <row r="47" spans="1:8" x14ac:dyDescent="0.2">
      <c r="A47" s="19"/>
      <c r="B47" s="19"/>
      <c r="C47" s="19" t="s">
        <v>805</v>
      </c>
      <c r="D47" s="73" t="s">
        <v>833</v>
      </c>
      <c r="E47" s="50" t="s">
        <v>847</v>
      </c>
      <c r="F47" s="21"/>
      <c r="G47" s="21"/>
      <c r="H47" s="21"/>
    </row>
    <row r="48" spans="1:8" x14ac:dyDescent="0.2">
      <c r="A48" s="19"/>
      <c r="B48" s="19"/>
      <c r="C48" s="19" t="s">
        <v>806</v>
      </c>
      <c r="D48" s="20" t="s">
        <v>832</v>
      </c>
      <c r="E48" s="50" t="s">
        <v>846</v>
      </c>
      <c r="F48" s="21"/>
      <c r="G48" s="21"/>
      <c r="H48" s="21"/>
    </row>
    <row r="49" spans="1:8" x14ac:dyDescent="0.2">
      <c r="A49" s="19"/>
      <c r="B49" s="19"/>
      <c r="C49" s="19"/>
      <c r="D49" s="21"/>
      <c r="E49" s="50"/>
      <c r="F49" s="21"/>
      <c r="G49" s="21"/>
      <c r="H49" s="21"/>
    </row>
    <row r="50" spans="1:8" x14ac:dyDescent="0.2">
      <c r="A50" s="19"/>
      <c r="B50" s="19">
        <v>2</v>
      </c>
      <c r="C50" s="19"/>
      <c r="D50" s="21" t="s">
        <v>834</v>
      </c>
      <c r="E50" s="50">
        <v>3.472222222222222E-3</v>
      </c>
      <c r="F50" s="21"/>
      <c r="G50" s="21"/>
      <c r="H50" s="21"/>
    </row>
    <row r="51" spans="1:8" x14ac:dyDescent="0.2">
      <c r="A51" s="19"/>
      <c r="B51" s="19"/>
      <c r="C51" s="19" t="s">
        <v>805</v>
      </c>
      <c r="D51" s="20" t="s">
        <v>837</v>
      </c>
      <c r="E51" s="50" t="s">
        <v>848</v>
      </c>
      <c r="F51" s="21"/>
      <c r="G51" s="21"/>
      <c r="H51" s="21"/>
    </row>
    <row r="52" spans="1:8" x14ac:dyDescent="0.2">
      <c r="A52" s="19"/>
      <c r="B52" s="19"/>
      <c r="C52" s="19"/>
      <c r="D52" s="20"/>
      <c r="E52" s="50"/>
      <c r="F52" s="21"/>
      <c r="G52" s="21"/>
      <c r="H52" s="21"/>
    </row>
    <row r="53" spans="1:8" x14ac:dyDescent="0.2">
      <c r="A53" s="19"/>
      <c r="B53" s="19">
        <v>3</v>
      </c>
      <c r="C53" s="19"/>
      <c r="D53" s="72" t="s">
        <v>884</v>
      </c>
      <c r="E53" s="50"/>
      <c r="F53" s="21"/>
      <c r="G53" s="21"/>
      <c r="H53" s="21"/>
    </row>
    <row r="54" spans="1:8" x14ac:dyDescent="0.2">
      <c r="A54" s="19"/>
      <c r="B54" s="19"/>
      <c r="C54" s="19" t="s">
        <v>805</v>
      </c>
      <c r="D54" s="20" t="s">
        <v>885</v>
      </c>
      <c r="E54" s="50" t="s">
        <v>1048</v>
      </c>
      <c r="F54" s="21"/>
      <c r="G54" s="21"/>
      <c r="H54" s="21"/>
    </row>
    <row r="55" spans="1:8" x14ac:dyDescent="0.2">
      <c r="A55" s="19"/>
      <c r="B55" s="19"/>
      <c r="C55" s="19"/>
      <c r="D55" s="20"/>
      <c r="E55" s="50"/>
      <c r="F55" s="21"/>
      <c r="G55" s="21"/>
      <c r="H55" s="21"/>
    </row>
    <row r="56" spans="1:8" x14ac:dyDescent="0.2">
      <c r="A56" s="19"/>
      <c r="B56" s="19">
        <v>4</v>
      </c>
      <c r="C56" s="19"/>
      <c r="D56" s="72" t="s">
        <v>887</v>
      </c>
      <c r="E56" s="50"/>
      <c r="F56" s="21"/>
      <c r="G56" s="21"/>
      <c r="H56" s="21"/>
    </row>
    <row r="57" spans="1:8" x14ac:dyDescent="0.2">
      <c r="A57" s="19"/>
      <c r="B57" s="19"/>
      <c r="C57" s="19" t="s">
        <v>805</v>
      </c>
      <c r="D57" s="20" t="s">
        <v>891</v>
      </c>
      <c r="E57" s="50" t="s">
        <v>849</v>
      </c>
      <c r="F57" s="21"/>
      <c r="G57" s="21"/>
      <c r="H57" s="21"/>
    </row>
    <row r="58" spans="1:8" x14ac:dyDescent="0.2">
      <c r="A58" s="19"/>
      <c r="B58" s="19"/>
      <c r="C58" s="19" t="s">
        <v>806</v>
      </c>
      <c r="D58" s="20" t="s">
        <v>886</v>
      </c>
      <c r="E58" s="50" t="s">
        <v>1049</v>
      </c>
      <c r="F58" s="21"/>
      <c r="G58" s="21"/>
      <c r="H58" s="21"/>
    </row>
    <row r="59" spans="1:8" x14ac:dyDescent="0.2">
      <c r="A59" s="19"/>
      <c r="B59" s="19"/>
      <c r="C59" s="19" t="s">
        <v>807</v>
      </c>
      <c r="D59" s="20" t="s">
        <v>888</v>
      </c>
      <c r="E59" s="50" t="s">
        <v>849</v>
      </c>
      <c r="F59" s="21"/>
      <c r="G59" s="21"/>
      <c r="H59" s="21"/>
    </row>
    <row r="60" spans="1:8" x14ac:dyDescent="0.2">
      <c r="A60" s="19"/>
      <c r="B60" s="19"/>
      <c r="C60" s="19"/>
      <c r="D60" s="20"/>
      <c r="E60" s="50"/>
      <c r="F60" s="21"/>
      <c r="G60" s="21"/>
      <c r="H60" s="21"/>
    </row>
    <row r="61" spans="1:8" x14ac:dyDescent="0.2">
      <c r="A61" s="19"/>
      <c r="B61" s="19">
        <v>5</v>
      </c>
      <c r="C61" s="19"/>
      <c r="D61" s="21" t="s">
        <v>834</v>
      </c>
      <c r="E61" s="50"/>
      <c r="F61" s="21"/>
      <c r="G61" s="21"/>
      <c r="H61" s="21"/>
    </row>
    <row r="62" spans="1:8" x14ac:dyDescent="0.2">
      <c r="A62" s="19"/>
      <c r="B62" s="19"/>
      <c r="C62" s="19" t="s">
        <v>805</v>
      </c>
      <c r="D62" s="20" t="s">
        <v>889</v>
      </c>
      <c r="E62" s="50" t="s">
        <v>848</v>
      </c>
      <c r="F62" s="21"/>
      <c r="G62" s="21"/>
      <c r="H62" s="21"/>
    </row>
    <row r="63" spans="1:8" x14ac:dyDescent="0.2">
      <c r="A63" s="19"/>
      <c r="B63" s="19"/>
      <c r="C63" s="19" t="s">
        <v>806</v>
      </c>
      <c r="D63" s="20" t="s">
        <v>890</v>
      </c>
      <c r="E63" s="50"/>
      <c r="F63" s="21"/>
      <c r="G63" s="21"/>
      <c r="H63" s="21"/>
    </row>
    <row r="64" spans="1:8" x14ac:dyDescent="0.2">
      <c r="A64" s="19"/>
      <c r="B64" s="19"/>
      <c r="C64" s="19"/>
      <c r="D64" s="20"/>
      <c r="E64" s="50"/>
      <c r="F64" s="21"/>
      <c r="G64" s="21"/>
      <c r="H64" s="21"/>
    </row>
    <row r="65" spans="1:8" x14ac:dyDescent="0.2">
      <c r="A65" s="19"/>
      <c r="B65" s="19">
        <v>6</v>
      </c>
      <c r="C65" s="19"/>
      <c r="D65" s="21" t="s">
        <v>835</v>
      </c>
      <c r="E65" s="50" t="s">
        <v>1050</v>
      </c>
      <c r="F65" s="21"/>
      <c r="G65" s="21"/>
      <c r="H65" s="21"/>
    </row>
    <row r="66" spans="1:8" x14ac:dyDescent="0.2">
      <c r="A66" s="19"/>
      <c r="B66" s="19"/>
      <c r="C66" s="19" t="s">
        <v>805</v>
      </c>
      <c r="D66" s="20" t="s">
        <v>836</v>
      </c>
      <c r="E66" s="50" t="s">
        <v>849</v>
      </c>
      <c r="F66" s="21"/>
      <c r="G66" s="21"/>
      <c r="H66" s="21"/>
    </row>
    <row r="67" spans="1:8" x14ac:dyDescent="0.2">
      <c r="A67" s="19"/>
      <c r="B67" s="19"/>
      <c r="C67" s="19"/>
      <c r="D67" s="20"/>
      <c r="E67" s="50"/>
      <c r="F67" s="21"/>
      <c r="G67" s="21"/>
      <c r="H67" s="21"/>
    </row>
    <row r="68" spans="1:8" x14ac:dyDescent="0.2">
      <c r="A68" s="19"/>
      <c r="B68" s="19">
        <v>7</v>
      </c>
      <c r="C68" s="19"/>
      <c r="D68" s="21" t="s">
        <v>850</v>
      </c>
      <c r="E68" s="50" t="s">
        <v>1050</v>
      </c>
      <c r="F68" s="21"/>
      <c r="G68" s="21"/>
      <c r="H68" s="21"/>
    </row>
    <row r="69" spans="1:8" x14ac:dyDescent="0.2">
      <c r="A69" s="19"/>
      <c r="B69" s="19"/>
      <c r="C69" s="19" t="s">
        <v>805</v>
      </c>
      <c r="D69" s="21" t="s">
        <v>838</v>
      </c>
      <c r="E69" s="50" t="s">
        <v>847</v>
      </c>
      <c r="F69" s="21"/>
      <c r="G69" s="21"/>
      <c r="H69" s="21"/>
    </row>
    <row r="70" spans="1:8" x14ac:dyDescent="0.2">
      <c r="A70" s="22"/>
      <c r="B70" s="22"/>
      <c r="C70" s="22" t="s">
        <v>806</v>
      </c>
      <c r="D70" s="23" t="s">
        <v>839</v>
      </c>
      <c r="E70" s="51" t="s">
        <v>846</v>
      </c>
      <c r="F70" s="23"/>
      <c r="G70" s="23"/>
      <c r="H70" s="23"/>
    </row>
    <row r="71" spans="1:8" x14ac:dyDescent="0.2">
      <c r="A71" s="37"/>
      <c r="B71" s="37"/>
      <c r="C71" s="37"/>
      <c r="D71" s="25"/>
      <c r="E71" s="37"/>
      <c r="F71" s="25"/>
      <c r="G71" s="25"/>
      <c r="H71" s="25"/>
    </row>
    <row r="72" spans="1:8" x14ac:dyDescent="0.2">
      <c r="A72" s="37"/>
      <c r="B72" s="37"/>
      <c r="C72" s="37"/>
      <c r="D72" s="25"/>
      <c r="E72" s="37"/>
      <c r="F72" s="25"/>
      <c r="G72" s="25"/>
      <c r="H72" s="25"/>
    </row>
    <row r="73" spans="1:8" x14ac:dyDescent="0.2">
      <c r="A73" s="37"/>
      <c r="B73" s="37"/>
      <c r="C73" s="37"/>
      <c r="D73" s="25"/>
      <c r="E73" s="37"/>
      <c r="F73" s="25"/>
      <c r="G73" s="25"/>
      <c r="H73" s="25"/>
    </row>
    <row r="74" spans="1:8" x14ac:dyDescent="0.2">
      <c r="A74" s="37"/>
      <c r="B74" s="37"/>
      <c r="C74" s="37"/>
      <c r="D74" s="25"/>
      <c r="E74" s="37"/>
      <c r="F74" s="25"/>
      <c r="G74" s="25"/>
      <c r="H74" s="25"/>
    </row>
  </sheetData>
  <mergeCells count="4">
    <mergeCell ref="A1:H1"/>
    <mergeCell ref="A2:H2"/>
    <mergeCell ref="G10:G17"/>
    <mergeCell ref="G18:G29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Normal="100" workbookViewId="0">
      <selection activeCell="C15" sqref="C15"/>
    </sheetView>
  </sheetViews>
  <sheetFormatPr defaultRowHeight="15" x14ac:dyDescent="0.25"/>
  <cols>
    <col min="1" max="1" width="5.5703125" style="3" customWidth="1"/>
    <col min="2" max="2" width="30.7109375" style="8" customWidth="1"/>
    <col min="3" max="3" width="42.28515625" style="8" customWidth="1"/>
    <col min="4" max="4" width="42.5703125" style="1" customWidth="1"/>
    <col min="5" max="5" width="8.42578125" style="1" customWidth="1"/>
    <col min="6" max="16384" width="9.140625" style="1"/>
  </cols>
  <sheetData>
    <row r="1" spans="1:5" ht="30" customHeight="1" x14ac:dyDescent="0.25">
      <c r="A1" s="245" t="s">
        <v>3</v>
      </c>
      <c r="B1" s="245"/>
      <c r="C1" s="245"/>
      <c r="D1" s="245"/>
      <c r="E1" s="245"/>
    </row>
    <row r="2" spans="1:5" s="3" customFormat="1" x14ac:dyDescent="0.25">
      <c r="A2" s="2" t="s">
        <v>0</v>
      </c>
      <c r="B2" s="7" t="s">
        <v>4</v>
      </c>
      <c r="C2" s="7" t="s">
        <v>1</v>
      </c>
      <c r="D2" s="2" t="s">
        <v>9</v>
      </c>
      <c r="E2" s="2" t="s">
        <v>2</v>
      </c>
    </row>
    <row r="3" spans="1:5" x14ac:dyDescent="0.25">
      <c r="A3" s="203">
        <v>1</v>
      </c>
      <c r="B3" s="204" t="s">
        <v>5</v>
      </c>
      <c r="C3" s="204" t="s">
        <v>7</v>
      </c>
      <c r="D3" s="205"/>
      <c r="E3" s="205"/>
    </row>
    <row r="4" spans="1:5" ht="90.75" customHeight="1" x14ac:dyDescent="0.25">
      <c r="A4" s="206"/>
      <c r="B4" s="207" t="s">
        <v>6</v>
      </c>
      <c r="C4" s="208" t="s">
        <v>8</v>
      </c>
      <c r="D4" s="209"/>
      <c r="E4" s="209"/>
    </row>
    <row r="5" spans="1:5" ht="155.25" customHeight="1" x14ac:dyDescent="0.25">
      <c r="A5" s="210">
        <v>2</v>
      </c>
      <c r="B5" s="211" t="s">
        <v>11</v>
      </c>
      <c r="C5" s="212" t="s">
        <v>1353</v>
      </c>
      <c r="D5" s="213"/>
      <c r="E5" s="213"/>
    </row>
    <row r="6" spans="1:5" ht="166.5" customHeight="1" x14ac:dyDescent="0.25">
      <c r="A6" s="210">
        <v>3</v>
      </c>
      <c r="B6" s="214" t="s">
        <v>10</v>
      </c>
      <c r="C6" s="212" t="s">
        <v>1372</v>
      </c>
      <c r="D6" s="213"/>
      <c r="E6" s="213"/>
    </row>
    <row r="7" spans="1:5" ht="155.25" customHeight="1" x14ac:dyDescent="0.25">
      <c r="A7" s="236">
        <v>4</v>
      </c>
      <c r="B7" s="214" t="s">
        <v>12</v>
      </c>
      <c r="C7" s="212" t="s">
        <v>13</v>
      </c>
      <c r="D7" s="213"/>
      <c r="E7" s="213"/>
    </row>
    <row r="8" spans="1:5" x14ac:dyDescent="0.25">
      <c r="A8" s="237">
        <v>5</v>
      </c>
      <c r="B8" s="204" t="s">
        <v>14</v>
      </c>
      <c r="C8" s="215" t="s">
        <v>15</v>
      </c>
      <c r="D8" s="205"/>
      <c r="E8" s="205"/>
    </row>
    <row r="9" spans="1:5" x14ac:dyDescent="0.25">
      <c r="A9" s="238"/>
      <c r="B9" s="6"/>
      <c r="C9" s="9" t="s">
        <v>16</v>
      </c>
      <c r="D9" s="5"/>
      <c r="E9" s="5"/>
    </row>
    <row r="10" spans="1:5" x14ac:dyDescent="0.25">
      <c r="A10" s="238"/>
      <c r="B10" s="6"/>
      <c r="C10" s="9" t="s">
        <v>17</v>
      </c>
      <c r="D10" s="5"/>
      <c r="E10" s="5"/>
    </row>
    <row r="11" spans="1:5" ht="108.75" customHeight="1" x14ac:dyDescent="0.25">
      <c r="A11" s="239"/>
      <c r="B11" s="207"/>
      <c r="C11" s="207"/>
      <c r="D11" s="209"/>
      <c r="E11" s="209"/>
    </row>
    <row r="12" spans="1:5" ht="112.5" customHeight="1" x14ac:dyDescent="0.25">
      <c r="A12" s="203">
        <v>6</v>
      </c>
      <c r="B12" s="204" t="s">
        <v>18</v>
      </c>
      <c r="C12" s="204" t="s">
        <v>20</v>
      </c>
      <c r="D12" s="205"/>
      <c r="E12" s="205"/>
    </row>
    <row r="13" spans="1:5" ht="152.25" customHeight="1" x14ac:dyDescent="0.25">
      <c r="A13" s="206"/>
      <c r="B13" s="207" t="s">
        <v>19</v>
      </c>
      <c r="C13" s="207" t="s">
        <v>21</v>
      </c>
      <c r="D13" s="209"/>
      <c r="E13" s="209"/>
    </row>
    <row r="14" spans="1:5" ht="165.75" customHeight="1" x14ac:dyDescent="0.25">
      <c r="A14" s="210">
        <v>7</v>
      </c>
      <c r="B14" s="214" t="s">
        <v>22</v>
      </c>
      <c r="C14" s="214" t="s">
        <v>23</v>
      </c>
      <c r="D14" s="213"/>
      <c r="E14" s="213"/>
    </row>
    <row r="15" spans="1:5" ht="225" x14ac:dyDescent="0.25">
      <c r="A15" s="236">
        <v>8</v>
      </c>
      <c r="B15" s="214" t="s">
        <v>24</v>
      </c>
      <c r="C15" s="214" t="s">
        <v>25</v>
      </c>
      <c r="D15" s="213"/>
      <c r="E15" s="213"/>
    </row>
    <row r="16" spans="1:5" ht="60" x14ac:dyDescent="0.25">
      <c r="A16" s="210">
        <v>9</v>
      </c>
      <c r="B16" s="214" t="s">
        <v>26</v>
      </c>
      <c r="C16" s="214" t="s">
        <v>27</v>
      </c>
      <c r="D16" s="213" t="s">
        <v>28</v>
      </c>
      <c r="E16" s="213"/>
    </row>
    <row r="17" spans="1:5" ht="270" customHeight="1" x14ac:dyDescent="0.25">
      <c r="A17" s="210">
        <v>10</v>
      </c>
      <c r="B17" s="214" t="s">
        <v>791</v>
      </c>
      <c r="C17" s="216" t="s">
        <v>792</v>
      </c>
      <c r="D17" s="213"/>
      <c r="E17" s="213"/>
    </row>
    <row r="18" spans="1:5" ht="182.25" customHeight="1" x14ac:dyDescent="0.25">
      <c r="A18" s="210">
        <v>11</v>
      </c>
      <c r="B18" s="214" t="s">
        <v>1354</v>
      </c>
      <c r="C18" s="211" t="s">
        <v>1355</v>
      </c>
      <c r="D18" s="213"/>
      <c r="E18" s="213"/>
    </row>
    <row r="19" spans="1:5" x14ac:dyDescent="0.25">
      <c r="A19" s="4"/>
      <c r="B19" s="6"/>
      <c r="C19" s="6"/>
      <c r="D19" s="5"/>
      <c r="E19" s="5"/>
    </row>
    <row r="20" spans="1:5" x14ac:dyDescent="0.25">
      <c r="A20" s="4"/>
      <c r="B20" s="6"/>
      <c r="C20" s="6"/>
      <c r="D20" s="5"/>
      <c r="E20" s="5"/>
    </row>
    <row r="21" spans="1:5" x14ac:dyDescent="0.25">
      <c r="A21" s="206"/>
      <c r="B21" s="207"/>
      <c r="C21" s="207"/>
      <c r="D21" s="209"/>
      <c r="E21" s="209"/>
    </row>
    <row r="22" spans="1:5" x14ac:dyDescent="0.25">
      <c r="A22" s="200"/>
      <c r="B22" s="201"/>
      <c r="C22" s="201"/>
      <c r="D22" s="202"/>
      <c r="E22" s="202"/>
    </row>
    <row r="23" spans="1:5" x14ac:dyDescent="0.25">
      <c r="A23" s="200"/>
      <c r="B23" s="201"/>
      <c r="C23" s="201"/>
      <c r="D23" s="202"/>
      <c r="E23" s="202"/>
    </row>
    <row r="24" spans="1:5" x14ac:dyDescent="0.25">
      <c r="A24" s="200"/>
      <c r="B24" s="201"/>
      <c r="C24" s="201"/>
      <c r="D24" s="202"/>
      <c r="E24" s="202"/>
    </row>
    <row r="25" spans="1:5" x14ac:dyDescent="0.25">
      <c r="A25" s="200"/>
      <c r="B25" s="201"/>
      <c r="C25" s="201"/>
      <c r="D25" s="202"/>
      <c r="E25" s="202"/>
    </row>
    <row r="26" spans="1:5" x14ac:dyDescent="0.25">
      <c r="A26" s="200"/>
      <c r="B26" s="201"/>
      <c r="C26" s="201"/>
      <c r="D26" s="202"/>
      <c r="E26" s="202"/>
    </row>
    <row r="27" spans="1:5" x14ac:dyDescent="0.25">
      <c r="A27" s="200"/>
      <c r="B27" s="201"/>
      <c r="C27" s="201"/>
      <c r="D27" s="202"/>
      <c r="E27" s="202"/>
    </row>
    <row r="28" spans="1:5" x14ac:dyDescent="0.25">
      <c r="A28" s="200"/>
      <c r="B28" s="201"/>
      <c r="C28" s="201"/>
      <c r="D28" s="202"/>
      <c r="E28" s="202"/>
    </row>
    <row r="29" spans="1:5" x14ac:dyDescent="0.25">
      <c r="A29" s="200"/>
      <c r="B29" s="201"/>
      <c r="C29" s="201"/>
      <c r="D29" s="202"/>
      <c r="E29" s="202"/>
    </row>
    <row r="30" spans="1:5" x14ac:dyDescent="0.25">
      <c r="A30" s="200"/>
      <c r="B30" s="201"/>
      <c r="C30" s="201"/>
      <c r="D30" s="202"/>
      <c r="E30" s="202"/>
    </row>
    <row r="31" spans="1:5" x14ac:dyDescent="0.25">
      <c r="A31" s="200"/>
      <c r="B31" s="201"/>
      <c r="C31" s="201"/>
      <c r="D31" s="202"/>
      <c r="E31" s="202"/>
    </row>
    <row r="32" spans="1:5" x14ac:dyDescent="0.25">
      <c r="A32" s="200"/>
      <c r="B32" s="201"/>
      <c r="C32" s="201"/>
      <c r="D32" s="202"/>
      <c r="E32" s="202"/>
    </row>
    <row r="33" spans="1:5" x14ac:dyDescent="0.25">
      <c r="A33" s="200"/>
      <c r="B33" s="201"/>
      <c r="C33" s="201"/>
      <c r="D33" s="202"/>
      <c r="E33" s="202"/>
    </row>
    <row r="34" spans="1:5" x14ac:dyDescent="0.25">
      <c r="A34" s="200"/>
      <c r="B34" s="201"/>
      <c r="C34" s="201"/>
      <c r="D34" s="202"/>
      <c r="E34" s="202"/>
    </row>
    <row r="35" spans="1:5" x14ac:dyDescent="0.25">
      <c r="A35" s="200"/>
      <c r="B35" s="201"/>
      <c r="C35" s="201"/>
      <c r="D35" s="202"/>
      <c r="E35" s="202"/>
    </row>
    <row r="36" spans="1:5" x14ac:dyDescent="0.25">
      <c r="A36" s="200"/>
      <c r="B36" s="201"/>
      <c r="C36" s="201"/>
      <c r="D36" s="202"/>
      <c r="E36" s="202"/>
    </row>
    <row r="37" spans="1:5" x14ac:dyDescent="0.25">
      <c r="A37" s="200"/>
      <c r="B37" s="201"/>
      <c r="C37" s="201"/>
      <c r="D37" s="202"/>
      <c r="E37" s="202"/>
    </row>
    <row r="38" spans="1:5" x14ac:dyDescent="0.25">
      <c r="A38" s="200"/>
      <c r="B38" s="201"/>
      <c r="C38" s="201"/>
      <c r="D38" s="202"/>
      <c r="E38" s="202"/>
    </row>
    <row r="39" spans="1:5" x14ac:dyDescent="0.25">
      <c r="A39" s="200"/>
      <c r="B39" s="201"/>
      <c r="C39" s="201"/>
      <c r="D39" s="202"/>
      <c r="E39" s="202"/>
    </row>
    <row r="40" spans="1:5" x14ac:dyDescent="0.25">
      <c r="A40" s="200"/>
      <c r="B40" s="201"/>
      <c r="C40" s="201"/>
      <c r="D40" s="202"/>
      <c r="E40" s="202"/>
    </row>
    <row r="41" spans="1:5" x14ac:dyDescent="0.25">
      <c r="A41" s="200"/>
      <c r="B41" s="201"/>
      <c r="C41" s="201"/>
      <c r="D41" s="202"/>
      <c r="E41" s="202"/>
    </row>
    <row r="42" spans="1:5" x14ac:dyDescent="0.25">
      <c r="A42" s="200"/>
      <c r="B42" s="201"/>
      <c r="C42" s="201"/>
      <c r="D42" s="202"/>
      <c r="E42" s="202"/>
    </row>
    <row r="43" spans="1:5" x14ac:dyDescent="0.25">
      <c r="A43" s="200"/>
      <c r="B43" s="201"/>
      <c r="C43" s="201"/>
      <c r="D43" s="202"/>
      <c r="E43" s="202"/>
    </row>
    <row r="44" spans="1:5" x14ac:dyDescent="0.25">
      <c r="A44" s="200"/>
      <c r="B44" s="201"/>
      <c r="C44" s="201"/>
      <c r="D44" s="202"/>
      <c r="E44" s="202"/>
    </row>
    <row r="45" spans="1:5" x14ac:dyDescent="0.25">
      <c r="A45" s="200"/>
      <c r="B45" s="201"/>
      <c r="C45" s="201"/>
      <c r="D45" s="202"/>
      <c r="E45" s="202"/>
    </row>
    <row r="46" spans="1:5" x14ac:dyDescent="0.25">
      <c r="A46" s="200"/>
      <c r="B46" s="201"/>
      <c r="C46" s="201"/>
      <c r="D46" s="202"/>
      <c r="E46" s="202"/>
    </row>
    <row r="47" spans="1:5" x14ac:dyDescent="0.25">
      <c r="A47" s="200"/>
      <c r="B47" s="201"/>
      <c r="C47" s="201"/>
      <c r="D47" s="202"/>
      <c r="E47" s="202"/>
    </row>
  </sheetData>
  <mergeCells count="1">
    <mergeCell ref="A1:E1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C1" zoomScale="120" zoomScaleNormal="120" workbookViewId="0">
      <selection activeCell="D12" sqref="D12"/>
    </sheetView>
  </sheetViews>
  <sheetFormatPr defaultRowHeight="11.25" x14ac:dyDescent="0.2"/>
  <cols>
    <col min="1" max="1" width="12.7109375" style="70" customWidth="1"/>
    <col min="2" max="2" width="40.7109375" style="12" customWidth="1"/>
    <col min="3" max="3" width="25.7109375" style="12" customWidth="1"/>
    <col min="4" max="4" width="12.7109375" style="60" customWidth="1"/>
    <col min="5" max="5" width="40.7109375" style="59" customWidth="1"/>
    <col min="6" max="6" width="25.7109375" style="60" customWidth="1"/>
    <col min="7" max="7" width="12.7109375" style="60" customWidth="1"/>
    <col min="8" max="8" width="40.7109375" style="12" customWidth="1"/>
    <col min="9" max="9" width="25.7109375" style="12" customWidth="1"/>
    <col min="10" max="10" width="12.7109375" style="60" customWidth="1"/>
    <col min="11" max="11" width="40.7109375" style="12" customWidth="1"/>
    <col min="12" max="12" width="25.7109375" style="12" customWidth="1"/>
    <col min="13" max="16384" width="9.140625" style="12"/>
  </cols>
  <sheetData>
    <row r="1" spans="1:11" x14ac:dyDescent="0.2">
      <c r="A1" s="11" t="s">
        <v>851</v>
      </c>
      <c r="B1" s="52"/>
      <c r="C1" s="52"/>
      <c r="D1" s="52"/>
      <c r="E1" s="11"/>
      <c r="F1" s="52"/>
      <c r="G1" s="52"/>
      <c r="H1" s="52"/>
      <c r="J1" s="52"/>
      <c r="K1" s="52"/>
    </row>
    <row r="3" spans="1:11" s="55" customFormat="1" x14ac:dyDescent="0.25">
      <c r="A3" s="53" t="s">
        <v>0</v>
      </c>
      <c r="B3" s="54">
        <v>1</v>
      </c>
      <c r="D3" s="53" t="s">
        <v>0</v>
      </c>
      <c r="E3" s="54">
        <v>3</v>
      </c>
      <c r="G3" s="53" t="s">
        <v>0</v>
      </c>
      <c r="H3" s="54">
        <v>5</v>
      </c>
      <c r="J3" s="53" t="s">
        <v>0</v>
      </c>
      <c r="K3" s="54">
        <v>7</v>
      </c>
    </row>
    <row r="4" spans="1:11" x14ac:dyDescent="0.2">
      <c r="A4" s="53" t="s">
        <v>852</v>
      </c>
      <c r="B4" s="56" t="s">
        <v>853</v>
      </c>
      <c r="D4" s="53" t="s">
        <v>852</v>
      </c>
      <c r="E4" s="57" t="s">
        <v>854</v>
      </c>
      <c r="F4" s="58"/>
      <c r="G4" s="53" t="s">
        <v>852</v>
      </c>
      <c r="H4" s="56" t="s">
        <v>855</v>
      </c>
      <c r="J4" s="53" t="s">
        <v>852</v>
      </c>
      <c r="K4" s="56" t="s">
        <v>856</v>
      </c>
    </row>
    <row r="5" spans="1:11" x14ac:dyDescent="0.2">
      <c r="A5" s="53" t="s">
        <v>857</v>
      </c>
      <c r="B5" s="56" t="s">
        <v>858</v>
      </c>
      <c r="D5" s="53" t="s">
        <v>857</v>
      </c>
      <c r="E5" s="59" t="s">
        <v>858</v>
      </c>
      <c r="G5" s="53" t="s">
        <v>857</v>
      </c>
      <c r="H5" s="12" t="s">
        <v>859</v>
      </c>
      <c r="J5" s="53" t="s">
        <v>857</v>
      </c>
      <c r="K5" s="12" t="s">
        <v>860</v>
      </c>
    </row>
    <row r="6" spans="1:11" ht="56.25" x14ac:dyDescent="0.2">
      <c r="A6" s="61" t="s">
        <v>861</v>
      </c>
      <c r="B6" s="58" t="s">
        <v>862</v>
      </c>
      <c r="D6" s="61" t="s">
        <v>861</v>
      </c>
      <c r="E6" s="57" t="s">
        <v>863</v>
      </c>
      <c r="G6" s="61" t="s">
        <v>861</v>
      </c>
      <c r="H6" s="58" t="s">
        <v>864</v>
      </c>
      <c r="J6" s="61" t="s">
        <v>861</v>
      </c>
      <c r="K6" s="58" t="s">
        <v>865</v>
      </c>
    </row>
    <row r="7" spans="1:11" ht="90" x14ac:dyDescent="0.2">
      <c r="A7" s="61" t="s">
        <v>866</v>
      </c>
      <c r="B7" s="62" t="s">
        <v>867</v>
      </c>
      <c r="D7" s="61" t="s">
        <v>866</v>
      </c>
      <c r="E7" s="63" t="s">
        <v>868</v>
      </c>
      <c r="G7" s="61" t="s">
        <v>866</v>
      </c>
      <c r="H7" s="62" t="s">
        <v>869</v>
      </c>
      <c r="J7" s="61" t="s">
        <v>866</v>
      </c>
      <c r="K7" s="64" t="s">
        <v>870</v>
      </c>
    </row>
    <row r="8" spans="1:11" x14ac:dyDescent="0.2">
      <c r="A8" s="61" t="s">
        <v>871</v>
      </c>
      <c r="D8" s="61" t="s">
        <v>871</v>
      </c>
      <c r="G8" s="61" t="s">
        <v>871</v>
      </c>
      <c r="J8" s="61" t="s">
        <v>871</v>
      </c>
    </row>
    <row r="26" spans="1:12" x14ac:dyDescent="0.2">
      <c r="A26" s="12"/>
    </row>
    <row r="27" spans="1:12" x14ac:dyDescent="0.2">
      <c r="A27" s="12"/>
    </row>
    <row r="28" spans="1:12" x14ac:dyDescent="0.2">
      <c r="A28" s="12"/>
    </row>
    <row r="30" spans="1:12" ht="12" thickBot="1" x14ac:dyDescent="0.25">
      <c r="A30" s="65"/>
      <c r="B30" s="66"/>
      <c r="C30" s="66"/>
      <c r="D30" s="67"/>
      <c r="E30" s="68"/>
      <c r="F30" s="67"/>
      <c r="G30" s="67"/>
      <c r="H30" s="66"/>
      <c r="I30" s="66"/>
      <c r="J30" s="67"/>
      <c r="K30" s="66"/>
      <c r="L30" s="66"/>
    </row>
    <row r="32" spans="1:12" x14ac:dyDescent="0.2">
      <c r="A32" s="53" t="s">
        <v>0</v>
      </c>
      <c r="B32" s="54">
        <v>2</v>
      </c>
      <c r="D32" s="53" t="s">
        <v>0</v>
      </c>
      <c r="E32" s="59">
        <v>4</v>
      </c>
      <c r="G32" s="53" t="s">
        <v>0</v>
      </c>
      <c r="H32" s="54">
        <v>6</v>
      </c>
      <c r="J32" s="53" t="s">
        <v>0</v>
      </c>
      <c r="K32" s="54">
        <v>8</v>
      </c>
    </row>
    <row r="33" spans="1:11" x14ac:dyDescent="0.2">
      <c r="A33" s="53" t="s">
        <v>852</v>
      </c>
      <c r="B33" s="56" t="s">
        <v>853</v>
      </c>
      <c r="D33" s="53" t="s">
        <v>852</v>
      </c>
      <c r="E33" s="59" t="s">
        <v>872</v>
      </c>
      <c r="G33" s="53" t="s">
        <v>852</v>
      </c>
      <c r="H33" s="12" t="s">
        <v>855</v>
      </c>
      <c r="J33" s="53" t="s">
        <v>852</v>
      </c>
      <c r="K33" s="12" t="s">
        <v>797</v>
      </c>
    </row>
    <row r="34" spans="1:11" x14ac:dyDescent="0.2">
      <c r="A34" s="53" t="s">
        <v>857</v>
      </c>
      <c r="B34" s="56" t="s">
        <v>873</v>
      </c>
      <c r="D34" s="53" t="s">
        <v>857</v>
      </c>
      <c r="E34" s="59" t="s">
        <v>858</v>
      </c>
      <c r="G34" s="53" t="s">
        <v>857</v>
      </c>
      <c r="H34" s="12" t="s">
        <v>858</v>
      </c>
      <c r="J34" s="53" t="s">
        <v>857</v>
      </c>
      <c r="K34" s="12" t="s">
        <v>874</v>
      </c>
    </row>
    <row r="35" spans="1:11" ht="45" x14ac:dyDescent="0.2">
      <c r="A35" s="61" t="s">
        <v>861</v>
      </c>
      <c r="B35" s="58" t="s">
        <v>875</v>
      </c>
      <c r="D35" s="61" t="s">
        <v>861</v>
      </c>
      <c r="E35" s="59" t="s">
        <v>876</v>
      </c>
      <c r="G35" s="61" t="s">
        <v>861</v>
      </c>
      <c r="H35" s="60" t="s">
        <v>877</v>
      </c>
      <c r="J35" s="61" t="s">
        <v>861</v>
      </c>
      <c r="K35" s="58" t="s">
        <v>878</v>
      </c>
    </row>
    <row r="36" spans="1:11" ht="56.25" x14ac:dyDescent="0.2">
      <c r="A36" s="61" t="s">
        <v>866</v>
      </c>
      <c r="B36" s="62" t="s">
        <v>867</v>
      </c>
      <c r="D36" s="61" t="s">
        <v>866</v>
      </c>
      <c r="E36" s="69" t="s">
        <v>879</v>
      </c>
      <c r="G36" s="61" t="s">
        <v>866</v>
      </c>
      <c r="H36" s="62" t="s">
        <v>880</v>
      </c>
      <c r="J36" s="61" t="s">
        <v>866</v>
      </c>
      <c r="K36" s="64" t="s">
        <v>881</v>
      </c>
    </row>
    <row r="37" spans="1:11" x14ac:dyDescent="0.2">
      <c r="A37" s="61" t="s">
        <v>871</v>
      </c>
      <c r="D37" s="61" t="s">
        <v>871</v>
      </c>
      <c r="G37" s="61" t="s">
        <v>871</v>
      </c>
      <c r="J37" s="61" t="s">
        <v>871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88"/>
  <sheetViews>
    <sheetView zoomScale="110" zoomScaleNormal="11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266" sqref="D266"/>
    </sheetView>
  </sheetViews>
  <sheetFormatPr defaultRowHeight="15" x14ac:dyDescent="0.25"/>
  <cols>
    <col min="1" max="1" width="8.5703125" customWidth="1"/>
    <col min="2" max="2" width="30.7109375" customWidth="1"/>
    <col min="3" max="3" width="10.140625" hidden="1" customWidth="1"/>
    <col min="4" max="4" width="23.140625" customWidth="1"/>
    <col min="5" max="5" width="7.28515625" hidden="1" customWidth="1"/>
    <col min="6" max="6" width="21.5703125" bestFit="1" customWidth="1"/>
    <col min="7" max="7" width="7.5703125" hidden="1" customWidth="1"/>
    <col min="8" max="8" width="3.85546875" hidden="1" customWidth="1"/>
    <col min="9" max="9" width="12.28515625" hidden="1" customWidth="1"/>
    <col min="10" max="10" width="3" hidden="1" customWidth="1"/>
    <col min="11" max="11" width="13.42578125" hidden="1" customWidth="1"/>
    <col min="12" max="12" width="3" hidden="1" customWidth="1"/>
    <col min="13" max="13" width="13.28515625" hidden="1" customWidth="1"/>
    <col min="14" max="14" width="15.140625" customWidth="1"/>
    <col min="15" max="15" width="9.140625" customWidth="1"/>
    <col min="16" max="16" width="9.85546875" bestFit="1" customWidth="1"/>
    <col min="17" max="17" width="15.85546875" bestFit="1" customWidth="1"/>
    <col min="18" max="18" width="29.7109375" hidden="1" customWidth="1"/>
    <col min="19" max="19" width="21.28515625" hidden="1" customWidth="1"/>
    <col min="20" max="20" width="8.140625" hidden="1" customWidth="1"/>
    <col min="21" max="21" width="14.5703125" bestFit="1" customWidth="1"/>
    <col min="22" max="22" width="6" customWidth="1"/>
    <col min="23" max="38" width="6" hidden="1" customWidth="1"/>
    <col min="39" max="39" width="12.42578125" hidden="1" customWidth="1"/>
    <col min="257" max="257" width="8.5703125" customWidth="1"/>
    <col min="258" max="258" width="30.7109375" customWidth="1"/>
    <col min="259" max="259" width="0" hidden="1" customWidth="1"/>
    <col min="260" max="260" width="23.140625" customWidth="1"/>
    <col min="261" max="261" width="0" hidden="1" customWidth="1"/>
    <col min="262" max="262" width="16.140625" customWidth="1"/>
    <col min="263" max="269" width="0" hidden="1" customWidth="1"/>
    <col min="270" max="270" width="15.140625" customWidth="1"/>
    <col min="271" max="271" width="9.140625" customWidth="1"/>
    <col min="272" max="272" width="9.85546875" bestFit="1" customWidth="1"/>
    <col min="273" max="273" width="15.85546875" bestFit="1" customWidth="1"/>
    <col min="274" max="276" width="0" hidden="1" customWidth="1"/>
    <col min="277" max="277" width="14.5703125" bestFit="1" customWidth="1"/>
    <col min="278" max="278" width="6" customWidth="1"/>
    <col min="279" max="295" width="0" hidden="1" customWidth="1"/>
    <col min="513" max="513" width="8.5703125" customWidth="1"/>
    <col min="514" max="514" width="30.7109375" customWidth="1"/>
    <col min="515" max="515" width="0" hidden="1" customWidth="1"/>
    <col min="516" max="516" width="23.140625" customWidth="1"/>
    <col min="517" max="517" width="0" hidden="1" customWidth="1"/>
    <col min="518" max="518" width="16.140625" customWidth="1"/>
    <col min="519" max="525" width="0" hidden="1" customWidth="1"/>
    <col min="526" max="526" width="15.140625" customWidth="1"/>
    <col min="527" max="527" width="9.140625" customWidth="1"/>
    <col min="528" max="528" width="9.85546875" bestFit="1" customWidth="1"/>
    <col min="529" max="529" width="15.85546875" bestFit="1" customWidth="1"/>
    <col min="530" max="532" width="0" hidden="1" customWidth="1"/>
    <col min="533" max="533" width="14.5703125" bestFit="1" customWidth="1"/>
    <col min="534" max="534" width="6" customWidth="1"/>
    <col min="535" max="551" width="0" hidden="1" customWidth="1"/>
    <col min="769" max="769" width="8.5703125" customWidth="1"/>
    <col min="770" max="770" width="30.7109375" customWidth="1"/>
    <col min="771" max="771" width="0" hidden="1" customWidth="1"/>
    <col min="772" max="772" width="23.140625" customWidth="1"/>
    <col min="773" max="773" width="0" hidden="1" customWidth="1"/>
    <col min="774" max="774" width="16.140625" customWidth="1"/>
    <col min="775" max="781" width="0" hidden="1" customWidth="1"/>
    <col min="782" max="782" width="15.140625" customWidth="1"/>
    <col min="783" max="783" width="9.140625" customWidth="1"/>
    <col min="784" max="784" width="9.85546875" bestFit="1" customWidth="1"/>
    <col min="785" max="785" width="15.85546875" bestFit="1" customWidth="1"/>
    <col min="786" max="788" width="0" hidden="1" customWidth="1"/>
    <col min="789" max="789" width="14.5703125" bestFit="1" customWidth="1"/>
    <col min="790" max="790" width="6" customWidth="1"/>
    <col min="791" max="807" width="0" hidden="1" customWidth="1"/>
    <col min="1025" max="1025" width="8.5703125" customWidth="1"/>
    <col min="1026" max="1026" width="30.7109375" customWidth="1"/>
    <col min="1027" max="1027" width="0" hidden="1" customWidth="1"/>
    <col min="1028" max="1028" width="23.140625" customWidth="1"/>
    <col min="1029" max="1029" width="0" hidden="1" customWidth="1"/>
    <col min="1030" max="1030" width="16.140625" customWidth="1"/>
    <col min="1031" max="1037" width="0" hidden="1" customWidth="1"/>
    <col min="1038" max="1038" width="15.140625" customWidth="1"/>
    <col min="1039" max="1039" width="9.140625" customWidth="1"/>
    <col min="1040" max="1040" width="9.85546875" bestFit="1" customWidth="1"/>
    <col min="1041" max="1041" width="15.85546875" bestFit="1" customWidth="1"/>
    <col min="1042" max="1044" width="0" hidden="1" customWidth="1"/>
    <col min="1045" max="1045" width="14.5703125" bestFit="1" customWidth="1"/>
    <col min="1046" max="1046" width="6" customWidth="1"/>
    <col min="1047" max="1063" width="0" hidden="1" customWidth="1"/>
    <col min="1281" max="1281" width="8.5703125" customWidth="1"/>
    <col min="1282" max="1282" width="30.7109375" customWidth="1"/>
    <col min="1283" max="1283" width="0" hidden="1" customWidth="1"/>
    <col min="1284" max="1284" width="23.140625" customWidth="1"/>
    <col min="1285" max="1285" width="0" hidden="1" customWidth="1"/>
    <col min="1286" max="1286" width="16.140625" customWidth="1"/>
    <col min="1287" max="1293" width="0" hidden="1" customWidth="1"/>
    <col min="1294" max="1294" width="15.140625" customWidth="1"/>
    <col min="1295" max="1295" width="9.140625" customWidth="1"/>
    <col min="1296" max="1296" width="9.85546875" bestFit="1" customWidth="1"/>
    <col min="1297" max="1297" width="15.85546875" bestFit="1" customWidth="1"/>
    <col min="1298" max="1300" width="0" hidden="1" customWidth="1"/>
    <col min="1301" max="1301" width="14.5703125" bestFit="1" customWidth="1"/>
    <col min="1302" max="1302" width="6" customWidth="1"/>
    <col min="1303" max="1319" width="0" hidden="1" customWidth="1"/>
    <col min="1537" max="1537" width="8.5703125" customWidth="1"/>
    <col min="1538" max="1538" width="30.7109375" customWidth="1"/>
    <col min="1539" max="1539" width="0" hidden="1" customWidth="1"/>
    <col min="1540" max="1540" width="23.140625" customWidth="1"/>
    <col min="1541" max="1541" width="0" hidden="1" customWidth="1"/>
    <col min="1542" max="1542" width="16.140625" customWidth="1"/>
    <col min="1543" max="1549" width="0" hidden="1" customWidth="1"/>
    <col min="1550" max="1550" width="15.140625" customWidth="1"/>
    <col min="1551" max="1551" width="9.140625" customWidth="1"/>
    <col min="1552" max="1552" width="9.85546875" bestFit="1" customWidth="1"/>
    <col min="1553" max="1553" width="15.85546875" bestFit="1" customWidth="1"/>
    <col min="1554" max="1556" width="0" hidden="1" customWidth="1"/>
    <col min="1557" max="1557" width="14.5703125" bestFit="1" customWidth="1"/>
    <col min="1558" max="1558" width="6" customWidth="1"/>
    <col min="1559" max="1575" width="0" hidden="1" customWidth="1"/>
    <col min="1793" max="1793" width="8.5703125" customWidth="1"/>
    <col min="1794" max="1794" width="30.7109375" customWidth="1"/>
    <col min="1795" max="1795" width="0" hidden="1" customWidth="1"/>
    <col min="1796" max="1796" width="23.140625" customWidth="1"/>
    <col min="1797" max="1797" width="0" hidden="1" customWidth="1"/>
    <col min="1798" max="1798" width="16.140625" customWidth="1"/>
    <col min="1799" max="1805" width="0" hidden="1" customWidth="1"/>
    <col min="1806" max="1806" width="15.140625" customWidth="1"/>
    <col min="1807" max="1807" width="9.140625" customWidth="1"/>
    <col min="1808" max="1808" width="9.85546875" bestFit="1" customWidth="1"/>
    <col min="1809" max="1809" width="15.85546875" bestFit="1" customWidth="1"/>
    <col min="1810" max="1812" width="0" hidden="1" customWidth="1"/>
    <col min="1813" max="1813" width="14.5703125" bestFit="1" customWidth="1"/>
    <col min="1814" max="1814" width="6" customWidth="1"/>
    <col min="1815" max="1831" width="0" hidden="1" customWidth="1"/>
    <col min="2049" max="2049" width="8.5703125" customWidth="1"/>
    <col min="2050" max="2050" width="30.7109375" customWidth="1"/>
    <col min="2051" max="2051" width="0" hidden="1" customWidth="1"/>
    <col min="2052" max="2052" width="23.140625" customWidth="1"/>
    <col min="2053" max="2053" width="0" hidden="1" customWidth="1"/>
    <col min="2054" max="2054" width="16.140625" customWidth="1"/>
    <col min="2055" max="2061" width="0" hidden="1" customWidth="1"/>
    <col min="2062" max="2062" width="15.140625" customWidth="1"/>
    <col min="2063" max="2063" width="9.140625" customWidth="1"/>
    <col min="2064" max="2064" width="9.85546875" bestFit="1" customWidth="1"/>
    <col min="2065" max="2065" width="15.85546875" bestFit="1" customWidth="1"/>
    <col min="2066" max="2068" width="0" hidden="1" customWidth="1"/>
    <col min="2069" max="2069" width="14.5703125" bestFit="1" customWidth="1"/>
    <col min="2070" max="2070" width="6" customWidth="1"/>
    <col min="2071" max="2087" width="0" hidden="1" customWidth="1"/>
    <col min="2305" max="2305" width="8.5703125" customWidth="1"/>
    <col min="2306" max="2306" width="30.7109375" customWidth="1"/>
    <col min="2307" max="2307" width="0" hidden="1" customWidth="1"/>
    <col min="2308" max="2308" width="23.140625" customWidth="1"/>
    <col min="2309" max="2309" width="0" hidden="1" customWidth="1"/>
    <col min="2310" max="2310" width="16.140625" customWidth="1"/>
    <col min="2311" max="2317" width="0" hidden="1" customWidth="1"/>
    <col min="2318" max="2318" width="15.140625" customWidth="1"/>
    <col min="2319" max="2319" width="9.140625" customWidth="1"/>
    <col min="2320" max="2320" width="9.85546875" bestFit="1" customWidth="1"/>
    <col min="2321" max="2321" width="15.85546875" bestFit="1" customWidth="1"/>
    <col min="2322" max="2324" width="0" hidden="1" customWidth="1"/>
    <col min="2325" max="2325" width="14.5703125" bestFit="1" customWidth="1"/>
    <col min="2326" max="2326" width="6" customWidth="1"/>
    <col min="2327" max="2343" width="0" hidden="1" customWidth="1"/>
    <col min="2561" max="2561" width="8.5703125" customWidth="1"/>
    <col min="2562" max="2562" width="30.7109375" customWidth="1"/>
    <col min="2563" max="2563" width="0" hidden="1" customWidth="1"/>
    <col min="2564" max="2564" width="23.140625" customWidth="1"/>
    <col min="2565" max="2565" width="0" hidden="1" customWidth="1"/>
    <col min="2566" max="2566" width="16.140625" customWidth="1"/>
    <col min="2567" max="2573" width="0" hidden="1" customWidth="1"/>
    <col min="2574" max="2574" width="15.140625" customWidth="1"/>
    <col min="2575" max="2575" width="9.140625" customWidth="1"/>
    <col min="2576" max="2576" width="9.85546875" bestFit="1" customWidth="1"/>
    <col min="2577" max="2577" width="15.85546875" bestFit="1" customWidth="1"/>
    <col min="2578" max="2580" width="0" hidden="1" customWidth="1"/>
    <col min="2581" max="2581" width="14.5703125" bestFit="1" customWidth="1"/>
    <col min="2582" max="2582" width="6" customWidth="1"/>
    <col min="2583" max="2599" width="0" hidden="1" customWidth="1"/>
    <col min="2817" max="2817" width="8.5703125" customWidth="1"/>
    <col min="2818" max="2818" width="30.7109375" customWidth="1"/>
    <col min="2819" max="2819" width="0" hidden="1" customWidth="1"/>
    <col min="2820" max="2820" width="23.140625" customWidth="1"/>
    <col min="2821" max="2821" width="0" hidden="1" customWidth="1"/>
    <col min="2822" max="2822" width="16.140625" customWidth="1"/>
    <col min="2823" max="2829" width="0" hidden="1" customWidth="1"/>
    <col min="2830" max="2830" width="15.140625" customWidth="1"/>
    <col min="2831" max="2831" width="9.140625" customWidth="1"/>
    <col min="2832" max="2832" width="9.85546875" bestFit="1" customWidth="1"/>
    <col min="2833" max="2833" width="15.85546875" bestFit="1" customWidth="1"/>
    <col min="2834" max="2836" width="0" hidden="1" customWidth="1"/>
    <col min="2837" max="2837" width="14.5703125" bestFit="1" customWidth="1"/>
    <col min="2838" max="2838" width="6" customWidth="1"/>
    <col min="2839" max="2855" width="0" hidden="1" customWidth="1"/>
    <col min="3073" max="3073" width="8.5703125" customWidth="1"/>
    <col min="3074" max="3074" width="30.7109375" customWidth="1"/>
    <col min="3075" max="3075" width="0" hidden="1" customWidth="1"/>
    <col min="3076" max="3076" width="23.140625" customWidth="1"/>
    <col min="3077" max="3077" width="0" hidden="1" customWidth="1"/>
    <col min="3078" max="3078" width="16.140625" customWidth="1"/>
    <col min="3079" max="3085" width="0" hidden="1" customWidth="1"/>
    <col min="3086" max="3086" width="15.140625" customWidth="1"/>
    <col min="3087" max="3087" width="9.140625" customWidth="1"/>
    <col min="3088" max="3088" width="9.85546875" bestFit="1" customWidth="1"/>
    <col min="3089" max="3089" width="15.85546875" bestFit="1" customWidth="1"/>
    <col min="3090" max="3092" width="0" hidden="1" customWidth="1"/>
    <col min="3093" max="3093" width="14.5703125" bestFit="1" customWidth="1"/>
    <col min="3094" max="3094" width="6" customWidth="1"/>
    <col min="3095" max="3111" width="0" hidden="1" customWidth="1"/>
    <col min="3329" max="3329" width="8.5703125" customWidth="1"/>
    <col min="3330" max="3330" width="30.7109375" customWidth="1"/>
    <col min="3331" max="3331" width="0" hidden="1" customWidth="1"/>
    <col min="3332" max="3332" width="23.140625" customWidth="1"/>
    <col min="3333" max="3333" width="0" hidden="1" customWidth="1"/>
    <col min="3334" max="3334" width="16.140625" customWidth="1"/>
    <col min="3335" max="3341" width="0" hidden="1" customWidth="1"/>
    <col min="3342" max="3342" width="15.140625" customWidth="1"/>
    <col min="3343" max="3343" width="9.140625" customWidth="1"/>
    <col min="3344" max="3344" width="9.85546875" bestFit="1" customWidth="1"/>
    <col min="3345" max="3345" width="15.85546875" bestFit="1" customWidth="1"/>
    <col min="3346" max="3348" width="0" hidden="1" customWidth="1"/>
    <col min="3349" max="3349" width="14.5703125" bestFit="1" customWidth="1"/>
    <col min="3350" max="3350" width="6" customWidth="1"/>
    <col min="3351" max="3367" width="0" hidden="1" customWidth="1"/>
    <col min="3585" max="3585" width="8.5703125" customWidth="1"/>
    <col min="3586" max="3586" width="30.7109375" customWidth="1"/>
    <col min="3587" max="3587" width="0" hidden="1" customWidth="1"/>
    <col min="3588" max="3588" width="23.140625" customWidth="1"/>
    <col min="3589" max="3589" width="0" hidden="1" customWidth="1"/>
    <col min="3590" max="3590" width="16.140625" customWidth="1"/>
    <col min="3591" max="3597" width="0" hidden="1" customWidth="1"/>
    <col min="3598" max="3598" width="15.140625" customWidth="1"/>
    <col min="3599" max="3599" width="9.140625" customWidth="1"/>
    <col min="3600" max="3600" width="9.85546875" bestFit="1" customWidth="1"/>
    <col min="3601" max="3601" width="15.85546875" bestFit="1" customWidth="1"/>
    <col min="3602" max="3604" width="0" hidden="1" customWidth="1"/>
    <col min="3605" max="3605" width="14.5703125" bestFit="1" customWidth="1"/>
    <col min="3606" max="3606" width="6" customWidth="1"/>
    <col min="3607" max="3623" width="0" hidden="1" customWidth="1"/>
    <col min="3841" max="3841" width="8.5703125" customWidth="1"/>
    <col min="3842" max="3842" width="30.7109375" customWidth="1"/>
    <col min="3843" max="3843" width="0" hidden="1" customWidth="1"/>
    <col min="3844" max="3844" width="23.140625" customWidth="1"/>
    <col min="3845" max="3845" width="0" hidden="1" customWidth="1"/>
    <col min="3846" max="3846" width="16.140625" customWidth="1"/>
    <col min="3847" max="3853" width="0" hidden="1" customWidth="1"/>
    <col min="3854" max="3854" width="15.140625" customWidth="1"/>
    <col min="3855" max="3855" width="9.140625" customWidth="1"/>
    <col min="3856" max="3856" width="9.85546875" bestFit="1" customWidth="1"/>
    <col min="3857" max="3857" width="15.85546875" bestFit="1" customWidth="1"/>
    <col min="3858" max="3860" width="0" hidden="1" customWidth="1"/>
    <col min="3861" max="3861" width="14.5703125" bestFit="1" customWidth="1"/>
    <col min="3862" max="3862" width="6" customWidth="1"/>
    <col min="3863" max="3879" width="0" hidden="1" customWidth="1"/>
    <col min="4097" max="4097" width="8.5703125" customWidth="1"/>
    <col min="4098" max="4098" width="30.7109375" customWidth="1"/>
    <col min="4099" max="4099" width="0" hidden="1" customWidth="1"/>
    <col min="4100" max="4100" width="23.140625" customWidth="1"/>
    <col min="4101" max="4101" width="0" hidden="1" customWidth="1"/>
    <col min="4102" max="4102" width="16.140625" customWidth="1"/>
    <col min="4103" max="4109" width="0" hidden="1" customWidth="1"/>
    <col min="4110" max="4110" width="15.140625" customWidth="1"/>
    <col min="4111" max="4111" width="9.140625" customWidth="1"/>
    <col min="4112" max="4112" width="9.85546875" bestFit="1" customWidth="1"/>
    <col min="4113" max="4113" width="15.85546875" bestFit="1" customWidth="1"/>
    <col min="4114" max="4116" width="0" hidden="1" customWidth="1"/>
    <col min="4117" max="4117" width="14.5703125" bestFit="1" customWidth="1"/>
    <col min="4118" max="4118" width="6" customWidth="1"/>
    <col min="4119" max="4135" width="0" hidden="1" customWidth="1"/>
    <col min="4353" max="4353" width="8.5703125" customWidth="1"/>
    <col min="4354" max="4354" width="30.7109375" customWidth="1"/>
    <col min="4355" max="4355" width="0" hidden="1" customWidth="1"/>
    <col min="4356" max="4356" width="23.140625" customWidth="1"/>
    <col min="4357" max="4357" width="0" hidden="1" customWidth="1"/>
    <col min="4358" max="4358" width="16.140625" customWidth="1"/>
    <col min="4359" max="4365" width="0" hidden="1" customWidth="1"/>
    <col min="4366" max="4366" width="15.140625" customWidth="1"/>
    <col min="4367" max="4367" width="9.140625" customWidth="1"/>
    <col min="4368" max="4368" width="9.85546875" bestFit="1" customWidth="1"/>
    <col min="4369" max="4369" width="15.85546875" bestFit="1" customWidth="1"/>
    <col min="4370" max="4372" width="0" hidden="1" customWidth="1"/>
    <col min="4373" max="4373" width="14.5703125" bestFit="1" customWidth="1"/>
    <col min="4374" max="4374" width="6" customWidth="1"/>
    <col min="4375" max="4391" width="0" hidden="1" customWidth="1"/>
    <col min="4609" max="4609" width="8.5703125" customWidth="1"/>
    <col min="4610" max="4610" width="30.7109375" customWidth="1"/>
    <col min="4611" max="4611" width="0" hidden="1" customWidth="1"/>
    <col min="4612" max="4612" width="23.140625" customWidth="1"/>
    <col min="4613" max="4613" width="0" hidden="1" customWidth="1"/>
    <col min="4614" max="4614" width="16.140625" customWidth="1"/>
    <col min="4615" max="4621" width="0" hidden="1" customWidth="1"/>
    <col min="4622" max="4622" width="15.140625" customWidth="1"/>
    <col min="4623" max="4623" width="9.140625" customWidth="1"/>
    <col min="4624" max="4624" width="9.85546875" bestFit="1" customWidth="1"/>
    <col min="4625" max="4625" width="15.85546875" bestFit="1" customWidth="1"/>
    <col min="4626" max="4628" width="0" hidden="1" customWidth="1"/>
    <col min="4629" max="4629" width="14.5703125" bestFit="1" customWidth="1"/>
    <col min="4630" max="4630" width="6" customWidth="1"/>
    <col min="4631" max="4647" width="0" hidden="1" customWidth="1"/>
    <col min="4865" max="4865" width="8.5703125" customWidth="1"/>
    <col min="4866" max="4866" width="30.7109375" customWidth="1"/>
    <col min="4867" max="4867" width="0" hidden="1" customWidth="1"/>
    <col min="4868" max="4868" width="23.140625" customWidth="1"/>
    <col min="4869" max="4869" width="0" hidden="1" customWidth="1"/>
    <col min="4870" max="4870" width="16.140625" customWidth="1"/>
    <col min="4871" max="4877" width="0" hidden="1" customWidth="1"/>
    <col min="4878" max="4878" width="15.140625" customWidth="1"/>
    <col min="4879" max="4879" width="9.140625" customWidth="1"/>
    <col min="4880" max="4880" width="9.85546875" bestFit="1" customWidth="1"/>
    <col min="4881" max="4881" width="15.85546875" bestFit="1" customWidth="1"/>
    <col min="4882" max="4884" width="0" hidden="1" customWidth="1"/>
    <col min="4885" max="4885" width="14.5703125" bestFit="1" customWidth="1"/>
    <col min="4886" max="4886" width="6" customWidth="1"/>
    <col min="4887" max="4903" width="0" hidden="1" customWidth="1"/>
    <col min="5121" max="5121" width="8.5703125" customWidth="1"/>
    <col min="5122" max="5122" width="30.7109375" customWidth="1"/>
    <col min="5123" max="5123" width="0" hidden="1" customWidth="1"/>
    <col min="5124" max="5124" width="23.140625" customWidth="1"/>
    <col min="5125" max="5125" width="0" hidden="1" customWidth="1"/>
    <col min="5126" max="5126" width="16.140625" customWidth="1"/>
    <col min="5127" max="5133" width="0" hidden="1" customWidth="1"/>
    <col min="5134" max="5134" width="15.140625" customWidth="1"/>
    <col min="5135" max="5135" width="9.140625" customWidth="1"/>
    <col min="5136" max="5136" width="9.85546875" bestFit="1" customWidth="1"/>
    <col min="5137" max="5137" width="15.85546875" bestFit="1" customWidth="1"/>
    <col min="5138" max="5140" width="0" hidden="1" customWidth="1"/>
    <col min="5141" max="5141" width="14.5703125" bestFit="1" customWidth="1"/>
    <col min="5142" max="5142" width="6" customWidth="1"/>
    <col min="5143" max="5159" width="0" hidden="1" customWidth="1"/>
    <col min="5377" max="5377" width="8.5703125" customWidth="1"/>
    <col min="5378" max="5378" width="30.7109375" customWidth="1"/>
    <col min="5379" max="5379" width="0" hidden="1" customWidth="1"/>
    <col min="5380" max="5380" width="23.140625" customWidth="1"/>
    <col min="5381" max="5381" width="0" hidden="1" customWidth="1"/>
    <col min="5382" max="5382" width="16.140625" customWidth="1"/>
    <col min="5383" max="5389" width="0" hidden="1" customWidth="1"/>
    <col min="5390" max="5390" width="15.140625" customWidth="1"/>
    <col min="5391" max="5391" width="9.140625" customWidth="1"/>
    <col min="5392" max="5392" width="9.85546875" bestFit="1" customWidth="1"/>
    <col min="5393" max="5393" width="15.85546875" bestFit="1" customWidth="1"/>
    <col min="5394" max="5396" width="0" hidden="1" customWidth="1"/>
    <col min="5397" max="5397" width="14.5703125" bestFit="1" customWidth="1"/>
    <col min="5398" max="5398" width="6" customWidth="1"/>
    <col min="5399" max="5415" width="0" hidden="1" customWidth="1"/>
    <col min="5633" max="5633" width="8.5703125" customWidth="1"/>
    <col min="5634" max="5634" width="30.7109375" customWidth="1"/>
    <col min="5635" max="5635" width="0" hidden="1" customWidth="1"/>
    <col min="5636" max="5636" width="23.140625" customWidth="1"/>
    <col min="5637" max="5637" width="0" hidden="1" customWidth="1"/>
    <col min="5638" max="5638" width="16.140625" customWidth="1"/>
    <col min="5639" max="5645" width="0" hidden="1" customWidth="1"/>
    <col min="5646" max="5646" width="15.140625" customWidth="1"/>
    <col min="5647" max="5647" width="9.140625" customWidth="1"/>
    <col min="5648" max="5648" width="9.85546875" bestFit="1" customWidth="1"/>
    <col min="5649" max="5649" width="15.85546875" bestFit="1" customWidth="1"/>
    <col min="5650" max="5652" width="0" hidden="1" customWidth="1"/>
    <col min="5653" max="5653" width="14.5703125" bestFit="1" customWidth="1"/>
    <col min="5654" max="5654" width="6" customWidth="1"/>
    <col min="5655" max="5671" width="0" hidden="1" customWidth="1"/>
    <col min="5889" max="5889" width="8.5703125" customWidth="1"/>
    <col min="5890" max="5890" width="30.7109375" customWidth="1"/>
    <col min="5891" max="5891" width="0" hidden="1" customWidth="1"/>
    <col min="5892" max="5892" width="23.140625" customWidth="1"/>
    <col min="5893" max="5893" width="0" hidden="1" customWidth="1"/>
    <col min="5894" max="5894" width="16.140625" customWidth="1"/>
    <col min="5895" max="5901" width="0" hidden="1" customWidth="1"/>
    <col min="5902" max="5902" width="15.140625" customWidth="1"/>
    <col min="5903" max="5903" width="9.140625" customWidth="1"/>
    <col min="5904" max="5904" width="9.85546875" bestFit="1" customWidth="1"/>
    <col min="5905" max="5905" width="15.85546875" bestFit="1" customWidth="1"/>
    <col min="5906" max="5908" width="0" hidden="1" customWidth="1"/>
    <col min="5909" max="5909" width="14.5703125" bestFit="1" customWidth="1"/>
    <col min="5910" max="5910" width="6" customWidth="1"/>
    <col min="5911" max="5927" width="0" hidden="1" customWidth="1"/>
    <col min="6145" max="6145" width="8.5703125" customWidth="1"/>
    <col min="6146" max="6146" width="30.7109375" customWidth="1"/>
    <col min="6147" max="6147" width="0" hidden="1" customWidth="1"/>
    <col min="6148" max="6148" width="23.140625" customWidth="1"/>
    <col min="6149" max="6149" width="0" hidden="1" customWidth="1"/>
    <col min="6150" max="6150" width="16.140625" customWidth="1"/>
    <col min="6151" max="6157" width="0" hidden="1" customWidth="1"/>
    <col min="6158" max="6158" width="15.140625" customWidth="1"/>
    <col min="6159" max="6159" width="9.140625" customWidth="1"/>
    <col min="6160" max="6160" width="9.85546875" bestFit="1" customWidth="1"/>
    <col min="6161" max="6161" width="15.85546875" bestFit="1" customWidth="1"/>
    <col min="6162" max="6164" width="0" hidden="1" customWidth="1"/>
    <col min="6165" max="6165" width="14.5703125" bestFit="1" customWidth="1"/>
    <col min="6166" max="6166" width="6" customWidth="1"/>
    <col min="6167" max="6183" width="0" hidden="1" customWidth="1"/>
    <col min="6401" max="6401" width="8.5703125" customWidth="1"/>
    <col min="6402" max="6402" width="30.7109375" customWidth="1"/>
    <col min="6403" max="6403" width="0" hidden="1" customWidth="1"/>
    <col min="6404" max="6404" width="23.140625" customWidth="1"/>
    <col min="6405" max="6405" width="0" hidden="1" customWidth="1"/>
    <col min="6406" max="6406" width="16.140625" customWidth="1"/>
    <col min="6407" max="6413" width="0" hidden="1" customWidth="1"/>
    <col min="6414" max="6414" width="15.140625" customWidth="1"/>
    <col min="6415" max="6415" width="9.140625" customWidth="1"/>
    <col min="6416" max="6416" width="9.85546875" bestFit="1" customWidth="1"/>
    <col min="6417" max="6417" width="15.85546875" bestFit="1" customWidth="1"/>
    <col min="6418" max="6420" width="0" hidden="1" customWidth="1"/>
    <col min="6421" max="6421" width="14.5703125" bestFit="1" customWidth="1"/>
    <col min="6422" max="6422" width="6" customWidth="1"/>
    <col min="6423" max="6439" width="0" hidden="1" customWidth="1"/>
    <col min="6657" max="6657" width="8.5703125" customWidth="1"/>
    <col min="6658" max="6658" width="30.7109375" customWidth="1"/>
    <col min="6659" max="6659" width="0" hidden="1" customWidth="1"/>
    <col min="6660" max="6660" width="23.140625" customWidth="1"/>
    <col min="6661" max="6661" width="0" hidden="1" customWidth="1"/>
    <col min="6662" max="6662" width="16.140625" customWidth="1"/>
    <col min="6663" max="6669" width="0" hidden="1" customWidth="1"/>
    <col min="6670" max="6670" width="15.140625" customWidth="1"/>
    <col min="6671" max="6671" width="9.140625" customWidth="1"/>
    <col min="6672" max="6672" width="9.85546875" bestFit="1" customWidth="1"/>
    <col min="6673" max="6673" width="15.85546875" bestFit="1" customWidth="1"/>
    <col min="6674" max="6676" width="0" hidden="1" customWidth="1"/>
    <col min="6677" max="6677" width="14.5703125" bestFit="1" customWidth="1"/>
    <col min="6678" max="6678" width="6" customWidth="1"/>
    <col min="6679" max="6695" width="0" hidden="1" customWidth="1"/>
    <col min="6913" max="6913" width="8.5703125" customWidth="1"/>
    <col min="6914" max="6914" width="30.7109375" customWidth="1"/>
    <col min="6915" max="6915" width="0" hidden="1" customWidth="1"/>
    <col min="6916" max="6916" width="23.140625" customWidth="1"/>
    <col min="6917" max="6917" width="0" hidden="1" customWidth="1"/>
    <col min="6918" max="6918" width="16.140625" customWidth="1"/>
    <col min="6919" max="6925" width="0" hidden="1" customWidth="1"/>
    <col min="6926" max="6926" width="15.140625" customWidth="1"/>
    <col min="6927" max="6927" width="9.140625" customWidth="1"/>
    <col min="6928" max="6928" width="9.85546875" bestFit="1" customWidth="1"/>
    <col min="6929" max="6929" width="15.85546875" bestFit="1" customWidth="1"/>
    <col min="6930" max="6932" width="0" hidden="1" customWidth="1"/>
    <col min="6933" max="6933" width="14.5703125" bestFit="1" customWidth="1"/>
    <col min="6934" max="6934" width="6" customWidth="1"/>
    <col min="6935" max="6951" width="0" hidden="1" customWidth="1"/>
    <col min="7169" max="7169" width="8.5703125" customWidth="1"/>
    <col min="7170" max="7170" width="30.7109375" customWidth="1"/>
    <col min="7171" max="7171" width="0" hidden="1" customWidth="1"/>
    <col min="7172" max="7172" width="23.140625" customWidth="1"/>
    <col min="7173" max="7173" width="0" hidden="1" customWidth="1"/>
    <col min="7174" max="7174" width="16.140625" customWidth="1"/>
    <col min="7175" max="7181" width="0" hidden="1" customWidth="1"/>
    <col min="7182" max="7182" width="15.140625" customWidth="1"/>
    <col min="7183" max="7183" width="9.140625" customWidth="1"/>
    <col min="7184" max="7184" width="9.85546875" bestFit="1" customWidth="1"/>
    <col min="7185" max="7185" width="15.85546875" bestFit="1" customWidth="1"/>
    <col min="7186" max="7188" width="0" hidden="1" customWidth="1"/>
    <col min="7189" max="7189" width="14.5703125" bestFit="1" customWidth="1"/>
    <col min="7190" max="7190" width="6" customWidth="1"/>
    <col min="7191" max="7207" width="0" hidden="1" customWidth="1"/>
    <col min="7425" max="7425" width="8.5703125" customWidth="1"/>
    <col min="7426" max="7426" width="30.7109375" customWidth="1"/>
    <col min="7427" max="7427" width="0" hidden="1" customWidth="1"/>
    <col min="7428" max="7428" width="23.140625" customWidth="1"/>
    <col min="7429" max="7429" width="0" hidden="1" customWidth="1"/>
    <col min="7430" max="7430" width="16.140625" customWidth="1"/>
    <col min="7431" max="7437" width="0" hidden="1" customWidth="1"/>
    <col min="7438" max="7438" width="15.140625" customWidth="1"/>
    <col min="7439" max="7439" width="9.140625" customWidth="1"/>
    <col min="7440" max="7440" width="9.85546875" bestFit="1" customWidth="1"/>
    <col min="7441" max="7441" width="15.85546875" bestFit="1" customWidth="1"/>
    <col min="7442" max="7444" width="0" hidden="1" customWidth="1"/>
    <col min="7445" max="7445" width="14.5703125" bestFit="1" customWidth="1"/>
    <col min="7446" max="7446" width="6" customWidth="1"/>
    <col min="7447" max="7463" width="0" hidden="1" customWidth="1"/>
    <col min="7681" max="7681" width="8.5703125" customWidth="1"/>
    <col min="7682" max="7682" width="30.7109375" customWidth="1"/>
    <col min="7683" max="7683" width="0" hidden="1" customWidth="1"/>
    <col min="7684" max="7684" width="23.140625" customWidth="1"/>
    <col min="7685" max="7685" width="0" hidden="1" customWidth="1"/>
    <col min="7686" max="7686" width="16.140625" customWidth="1"/>
    <col min="7687" max="7693" width="0" hidden="1" customWidth="1"/>
    <col min="7694" max="7694" width="15.140625" customWidth="1"/>
    <col min="7695" max="7695" width="9.140625" customWidth="1"/>
    <col min="7696" max="7696" width="9.85546875" bestFit="1" customWidth="1"/>
    <col min="7697" max="7697" width="15.85546875" bestFit="1" customWidth="1"/>
    <col min="7698" max="7700" width="0" hidden="1" customWidth="1"/>
    <col min="7701" max="7701" width="14.5703125" bestFit="1" customWidth="1"/>
    <col min="7702" max="7702" width="6" customWidth="1"/>
    <col min="7703" max="7719" width="0" hidden="1" customWidth="1"/>
    <col min="7937" max="7937" width="8.5703125" customWidth="1"/>
    <col min="7938" max="7938" width="30.7109375" customWidth="1"/>
    <col min="7939" max="7939" width="0" hidden="1" customWidth="1"/>
    <col min="7940" max="7940" width="23.140625" customWidth="1"/>
    <col min="7941" max="7941" width="0" hidden="1" customWidth="1"/>
    <col min="7942" max="7942" width="16.140625" customWidth="1"/>
    <col min="7943" max="7949" width="0" hidden="1" customWidth="1"/>
    <col min="7950" max="7950" width="15.140625" customWidth="1"/>
    <col min="7951" max="7951" width="9.140625" customWidth="1"/>
    <col min="7952" max="7952" width="9.85546875" bestFit="1" customWidth="1"/>
    <col min="7953" max="7953" width="15.85546875" bestFit="1" customWidth="1"/>
    <col min="7954" max="7956" width="0" hidden="1" customWidth="1"/>
    <col min="7957" max="7957" width="14.5703125" bestFit="1" customWidth="1"/>
    <col min="7958" max="7958" width="6" customWidth="1"/>
    <col min="7959" max="7975" width="0" hidden="1" customWidth="1"/>
    <col min="8193" max="8193" width="8.5703125" customWidth="1"/>
    <col min="8194" max="8194" width="30.7109375" customWidth="1"/>
    <col min="8195" max="8195" width="0" hidden="1" customWidth="1"/>
    <col min="8196" max="8196" width="23.140625" customWidth="1"/>
    <col min="8197" max="8197" width="0" hidden="1" customWidth="1"/>
    <col min="8198" max="8198" width="16.140625" customWidth="1"/>
    <col min="8199" max="8205" width="0" hidden="1" customWidth="1"/>
    <col min="8206" max="8206" width="15.140625" customWidth="1"/>
    <col min="8207" max="8207" width="9.140625" customWidth="1"/>
    <col min="8208" max="8208" width="9.85546875" bestFit="1" customWidth="1"/>
    <col min="8209" max="8209" width="15.85546875" bestFit="1" customWidth="1"/>
    <col min="8210" max="8212" width="0" hidden="1" customWidth="1"/>
    <col min="8213" max="8213" width="14.5703125" bestFit="1" customWidth="1"/>
    <col min="8214" max="8214" width="6" customWidth="1"/>
    <col min="8215" max="8231" width="0" hidden="1" customWidth="1"/>
    <col min="8449" max="8449" width="8.5703125" customWidth="1"/>
    <col min="8450" max="8450" width="30.7109375" customWidth="1"/>
    <col min="8451" max="8451" width="0" hidden="1" customWidth="1"/>
    <col min="8452" max="8452" width="23.140625" customWidth="1"/>
    <col min="8453" max="8453" width="0" hidden="1" customWidth="1"/>
    <col min="8454" max="8454" width="16.140625" customWidth="1"/>
    <col min="8455" max="8461" width="0" hidden="1" customWidth="1"/>
    <col min="8462" max="8462" width="15.140625" customWidth="1"/>
    <col min="8463" max="8463" width="9.140625" customWidth="1"/>
    <col min="8464" max="8464" width="9.85546875" bestFit="1" customWidth="1"/>
    <col min="8465" max="8465" width="15.85546875" bestFit="1" customWidth="1"/>
    <col min="8466" max="8468" width="0" hidden="1" customWidth="1"/>
    <col min="8469" max="8469" width="14.5703125" bestFit="1" customWidth="1"/>
    <col min="8470" max="8470" width="6" customWidth="1"/>
    <col min="8471" max="8487" width="0" hidden="1" customWidth="1"/>
    <col min="8705" max="8705" width="8.5703125" customWidth="1"/>
    <col min="8706" max="8706" width="30.7109375" customWidth="1"/>
    <col min="8707" max="8707" width="0" hidden="1" customWidth="1"/>
    <col min="8708" max="8708" width="23.140625" customWidth="1"/>
    <col min="8709" max="8709" width="0" hidden="1" customWidth="1"/>
    <col min="8710" max="8710" width="16.140625" customWidth="1"/>
    <col min="8711" max="8717" width="0" hidden="1" customWidth="1"/>
    <col min="8718" max="8718" width="15.140625" customWidth="1"/>
    <col min="8719" max="8719" width="9.140625" customWidth="1"/>
    <col min="8720" max="8720" width="9.85546875" bestFit="1" customWidth="1"/>
    <col min="8721" max="8721" width="15.85546875" bestFit="1" customWidth="1"/>
    <col min="8722" max="8724" width="0" hidden="1" customWidth="1"/>
    <col min="8725" max="8725" width="14.5703125" bestFit="1" customWidth="1"/>
    <col min="8726" max="8726" width="6" customWidth="1"/>
    <col min="8727" max="8743" width="0" hidden="1" customWidth="1"/>
    <col min="8961" max="8961" width="8.5703125" customWidth="1"/>
    <col min="8962" max="8962" width="30.7109375" customWidth="1"/>
    <col min="8963" max="8963" width="0" hidden="1" customWidth="1"/>
    <col min="8964" max="8964" width="23.140625" customWidth="1"/>
    <col min="8965" max="8965" width="0" hidden="1" customWidth="1"/>
    <col min="8966" max="8966" width="16.140625" customWidth="1"/>
    <col min="8967" max="8973" width="0" hidden="1" customWidth="1"/>
    <col min="8974" max="8974" width="15.140625" customWidth="1"/>
    <col min="8975" max="8975" width="9.140625" customWidth="1"/>
    <col min="8976" max="8976" width="9.85546875" bestFit="1" customWidth="1"/>
    <col min="8977" max="8977" width="15.85546875" bestFit="1" customWidth="1"/>
    <col min="8978" max="8980" width="0" hidden="1" customWidth="1"/>
    <col min="8981" max="8981" width="14.5703125" bestFit="1" customWidth="1"/>
    <col min="8982" max="8982" width="6" customWidth="1"/>
    <col min="8983" max="8999" width="0" hidden="1" customWidth="1"/>
    <col min="9217" max="9217" width="8.5703125" customWidth="1"/>
    <col min="9218" max="9218" width="30.7109375" customWidth="1"/>
    <col min="9219" max="9219" width="0" hidden="1" customWidth="1"/>
    <col min="9220" max="9220" width="23.140625" customWidth="1"/>
    <col min="9221" max="9221" width="0" hidden="1" customWidth="1"/>
    <col min="9222" max="9222" width="16.140625" customWidth="1"/>
    <col min="9223" max="9229" width="0" hidden="1" customWidth="1"/>
    <col min="9230" max="9230" width="15.140625" customWidth="1"/>
    <col min="9231" max="9231" width="9.140625" customWidth="1"/>
    <col min="9232" max="9232" width="9.85546875" bestFit="1" customWidth="1"/>
    <col min="9233" max="9233" width="15.85546875" bestFit="1" customWidth="1"/>
    <col min="9234" max="9236" width="0" hidden="1" customWidth="1"/>
    <col min="9237" max="9237" width="14.5703125" bestFit="1" customWidth="1"/>
    <col min="9238" max="9238" width="6" customWidth="1"/>
    <col min="9239" max="9255" width="0" hidden="1" customWidth="1"/>
    <col min="9473" max="9473" width="8.5703125" customWidth="1"/>
    <col min="9474" max="9474" width="30.7109375" customWidth="1"/>
    <col min="9475" max="9475" width="0" hidden="1" customWidth="1"/>
    <col min="9476" max="9476" width="23.140625" customWidth="1"/>
    <col min="9477" max="9477" width="0" hidden="1" customWidth="1"/>
    <col min="9478" max="9478" width="16.140625" customWidth="1"/>
    <col min="9479" max="9485" width="0" hidden="1" customWidth="1"/>
    <col min="9486" max="9486" width="15.140625" customWidth="1"/>
    <col min="9487" max="9487" width="9.140625" customWidth="1"/>
    <col min="9488" max="9488" width="9.85546875" bestFit="1" customWidth="1"/>
    <col min="9489" max="9489" width="15.85546875" bestFit="1" customWidth="1"/>
    <col min="9490" max="9492" width="0" hidden="1" customWidth="1"/>
    <col min="9493" max="9493" width="14.5703125" bestFit="1" customWidth="1"/>
    <col min="9494" max="9494" width="6" customWidth="1"/>
    <col min="9495" max="9511" width="0" hidden="1" customWidth="1"/>
    <col min="9729" max="9729" width="8.5703125" customWidth="1"/>
    <col min="9730" max="9730" width="30.7109375" customWidth="1"/>
    <col min="9731" max="9731" width="0" hidden="1" customWidth="1"/>
    <col min="9732" max="9732" width="23.140625" customWidth="1"/>
    <col min="9733" max="9733" width="0" hidden="1" customWidth="1"/>
    <col min="9734" max="9734" width="16.140625" customWidth="1"/>
    <col min="9735" max="9741" width="0" hidden="1" customWidth="1"/>
    <col min="9742" max="9742" width="15.140625" customWidth="1"/>
    <col min="9743" max="9743" width="9.140625" customWidth="1"/>
    <col min="9744" max="9744" width="9.85546875" bestFit="1" customWidth="1"/>
    <col min="9745" max="9745" width="15.85546875" bestFit="1" customWidth="1"/>
    <col min="9746" max="9748" width="0" hidden="1" customWidth="1"/>
    <col min="9749" max="9749" width="14.5703125" bestFit="1" customWidth="1"/>
    <col min="9750" max="9750" width="6" customWidth="1"/>
    <col min="9751" max="9767" width="0" hidden="1" customWidth="1"/>
    <col min="9985" max="9985" width="8.5703125" customWidth="1"/>
    <col min="9986" max="9986" width="30.7109375" customWidth="1"/>
    <col min="9987" max="9987" width="0" hidden="1" customWidth="1"/>
    <col min="9988" max="9988" width="23.140625" customWidth="1"/>
    <col min="9989" max="9989" width="0" hidden="1" customWidth="1"/>
    <col min="9990" max="9990" width="16.140625" customWidth="1"/>
    <col min="9991" max="9997" width="0" hidden="1" customWidth="1"/>
    <col min="9998" max="9998" width="15.140625" customWidth="1"/>
    <col min="9999" max="9999" width="9.140625" customWidth="1"/>
    <col min="10000" max="10000" width="9.85546875" bestFit="1" customWidth="1"/>
    <col min="10001" max="10001" width="15.85546875" bestFit="1" customWidth="1"/>
    <col min="10002" max="10004" width="0" hidden="1" customWidth="1"/>
    <col min="10005" max="10005" width="14.5703125" bestFit="1" customWidth="1"/>
    <col min="10006" max="10006" width="6" customWidth="1"/>
    <col min="10007" max="10023" width="0" hidden="1" customWidth="1"/>
    <col min="10241" max="10241" width="8.5703125" customWidth="1"/>
    <col min="10242" max="10242" width="30.7109375" customWidth="1"/>
    <col min="10243" max="10243" width="0" hidden="1" customWidth="1"/>
    <col min="10244" max="10244" width="23.140625" customWidth="1"/>
    <col min="10245" max="10245" width="0" hidden="1" customWidth="1"/>
    <col min="10246" max="10246" width="16.140625" customWidth="1"/>
    <col min="10247" max="10253" width="0" hidden="1" customWidth="1"/>
    <col min="10254" max="10254" width="15.140625" customWidth="1"/>
    <col min="10255" max="10255" width="9.140625" customWidth="1"/>
    <col min="10256" max="10256" width="9.85546875" bestFit="1" customWidth="1"/>
    <col min="10257" max="10257" width="15.85546875" bestFit="1" customWidth="1"/>
    <col min="10258" max="10260" width="0" hidden="1" customWidth="1"/>
    <col min="10261" max="10261" width="14.5703125" bestFit="1" customWidth="1"/>
    <col min="10262" max="10262" width="6" customWidth="1"/>
    <col min="10263" max="10279" width="0" hidden="1" customWidth="1"/>
    <col min="10497" max="10497" width="8.5703125" customWidth="1"/>
    <col min="10498" max="10498" width="30.7109375" customWidth="1"/>
    <col min="10499" max="10499" width="0" hidden="1" customWidth="1"/>
    <col min="10500" max="10500" width="23.140625" customWidth="1"/>
    <col min="10501" max="10501" width="0" hidden="1" customWidth="1"/>
    <col min="10502" max="10502" width="16.140625" customWidth="1"/>
    <col min="10503" max="10509" width="0" hidden="1" customWidth="1"/>
    <col min="10510" max="10510" width="15.140625" customWidth="1"/>
    <col min="10511" max="10511" width="9.140625" customWidth="1"/>
    <col min="10512" max="10512" width="9.85546875" bestFit="1" customWidth="1"/>
    <col min="10513" max="10513" width="15.85546875" bestFit="1" customWidth="1"/>
    <col min="10514" max="10516" width="0" hidden="1" customWidth="1"/>
    <col min="10517" max="10517" width="14.5703125" bestFit="1" customWidth="1"/>
    <col min="10518" max="10518" width="6" customWidth="1"/>
    <col min="10519" max="10535" width="0" hidden="1" customWidth="1"/>
    <col min="10753" max="10753" width="8.5703125" customWidth="1"/>
    <col min="10754" max="10754" width="30.7109375" customWidth="1"/>
    <col min="10755" max="10755" width="0" hidden="1" customWidth="1"/>
    <col min="10756" max="10756" width="23.140625" customWidth="1"/>
    <col min="10757" max="10757" width="0" hidden="1" customWidth="1"/>
    <col min="10758" max="10758" width="16.140625" customWidth="1"/>
    <col min="10759" max="10765" width="0" hidden="1" customWidth="1"/>
    <col min="10766" max="10766" width="15.140625" customWidth="1"/>
    <col min="10767" max="10767" width="9.140625" customWidth="1"/>
    <col min="10768" max="10768" width="9.85546875" bestFit="1" customWidth="1"/>
    <col min="10769" max="10769" width="15.85546875" bestFit="1" customWidth="1"/>
    <col min="10770" max="10772" width="0" hidden="1" customWidth="1"/>
    <col min="10773" max="10773" width="14.5703125" bestFit="1" customWidth="1"/>
    <col min="10774" max="10774" width="6" customWidth="1"/>
    <col min="10775" max="10791" width="0" hidden="1" customWidth="1"/>
    <col min="11009" max="11009" width="8.5703125" customWidth="1"/>
    <col min="11010" max="11010" width="30.7109375" customWidth="1"/>
    <col min="11011" max="11011" width="0" hidden="1" customWidth="1"/>
    <col min="11012" max="11012" width="23.140625" customWidth="1"/>
    <col min="11013" max="11013" width="0" hidden="1" customWidth="1"/>
    <col min="11014" max="11014" width="16.140625" customWidth="1"/>
    <col min="11015" max="11021" width="0" hidden="1" customWidth="1"/>
    <col min="11022" max="11022" width="15.140625" customWidth="1"/>
    <col min="11023" max="11023" width="9.140625" customWidth="1"/>
    <col min="11024" max="11024" width="9.85546875" bestFit="1" customWidth="1"/>
    <col min="11025" max="11025" width="15.85546875" bestFit="1" customWidth="1"/>
    <col min="11026" max="11028" width="0" hidden="1" customWidth="1"/>
    <col min="11029" max="11029" width="14.5703125" bestFit="1" customWidth="1"/>
    <col min="11030" max="11030" width="6" customWidth="1"/>
    <col min="11031" max="11047" width="0" hidden="1" customWidth="1"/>
    <col min="11265" max="11265" width="8.5703125" customWidth="1"/>
    <col min="11266" max="11266" width="30.7109375" customWidth="1"/>
    <col min="11267" max="11267" width="0" hidden="1" customWidth="1"/>
    <col min="11268" max="11268" width="23.140625" customWidth="1"/>
    <col min="11269" max="11269" width="0" hidden="1" customWidth="1"/>
    <col min="11270" max="11270" width="16.140625" customWidth="1"/>
    <col min="11271" max="11277" width="0" hidden="1" customWidth="1"/>
    <col min="11278" max="11278" width="15.140625" customWidth="1"/>
    <col min="11279" max="11279" width="9.140625" customWidth="1"/>
    <col min="11280" max="11280" width="9.85546875" bestFit="1" customWidth="1"/>
    <col min="11281" max="11281" width="15.85546875" bestFit="1" customWidth="1"/>
    <col min="11282" max="11284" width="0" hidden="1" customWidth="1"/>
    <col min="11285" max="11285" width="14.5703125" bestFit="1" customWidth="1"/>
    <col min="11286" max="11286" width="6" customWidth="1"/>
    <col min="11287" max="11303" width="0" hidden="1" customWidth="1"/>
    <col min="11521" max="11521" width="8.5703125" customWidth="1"/>
    <col min="11522" max="11522" width="30.7109375" customWidth="1"/>
    <col min="11523" max="11523" width="0" hidden="1" customWidth="1"/>
    <col min="11524" max="11524" width="23.140625" customWidth="1"/>
    <col min="11525" max="11525" width="0" hidden="1" customWidth="1"/>
    <col min="11526" max="11526" width="16.140625" customWidth="1"/>
    <col min="11527" max="11533" width="0" hidden="1" customWidth="1"/>
    <col min="11534" max="11534" width="15.140625" customWidth="1"/>
    <col min="11535" max="11535" width="9.140625" customWidth="1"/>
    <col min="11536" max="11536" width="9.85546875" bestFit="1" customWidth="1"/>
    <col min="11537" max="11537" width="15.85546875" bestFit="1" customWidth="1"/>
    <col min="11538" max="11540" width="0" hidden="1" customWidth="1"/>
    <col min="11541" max="11541" width="14.5703125" bestFit="1" customWidth="1"/>
    <col min="11542" max="11542" width="6" customWidth="1"/>
    <col min="11543" max="11559" width="0" hidden="1" customWidth="1"/>
    <col min="11777" max="11777" width="8.5703125" customWidth="1"/>
    <col min="11778" max="11778" width="30.7109375" customWidth="1"/>
    <col min="11779" max="11779" width="0" hidden="1" customWidth="1"/>
    <col min="11780" max="11780" width="23.140625" customWidth="1"/>
    <col min="11781" max="11781" width="0" hidden="1" customWidth="1"/>
    <col min="11782" max="11782" width="16.140625" customWidth="1"/>
    <col min="11783" max="11789" width="0" hidden="1" customWidth="1"/>
    <col min="11790" max="11790" width="15.140625" customWidth="1"/>
    <col min="11791" max="11791" width="9.140625" customWidth="1"/>
    <col min="11792" max="11792" width="9.85546875" bestFit="1" customWidth="1"/>
    <col min="11793" max="11793" width="15.85546875" bestFit="1" customWidth="1"/>
    <col min="11794" max="11796" width="0" hidden="1" customWidth="1"/>
    <col min="11797" max="11797" width="14.5703125" bestFit="1" customWidth="1"/>
    <col min="11798" max="11798" width="6" customWidth="1"/>
    <col min="11799" max="11815" width="0" hidden="1" customWidth="1"/>
    <col min="12033" max="12033" width="8.5703125" customWidth="1"/>
    <col min="12034" max="12034" width="30.7109375" customWidth="1"/>
    <col min="12035" max="12035" width="0" hidden="1" customWidth="1"/>
    <col min="12036" max="12036" width="23.140625" customWidth="1"/>
    <col min="12037" max="12037" width="0" hidden="1" customWidth="1"/>
    <col min="12038" max="12038" width="16.140625" customWidth="1"/>
    <col min="12039" max="12045" width="0" hidden="1" customWidth="1"/>
    <col min="12046" max="12046" width="15.140625" customWidth="1"/>
    <col min="12047" max="12047" width="9.140625" customWidth="1"/>
    <col min="12048" max="12048" width="9.85546875" bestFit="1" customWidth="1"/>
    <col min="12049" max="12049" width="15.85546875" bestFit="1" customWidth="1"/>
    <col min="12050" max="12052" width="0" hidden="1" customWidth="1"/>
    <col min="12053" max="12053" width="14.5703125" bestFit="1" customWidth="1"/>
    <col min="12054" max="12054" width="6" customWidth="1"/>
    <col min="12055" max="12071" width="0" hidden="1" customWidth="1"/>
    <col min="12289" max="12289" width="8.5703125" customWidth="1"/>
    <col min="12290" max="12290" width="30.7109375" customWidth="1"/>
    <col min="12291" max="12291" width="0" hidden="1" customWidth="1"/>
    <col min="12292" max="12292" width="23.140625" customWidth="1"/>
    <col min="12293" max="12293" width="0" hidden="1" customWidth="1"/>
    <col min="12294" max="12294" width="16.140625" customWidth="1"/>
    <col min="12295" max="12301" width="0" hidden="1" customWidth="1"/>
    <col min="12302" max="12302" width="15.140625" customWidth="1"/>
    <col min="12303" max="12303" width="9.140625" customWidth="1"/>
    <col min="12304" max="12304" width="9.85546875" bestFit="1" customWidth="1"/>
    <col min="12305" max="12305" width="15.85546875" bestFit="1" customWidth="1"/>
    <col min="12306" max="12308" width="0" hidden="1" customWidth="1"/>
    <col min="12309" max="12309" width="14.5703125" bestFit="1" customWidth="1"/>
    <col min="12310" max="12310" width="6" customWidth="1"/>
    <col min="12311" max="12327" width="0" hidden="1" customWidth="1"/>
    <col min="12545" max="12545" width="8.5703125" customWidth="1"/>
    <col min="12546" max="12546" width="30.7109375" customWidth="1"/>
    <col min="12547" max="12547" width="0" hidden="1" customWidth="1"/>
    <col min="12548" max="12548" width="23.140625" customWidth="1"/>
    <col min="12549" max="12549" width="0" hidden="1" customWidth="1"/>
    <col min="12550" max="12550" width="16.140625" customWidth="1"/>
    <col min="12551" max="12557" width="0" hidden="1" customWidth="1"/>
    <col min="12558" max="12558" width="15.140625" customWidth="1"/>
    <col min="12559" max="12559" width="9.140625" customWidth="1"/>
    <col min="12560" max="12560" width="9.85546875" bestFit="1" customWidth="1"/>
    <col min="12561" max="12561" width="15.85546875" bestFit="1" customWidth="1"/>
    <col min="12562" max="12564" width="0" hidden="1" customWidth="1"/>
    <col min="12565" max="12565" width="14.5703125" bestFit="1" customWidth="1"/>
    <col min="12566" max="12566" width="6" customWidth="1"/>
    <col min="12567" max="12583" width="0" hidden="1" customWidth="1"/>
    <col min="12801" max="12801" width="8.5703125" customWidth="1"/>
    <col min="12802" max="12802" width="30.7109375" customWidth="1"/>
    <col min="12803" max="12803" width="0" hidden="1" customWidth="1"/>
    <col min="12804" max="12804" width="23.140625" customWidth="1"/>
    <col min="12805" max="12805" width="0" hidden="1" customWidth="1"/>
    <col min="12806" max="12806" width="16.140625" customWidth="1"/>
    <col min="12807" max="12813" width="0" hidden="1" customWidth="1"/>
    <col min="12814" max="12814" width="15.140625" customWidth="1"/>
    <col min="12815" max="12815" width="9.140625" customWidth="1"/>
    <col min="12816" max="12816" width="9.85546875" bestFit="1" customWidth="1"/>
    <col min="12817" max="12817" width="15.85546875" bestFit="1" customWidth="1"/>
    <col min="12818" max="12820" width="0" hidden="1" customWidth="1"/>
    <col min="12821" max="12821" width="14.5703125" bestFit="1" customWidth="1"/>
    <col min="12822" max="12822" width="6" customWidth="1"/>
    <col min="12823" max="12839" width="0" hidden="1" customWidth="1"/>
    <col min="13057" max="13057" width="8.5703125" customWidth="1"/>
    <col min="13058" max="13058" width="30.7109375" customWidth="1"/>
    <col min="13059" max="13059" width="0" hidden="1" customWidth="1"/>
    <col min="13060" max="13060" width="23.140625" customWidth="1"/>
    <col min="13061" max="13061" width="0" hidden="1" customWidth="1"/>
    <col min="13062" max="13062" width="16.140625" customWidth="1"/>
    <col min="13063" max="13069" width="0" hidden="1" customWidth="1"/>
    <col min="13070" max="13070" width="15.140625" customWidth="1"/>
    <col min="13071" max="13071" width="9.140625" customWidth="1"/>
    <col min="13072" max="13072" width="9.85546875" bestFit="1" customWidth="1"/>
    <col min="13073" max="13073" width="15.85546875" bestFit="1" customWidth="1"/>
    <col min="13074" max="13076" width="0" hidden="1" customWidth="1"/>
    <col min="13077" max="13077" width="14.5703125" bestFit="1" customWidth="1"/>
    <col min="13078" max="13078" width="6" customWidth="1"/>
    <col min="13079" max="13095" width="0" hidden="1" customWidth="1"/>
    <col min="13313" max="13313" width="8.5703125" customWidth="1"/>
    <col min="13314" max="13314" width="30.7109375" customWidth="1"/>
    <col min="13315" max="13315" width="0" hidden="1" customWidth="1"/>
    <col min="13316" max="13316" width="23.140625" customWidth="1"/>
    <col min="13317" max="13317" width="0" hidden="1" customWidth="1"/>
    <col min="13318" max="13318" width="16.140625" customWidth="1"/>
    <col min="13319" max="13325" width="0" hidden="1" customWidth="1"/>
    <col min="13326" max="13326" width="15.140625" customWidth="1"/>
    <col min="13327" max="13327" width="9.140625" customWidth="1"/>
    <col min="13328" max="13328" width="9.85546875" bestFit="1" customWidth="1"/>
    <col min="13329" max="13329" width="15.85546875" bestFit="1" customWidth="1"/>
    <col min="13330" max="13332" width="0" hidden="1" customWidth="1"/>
    <col min="13333" max="13333" width="14.5703125" bestFit="1" customWidth="1"/>
    <col min="13334" max="13334" width="6" customWidth="1"/>
    <col min="13335" max="13351" width="0" hidden="1" customWidth="1"/>
    <col min="13569" max="13569" width="8.5703125" customWidth="1"/>
    <col min="13570" max="13570" width="30.7109375" customWidth="1"/>
    <col min="13571" max="13571" width="0" hidden="1" customWidth="1"/>
    <col min="13572" max="13572" width="23.140625" customWidth="1"/>
    <col min="13573" max="13573" width="0" hidden="1" customWidth="1"/>
    <col min="13574" max="13574" width="16.140625" customWidth="1"/>
    <col min="13575" max="13581" width="0" hidden="1" customWidth="1"/>
    <col min="13582" max="13582" width="15.140625" customWidth="1"/>
    <col min="13583" max="13583" width="9.140625" customWidth="1"/>
    <col min="13584" max="13584" width="9.85546875" bestFit="1" customWidth="1"/>
    <col min="13585" max="13585" width="15.85546875" bestFit="1" customWidth="1"/>
    <col min="13586" max="13588" width="0" hidden="1" customWidth="1"/>
    <col min="13589" max="13589" width="14.5703125" bestFit="1" customWidth="1"/>
    <col min="13590" max="13590" width="6" customWidth="1"/>
    <col min="13591" max="13607" width="0" hidden="1" customWidth="1"/>
    <col min="13825" max="13825" width="8.5703125" customWidth="1"/>
    <col min="13826" max="13826" width="30.7109375" customWidth="1"/>
    <col min="13827" max="13827" width="0" hidden="1" customWidth="1"/>
    <col min="13828" max="13828" width="23.140625" customWidth="1"/>
    <col min="13829" max="13829" width="0" hidden="1" customWidth="1"/>
    <col min="13830" max="13830" width="16.140625" customWidth="1"/>
    <col min="13831" max="13837" width="0" hidden="1" customWidth="1"/>
    <col min="13838" max="13838" width="15.140625" customWidth="1"/>
    <col min="13839" max="13839" width="9.140625" customWidth="1"/>
    <col min="13840" max="13840" width="9.85546875" bestFit="1" customWidth="1"/>
    <col min="13841" max="13841" width="15.85546875" bestFit="1" customWidth="1"/>
    <col min="13842" max="13844" width="0" hidden="1" customWidth="1"/>
    <col min="13845" max="13845" width="14.5703125" bestFit="1" customWidth="1"/>
    <col min="13846" max="13846" width="6" customWidth="1"/>
    <col min="13847" max="13863" width="0" hidden="1" customWidth="1"/>
    <col min="14081" max="14081" width="8.5703125" customWidth="1"/>
    <col min="14082" max="14082" width="30.7109375" customWidth="1"/>
    <col min="14083" max="14083" width="0" hidden="1" customWidth="1"/>
    <col min="14084" max="14084" width="23.140625" customWidth="1"/>
    <col min="14085" max="14085" width="0" hidden="1" customWidth="1"/>
    <col min="14086" max="14086" width="16.140625" customWidth="1"/>
    <col min="14087" max="14093" width="0" hidden="1" customWidth="1"/>
    <col min="14094" max="14094" width="15.140625" customWidth="1"/>
    <col min="14095" max="14095" width="9.140625" customWidth="1"/>
    <col min="14096" max="14096" width="9.85546875" bestFit="1" customWidth="1"/>
    <col min="14097" max="14097" width="15.85546875" bestFit="1" customWidth="1"/>
    <col min="14098" max="14100" width="0" hidden="1" customWidth="1"/>
    <col min="14101" max="14101" width="14.5703125" bestFit="1" customWidth="1"/>
    <col min="14102" max="14102" width="6" customWidth="1"/>
    <col min="14103" max="14119" width="0" hidden="1" customWidth="1"/>
    <col min="14337" max="14337" width="8.5703125" customWidth="1"/>
    <col min="14338" max="14338" width="30.7109375" customWidth="1"/>
    <col min="14339" max="14339" width="0" hidden="1" customWidth="1"/>
    <col min="14340" max="14340" width="23.140625" customWidth="1"/>
    <col min="14341" max="14341" width="0" hidden="1" customWidth="1"/>
    <col min="14342" max="14342" width="16.140625" customWidth="1"/>
    <col min="14343" max="14349" width="0" hidden="1" customWidth="1"/>
    <col min="14350" max="14350" width="15.140625" customWidth="1"/>
    <col min="14351" max="14351" width="9.140625" customWidth="1"/>
    <col min="14352" max="14352" width="9.85546875" bestFit="1" customWidth="1"/>
    <col min="14353" max="14353" width="15.85546875" bestFit="1" customWidth="1"/>
    <col min="14354" max="14356" width="0" hidden="1" customWidth="1"/>
    <col min="14357" max="14357" width="14.5703125" bestFit="1" customWidth="1"/>
    <col min="14358" max="14358" width="6" customWidth="1"/>
    <col min="14359" max="14375" width="0" hidden="1" customWidth="1"/>
    <col min="14593" max="14593" width="8.5703125" customWidth="1"/>
    <col min="14594" max="14594" width="30.7109375" customWidth="1"/>
    <col min="14595" max="14595" width="0" hidden="1" customWidth="1"/>
    <col min="14596" max="14596" width="23.140625" customWidth="1"/>
    <col min="14597" max="14597" width="0" hidden="1" customWidth="1"/>
    <col min="14598" max="14598" width="16.140625" customWidth="1"/>
    <col min="14599" max="14605" width="0" hidden="1" customWidth="1"/>
    <col min="14606" max="14606" width="15.140625" customWidth="1"/>
    <col min="14607" max="14607" width="9.140625" customWidth="1"/>
    <col min="14608" max="14608" width="9.85546875" bestFit="1" customWidth="1"/>
    <col min="14609" max="14609" width="15.85546875" bestFit="1" customWidth="1"/>
    <col min="14610" max="14612" width="0" hidden="1" customWidth="1"/>
    <col min="14613" max="14613" width="14.5703125" bestFit="1" customWidth="1"/>
    <col min="14614" max="14614" width="6" customWidth="1"/>
    <col min="14615" max="14631" width="0" hidden="1" customWidth="1"/>
    <col min="14849" max="14849" width="8.5703125" customWidth="1"/>
    <col min="14850" max="14850" width="30.7109375" customWidth="1"/>
    <col min="14851" max="14851" width="0" hidden="1" customWidth="1"/>
    <col min="14852" max="14852" width="23.140625" customWidth="1"/>
    <col min="14853" max="14853" width="0" hidden="1" customWidth="1"/>
    <col min="14854" max="14854" width="16.140625" customWidth="1"/>
    <col min="14855" max="14861" width="0" hidden="1" customWidth="1"/>
    <col min="14862" max="14862" width="15.140625" customWidth="1"/>
    <col min="14863" max="14863" width="9.140625" customWidth="1"/>
    <col min="14864" max="14864" width="9.85546875" bestFit="1" customWidth="1"/>
    <col min="14865" max="14865" width="15.85546875" bestFit="1" customWidth="1"/>
    <col min="14866" max="14868" width="0" hidden="1" customWidth="1"/>
    <col min="14869" max="14869" width="14.5703125" bestFit="1" customWidth="1"/>
    <col min="14870" max="14870" width="6" customWidth="1"/>
    <col min="14871" max="14887" width="0" hidden="1" customWidth="1"/>
    <col min="15105" max="15105" width="8.5703125" customWidth="1"/>
    <col min="15106" max="15106" width="30.7109375" customWidth="1"/>
    <col min="15107" max="15107" width="0" hidden="1" customWidth="1"/>
    <col min="15108" max="15108" width="23.140625" customWidth="1"/>
    <col min="15109" max="15109" width="0" hidden="1" customWidth="1"/>
    <col min="15110" max="15110" width="16.140625" customWidth="1"/>
    <col min="15111" max="15117" width="0" hidden="1" customWidth="1"/>
    <col min="15118" max="15118" width="15.140625" customWidth="1"/>
    <col min="15119" max="15119" width="9.140625" customWidth="1"/>
    <col min="15120" max="15120" width="9.85546875" bestFit="1" customWidth="1"/>
    <col min="15121" max="15121" width="15.85546875" bestFit="1" customWidth="1"/>
    <col min="15122" max="15124" width="0" hidden="1" customWidth="1"/>
    <col min="15125" max="15125" width="14.5703125" bestFit="1" customWidth="1"/>
    <col min="15126" max="15126" width="6" customWidth="1"/>
    <col min="15127" max="15143" width="0" hidden="1" customWidth="1"/>
    <col min="15361" max="15361" width="8.5703125" customWidth="1"/>
    <col min="15362" max="15362" width="30.7109375" customWidth="1"/>
    <col min="15363" max="15363" width="0" hidden="1" customWidth="1"/>
    <col min="15364" max="15364" width="23.140625" customWidth="1"/>
    <col min="15365" max="15365" width="0" hidden="1" customWidth="1"/>
    <col min="15366" max="15366" width="16.140625" customWidth="1"/>
    <col min="15367" max="15373" width="0" hidden="1" customWidth="1"/>
    <col min="15374" max="15374" width="15.140625" customWidth="1"/>
    <col min="15375" max="15375" width="9.140625" customWidth="1"/>
    <col min="15376" max="15376" width="9.85546875" bestFit="1" customWidth="1"/>
    <col min="15377" max="15377" width="15.85546875" bestFit="1" customWidth="1"/>
    <col min="15378" max="15380" width="0" hidden="1" customWidth="1"/>
    <col min="15381" max="15381" width="14.5703125" bestFit="1" customWidth="1"/>
    <col min="15382" max="15382" width="6" customWidth="1"/>
    <col min="15383" max="15399" width="0" hidden="1" customWidth="1"/>
    <col min="15617" max="15617" width="8.5703125" customWidth="1"/>
    <col min="15618" max="15618" width="30.7109375" customWidth="1"/>
    <col min="15619" max="15619" width="0" hidden="1" customWidth="1"/>
    <col min="15620" max="15620" width="23.140625" customWidth="1"/>
    <col min="15621" max="15621" width="0" hidden="1" customWidth="1"/>
    <col min="15622" max="15622" width="16.140625" customWidth="1"/>
    <col min="15623" max="15629" width="0" hidden="1" customWidth="1"/>
    <col min="15630" max="15630" width="15.140625" customWidth="1"/>
    <col min="15631" max="15631" width="9.140625" customWidth="1"/>
    <col min="15632" max="15632" width="9.85546875" bestFit="1" customWidth="1"/>
    <col min="15633" max="15633" width="15.85546875" bestFit="1" customWidth="1"/>
    <col min="15634" max="15636" width="0" hidden="1" customWidth="1"/>
    <col min="15637" max="15637" width="14.5703125" bestFit="1" customWidth="1"/>
    <col min="15638" max="15638" width="6" customWidth="1"/>
    <col min="15639" max="15655" width="0" hidden="1" customWidth="1"/>
    <col min="15873" max="15873" width="8.5703125" customWidth="1"/>
    <col min="15874" max="15874" width="30.7109375" customWidth="1"/>
    <col min="15875" max="15875" width="0" hidden="1" customWidth="1"/>
    <col min="15876" max="15876" width="23.140625" customWidth="1"/>
    <col min="15877" max="15877" width="0" hidden="1" customWidth="1"/>
    <col min="15878" max="15878" width="16.140625" customWidth="1"/>
    <col min="15879" max="15885" width="0" hidden="1" customWidth="1"/>
    <col min="15886" max="15886" width="15.140625" customWidth="1"/>
    <col min="15887" max="15887" width="9.140625" customWidth="1"/>
    <col min="15888" max="15888" width="9.85546875" bestFit="1" customWidth="1"/>
    <col min="15889" max="15889" width="15.85546875" bestFit="1" customWidth="1"/>
    <col min="15890" max="15892" width="0" hidden="1" customWidth="1"/>
    <col min="15893" max="15893" width="14.5703125" bestFit="1" customWidth="1"/>
    <col min="15894" max="15894" width="6" customWidth="1"/>
    <col min="15895" max="15911" width="0" hidden="1" customWidth="1"/>
    <col min="16129" max="16129" width="8.5703125" customWidth="1"/>
    <col min="16130" max="16130" width="30.7109375" customWidth="1"/>
    <col min="16131" max="16131" width="0" hidden="1" customWidth="1"/>
    <col min="16132" max="16132" width="23.140625" customWidth="1"/>
    <col min="16133" max="16133" width="0" hidden="1" customWidth="1"/>
    <col min="16134" max="16134" width="16.140625" customWidth="1"/>
    <col min="16135" max="16141" width="0" hidden="1" customWidth="1"/>
    <col min="16142" max="16142" width="15.140625" customWidth="1"/>
    <col min="16143" max="16143" width="9.140625" customWidth="1"/>
    <col min="16144" max="16144" width="9.85546875" bestFit="1" customWidth="1"/>
    <col min="16145" max="16145" width="15.85546875" bestFit="1" customWidth="1"/>
    <col min="16146" max="16148" width="0" hidden="1" customWidth="1"/>
    <col min="16149" max="16149" width="14.5703125" bestFit="1" customWidth="1"/>
    <col min="16150" max="16150" width="6" customWidth="1"/>
    <col min="16151" max="16167" width="0" hidden="1" customWidth="1"/>
  </cols>
  <sheetData>
    <row r="1" spans="1:39" x14ac:dyDescent="0.25">
      <c r="A1" s="74"/>
      <c r="B1" s="74"/>
      <c r="C1" s="74"/>
      <c r="D1" s="74"/>
      <c r="E1" s="74"/>
      <c r="F1" s="75"/>
      <c r="G1" s="74"/>
      <c r="H1" s="74"/>
      <c r="I1" s="74"/>
      <c r="J1" s="74"/>
      <c r="K1" s="74"/>
      <c r="L1" s="74"/>
      <c r="M1" s="74"/>
      <c r="N1" s="74"/>
      <c r="O1" s="76"/>
      <c r="P1" s="74"/>
      <c r="Q1" s="74"/>
      <c r="R1" s="74"/>
      <c r="S1" s="74"/>
      <c r="T1" s="74"/>
      <c r="U1" s="74"/>
      <c r="V1" s="246" t="s">
        <v>29</v>
      </c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</row>
    <row r="2" spans="1:39" ht="39" x14ac:dyDescent="0.25">
      <c r="A2" s="223" t="s">
        <v>30</v>
      </c>
      <c r="B2" s="224" t="s">
        <v>1361</v>
      </c>
      <c r="C2" s="225" t="s">
        <v>32</v>
      </c>
      <c r="D2" s="224" t="s">
        <v>892</v>
      </c>
      <c r="E2" s="224" t="s">
        <v>33</v>
      </c>
      <c r="F2" s="226" t="s">
        <v>893</v>
      </c>
      <c r="G2" s="224" t="s">
        <v>34</v>
      </c>
      <c r="H2" s="227" t="s">
        <v>35</v>
      </c>
      <c r="I2" s="227" t="s">
        <v>36</v>
      </c>
      <c r="J2" s="228" t="s">
        <v>37</v>
      </c>
      <c r="K2" s="228" t="s">
        <v>38</v>
      </c>
      <c r="L2" s="228" t="s">
        <v>39</v>
      </c>
      <c r="M2" s="228" t="s">
        <v>40</v>
      </c>
      <c r="N2" s="223" t="s">
        <v>894</v>
      </c>
      <c r="O2" s="229" t="s">
        <v>895</v>
      </c>
      <c r="P2" s="228" t="s">
        <v>41</v>
      </c>
      <c r="Q2" s="230" t="s">
        <v>896</v>
      </c>
      <c r="R2" s="228" t="s">
        <v>42</v>
      </c>
      <c r="S2" s="223" t="s">
        <v>29</v>
      </c>
      <c r="T2" s="230" t="s">
        <v>43</v>
      </c>
      <c r="U2" s="77" t="s">
        <v>897</v>
      </c>
      <c r="V2" s="78" t="s">
        <v>797</v>
      </c>
      <c r="W2" s="78" t="s">
        <v>44</v>
      </c>
      <c r="X2" s="79" t="s">
        <v>45</v>
      </c>
      <c r="Y2" s="78" t="s">
        <v>46</v>
      </c>
      <c r="Z2" s="78" t="s">
        <v>47</v>
      </c>
      <c r="AA2" s="78" t="s">
        <v>48</v>
      </c>
      <c r="AB2" s="78" t="s">
        <v>49</v>
      </c>
      <c r="AC2" s="78" t="s">
        <v>50</v>
      </c>
      <c r="AD2" s="78" t="s">
        <v>51</v>
      </c>
      <c r="AE2" s="78" t="s">
        <v>52</v>
      </c>
      <c r="AF2" s="78" t="s">
        <v>53</v>
      </c>
      <c r="AG2" s="78" t="s">
        <v>54</v>
      </c>
      <c r="AH2" s="78" t="s">
        <v>55</v>
      </c>
      <c r="AI2" s="78" t="s">
        <v>56</v>
      </c>
      <c r="AJ2" s="78" t="s">
        <v>57</v>
      </c>
      <c r="AK2" s="78" t="s">
        <v>58</v>
      </c>
      <c r="AL2" s="78" t="s">
        <v>59</v>
      </c>
      <c r="AM2" s="78" t="s">
        <v>60</v>
      </c>
    </row>
    <row r="3" spans="1:39" x14ac:dyDescent="0.25">
      <c r="A3" s="113" t="s">
        <v>61</v>
      </c>
      <c r="B3" s="114" t="s">
        <v>62</v>
      </c>
      <c r="C3" s="115">
        <f>LEN(B3)</f>
        <v>10</v>
      </c>
      <c r="D3" s="114" t="s">
        <v>63</v>
      </c>
      <c r="E3" s="115">
        <f t="shared" ref="E3:E72" si="0">LEN(D3)</f>
        <v>7</v>
      </c>
      <c r="F3" s="184" t="s">
        <v>64</v>
      </c>
      <c r="G3" s="115">
        <f>LEN(F3)</f>
        <v>3</v>
      </c>
      <c r="H3" s="116">
        <v>10</v>
      </c>
      <c r="I3" s="116" t="e">
        <f>VLOOKUP(H3,#REF!,2)</f>
        <v>#REF!</v>
      </c>
      <c r="J3" s="116">
        <v>11</v>
      </c>
      <c r="K3" s="116" t="e">
        <f>VLOOKUP(J3,#REF!,2)</f>
        <v>#REF!</v>
      </c>
      <c r="L3" s="116">
        <v>11</v>
      </c>
      <c r="M3" s="117" t="e">
        <f>VLOOKUP(L3,#REF!,2)</f>
        <v>#REF!</v>
      </c>
      <c r="N3" s="117" t="s">
        <v>65</v>
      </c>
      <c r="O3" s="153" t="s">
        <v>898</v>
      </c>
      <c r="P3" s="119"/>
      <c r="Q3" s="134" t="s">
        <v>66</v>
      </c>
      <c r="R3" s="118"/>
      <c r="S3" s="119" t="s">
        <v>67</v>
      </c>
      <c r="T3" s="110">
        <v>11</v>
      </c>
      <c r="U3" s="110" t="s">
        <v>899</v>
      </c>
      <c r="V3" s="111">
        <f>IF(U3="Mangkuk",4,3)</f>
        <v>4</v>
      </c>
      <c r="W3" s="217" t="s">
        <v>68</v>
      </c>
      <c r="X3" s="81" t="s">
        <v>68</v>
      </c>
      <c r="Y3" s="81" t="s">
        <v>69</v>
      </c>
      <c r="Z3" s="81" t="s">
        <v>69</v>
      </c>
      <c r="AA3" s="81" t="s">
        <v>69</v>
      </c>
      <c r="AB3" s="81" t="s">
        <v>69</v>
      </c>
      <c r="AC3" s="81" t="s">
        <v>69</v>
      </c>
      <c r="AD3" s="81" t="s">
        <v>68</v>
      </c>
      <c r="AE3" s="81" t="s">
        <v>68</v>
      </c>
      <c r="AF3" s="80">
        <f>V3</f>
        <v>4</v>
      </c>
      <c r="AG3" s="81" t="s">
        <v>68</v>
      </c>
      <c r="AH3" s="81" t="s">
        <v>68</v>
      </c>
      <c r="AI3" s="80">
        <f>AF3</f>
        <v>4</v>
      </c>
      <c r="AJ3" s="81" t="s">
        <v>68</v>
      </c>
      <c r="AK3" s="81" t="s">
        <v>69</v>
      </c>
      <c r="AL3" s="81" t="s">
        <v>69</v>
      </c>
      <c r="AM3" s="81" t="s">
        <v>70</v>
      </c>
    </row>
    <row r="4" spans="1:39" x14ac:dyDescent="0.25">
      <c r="A4" s="113" t="s">
        <v>71</v>
      </c>
      <c r="B4" s="114" t="s">
        <v>72</v>
      </c>
      <c r="C4" s="115">
        <f t="shared" ref="C4:C73" si="1">LEN(B4)</f>
        <v>10</v>
      </c>
      <c r="D4" s="114" t="s">
        <v>73</v>
      </c>
      <c r="E4" s="115">
        <f t="shared" si="0"/>
        <v>7</v>
      </c>
      <c r="F4" s="184" t="s">
        <v>74</v>
      </c>
      <c r="G4" s="115">
        <f t="shared" ref="G4:G70" si="2">LEN(F4)</f>
        <v>3</v>
      </c>
      <c r="H4" s="116">
        <v>10</v>
      </c>
      <c r="I4" s="116" t="e">
        <f>VLOOKUP(H4,#REF!,2)</f>
        <v>#REF!</v>
      </c>
      <c r="J4" s="116">
        <v>11</v>
      </c>
      <c r="K4" s="116" t="e">
        <f>VLOOKUP(J4,#REF!,2)</f>
        <v>#REF!</v>
      </c>
      <c r="L4" s="116">
        <v>11</v>
      </c>
      <c r="M4" s="117" t="e">
        <f>VLOOKUP(L4,#REF!,2)</f>
        <v>#REF!</v>
      </c>
      <c r="N4" s="117" t="s">
        <v>65</v>
      </c>
      <c r="O4" s="153" t="s">
        <v>898</v>
      </c>
      <c r="P4" s="119"/>
      <c r="Q4" s="134" t="s">
        <v>66</v>
      </c>
      <c r="R4" s="118"/>
      <c r="S4" s="118" t="s">
        <v>67</v>
      </c>
      <c r="T4" s="110"/>
      <c r="U4" s="110" t="s">
        <v>899</v>
      </c>
      <c r="V4" s="111">
        <f t="shared" ref="V4:V70" si="3">IF(U4="Mangkuk",4,3)</f>
        <v>4</v>
      </c>
      <c r="W4" s="217" t="s">
        <v>68</v>
      </c>
      <c r="X4" s="81" t="s">
        <v>68</v>
      </c>
      <c r="Y4" s="81" t="s">
        <v>69</v>
      </c>
      <c r="Z4" s="81" t="s">
        <v>69</v>
      </c>
      <c r="AA4" s="81" t="s">
        <v>69</v>
      </c>
      <c r="AB4" s="81" t="s">
        <v>69</v>
      </c>
      <c r="AC4" s="81" t="s">
        <v>69</v>
      </c>
      <c r="AD4" s="81" t="s">
        <v>68</v>
      </c>
      <c r="AE4" s="81" t="s">
        <v>68</v>
      </c>
      <c r="AF4" s="80">
        <f t="shared" ref="AF4:AF70" si="4">V4</f>
        <v>4</v>
      </c>
      <c r="AG4" s="81" t="s">
        <v>68</v>
      </c>
      <c r="AH4" s="81" t="s">
        <v>68</v>
      </c>
      <c r="AI4" s="80">
        <f t="shared" ref="AI4:AI70" si="5">AF4</f>
        <v>4</v>
      </c>
      <c r="AJ4" s="81" t="s">
        <v>68</v>
      </c>
      <c r="AK4" s="81" t="s">
        <v>69</v>
      </c>
      <c r="AL4" s="81" t="s">
        <v>69</v>
      </c>
      <c r="AM4" s="81" t="s">
        <v>70</v>
      </c>
    </row>
    <row r="5" spans="1:39" x14ac:dyDescent="0.25">
      <c r="A5" s="113" t="s">
        <v>75</v>
      </c>
      <c r="B5" s="114" t="s">
        <v>76</v>
      </c>
      <c r="C5" s="115">
        <f t="shared" si="1"/>
        <v>13</v>
      </c>
      <c r="D5" s="114" t="s">
        <v>77</v>
      </c>
      <c r="E5" s="115">
        <f t="shared" si="0"/>
        <v>7</v>
      </c>
      <c r="F5" s="184" t="s">
        <v>78</v>
      </c>
      <c r="G5" s="115">
        <f t="shared" si="2"/>
        <v>3</v>
      </c>
      <c r="H5" s="116">
        <v>10</v>
      </c>
      <c r="I5" s="116" t="e">
        <f>VLOOKUP(H5,#REF!,2)</f>
        <v>#REF!</v>
      </c>
      <c r="J5" s="116">
        <v>11</v>
      </c>
      <c r="K5" s="116" t="e">
        <f>VLOOKUP(J5,#REF!,2)</f>
        <v>#REF!</v>
      </c>
      <c r="L5" s="116">
        <v>11</v>
      </c>
      <c r="M5" s="117" t="e">
        <f>VLOOKUP(L5,#REF!,2)</f>
        <v>#REF!</v>
      </c>
      <c r="N5" s="117" t="s">
        <v>65</v>
      </c>
      <c r="O5" s="153" t="s">
        <v>898</v>
      </c>
      <c r="P5" s="119"/>
      <c r="Q5" s="134" t="s">
        <v>66</v>
      </c>
      <c r="R5" s="118"/>
      <c r="S5" s="119" t="s">
        <v>79</v>
      </c>
      <c r="T5" s="110"/>
      <c r="U5" s="110" t="s">
        <v>899</v>
      </c>
      <c r="V5" s="111">
        <f t="shared" si="3"/>
        <v>4</v>
      </c>
      <c r="W5" s="217" t="s">
        <v>68</v>
      </c>
      <c r="X5" s="81" t="s">
        <v>68</v>
      </c>
      <c r="Y5" s="81" t="s">
        <v>69</v>
      </c>
      <c r="Z5" s="81" t="s">
        <v>69</v>
      </c>
      <c r="AA5" s="81" t="s">
        <v>69</v>
      </c>
      <c r="AB5" s="81" t="s">
        <v>69</v>
      </c>
      <c r="AC5" s="81" t="s">
        <v>69</v>
      </c>
      <c r="AD5" s="81" t="s">
        <v>68</v>
      </c>
      <c r="AE5" s="81" t="s">
        <v>68</v>
      </c>
      <c r="AF5" s="80">
        <f t="shared" si="4"/>
        <v>4</v>
      </c>
      <c r="AG5" s="81" t="s">
        <v>68</v>
      </c>
      <c r="AH5" s="81" t="s">
        <v>68</v>
      </c>
      <c r="AI5" s="80">
        <f t="shared" si="5"/>
        <v>4</v>
      </c>
      <c r="AJ5" s="81" t="s">
        <v>68</v>
      </c>
      <c r="AK5" s="81" t="s">
        <v>69</v>
      </c>
      <c r="AL5" s="81" t="s">
        <v>69</v>
      </c>
      <c r="AM5" s="81" t="s">
        <v>70</v>
      </c>
    </row>
    <row r="6" spans="1:39" x14ac:dyDescent="0.25">
      <c r="A6" s="113" t="s">
        <v>80</v>
      </c>
      <c r="B6" s="114" t="s">
        <v>81</v>
      </c>
      <c r="C6" s="115">
        <f t="shared" si="1"/>
        <v>20</v>
      </c>
      <c r="D6" s="114" t="s">
        <v>82</v>
      </c>
      <c r="E6" s="115">
        <f t="shared" si="0"/>
        <v>8</v>
      </c>
      <c r="F6" s="184" t="s">
        <v>83</v>
      </c>
      <c r="G6" s="115">
        <f t="shared" si="2"/>
        <v>4</v>
      </c>
      <c r="H6" s="116">
        <v>10</v>
      </c>
      <c r="I6" s="116" t="e">
        <f>VLOOKUP(H6,#REF!,2)</f>
        <v>#REF!</v>
      </c>
      <c r="J6" s="116">
        <v>11</v>
      </c>
      <c r="K6" s="116" t="e">
        <f>VLOOKUP(J6,#REF!,2)</f>
        <v>#REF!</v>
      </c>
      <c r="L6" s="116">
        <v>11</v>
      </c>
      <c r="M6" s="117" t="e">
        <f>VLOOKUP(L6,#REF!,2)</f>
        <v>#REF!</v>
      </c>
      <c r="N6" s="117" t="s">
        <v>65</v>
      </c>
      <c r="O6" s="153" t="s">
        <v>898</v>
      </c>
      <c r="P6" s="119"/>
      <c r="Q6" s="134" t="s">
        <v>66</v>
      </c>
      <c r="R6" s="118"/>
      <c r="S6" s="119" t="s">
        <v>79</v>
      </c>
      <c r="T6" s="110"/>
      <c r="U6" s="110" t="s">
        <v>899</v>
      </c>
      <c r="V6" s="111">
        <f t="shared" si="3"/>
        <v>4</v>
      </c>
      <c r="W6" s="218" t="s">
        <v>68</v>
      </c>
      <c r="X6" s="82" t="s">
        <v>68</v>
      </c>
      <c r="Y6" s="81" t="s">
        <v>69</v>
      </c>
      <c r="Z6" s="81" t="s">
        <v>69</v>
      </c>
      <c r="AA6" s="81" t="s">
        <v>69</v>
      </c>
      <c r="AB6" s="81" t="s">
        <v>69</v>
      </c>
      <c r="AC6" s="81" t="s">
        <v>69</v>
      </c>
      <c r="AD6" s="81" t="s">
        <v>68</v>
      </c>
      <c r="AE6" s="81" t="s">
        <v>68</v>
      </c>
      <c r="AF6" s="80">
        <f t="shared" si="4"/>
        <v>4</v>
      </c>
      <c r="AG6" s="81" t="s">
        <v>68</v>
      </c>
      <c r="AH6" s="81" t="s">
        <v>68</v>
      </c>
      <c r="AI6" s="80">
        <f t="shared" si="5"/>
        <v>4</v>
      </c>
      <c r="AJ6" s="81" t="s">
        <v>68</v>
      </c>
      <c r="AK6" s="81" t="s">
        <v>69</v>
      </c>
      <c r="AL6" s="81" t="s">
        <v>69</v>
      </c>
      <c r="AM6" s="81" t="s">
        <v>70</v>
      </c>
    </row>
    <row r="7" spans="1:39" x14ac:dyDescent="0.25">
      <c r="A7" s="113" t="s">
        <v>84</v>
      </c>
      <c r="B7" s="114" t="s">
        <v>85</v>
      </c>
      <c r="C7" s="115">
        <f t="shared" si="1"/>
        <v>16</v>
      </c>
      <c r="D7" s="114" t="s">
        <v>86</v>
      </c>
      <c r="E7" s="115">
        <f t="shared" si="0"/>
        <v>8</v>
      </c>
      <c r="F7" s="184" t="s">
        <v>87</v>
      </c>
      <c r="G7" s="115">
        <f>LEN(F7)</f>
        <v>4</v>
      </c>
      <c r="H7" s="116">
        <v>10</v>
      </c>
      <c r="I7" s="116" t="e">
        <f>VLOOKUP(H7,#REF!,2)</f>
        <v>#REF!</v>
      </c>
      <c r="J7" s="116">
        <v>11</v>
      </c>
      <c r="K7" s="116" t="e">
        <f>VLOOKUP(J7,#REF!,2)</f>
        <v>#REF!</v>
      </c>
      <c r="L7" s="116">
        <v>11</v>
      </c>
      <c r="M7" s="117" t="e">
        <f>VLOOKUP(L7,#REF!,2)</f>
        <v>#REF!</v>
      </c>
      <c r="N7" s="117" t="s">
        <v>65</v>
      </c>
      <c r="O7" s="153" t="s">
        <v>898</v>
      </c>
      <c r="P7" s="119"/>
      <c r="Q7" s="134" t="s">
        <v>66</v>
      </c>
      <c r="R7" s="118"/>
      <c r="S7" s="119" t="s">
        <v>67</v>
      </c>
      <c r="T7" s="110">
        <v>26</v>
      </c>
      <c r="U7" s="110" t="s">
        <v>899</v>
      </c>
      <c r="V7" s="111">
        <f t="shared" si="3"/>
        <v>4</v>
      </c>
      <c r="W7" s="218" t="s">
        <v>68</v>
      </c>
      <c r="X7" s="82" t="s">
        <v>68</v>
      </c>
      <c r="Y7" s="81" t="s">
        <v>69</v>
      </c>
      <c r="Z7" s="81" t="s">
        <v>69</v>
      </c>
      <c r="AA7" s="81" t="s">
        <v>69</v>
      </c>
      <c r="AB7" s="81" t="s">
        <v>69</v>
      </c>
      <c r="AC7" s="81" t="s">
        <v>69</v>
      </c>
      <c r="AD7" s="81" t="s">
        <v>68</v>
      </c>
      <c r="AE7" s="81" t="s">
        <v>68</v>
      </c>
      <c r="AF7" s="80">
        <f t="shared" si="4"/>
        <v>4</v>
      </c>
      <c r="AG7" s="81" t="s">
        <v>68</v>
      </c>
      <c r="AH7" s="81" t="s">
        <v>68</v>
      </c>
      <c r="AI7" s="80">
        <f t="shared" si="5"/>
        <v>4</v>
      </c>
      <c r="AJ7" s="81" t="s">
        <v>68</v>
      </c>
      <c r="AK7" s="81" t="s">
        <v>69</v>
      </c>
      <c r="AL7" s="81" t="s">
        <v>69</v>
      </c>
      <c r="AM7" s="81" t="s">
        <v>70</v>
      </c>
    </row>
    <row r="8" spans="1:39" x14ac:dyDescent="0.25">
      <c r="A8" s="113" t="s">
        <v>88</v>
      </c>
      <c r="B8" s="114" t="s">
        <v>89</v>
      </c>
      <c r="C8" s="115">
        <f t="shared" si="1"/>
        <v>21</v>
      </c>
      <c r="D8" s="114" t="s">
        <v>90</v>
      </c>
      <c r="E8" s="115">
        <f t="shared" si="0"/>
        <v>9</v>
      </c>
      <c r="F8" s="184" t="s">
        <v>91</v>
      </c>
      <c r="G8" s="115">
        <f t="shared" si="2"/>
        <v>5</v>
      </c>
      <c r="H8" s="116">
        <v>10</v>
      </c>
      <c r="I8" s="116" t="e">
        <f>VLOOKUP(H8,#REF!,2)</f>
        <v>#REF!</v>
      </c>
      <c r="J8" s="116">
        <v>11</v>
      </c>
      <c r="K8" s="116" t="e">
        <f>VLOOKUP(J8,#REF!,2)</f>
        <v>#REF!</v>
      </c>
      <c r="L8" s="116">
        <v>11</v>
      </c>
      <c r="M8" s="117" t="e">
        <f>VLOOKUP(L8,#REF!,2)</f>
        <v>#REF!</v>
      </c>
      <c r="N8" s="117" t="s">
        <v>65</v>
      </c>
      <c r="O8" s="153" t="s">
        <v>898</v>
      </c>
      <c r="P8" s="119"/>
      <c r="Q8" s="134" t="s">
        <v>66</v>
      </c>
      <c r="R8" s="118"/>
      <c r="S8" s="119" t="s">
        <v>79</v>
      </c>
      <c r="T8" s="110"/>
      <c r="U8" s="110" t="s">
        <v>899</v>
      </c>
      <c r="V8" s="111">
        <f t="shared" si="3"/>
        <v>4</v>
      </c>
      <c r="W8" s="218" t="s">
        <v>68</v>
      </c>
      <c r="X8" s="82" t="s">
        <v>68</v>
      </c>
      <c r="Y8" s="81" t="s">
        <v>69</v>
      </c>
      <c r="Z8" s="81" t="s">
        <v>69</v>
      </c>
      <c r="AA8" s="81" t="s">
        <v>69</v>
      </c>
      <c r="AB8" s="81" t="s">
        <v>69</v>
      </c>
      <c r="AC8" s="81" t="s">
        <v>69</v>
      </c>
      <c r="AD8" s="81" t="s">
        <v>68</v>
      </c>
      <c r="AE8" s="81" t="s">
        <v>68</v>
      </c>
      <c r="AF8" s="80">
        <f t="shared" si="4"/>
        <v>4</v>
      </c>
      <c r="AG8" s="81" t="s">
        <v>68</v>
      </c>
      <c r="AH8" s="81" t="s">
        <v>68</v>
      </c>
      <c r="AI8" s="80">
        <f t="shared" si="5"/>
        <v>4</v>
      </c>
      <c r="AJ8" s="81" t="s">
        <v>68</v>
      </c>
      <c r="AK8" s="81" t="s">
        <v>69</v>
      </c>
      <c r="AL8" s="81" t="s">
        <v>69</v>
      </c>
      <c r="AM8" s="81" t="s">
        <v>70</v>
      </c>
    </row>
    <row r="9" spans="1:39" x14ac:dyDescent="0.25">
      <c r="A9" s="113" t="s">
        <v>92</v>
      </c>
      <c r="B9" s="114" t="s">
        <v>93</v>
      </c>
      <c r="C9" s="115">
        <f t="shared" si="1"/>
        <v>24</v>
      </c>
      <c r="D9" s="114" t="s">
        <v>94</v>
      </c>
      <c r="E9" s="115">
        <f t="shared" si="0"/>
        <v>9</v>
      </c>
      <c r="F9" s="184" t="s">
        <v>95</v>
      </c>
      <c r="G9" s="115">
        <f t="shared" si="2"/>
        <v>5</v>
      </c>
      <c r="H9" s="116">
        <v>10</v>
      </c>
      <c r="I9" s="116" t="e">
        <f>VLOOKUP(H9,#REF!,2)</f>
        <v>#REF!</v>
      </c>
      <c r="J9" s="116">
        <v>11</v>
      </c>
      <c r="K9" s="116" t="e">
        <f>VLOOKUP(J9,#REF!,2)</f>
        <v>#REF!</v>
      </c>
      <c r="L9" s="116">
        <v>11</v>
      </c>
      <c r="M9" s="117" t="e">
        <f>VLOOKUP(L9,#REF!,2)</f>
        <v>#REF!</v>
      </c>
      <c r="N9" s="117" t="s">
        <v>65</v>
      </c>
      <c r="O9" s="153" t="s">
        <v>898</v>
      </c>
      <c r="P9" s="119"/>
      <c r="Q9" s="134" t="s">
        <v>66</v>
      </c>
      <c r="R9" s="118"/>
      <c r="S9" s="119" t="s">
        <v>67</v>
      </c>
      <c r="T9" s="110">
        <v>18</v>
      </c>
      <c r="U9" s="110" t="s">
        <v>899</v>
      </c>
      <c r="V9" s="111">
        <f t="shared" si="3"/>
        <v>4</v>
      </c>
      <c r="W9" s="218" t="s">
        <v>68</v>
      </c>
      <c r="X9" s="82" t="s">
        <v>68</v>
      </c>
      <c r="Y9" s="81" t="s">
        <v>69</v>
      </c>
      <c r="Z9" s="81" t="s">
        <v>69</v>
      </c>
      <c r="AA9" s="81" t="s">
        <v>69</v>
      </c>
      <c r="AB9" s="81" t="s">
        <v>69</v>
      </c>
      <c r="AC9" s="81" t="s">
        <v>69</v>
      </c>
      <c r="AD9" s="81" t="s">
        <v>68</v>
      </c>
      <c r="AE9" s="81" t="s">
        <v>68</v>
      </c>
      <c r="AF9" s="80">
        <f t="shared" si="4"/>
        <v>4</v>
      </c>
      <c r="AG9" s="81" t="s">
        <v>68</v>
      </c>
      <c r="AH9" s="81" t="s">
        <v>68</v>
      </c>
      <c r="AI9" s="80">
        <f t="shared" si="5"/>
        <v>4</v>
      </c>
      <c r="AJ9" s="81" t="s">
        <v>68</v>
      </c>
      <c r="AK9" s="81" t="s">
        <v>69</v>
      </c>
      <c r="AL9" s="81" t="s">
        <v>69</v>
      </c>
      <c r="AM9" s="81" t="s">
        <v>70</v>
      </c>
    </row>
    <row r="10" spans="1:39" x14ac:dyDescent="0.25">
      <c r="A10" s="113" t="s">
        <v>96</v>
      </c>
      <c r="B10" s="114" t="s">
        <v>97</v>
      </c>
      <c r="C10" s="115">
        <f t="shared" si="1"/>
        <v>25</v>
      </c>
      <c r="D10" s="114" t="s">
        <v>98</v>
      </c>
      <c r="E10" s="115">
        <f t="shared" si="0"/>
        <v>10</v>
      </c>
      <c r="F10" s="184" t="s">
        <v>99</v>
      </c>
      <c r="G10" s="115">
        <f t="shared" si="2"/>
        <v>6</v>
      </c>
      <c r="H10" s="116">
        <v>10</v>
      </c>
      <c r="I10" s="116" t="e">
        <f>VLOOKUP(H10,#REF!,2)</f>
        <v>#REF!</v>
      </c>
      <c r="J10" s="116">
        <v>11</v>
      </c>
      <c r="K10" s="116" t="e">
        <f>VLOOKUP(J10,#REF!,2)</f>
        <v>#REF!</v>
      </c>
      <c r="L10" s="116">
        <v>11</v>
      </c>
      <c r="M10" s="117" t="e">
        <f>VLOOKUP(L10,#REF!,2)</f>
        <v>#REF!</v>
      </c>
      <c r="N10" s="117" t="s">
        <v>65</v>
      </c>
      <c r="O10" s="153" t="s">
        <v>898</v>
      </c>
      <c r="P10" s="119"/>
      <c r="Q10" s="134" t="s">
        <v>66</v>
      </c>
      <c r="R10" s="118"/>
      <c r="S10" s="119" t="s">
        <v>67</v>
      </c>
      <c r="T10" s="110">
        <v>21</v>
      </c>
      <c r="U10" s="110" t="s">
        <v>899</v>
      </c>
      <c r="V10" s="111">
        <f t="shared" si="3"/>
        <v>4</v>
      </c>
      <c r="W10" s="218" t="s">
        <v>68</v>
      </c>
      <c r="X10" s="82" t="s">
        <v>68</v>
      </c>
      <c r="Y10" s="81" t="s">
        <v>69</v>
      </c>
      <c r="Z10" s="81" t="s">
        <v>69</v>
      </c>
      <c r="AA10" s="81" t="s">
        <v>69</v>
      </c>
      <c r="AB10" s="81" t="s">
        <v>69</v>
      </c>
      <c r="AC10" s="81" t="s">
        <v>69</v>
      </c>
      <c r="AD10" s="81" t="s">
        <v>68</v>
      </c>
      <c r="AE10" s="81" t="s">
        <v>68</v>
      </c>
      <c r="AF10" s="80">
        <f t="shared" si="4"/>
        <v>4</v>
      </c>
      <c r="AG10" s="81" t="s">
        <v>68</v>
      </c>
      <c r="AH10" s="81" t="s">
        <v>68</v>
      </c>
      <c r="AI10" s="80">
        <f t="shared" si="5"/>
        <v>4</v>
      </c>
      <c r="AJ10" s="81" t="s">
        <v>68</v>
      </c>
      <c r="AK10" s="81" t="s">
        <v>69</v>
      </c>
      <c r="AL10" s="81" t="s">
        <v>69</v>
      </c>
      <c r="AM10" s="81" t="s">
        <v>70</v>
      </c>
    </row>
    <row r="11" spans="1:39" x14ac:dyDescent="0.25">
      <c r="A11" s="113" t="s">
        <v>100</v>
      </c>
      <c r="B11" s="114" t="s">
        <v>101</v>
      </c>
      <c r="C11" s="115">
        <f t="shared" si="1"/>
        <v>12</v>
      </c>
      <c r="D11" s="114" t="s">
        <v>102</v>
      </c>
      <c r="E11" s="115">
        <f t="shared" si="0"/>
        <v>8</v>
      </c>
      <c r="F11" s="184" t="s">
        <v>103</v>
      </c>
      <c r="G11" s="115">
        <f t="shared" si="2"/>
        <v>2</v>
      </c>
      <c r="H11" s="116">
        <v>10</v>
      </c>
      <c r="I11" s="116" t="e">
        <f>VLOOKUP(H11,#REF!,2)</f>
        <v>#REF!</v>
      </c>
      <c r="J11" s="116">
        <v>11</v>
      </c>
      <c r="K11" s="116" t="e">
        <f>VLOOKUP(J11,#REF!,2)</f>
        <v>#REF!</v>
      </c>
      <c r="L11" s="116">
        <v>12</v>
      </c>
      <c r="M11" s="117" t="e">
        <f>VLOOKUP(L11,#REF!,2)</f>
        <v>#REF!</v>
      </c>
      <c r="N11" s="117" t="s">
        <v>104</v>
      </c>
      <c r="O11" s="153" t="s">
        <v>900</v>
      </c>
      <c r="P11" s="119"/>
      <c r="Q11" s="125" t="s">
        <v>105</v>
      </c>
      <c r="R11" s="119"/>
      <c r="S11" s="119" t="s">
        <v>79</v>
      </c>
      <c r="T11" s="110"/>
      <c r="U11" s="110" t="s">
        <v>901</v>
      </c>
      <c r="V11" s="111">
        <f t="shared" si="3"/>
        <v>3</v>
      </c>
      <c r="W11" s="218" t="s">
        <v>68</v>
      </c>
      <c r="X11" s="82" t="s">
        <v>68</v>
      </c>
      <c r="Y11" s="81" t="s">
        <v>69</v>
      </c>
      <c r="Z11" s="81" t="s">
        <v>69</v>
      </c>
      <c r="AA11" s="81" t="s">
        <v>69</v>
      </c>
      <c r="AB11" s="81" t="s">
        <v>69</v>
      </c>
      <c r="AC11" s="81" t="s">
        <v>69</v>
      </c>
      <c r="AD11" s="81" t="s">
        <v>68</v>
      </c>
      <c r="AE11" s="81" t="s">
        <v>68</v>
      </c>
      <c r="AF11" s="80">
        <f t="shared" si="4"/>
        <v>3</v>
      </c>
      <c r="AG11" s="81" t="s">
        <v>68</v>
      </c>
      <c r="AH11" s="81" t="s">
        <v>68</v>
      </c>
      <c r="AI11" s="80">
        <f t="shared" si="5"/>
        <v>3</v>
      </c>
      <c r="AJ11" s="81" t="s">
        <v>68</v>
      </c>
      <c r="AK11" s="81" t="s">
        <v>69</v>
      </c>
      <c r="AL11" s="81" t="s">
        <v>69</v>
      </c>
      <c r="AM11" s="81" t="s">
        <v>70</v>
      </c>
    </row>
    <row r="12" spans="1:39" x14ac:dyDescent="0.25">
      <c r="A12" s="113" t="s">
        <v>106</v>
      </c>
      <c r="B12" s="114" t="s">
        <v>107</v>
      </c>
      <c r="C12" s="115">
        <f t="shared" si="1"/>
        <v>20</v>
      </c>
      <c r="D12" s="114" t="s">
        <v>108</v>
      </c>
      <c r="E12" s="115">
        <f t="shared" si="0"/>
        <v>12</v>
      </c>
      <c r="F12" s="231" t="s">
        <v>109</v>
      </c>
      <c r="G12" s="115">
        <f t="shared" si="2"/>
        <v>3</v>
      </c>
      <c r="H12" s="116">
        <v>10</v>
      </c>
      <c r="I12" s="116" t="e">
        <f>VLOOKUP(H12,#REF!,2)</f>
        <v>#REF!</v>
      </c>
      <c r="J12" s="116">
        <v>11</v>
      </c>
      <c r="K12" s="116" t="e">
        <f>VLOOKUP(J12,#REF!,2)</f>
        <v>#REF!</v>
      </c>
      <c r="L12" s="116">
        <v>12</v>
      </c>
      <c r="M12" s="117" t="e">
        <f>VLOOKUP(L12,#REF!,2)</f>
        <v>#REF!</v>
      </c>
      <c r="N12" s="117" t="s">
        <v>104</v>
      </c>
      <c r="O12" s="153" t="s">
        <v>900</v>
      </c>
      <c r="P12" s="119"/>
      <c r="Q12" s="125" t="s">
        <v>105</v>
      </c>
      <c r="R12" s="119"/>
      <c r="S12" s="117" t="s">
        <v>79</v>
      </c>
      <c r="T12" s="110"/>
      <c r="U12" s="110" t="s">
        <v>901</v>
      </c>
      <c r="V12" s="111">
        <f t="shared" si="3"/>
        <v>3</v>
      </c>
      <c r="W12" s="218" t="s">
        <v>68</v>
      </c>
      <c r="X12" s="82" t="s">
        <v>68</v>
      </c>
      <c r="Y12" s="81" t="s">
        <v>69</v>
      </c>
      <c r="Z12" s="81" t="s">
        <v>69</v>
      </c>
      <c r="AA12" s="81" t="s">
        <v>69</v>
      </c>
      <c r="AB12" s="81" t="s">
        <v>69</v>
      </c>
      <c r="AC12" s="81" t="s">
        <v>69</v>
      </c>
      <c r="AD12" s="81" t="s">
        <v>68</v>
      </c>
      <c r="AE12" s="81" t="s">
        <v>68</v>
      </c>
      <c r="AF12" s="80">
        <f t="shared" si="4"/>
        <v>3</v>
      </c>
      <c r="AG12" s="81" t="s">
        <v>68</v>
      </c>
      <c r="AH12" s="81" t="s">
        <v>68</v>
      </c>
      <c r="AI12" s="80">
        <f t="shared" si="5"/>
        <v>3</v>
      </c>
      <c r="AJ12" s="81" t="s">
        <v>68</v>
      </c>
      <c r="AK12" s="81" t="s">
        <v>69</v>
      </c>
      <c r="AL12" s="81" t="s">
        <v>69</v>
      </c>
      <c r="AM12" s="81" t="s">
        <v>70</v>
      </c>
    </row>
    <row r="13" spans="1:39" x14ac:dyDescent="0.25">
      <c r="A13" s="123" t="s">
        <v>110</v>
      </c>
      <c r="B13" s="120" t="s">
        <v>111</v>
      </c>
      <c r="C13" s="170">
        <f t="shared" si="1"/>
        <v>11</v>
      </c>
      <c r="D13" s="120" t="s">
        <v>112</v>
      </c>
      <c r="E13" s="170">
        <f t="shared" si="0"/>
        <v>8</v>
      </c>
      <c r="F13" s="184" t="s">
        <v>113</v>
      </c>
      <c r="G13" s="170">
        <f t="shared" si="2"/>
        <v>4</v>
      </c>
      <c r="H13" s="124">
        <v>10</v>
      </c>
      <c r="I13" s="124" t="e">
        <f>VLOOKUP(H13,#REF!,2)</f>
        <v>#REF!</v>
      </c>
      <c r="J13" s="124">
        <v>11</v>
      </c>
      <c r="K13" s="124" t="e">
        <f>VLOOKUP(J13,#REF!,2)</f>
        <v>#REF!</v>
      </c>
      <c r="L13" s="124">
        <v>12</v>
      </c>
      <c r="M13" s="171" t="e">
        <f>VLOOKUP(L13,#REF!,2)</f>
        <v>#REF!</v>
      </c>
      <c r="N13" s="171" t="s">
        <v>104</v>
      </c>
      <c r="O13" s="172" t="s">
        <v>900</v>
      </c>
      <c r="P13" s="125"/>
      <c r="Q13" s="125" t="s">
        <v>114</v>
      </c>
      <c r="R13" s="152"/>
      <c r="S13" s="152" t="s">
        <v>115</v>
      </c>
      <c r="T13" s="232">
        <v>33</v>
      </c>
      <c r="U13" s="232" t="s">
        <v>902</v>
      </c>
      <c r="V13" s="187">
        <v>2</v>
      </c>
      <c r="W13" s="218" t="s">
        <v>68</v>
      </c>
      <c r="X13" s="82" t="s">
        <v>68</v>
      </c>
      <c r="Y13" s="81" t="s">
        <v>69</v>
      </c>
      <c r="Z13" s="81" t="s">
        <v>69</v>
      </c>
      <c r="AA13" s="81" t="s">
        <v>69</v>
      </c>
      <c r="AB13" s="81" t="s">
        <v>69</v>
      </c>
      <c r="AC13" s="81" t="s">
        <v>69</v>
      </c>
      <c r="AD13" s="81" t="s">
        <v>68</v>
      </c>
      <c r="AE13" s="81" t="s">
        <v>68</v>
      </c>
      <c r="AF13" s="80">
        <f t="shared" si="4"/>
        <v>2</v>
      </c>
      <c r="AG13" s="81" t="s">
        <v>68</v>
      </c>
      <c r="AH13" s="81" t="s">
        <v>68</v>
      </c>
      <c r="AI13" s="80">
        <f t="shared" si="5"/>
        <v>2</v>
      </c>
      <c r="AJ13" s="81" t="s">
        <v>68</v>
      </c>
      <c r="AK13" s="81" t="s">
        <v>69</v>
      </c>
      <c r="AL13" s="81" t="s">
        <v>69</v>
      </c>
      <c r="AM13" s="81" t="s">
        <v>70</v>
      </c>
    </row>
    <row r="14" spans="1:39" x14ac:dyDescent="0.25">
      <c r="A14" s="113" t="s">
        <v>116</v>
      </c>
      <c r="B14" s="114" t="s">
        <v>117</v>
      </c>
      <c r="C14" s="115">
        <f t="shared" si="1"/>
        <v>15</v>
      </c>
      <c r="D14" s="114" t="s">
        <v>118</v>
      </c>
      <c r="E14" s="115">
        <f t="shared" si="0"/>
        <v>8</v>
      </c>
      <c r="F14" s="184" t="s">
        <v>119</v>
      </c>
      <c r="G14" s="115">
        <f t="shared" si="2"/>
        <v>4</v>
      </c>
      <c r="H14" s="116">
        <v>10</v>
      </c>
      <c r="I14" s="116" t="e">
        <f>VLOOKUP(H14,#REF!,2)</f>
        <v>#REF!</v>
      </c>
      <c r="J14" s="116">
        <v>11</v>
      </c>
      <c r="K14" s="116" t="e">
        <f>VLOOKUP(J14,#REF!,2)</f>
        <v>#REF!</v>
      </c>
      <c r="L14" s="116">
        <v>12</v>
      </c>
      <c r="M14" s="117" t="e">
        <f>VLOOKUP(L14,#REF!,2)</f>
        <v>#REF!</v>
      </c>
      <c r="N14" s="117" t="s">
        <v>104</v>
      </c>
      <c r="O14" s="153" t="s">
        <v>900</v>
      </c>
      <c r="P14" s="119"/>
      <c r="Q14" s="125" t="s">
        <v>114</v>
      </c>
      <c r="R14" s="119"/>
      <c r="S14" s="119" t="s">
        <v>79</v>
      </c>
      <c r="T14" s="110"/>
      <c r="U14" s="133" t="s">
        <v>901</v>
      </c>
      <c r="V14" s="111">
        <f t="shared" si="3"/>
        <v>3</v>
      </c>
      <c r="W14" s="218" t="s">
        <v>68</v>
      </c>
      <c r="X14" s="82" t="s">
        <v>68</v>
      </c>
      <c r="Y14" s="81" t="s">
        <v>69</v>
      </c>
      <c r="Z14" s="81" t="s">
        <v>69</v>
      </c>
      <c r="AA14" s="81" t="s">
        <v>69</v>
      </c>
      <c r="AB14" s="81" t="s">
        <v>69</v>
      </c>
      <c r="AC14" s="81" t="s">
        <v>69</v>
      </c>
      <c r="AD14" s="81" t="s">
        <v>68</v>
      </c>
      <c r="AE14" s="81" t="s">
        <v>68</v>
      </c>
      <c r="AF14" s="80">
        <f t="shared" si="4"/>
        <v>3</v>
      </c>
      <c r="AG14" s="81" t="s">
        <v>68</v>
      </c>
      <c r="AH14" s="81" t="s">
        <v>68</v>
      </c>
      <c r="AI14" s="80">
        <f t="shared" si="5"/>
        <v>3</v>
      </c>
      <c r="AJ14" s="81" t="s">
        <v>68</v>
      </c>
      <c r="AK14" s="81" t="s">
        <v>69</v>
      </c>
      <c r="AL14" s="81" t="s">
        <v>69</v>
      </c>
      <c r="AM14" s="81" t="s">
        <v>70</v>
      </c>
    </row>
    <row r="15" spans="1:39" x14ac:dyDescent="0.25">
      <c r="A15" s="113" t="s">
        <v>120</v>
      </c>
      <c r="B15" s="114" t="s">
        <v>121</v>
      </c>
      <c r="C15" s="115">
        <f t="shared" si="1"/>
        <v>22</v>
      </c>
      <c r="D15" s="114" t="s">
        <v>122</v>
      </c>
      <c r="E15" s="115">
        <f t="shared" si="0"/>
        <v>9</v>
      </c>
      <c r="F15" s="184" t="s">
        <v>123</v>
      </c>
      <c r="G15" s="115">
        <f t="shared" si="2"/>
        <v>5</v>
      </c>
      <c r="H15" s="116">
        <v>10</v>
      </c>
      <c r="I15" s="116" t="e">
        <f>VLOOKUP(H15,#REF!,2)</f>
        <v>#REF!</v>
      </c>
      <c r="J15" s="116">
        <v>11</v>
      </c>
      <c r="K15" s="116" t="e">
        <f>VLOOKUP(J15,#REF!,2)</f>
        <v>#REF!</v>
      </c>
      <c r="L15" s="116">
        <v>12</v>
      </c>
      <c r="M15" s="117" t="e">
        <f>VLOOKUP(L15,#REF!,2)</f>
        <v>#REF!</v>
      </c>
      <c r="N15" s="117" t="s">
        <v>104</v>
      </c>
      <c r="O15" s="153" t="s">
        <v>900</v>
      </c>
      <c r="P15" s="119"/>
      <c r="Q15" s="125" t="s">
        <v>114</v>
      </c>
      <c r="R15" s="119"/>
      <c r="S15" s="119" t="s">
        <v>79</v>
      </c>
      <c r="T15" s="110"/>
      <c r="U15" s="133" t="s">
        <v>901</v>
      </c>
      <c r="V15" s="111">
        <f t="shared" si="3"/>
        <v>3</v>
      </c>
      <c r="W15" s="218" t="s">
        <v>68</v>
      </c>
      <c r="X15" s="82" t="s">
        <v>68</v>
      </c>
      <c r="Y15" s="81" t="s">
        <v>69</v>
      </c>
      <c r="Z15" s="81" t="s">
        <v>69</v>
      </c>
      <c r="AA15" s="81" t="s">
        <v>69</v>
      </c>
      <c r="AB15" s="81" t="s">
        <v>69</v>
      </c>
      <c r="AC15" s="81" t="s">
        <v>69</v>
      </c>
      <c r="AD15" s="81" t="s">
        <v>68</v>
      </c>
      <c r="AE15" s="81" t="s">
        <v>68</v>
      </c>
      <c r="AF15" s="80">
        <f t="shared" si="4"/>
        <v>3</v>
      </c>
      <c r="AG15" s="81" t="s">
        <v>68</v>
      </c>
      <c r="AH15" s="81" t="s">
        <v>68</v>
      </c>
      <c r="AI15" s="80">
        <f t="shared" si="5"/>
        <v>3</v>
      </c>
      <c r="AJ15" s="81" t="s">
        <v>68</v>
      </c>
      <c r="AK15" s="81" t="s">
        <v>69</v>
      </c>
      <c r="AL15" s="81" t="s">
        <v>69</v>
      </c>
      <c r="AM15" s="81" t="s">
        <v>70</v>
      </c>
    </row>
    <row r="16" spans="1:39" x14ac:dyDescent="0.25">
      <c r="A16" s="113" t="s">
        <v>124</v>
      </c>
      <c r="B16" s="114" t="s">
        <v>125</v>
      </c>
      <c r="C16" s="115">
        <f t="shared" si="1"/>
        <v>13</v>
      </c>
      <c r="D16" s="114" t="s">
        <v>126</v>
      </c>
      <c r="E16" s="115">
        <f t="shared" si="0"/>
        <v>9</v>
      </c>
      <c r="F16" s="184" t="s">
        <v>127</v>
      </c>
      <c r="G16" s="115">
        <f t="shared" si="2"/>
        <v>5</v>
      </c>
      <c r="H16" s="116">
        <v>10</v>
      </c>
      <c r="I16" s="116" t="e">
        <f>VLOOKUP(H16,#REF!,2)</f>
        <v>#REF!</v>
      </c>
      <c r="J16" s="116">
        <v>11</v>
      </c>
      <c r="K16" s="116" t="e">
        <f>VLOOKUP(J16,#REF!,2)</f>
        <v>#REF!</v>
      </c>
      <c r="L16" s="116">
        <v>12</v>
      </c>
      <c r="M16" s="117" t="e">
        <f>VLOOKUP(L16,#REF!,2)</f>
        <v>#REF!</v>
      </c>
      <c r="N16" s="117" t="s">
        <v>104</v>
      </c>
      <c r="O16" s="153" t="s">
        <v>900</v>
      </c>
      <c r="P16" s="119"/>
      <c r="Q16" s="125" t="s">
        <v>114</v>
      </c>
      <c r="R16" s="119"/>
      <c r="S16" s="119" t="s">
        <v>79</v>
      </c>
      <c r="T16" s="110"/>
      <c r="U16" s="133" t="s">
        <v>901</v>
      </c>
      <c r="V16" s="111">
        <f t="shared" si="3"/>
        <v>3</v>
      </c>
      <c r="W16" s="218" t="s">
        <v>68</v>
      </c>
      <c r="X16" s="82" t="s">
        <v>68</v>
      </c>
      <c r="Y16" s="81" t="s">
        <v>69</v>
      </c>
      <c r="Z16" s="81" t="s">
        <v>69</v>
      </c>
      <c r="AA16" s="81" t="s">
        <v>69</v>
      </c>
      <c r="AB16" s="81" t="s">
        <v>69</v>
      </c>
      <c r="AC16" s="81" t="s">
        <v>69</v>
      </c>
      <c r="AD16" s="81" t="s">
        <v>68</v>
      </c>
      <c r="AE16" s="81" t="s">
        <v>68</v>
      </c>
      <c r="AF16" s="80">
        <f t="shared" si="4"/>
        <v>3</v>
      </c>
      <c r="AG16" s="81" t="s">
        <v>68</v>
      </c>
      <c r="AH16" s="81" t="s">
        <v>68</v>
      </c>
      <c r="AI16" s="80">
        <f t="shared" si="5"/>
        <v>3</v>
      </c>
      <c r="AJ16" s="81" t="s">
        <v>68</v>
      </c>
      <c r="AK16" s="81" t="s">
        <v>69</v>
      </c>
      <c r="AL16" s="81" t="s">
        <v>69</v>
      </c>
      <c r="AM16" s="81" t="s">
        <v>70</v>
      </c>
    </row>
    <row r="17" spans="1:39" x14ac:dyDescent="0.25">
      <c r="A17" s="113" t="s">
        <v>128</v>
      </c>
      <c r="B17" s="114" t="s">
        <v>129</v>
      </c>
      <c r="C17" s="115">
        <f t="shared" si="1"/>
        <v>20</v>
      </c>
      <c r="D17" s="114" t="s">
        <v>130</v>
      </c>
      <c r="E17" s="115">
        <f t="shared" si="0"/>
        <v>9</v>
      </c>
      <c r="F17" s="184" t="s">
        <v>131</v>
      </c>
      <c r="G17" s="115">
        <f t="shared" si="2"/>
        <v>5</v>
      </c>
      <c r="H17" s="116">
        <v>10</v>
      </c>
      <c r="I17" s="116" t="e">
        <f>VLOOKUP(H17,#REF!,2)</f>
        <v>#REF!</v>
      </c>
      <c r="J17" s="116">
        <v>11</v>
      </c>
      <c r="K17" s="116" t="e">
        <f>VLOOKUP(J17,#REF!,2)</f>
        <v>#REF!</v>
      </c>
      <c r="L17" s="116">
        <v>12</v>
      </c>
      <c r="M17" s="117" t="e">
        <f>VLOOKUP(L17,#REF!,2)</f>
        <v>#REF!</v>
      </c>
      <c r="N17" s="117" t="s">
        <v>104</v>
      </c>
      <c r="O17" s="153" t="s">
        <v>900</v>
      </c>
      <c r="P17" s="119"/>
      <c r="Q17" s="125" t="s">
        <v>114</v>
      </c>
      <c r="R17" s="119"/>
      <c r="S17" s="119" t="s">
        <v>79</v>
      </c>
      <c r="T17" s="110"/>
      <c r="U17" s="133" t="s">
        <v>901</v>
      </c>
      <c r="V17" s="111">
        <f t="shared" si="3"/>
        <v>3</v>
      </c>
      <c r="W17" s="218" t="s">
        <v>68</v>
      </c>
      <c r="X17" s="82" t="s">
        <v>68</v>
      </c>
      <c r="Y17" s="81" t="s">
        <v>69</v>
      </c>
      <c r="Z17" s="81" t="s">
        <v>69</v>
      </c>
      <c r="AA17" s="81" t="s">
        <v>69</v>
      </c>
      <c r="AB17" s="81" t="s">
        <v>69</v>
      </c>
      <c r="AC17" s="81" t="s">
        <v>69</v>
      </c>
      <c r="AD17" s="81" t="s">
        <v>68</v>
      </c>
      <c r="AE17" s="81" t="s">
        <v>68</v>
      </c>
      <c r="AF17" s="80">
        <f t="shared" si="4"/>
        <v>3</v>
      </c>
      <c r="AG17" s="81" t="s">
        <v>68</v>
      </c>
      <c r="AH17" s="81" t="s">
        <v>68</v>
      </c>
      <c r="AI17" s="80">
        <f t="shared" si="5"/>
        <v>3</v>
      </c>
      <c r="AJ17" s="81" t="s">
        <v>68</v>
      </c>
      <c r="AK17" s="81" t="s">
        <v>69</v>
      </c>
      <c r="AL17" s="81" t="s">
        <v>69</v>
      </c>
      <c r="AM17" s="81" t="s">
        <v>70</v>
      </c>
    </row>
    <row r="18" spans="1:39" x14ac:dyDescent="0.25">
      <c r="A18" s="113" t="s">
        <v>132</v>
      </c>
      <c r="B18" s="114" t="s">
        <v>133</v>
      </c>
      <c r="C18" s="115">
        <f t="shared" si="1"/>
        <v>9</v>
      </c>
      <c r="D18" s="114" t="s">
        <v>133</v>
      </c>
      <c r="E18" s="115">
        <f t="shared" si="0"/>
        <v>9</v>
      </c>
      <c r="F18" s="193" t="s">
        <v>1362</v>
      </c>
      <c r="G18" s="115">
        <f t="shared" si="2"/>
        <v>3</v>
      </c>
      <c r="H18" s="116">
        <v>10</v>
      </c>
      <c r="I18" s="116" t="e">
        <f>VLOOKUP(H18,#REF!,2)</f>
        <v>#REF!</v>
      </c>
      <c r="J18" s="116">
        <v>11</v>
      </c>
      <c r="K18" s="116" t="e">
        <f>VLOOKUP(J18,#REF!,2)</f>
        <v>#REF!</v>
      </c>
      <c r="L18" s="116">
        <v>12</v>
      </c>
      <c r="M18" s="117" t="e">
        <f>VLOOKUP(L18,#REF!,2)</f>
        <v>#REF!</v>
      </c>
      <c r="N18" s="117" t="s">
        <v>104</v>
      </c>
      <c r="O18" s="153" t="s">
        <v>900</v>
      </c>
      <c r="P18" s="119"/>
      <c r="Q18" s="125"/>
      <c r="R18" s="119"/>
      <c r="S18" s="119" t="s">
        <v>115</v>
      </c>
      <c r="T18" s="110">
        <v>37</v>
      </c>
      <c r="U18" s="232" t="s">
        <v>903</v>
      </c>
      <c r="V18" s="187">
        <v>2</v>
      </c>
      <c r="W18" s="218" t="s">
        <v>68</v>
      </c>
      <c r="X18" s="82" t="s">
        <v>68</v>
      </c>
      <c r="Y18" s="81" t="s">
        <v>69</v>
      </c>
      <c r="Z18" s="81" t="s">
        <v>69</v>
      </c>
      <c r="AA18" s="81" t="s">
        <v>69</v>
      </c>
      <c r="AB18" s="81" t="s">
        <v>69</v>
      </c>
      <c r="AC18" s="81" t="s">
        <v>69</v>
      </c>
      <c r="AD18" s="81" t="s">
        <v>68</v>
      </c>
      <c r="AE18" s="81" t="s">
        <v>68</v>
      </c>
      <c r="AF18" s="80">
        <f t="shared" si="4"/>
        <v>2</v>
      </c>
      <c r="AG18" s="81" t="s">
        <v>68</v>
      </c>
      <c r="AH18" s="81" t="s">
        <v>68</v>
      </c>
      <c r="AI18" s="80">
        <f t="shared" si="5"/>
        <v>2</v>
      </c>
      <c r="AJ18" s="81" t="s">
        <v>68</v>
      </c>
      <c r="AK18" s="81" t="s">
        <v>69</v>
      </c>
      <c r="AL18" s="81" t="s">
        <v>69</v>
      </c>
      <c r="AM18" s="81" t="s">
        <v>70</v>
      </c>
    </row>
    <row r="19" spans="1:39" x14ac:dyDescent="0.25">
      <c r="A19" s="113" t="s">
        <v>134</v>
      </c>
      <c r="B19" s="114" t="s">
        <v>135</v>
      </c>
      <c r="C19" s="115">
        <f t="shared" si="1"/>
        <v>11</v>
      </c>
      <c r="D19" s="114" t="s">
        <v>135</v>
      </c>
      <c r="E19" s="115">
        <f t="shared" si="0"/>
        <v>11</v>
      </c>
      <c r="F19" s="184" t="s">
        <v>136</v>
      </c>
      <c r="G19" s="115">
        <f t="shared" si="2"/>
        <v>5</v>
      </c>
      <c r="H19" s="116">
        <v>10</v>
      </c>
      <c r="I19" s="116" t="e">
        <f>VLOOKUP(H19,#REF!,2)</f>
        <v>#REF!</v>
      </c>
      <c r="J19" s="116">
        <v>11</v>
      </c>
      <c r="K19" s="116" t="e">
        <f>VLOOKUP(J19,#REF!,2)</f>
        <v>#REF!</v>
      </c>
      <c r="L19" s="116">
        <v>11</v>
      </c>
      <c r="M19" s="117" t="e">
        <f>VLOOKUP(L19,#REF!,2)</f>
        <v>#REF!</v>
      </c>
      <c r="N19" s="117" t="s">
        <v>65</v>
      </c>
      <c r="O19" s="153" t="s">
        <v>898</v>
      </c>
      <c r="P19" s="119"/>
      <c r="Q19" s="134" t="s">
        <v>66</v>
      </c>
      <c r="R19" s="118"/>
      <c r="S19" s="117">
        <v>4</v>
      </c>
      <c r="T19" s="110">
        <v>8</v>
      </c>
      <c r="U19" s="133" t="s">
        <v>899</v>
      </c>
      <c r="V19" s="111">
        <f t="shared" si="3"/>
        <v>4</v>
      </c>
      <c r="W19" s="218" t="s">
        <v>68</v>
      </c>
      <c r="X19" s="82" t="s">
        <v>68</v>
      </c>
      <c r="Y19" s="81" t="s">
        <v>69</v>
      </c>
      <c r="Z19" s="81" t="s">
        <v>69</v>
      </c>
      <c r="AA19" s="81" t="s">
        <v>69</v>
      </c>
      <c r="AB19" s="81" t="s">
        <v>69</v>
      </c>
      <c r="AC19" s="81" t="s">
        <v>69</v>
      </c>
      <c r="AD19" s="81" t="s">
        <v>68</v>
      </c>
      <c r="AE19" s="81" t="s">
        <v>68</v>
      </c>
      <c r="AF19" s="80">
        <f t="shared" si="4"/>
        <v>4</v>
      </c>
      <c r="AG19" s="81" t="s">
        <v>68</v>
      </c>
      <c r="AH19" s="81" t="s">
        <v>68</v>
      </c>
      <c r="AI19" s="80">
        <f t="shared" si="5"/>
        <v>4</v>
      </c>
      <c r="AJ19" s="81" t="s">
        <v>68</v>
      </c>
      <c r="AK19" s="81" t="s">
        <v>69</v>
      </c>
      <c r="AL19" s="81" t="s">
        <v>69</v>
      </c>
      <c r="AM19" s="81" t="s">
        <v>70</v>
      </c>
    </row>
    <row r="20" spans="1:39" x14ac:dyDescent="0.25">
      <c r="A20" s="113" t="s">
        <v>137</v>
      </c>
      <c r="B20" s="114" t="s">
        <v>138</v>
      </c>
      <c r="C20" s="115">
        <f t="shared" si="1"/>
        <v>25</v>
      </c>
      <c r="D20" s="114" t="s">
        <v>139</v>
      </c>
      <c r="E20" s="115">
        <f t="shared" si="0"/>
        <v>10</v>
      </c>
      <c r="F20" s="184" t="s">
        <v>140</v>
      </c>
      <c r="G20" s="115">
        <f t="shared" si="2"/>
        <v>6</v>
      </c>
      <c r="H20" s="116">
        <v>10</v>
      </c>
      <c r="I20" s="116" t="e">
        <f>VLOOKUP(H20,#REF!,2)</f>
        <v>#REF!</v>
      </c>
      <c r="J20" s="116">
        <v>11</v>
      </c>
      <c r="K20" s="116" t="e">
        <f>VLOOKUP(J20,#REF!,2)</f>
        <v>#REF!</v>
      </c>
      <c r="L20" s="116">
        <v>12</v>
      </c>
      <c r="M20" s="117" t="e">
        <f>VLOOKUP(L20,#REF!,2)</f>
        <v>#REF!</v>
      </c>
      <c r="N20" s="117" t="s">
        <v>104</v>
      </c>
      <c r="O20" s="153" t="s">
        <v>900</v>
      </c>
      <c r="P20" s="119"/>
      <c r="Q20" s="125" t="s">
        <v>114</v>
      </c>
      <c r="R20" s="119"/>
      <c r="S20" s="119" t="s">
        <v>115</v>
      </c>
      <c r="T20" s="110">
        <v>15</v>
      </c>
      <c r="U20" s="133" t="s">
        <v>901</v>
      </c>
      <c r="V20" s="111">
        <f t="shared" si="3"/>
        <v>3</v>
      </c>
      <c r="W20" s="218" t="s">
        <v>68</v>
      </c>
      <c r="X20" s="82" t="s">
        <v>68</v>
      </c>
      <c r="Y20" s="81" t="s">
        <v>69</v>
      </c>
      <c r="Z20" s="81" t="s">
        <v>69</v>
      </c>
      <c r="AA20" s="81" t="s">
        <v>69</v>
      </c>
      <c r="AB20" s="81" t="s">
        <v>69</v>
      </c>
      <c r="AC20" s="81" t="s">
        <v>69</v>
      </c>
      <c r="AD20" s="81" t="s">
        <v>68</v>
      </c>
      <c r="AE20" s="81" t="s">
        <v>68</v>
      </c>
      <c r="AF20" s="80">
        <f t="shared" si="4"/>
        <v>3</v>
      </c>
      <c r="AG20" s="81" t="s">
        <v>68</v>
      </c>
      <c r="AH20" s="81" t="s">
        <v>68</v>
      </c>
      <c r="AI20" s="80">
        <f t="shared" si="5"/>
        <v>3</v>
      </c>
      <c r="AJ20" s="81" t="s">
        <v>68</v>
      </c>
      <c r="AK20" s="81" t="s">
        <v>69</v>
      </c>
      <c r="AL20" s="81" t="s">
        <v>69</v>
      </c>
      <c r="AM20" s="81" t="s">
        <v>70</v>
      </c>
    </row>
    <row r="21" spans="1:39" x14ac:dyDescent="0.25">
      <c r="A21" s="113" t="s">
        <v>141</v>
      </c>
      <c r="B21" s="114" t="s">
        <v>142</v>
      </c>
      <c r="C21" s="115">
        <f t="shared" si="1"/>
        <v>23</v>
      </c>
      <c r="D21" s="114" t="s">
        <v>143</v>
      </c>
      <c r="E21" s="115">
        <f t="shared" si="0"/>
        <v>9</v>
      </c>
      <c r="F21" s="184" t="s">
        <v>144</v>
      </c>
      <c r="G21" s="115">
        <f t="shared" si="2"/>
        <v>5</v>
      </c>
      <c r="H21" s="116">
        <v>10</v>
      </c>
      <c r="I21" s="116" t="e">
        <f>VLOOKUP(H21,#REF!,2)</f>
        <v>#REF!</v>
      </c>
      <c r="J21" s="116">
        <v>11</v>
      </c>
      <c r="K21" s="116" t="e">
        <f>VLOOKUP(J21,#REF!,2)</f>
        <v>#REF!</v>
      </c>
      <c r="L21" s="116">
        <v>11</v>
      </c>
      <c r="M21" s="117" t="e">
        <f>VLOOKUP(L21,#REF!,2)</f>
        <v>#REF!</v>
      </c>
      <c r="N21" s="117" t="s">
        <v>65</v>
      </c>
      <c r="O21" s="153" t="s">
        <v>898</v>
      </c>
      <c r="P21" s="119"/>
      <c r="Q21" s="134" t="s">
        <v>66</v>
      </c>
      <c r="R21" s="118"/>
      <c r="S21" s="119" t="s">
        <v>79</v>
      </c>
      <c r="T21" s="110"/>
      <c r="U21" s="133" t="s">
        <v>901</v>
      </c>
      <c r="V21" s="111">
        <f t="shared" si="3"/>
        <v>3</v>
      </c>
      <c r="W21" s="218" t="s">
        <v>68</v>
      </c>
      <c r="X21" s="82" t="s">
        <v>68</v>
      </c>
      <c r="Y21" s="81" t="s">
        <v>69</v>
      </c>
      <c r="Z21" s="81" t="s">
        <v>69</v>
      </c>
      <c r="AA21" s="81" t="s">
        <v>69</v>
      </c>
      <c r="AB21" s="81" t="s">
        <v>69</v>
      </c>
      <c r="AC21" s="81" t="s">
        <v>69</v>
      </c>
      <c r="AD21" s="81" t="s">
        <v>68</v>
      </c>
      <c r="AE21" s="81" t="s">
        <v>68</v>
      </c>
      <c r="AF21" s="80">
        <f t="shared" si="4"/>
        <v>3</v>
      </c>
      <c r="AG21" s="81" t="s">
        <v>68</v>
      </c>
      <c r="AH21" s="81" t="s">
        <v>68</v>
      </c>
      <c r="AI21" s="80">
        <f t="shared" si="5"/>
        <v>3</v>
      </c>
      <c r="AJ21" s="81" t="s">
        <v>68</v>
      </c>
      <c r="AK21" s="81" t="s">
        <v>69</v>
      </c>
      <c r="AL21" s="81" t="s">
        <v>69</v>
      </c>
      <c r="AM21" s="81" t="s">
        <v>70</v>
      </c>
    </row>
    <row r="22" spans="1:39" x14ac:dyDescent="0.25">
      <c r="A22" s="113" t="s">
        <v>145</v>
      </c>
      <c r="B22" s="114" t="s">
        <v>146</v>
      </c>
      <c r="C22" s="115">
        <f t="shared" si="1"/>
        <v>12</v>
      </c>
      <c r="D22" s="114" t="s">
        <v>147</v>
      </c>
      <c r="E22" s="115">
        <f t="shared" si="0"/>
        <v>9</v>
      </c>
      <c r="F22" s="193" t="s">
        <v>1363</v>
      </c>
      <c r="G22" s="115">
        <f t="shared" si="2"/>
        <v>6</v>
      </c>
      <c r="H22" s="116">
        <v>10</v>
      </c>
      <c r="I22" s="116" t="e">
        <f>VLOOKUP(H22,#REF!,2)</f>
        <v>#REF!</v>
      </c>
      <c r="J22" s="116">
        <v>11</v>
      </c>
      <c r="K22" s="116" t="e">
        <f>VLOOKUP(J22,#REF!,2)</f>
        <v>#REF!</v>
      </c>
      <c r="L22" s="116">
        <v>12</v>
      </c>
      <c r="M22" s="117" t="e">
        <f>VLOOKUP(L22,#REF!,2)</f>
        <v>#REF!</v>
      </c>
      <c r="N22" s="117" t="s">
        <v>104</v>
      </c>
      <c r="O22" s="153" t="s">
        <v>900</v>
      </c>
      <c r="P22" s="119"/>
      <c r="Q22" s="125"/>
      <c r="R22" s="119"/>
      <c r="S22" s="119" t="s">
        <v>79</v>
      </c>
      <c r="T22" s="110"/>
      <c r="U22" s="133" t="s">
        <v>901</v>
      </c>
      <c r="V22" s="111">
        <f t="shared" si="3"/>
        <v>3</v>
      </c>
      <c r="W22" s="218" t="s">
        <v>68</v>
      </c>
      <c r="X22" s="82" t="s">
        <v>68</v>
      </c>
      <c r="Y22" s="81" t="s">
        <v>69</v>
      </c>
      <c r="Z22" s="81" t="s">
        <v>69</v>
      </c>
      <c r="AA22" s="81" t="s">
        <v>69</v>
      </c>
      <c r="AB22" s="81" t="s">
        <v>69</v>
      </c>
      <c r="AC22" s="81" t="s">
        <v>69</v>
      </c>
      <c r="AD22" s="81" t="s">
        <v>68</v>
      </c>
      <c r="AE22" s="81" t="s">
        <v>68</v>
      </c>
      <c r="AF22" s="80">
        <f t="shared" si="4"/>
        <v>3</v>
      </c>
      <c r="AG22" s="81" t="s">
        <v>68</v>
      </c>
      <c r="AH22" s="81" t="s">
        <v>68</v>
      </c>
      <c r="AI22" s="80">
        <f t="shared" si="5"/>
        <v>3</v>
      </c>
      <c r="AJ22" s="81" t="s">
        <v>68</v>
      </c>
      <c r="AK22" s="81" t="s">
        <v>69</v>
      </c>
      <c r="AL22" s="81" t="s">
        <v>69</v>
      </c>
      <c r="AM22" s="81" t="s">
        <v>70</v>
      </c>
    </row>
    <row r="23" spans="1:39" x14ac:dyDescent="0.25">
      <c r="A23" s="113" t="s">
        <v>148</v>
      </c>
      <c r="B23" s="114" t="s">
        <v>149</v>
      </c>
      <c r="C23" s="115">
        <f t="shared" si="1"/>
        <v>20</v>
      </c>
      <c r="D23" s="114" t="s">
        <v>150</v>
      </c>
      <c r="E23" s="115">
        <f t="shared" si="0"/>
        <v>8</v>
      </c>
      <c r="F23" s="184" t="s">
        <v>151</v>
      </c>
      <c r="G23" s="115">
        <f t="shared" si="2"/>
        <v>4</v>
      </c>
      <c r="H23" s="116">
        <v>10</v>
      </c>
      <c r="I23" s="116" t="e">
        <f>VLOOKUP(H23,#REF!,2)</f>
        <v>#REF!</v>
      </c>
      <c r="J23" s="116">
        <v>11</v>
      </c>
      <c r="K23" s="116" t="e">
        <f>VLOOKUP(J23,#REF!,2)</f>
        <v>#REF!</v>
      </c>
      <c r="L23" s="116">
        <v>12</v>
      </c>
      <c r="M23" s="117" t="e">
        <f>VLOOKUP(L23,#REF!,2)</f>
        <v>#REF!</v>
      </c>
      <c r="N23" s="117" t="s">
        <v>104</v>
      </c>
      <c r="O23" s="153" t="s">
        <v>900</v>
      </c>
      <c r="P23" s="119"/>
      <c r="Q23" s="125" t="s">
        <v>114</v>
      </c>
      <c r="R23" s="119"/>
      <c r="S23" s="119" t="s">
        <v>79</v>
      </c>
      <c r="T23" s="110"/>
      <c r="U23" s="133" t="s">
        <v>901</v>
      </c>
      <c r="V23" s="111">
        <f t="shared" si="3"/>
        <v>3</v>
      </c>
      <c r="W23" s="218" t="s">
        <v>68</v>
      </c>
      <c r="X23" s="82" t="s">
        <v>68</v>
      </c>
      <c r="Y23" s="81" t="s">
        <v>69</v>
      </c>
      <c r="Z23" s="81" t="s">
        <v>69</v>
      </c>
      <c r="AA23" s="81" t="s">
        <v>69</v>
      </c>
      <c r="AB23" s="81" t="s">
        <v>69</v>
      </c>
      <c r="AC23" s="81" t="s">
        <v>69</v>
      </c>
      <c r="AD23" s="81" t="s">
        <v>68</v>
      </c>
      <c r="AE23" s="81" t="s">
        <v>68</v>
      </c>
      <c r="AF23" s="80">
        <f t="shared" si="4"/>
        <v>3</v>
      </c>
      <c r="AG23" s="81" t="s">
        <v>68</v>
      </c>
      <c r="AH23" s="81" t="s">
        <v>68</v>
      </c>
      <c r="AI23" s="80">
        <f t="shared" si="5"/>
        <v>3</v>
      </c>
      <c r="AJ23" s="81" t="s">
        <v>68</v>
      </c>
      <c r="AK23" s="81" t="s">
        <v>69</v>
      </c>
      <c r="AL23" s="81" t="s">
        <v>69</v>
      </c>
      <c r="AM23" s="81" t="s">
        <v>70</v>
      </c>
    </row>
    <row r="24" spans="1:39" x14ac:dyDescent="0.25">
      <c r="A24" s="113" t="s">
        <v>152</v>
      </c>
      <c r="B24" s="114" t="s">
        <v>153</v>
      </c>
      <c r="C24" s="115">
        <f t="shared" si="1"/>
        <v>18</v>
      </c>
      <c r="D24" s="114" t="s">
        <v>154</v>
      </c>
      <c r="E24" s="115">
        <f t="shared" si="0"/>
        <v>12</v>
      </c>
      <c r="F24" s="184" t="s">
        <v>155</v>
      </c>
      <c r="G24" s="115">
        <f t="shared" si="2"/>
        <v>4</v>
      </c>
      <c r="H24" s="116">
        <v>10</v>
      </c>
      <c r="I24" s="116" t="e">
        <f>VLOOKUP(H24,#REF!,2)</f>
        <v>#REF!</v>
      </c>
      <c r="J24" s="116">
        <v>11</v>
      </c>
      <c r="K24" s="116" t="e">
        <f>VLOOKUP(J24,#REF!,2)</f>
        <v>#REF!</v>
      </c>
      <c r="L24" s="116">
        <v>11</v>
      </c>
      <c r="M24" s="117" t="e">
        <f>VLOOKUP(L24,#REF!,2)</f>
        <v>#REF!</v>
      </c>
      <c r="N24" s="117" t="s">
        <v>65</v>
      </c>
      <c r="O24" s="153" t="s">
        <v>898</v>
      </c>
      <c r="P24" s="119"/>
      <c r="Q24" s="134" t="s">
        <v>66</v>
      </c>
      <c r="R24" s="118"/>
      <c r="S24" s="117" t="e">
        <f>IF(M24="GORENGAN",3,4)</f>
        <v>#REF!</v>
      </c>
      <c r="T24" s="110">
        <v>32</v>
      </c>
      <c r="U24" s="133" t="s">
        <v>899</v>
      </c>
      <c r="V24" s="111">
        <f t="shared" si="3"/>
        <v>4</v>
      </c>
      <c r="W24" s="218" t="s">
        <v>68</v>
      </c>
      <c r="X24" s="82" t="s">
        <v>68</v>
      </c>
      <c r="Y24" s="81" t="s">
        <v>69</v>
      </c>
      <c r="Z24" s="81" t="s">
        <v>69</v>
      </c>
      <c r="AA24" s="81" t="s">
        <v>69</v>
      </c>
      <c r="AB24" s="81" t="s">
        <v>69</v>
      </c>
      <c r="AC24" s="81" t="s">
        <v>69</v>
      </c>
      <c r="AD24" s="81" t="s">
        <v>68</v>
      </c>
      <c r="AE24" s="81" t="s">
        <v>68</v>
      </c>
      <c r="AF24" s="80">
        <f t="shared" si="4"/>
        <v>4</v>
      </c>
      <c r="AG24" s="81" t="s">
        <v>68</v>
      </c>
      <c r="AH24" s="81" t="s">
        <v>68</v>
      </c>
      <c r="AI24" s="80">
        <f t="shared" si="5"/>
        <v>4</v>
      </c>
      <c r="AJ24" s="81" t="s">
        <v>68</v>
      </c>
      <c r="AK24" s="81" t="s">
        <v>69</v>
      </c>
      <c r="AL24" s="81" t="s">
        <v>69</v>
      </c>
      <c r="AM24" s="81" t="s">
        <v>70</v>
      </c>
    </row>
    <row r="25" spans="1:39" s="74" customFormat="1" x14ac:dyDescent="0.25">
      <c r="A25" s="113" t="s">
        <v>156</v>
      </c>
      <c r="B25" s="114" t="s">
        <v>157</v>
      </c>
      <c r="C25" s="115">
        <f t="shared" si="1"/>
        <v>13</v>
      </c>
      <c r="D25" s="114" t="s">
        <v>158</v>
      </c>
      <c r="E25" s="115">
        <f t="shared" si="0"/>
        <v>13</v>
      </c>
      <c r="F25" s="189" t="s">
        <v>159</v>
      </c>
      <c r="G25" s="115">
        <f t="shared" si="2"/>
        <v>7</v>
      </c>
      <c r="H25" s="116">
        <v>10</v>
      </c>
      <c r="I25" s="116" t="e">
        <f>VLOOKUP(H25,#REF!,2)</f>
        <v>#REF!</v>
      </c>
      <c r="J25" s="116">
        <v>11</v>
      </c>
      <c r="K25" s="116" t="e">
        <f>VLOOKUP(J25,#REF!,2)</f>
        <v>#REF!</v>
      </c>
      <c r="L25" s="116">
        <v>12</v>
      </c>
      <c r="M25" s="117" t="e">
        <f>VLOOKUP(L25,#REF!,2)</f>
        <v>#REF!</v>
      </c>
      <c r="N25" s="117" t="s">
        <v>104</v>
      </c>
      <c r="O25" s="153" t="s">
        <v>900</v>
      </c>
      <c r="P25" s="119"/>
      <c r="Q25" s="125"/>
      <c r="R25" s="119"/>
      <c r="S25" s="117">
        <v>3</v>
      </c>
      <c r="T25" s="110">
        <v>37</v>
      </c>
      <c r="U25" s="133" t="s">
        <v>901</v>
      </c>
      <c r="V25" s="111">
        <f t="shared" si="3"/>
        <v>3</v>
      </c>
      <c r="W25" s="218" t="s">
        <v>68</v>
      </c>
      <c r="X25" s="82" t="s">
        <v>68</v>
      </c>
      <c r="Y25" s="81" t="s">
        <v>69</v>
      </c>
      <c r="Z25" s="81" t="s">
        <v>69</v>
      </c>
      <c r="AA25" s="81" t="s">
        <v>69</v>
      </c>
      <c r="AB25" s="81" t="s">
        <v>69</v>
      </c>
      <c r="AC25" s="81" t="s">
        <v>69</v>
      </c>
      <c r="AD25" s="81" t="s">
        <v>68</v>
      </c>
      <c r="AE25" s="81" t="s">
        <v>68</v>
      </c>
      <c r="AF25" s="80">
        <f t="shared" si="4"/>
        <v>3</v>
      </c>
      <c r="AG25" s="81" t="s">
        <v>68</v>
      </c>
      <c r="AH25" s="81" t="s">
        <v>68</v>
      </c>
      <c r="AI25" s="80">
        <f t="shared" si="5"/>
        <v>3</v>
      </c>
      <c r="AJ25" s="81" t="s">
        <v>68</v>
      </c>
      <c r="AK25" s="81" t="s">
        <v>69</v>
      </c>
      <c r="AL25" s="81" t="s">
        <v>69</v>
      </c>
      <c r="AM25" s="81" t="s">
        <v>70</v>
      </c>
    </row>
    <row r="26" spans="1:39" s="74" customFormat="1" x14ac:dyDescent="0.25">
      <c r="A26" s="113"/>
      <c r="B26" s="114"/>
      <c r="C26" s="115"/>
      <c r="D26" s="114"/>
      <c r="E26" s="115"/>
      <c r="F26" s="189"/>
      <c r="G26" s="115"/>
      <c r="H26" s="116"/>
      <c r="I26" s="116"/>
      <c r="J26" s="116"/>
      <c r="K26" s="116"/>
      <c r="L26" s="116"/>
      <c r="M26" s="117"/>
      <c r="N26" s="117"/>
      <c r="O26" s="153"/>
      <c r="P26" s="119"/>
      <c r="Q26" s="125"/>
      <c r="R26" s="119"/>
      <c r="S26" s="117"/>
      <c r="T26" s="110"/>
      <c r="U26" s="133"/>
      <c r="V26" s="111"/>
      <c r="W26" s="218"/>
      <c r="X26" s="82"/>
      <c r="Y26" s="81"/>
      <c r="Z26" s="81"/>
      <c r="AA26" s="81"/>
      <c r="AB26" s="81"/>
      <c r="AC26" s="81"/>
      <c r="AD26" s="81"/>
      <c r="AE26" s="81"/>
      <c r="AF26" s="80"/>
      <c r="AG26" s="81"/>
      <c r="AH26" s="81"/>
      <c r="AI26" s="80"/>
      <c r="AJ26" s="81"/>
      <c r="AK26" s="81"/>
      <c r="AL26" s="81"/>
      <c r="AM26" s="81"/>
    </row>
    <row r="27" spans="1:39" s="75" customFormat="1" x14ac:dyDescent="0.25">
      <c r="A27" s="123" t="s">
        <v>160</v>
      </c>
      <c r="B27" s="120" t="s">
        <v>161</v>
      </c>
      <c r="C27" s="170">
        <f t="shared" si="1"/>
        <v>10</v>
      </c>
      <c r="D27" s="120" t="s">
        <v>162</v>
      </c>
      <c r="E27" s="120">
        <f t="shared" si="0"/>
        <v>7</v>
      </c>
      <c r="F27" s="120"/>
      <c r="G27" s="120">
        <f t="shared" si="2"/>
        <v>0</v>
      </c>
      <c r="H27" s="124">
        <v>10</v>
      </c>
      <c r="I27" s="124" t="e">
        <f>VLOOKUP(H27,#REF!,2)</f>
        <v>#REF!</v>
      </c>
      <c r="J27" s="124">
        <v>12</v>
      </c>
      <c r="K27" s="124" t="e">
        <f>VLOOKUP(J27,#REF!,2)</f>
        <v>#REF!</v>
      </c>
      <c r="L27" s="124">
        <v>11</v>
      </c>
      <c r="M27" s="171" t="e">
        <f>VLOOKUP(L27,#REF!,2)</f>
        <v>#REF!</v>
      </c>
      <c r="N27" s="117" t="s">
        <v>65</v>
      </c>
      <c r="O27" s="172" t="s">
        <v>898</v>
      </c>
      <c r="P27" s="125"/>
      <c r="Q27" s="125"/>
      <c r="R27" s="125"/>
      <c r="S27" s="125"/>
      <c r="T27" s="133"/>
      <c r="U27" s="110" t="s">
        <v>899</v>
      </c>
      <c r="V27" s="105">
        <f t="shared" si="3"/>
        <v>4</v>
      </c>
      <c r="W27" s="219"/>
      <c r="X27" s="106"/>
      <c r="Y27" s="106"/>
      <c r="Z27" s="106"/>
      <c r="AA27" s="106"/>
      <c r="AB27" s="106"/>
      <c r="AC27" s="106"/>
      <c r="AD27" s="106"/>
      <c r="AE27" s="106"/>
      <c r="AF27" s="105">
        <f t="shared" si="4"/>
        <v>4</v>
      </c>
      <c r="AG27" s="106"/>
      <c r="AH27" s="106"/>
      <c r="AI27" s="105">
        <f t="shared" si="5"/>
        <v>4</v>
      </c>
      <c r="AJ27" s="106"/>
      <c r="AK27" s="106"/>
      <c r="AL27" s="106"/>
      <c r="AM27" s="106"/>
    </row>
    <row r="28" spans="1:39" s="75" customFormat="1" x14ac:dyDescent="0.25">
      <c r="A28" s="123" t="s">
        <v>163</v>
      </c>
      <c r="B28" s="120" t="s">
        <v>164</v>
      </c>
      <c r="C28" s="170">
        <f t="shared" si="1"/>
        <v>10</v>
      </c>
      <c r="D28" s="120" t="s">
        <v>165</v>
      </c>
      <c r="E28" s="120">
        <f t="shared" si="0"/>
        <v>7</v>
      </c>
      <c r="F28" s="120"/>
      <c r="G28" s="120">
        <f t="shared" si="2"/>
        <v>0</v>
      </c>
      <c r="H28" s="124">
        <v>10</v>
      </c>
      <c r="I28" s="124" t="e">
        <f>VLOOKUP(H28,#REF!,2)</f>
        <v>#REF!</v>
      </c>
      <c r="J28" s="124">
        <v>12</v>
      </c>
      <c r="K28" s="124" t="e">
        <f>VLOOKUP(J28,#REF!,2)</f>
        <v>#REF!</v>
      </c>
      <c r="L28" s="124">
        <v>11</v>
      </c>
      <c r="M28" s="171" t="e">
        <f>VLOOKUP(L28,#REF!,2)</f>
        <v>#REF!</v>
      </c>
      <c r="N28" s="117" t="s">
        <v>65</v>
      </c>
      <c r="O28" s="172" t="s">
        <v>898</v>
      </c>
      <c r="P28" s="125"/>
      <c r="Q28" s="125"/>
      <c r="R28" s="125"/>
      <c r="S28" s="125"/>
      <c r="T28" s="133"/>
      <c r="U28" s="110" t="s">
        <v>899</v>
      </c>
      <c r="V28" s="105">
        <f t="shared" si="3"/>
        <v>4</v>
      </c>
      <c r="W28" s="219"/>
      <c r="X28" s="106"/>
      <c r="Y28" s="106"/>
      <c r="Z28" s="106"/>
      <c r="AA28" s="106"/>
      <c r="AB28" s="106"/>
      <c r="AC28" s="106"/>
      <c r="AD28" s="106"/>
      <c r="AE28" s="106"/>
      <c r="AF28" s="105">
        <f t="shared" si="4"/>
        <v>4</v>
      </c>
      <c r="AG28" s="106"/>
      <c r="AH28" s="106"/>
      <c r="AI28" s="105">
        <f t="shared" si="5"/>
        <v>4</v>
      </c>
      <c r="AJ28" s="106"/>
      <c r="AK28" s="106"/>
      <c r="AL28" s="106"/>
      <c r="AM28" s="106"/>
    </row>
    <row r="29" spans="1:39" s="75" customFormat="1" x14ac:dyDescent="0.25">
      <c r="A29" s="123" t="s">
        <v>166</v>
      </c>
      <c r="B29" s="120" t="s">
        <v>167</v>
      </c>
      <c r="C29" s="170">
        <f t="shared" si="1"/>
        <v>13</v>
      </c>
      <c r="D29" s="120" t="s">
        <v>168</v>
      </c>
      <c r="E29" s="120">
        <f t="shared" si="0"/>
        <v>7</v>
      </c>
      <c r="F29" s="120"/>
      <c r="G29" s="120">
        <f t="shared" si="2"/>
        <v>0</v>
      </c>
      <c r="H29" s="124">
        <v>10</v>
      </c>
      <c r="I29" s="124" t="e">
        <f>VLOOKUP(H29,#REF!,2)</f>
        <v>#REF!</v>
      </c>
      <c r="J29" s="124">
        <v>12</v>
      </c>
      <c r="K29" s="124" t="e">
        <f>VLOOKUP(J29,#REF!,2)</f>
        <v>#REF!</v>
      </c>
      <c r="L29" s="124">
        <v>11</v>
      </c>
      <c r="M29" s="171" t="e">
        <f>VLOOKUP(L29,#REF!,2)</f>
        <v>#REF!</v>
      </c>
      <c r="N29" s="117" t="s">
        <v>65</v>
      </c>
      <c r="O29" s="172" t="s">
        <v>898</v>
      </c>
      <c r="P29" s="125"/>
      <c r="Q29" s="125"/>
      <c r="R29" s="125"/>
      <c r="S29" s="125"/>
      <c r="T29" s="133"/>
      <c r="U29" s="110" t="s">
        <v>899</v>
      </c>
      <c r="V29" s="105">
        <f t="shared" si="3"/>
        <v>4</v>
      </c>
      <c r="W29" s="219"/>
      <c r="X29" s="106"/>
      <c r="Y29" s="106"/>
      <c r="Z29" s="106"/>
      <c r="AA29" s="106"/>
      <c r="AB29" s="106"/>
      <c r="AC29" s="106"/>
      <c r="AD29" s="106"/>
      <c r="AE29" s="106"/>
      <c r="AF29" s="105">
        <f t="shared" si="4"/>
        <v>4</v>
      </c>
      <c r="AG29" s="106"/>
      <c r="AH29" s="106"/>
      <c r="AI29" s="105">
        <f t="shared" si="5"/>
        <v>4</v>
      </c>
      <c r="AJ29" s="106"/>
      <c r="AK29" s="106"/>
      <c r="AL29" s="106"/>
      <c r="AM29" s="106"/>
    </row>
    <row r="30" spans="1:39" s="75" customFormat="1" x14ac:dyDescent="0.25">
      <c r="A30" s="123" t="s">
        <v>169</v>
      </c>
      <c r="B30" s="120" t="s">
        <v>170</v>
      </c>
      <c r="C30" s="170">
        <f t="shared" si="1"/>
        <v>20</v>
      </c>
      <c r="D30" s="120" t="s">
        <v>171</v>
      </c>
      <c r="E30" s="120">
        <f t="shared" si="0"/>
        <v>8</v>
      </c>
      <c r="F30" s="120"/>
      <c r="G30" s="120">
        <f t="shared" si="2"/>
        <v>0</v>
      </c>
      <c r="H30" s="124">
        <v>10</v>
      </c>
      <c r="I30" s="124" t="e">
        <f>VLOOKUP(H30,#REF!,2)</f>
        <v>#REF!</v>
      </c>
      <c r="J30" s="124">
        <v>12</v>
      </c>
      <c r="K30" s="124" t="e">
        <f>VLOOKUP(J30,#REF!,2)</f>
        <v>#REF!</v>
      </c>
      <c r="L30" s="124">
        <v>11</v>
      </c>
      <c r="M30" s="171" t="e">
        <f>VLOOKUP(L30,#REF!,2)</f>
        <v>#REF!</v>
      </c>
      <c r="N30" s="117" t="s">
        <v>65</v>
      </c>
      <c r="O30" s="172" t="s">
        <v>898</v>
      </c>
      <c r="P30" s="125"/>
      <c r="Q30" s="125"/>
      <c r="R30" s="125"/>
      <c r="S30" s="125"/>
      <c r="T30" s="133"/>
      <c r="U30" s="110" t="s">
        <v>899</v>
      </c>
      <c r="V30" s="105">
        <f t="shared" si="3"/>
        <v>4</v>
      </c>
      <c r="W30" s="219"/>
      <c r="X30" s="106"/>
      <c r="Y30" s="106"/>
      <c r="Z30" s="106"/>
      <c r="AA30" s="106"/>
      <c r="AB30" s="106"/>
      <c r="AC30" s="106"/>
      <c r="AD30" s="106"/>
      <c r="AE30" s="106"/>
      <c r="AF30" s="105">
        <f t="shared" si="4"/>
        <v>4</v>
      </c>
      <c r="AG30" s="106"/>
      <c r="AH30" s="106"/>
      <c r="AI30" s="105">
        <f t="shared" si="5"/>
        <v>4</v>
      </c>
      <c r="AJ30" s="106"/>
      <c r="AK30" s="106"/>
      <c r="AL30" s="106"/>
      <c r="AM30" s="106"/>
    </row>
    <row r="31" spans="1:39" s="75" customFormat="1" x14ac:dyDescent="0.25">
      <c r="A31" s="123" t="s">
        <v>172</v>
      </c>
      <c r="B31" s="120" t="s">
        <v>173</v>
      </c>
      <c r="C31" s="170">
        <f t="shared" si="1"/>
        <v>16</v>
      </c>
      <c r="D31" s="120" t="s">
        <v>174</v>
      </c>
      <c r="E31" s="120">
        <f t="shared" si="0"/>
        <v>8</v>
      </c>
      <c r="F31" s="120"/>
      <c r="G31" s="120">
        <f t="shared" si="2"/>
        <v>0</v>
      </c>
      <c r="H31" s="124">
        <v>10</v>
      </c>
      <c r="I31" s="124" t="e">
        <f>VLOOKUP(H31,#REF!,2)</f>
        <v>#REF!</v>
      </c>
      <c r="J31" s="124">
        <v>12</v>
      </c>
      <c r="K31" s="124" t="e">
        <f>VLOOKUP(J31,#REF!,2)</f>
        <v>#REF!</v>
      </c>
      <c r="L31" s="124">
        <v>11</v>
      </c>
      <c r="M31" s="171" t="e">
        <f>VLOOKUP(L31,#REF!,2)</f>
        <v>#REF!</v>
      </c>
      <c r="N31" s="117" t="s">
        <v>65</v>
      </c>
      <c r="O31" s="172" t="s">
        <v>898</v>
      </c>
      <c r="P31" s="125"/>
      <c r="Q31" s="125"/>
      <c r="R31" s="125"/>
      <c r="S31" s="125"/>
      <c r="T31" s="133"/>
      <c r="U31" s="110" t="s">
        <v>899</v>
      </c>
      <c r="V31" s="105">
        <f t="shared" si="3"/>
        <v>4</v>
      </c>
      <c r="W31" s="219"/>
      <c r="X31" s="106"/>
      <c r="Y31" s="106"/>
      <c r="Z31" s="106"/>
      <c r="AA31" s="106"/>
      <c r="AB31" s="106"/>
      <c r="AC31" s="106"/>
      <c r="AD31" s="106"/>
      <c r="AE31" s="106"/>
      <c r="AF31" s="105">
        <f t="shared" si="4"/>
        <v>4</v>
      </c>
      <c r="AG31" s="106"/>
      <c r="AH31" s="106"/>
      <c r="AI31" s="105">
        <f t="shared" si="5"/>
        <v>4</v>
      </c>
      <c r="AJ31" s="106"/>
      <c r="AK31" s="106"/>
      <c r="AL31" s="106"/>
      <c r="AM31" s="106"/>
    </row>
    <row r="32" spans="1:39" s="75" customFormat="1" x14ac:dyDescent="0.25">
      <c r="A32" s="123" t="s">
        <v>175</v>
      </c>
      <c r="B32" s="120" t="s">
        <v>176</v>
      </c>
      <c r="C32" s="170">
        <f t="shared" si="1"/>
        <v>21</v>
      </c>
      <c r="D32" s="120" t="s">
        <v>177</v>
      </c>
      <c r="E32" s="120">
        <f t="shared" si="0"/>
        <v>9</v>
      </c>
      <c r="F32" s="120"/>
      <c r="G32" s="120">
        <f t="shared" si="2"/>
        <v>0</v>
      </c>
      <c r="H32" s="124">
        <v>10</v>
      </c>
      <c r="I32" s="124" t="e">
        <f>VLOOKUP(H32,#REF!,2)</f>
        <v>#REF!</v>
      </c>
      <c r="J32" s="124">
        <v>12</v>
      </c>
      <c r="K32" s="124" t="e">
        <f>VLOOKUP(J32,#REF!,2)</f>
        <v>#REF!</v>
      </c>
      <c r="L32" s="124">
        <v>11</v>
      </c>
      <c r="M32" s="171" t="e">
        <f>VLOOKUP(L32,#REF!,2)</f>
        <v>#REF!</v>
      </c>
      <c r="N32" s="117" t="s">
        <v>65</v>
      </c>
      <c r="O32" s="172" t="s">
        <v>898</v>
      </c>
      <c r="P32" s="125"/>
      <c r="Q32" s="125"/>
      <c r="R32" s="125"/>
      <c r="S32" s="125"/>
      <c r="T32" s="133"/>
      <c r="U32" s="110" t="s">
        <v>899</v>
      </c>
      <c r="V32" s="105">
        <f t="shared" si="3"/>
        <v>4</v>
      </c>
      <c r="W32" s="219"/>
      <c r="X32" s="106"/>
      <c r="Y32" s="106"/>
      <c r="Z32" s="106"/>
      <c r="AA32" s="106"/>
      <c r="AB32" s="106"/>
      <c r="AC32" s="106"/>
      <c r="AD32" s="106"/>
      <c r="AE32" s="106"/>
      <c r="AF32" s="105">
        <f t="shared" si="4"/>
        <v>4</v>
      </c>
      <c r="AG32" s="106"/>
      <c r="AH32" s="106"/>
      <c r="AI32" s="105">
        <f t="shared" si="5"/>
        <v>4</v>
      </c>
      <c r="AJ32" s="106"/>
      <c r="AK32" s="106"/>
      <c r="AL32" s="106"/>
      <c r="AM32" s="106"/>
    </row>
    <row r="33" spans="1:39" s="75" customFormat="1" x14ac:dyDescent="0.25">
      <c r="A33" s="123" t="s">
        <v>178</v>
      </c>
      <c r="B33" s="120" t="s">
        <v>179</v>
      </c>
      <c r="C33" s="170">
        <f t="shared" si="1"/>
        <v>24</v>
      </c>
      <c r="D33" s="120" t="s">
        <v>180</v>
      </c>
      <c r="E33" s="120">
        <f t="shared" si="0"/>
        <v>9</v>
      </c>
      <c r="F33" s="120"/>
      <c r="G33" s="120">
        <f t="shared" si="2"/>
        <v>0</v>
      </c>
      <c r="H33" s="124">
        <v>10</v>
      </c>
      <c r="I33" s="124" t="e">
        <f>VLOOKUP(H33,#REF!,2)</f>
        <v>#REF!</v>
      </c>
      <c r="J33" s="124">
        <v>12</v>
      </c>
      <c r="K33" s="124" t="e">
        <f>VLOOKUP(J33,#REF!,2)</f>
        <v>#REF!</v>
      </c>
      <c r="L33" s="124">
        <v>11</v>
      </c>
      <c r="M33" s="171" t="e">
        <f>VLOOKUP(L33,#REF!,2)</f>
        <v>#REF!</v>
      </c>
      <c r="N33" s="117" t="s">
        <v>65</v>
      </c>
      <c r="O33" s="172" t="s">
        <v>898</v>
      </c>
      <c r="P33" s="125"/>
      <c r="Q33" s="125"/>
      <c r="R33" s="125"/>
      <c r="S33" s="125"/>
      <c r="T33" s="133"/>
      <c r="U33" s="110" t="s">
        <v>899</v>
      </c>
      <c r="V33" s="105">
        <f t="shared" si="3"/>
        <v>4</v>
      </c>
      <c r="W33" s="219"/>
      <c r="X33" s="106"/>
      <c r="Y33" s="106"/>
      <c r="Z33" s="106"/>
      <c r="AA33" s="106"/>
      <c r="AB33" s="106"/>
      <c r="AC33" s="106"/>
      <c r="AD33" s="106"/>
      <c r="AE33" s="106"/>
      <c r="AF33" s="105">
        <f t="shared" si="4"/>
        <v>4</v>
      </c>
      <c r="AG33" s="106"/>
      <c r="AH33" s="106"/>
      <c r="AI33" s="105">
        <f t="shared" si="5"/>
        <v>4</v>
      </c>
      <c r="AJ33" s="106"/>
      <c r="AK33" s="106"/>
      <c r="AL33" s="106"/>
      <c r="AM33" s="106"/>
    </row>
    <row r="34" spans="1:39" s="75" customFormat="1" x14ac:dyDescent="0.25">
      <c r="A34" s="123" t="s">
        <v>181</v>
      </c>
      <c r="B34" s="120" t="s">
        <v>182</v>
      </c>
      <c r="C34" s="170">
        <f t="shared" si="1"/>
        <v>25</v>
      </c>
      <c r="D34" s="120" t="s">
        <v>183</v>
      </c>
      <c r="E34" s="120">
        <f t="shared" si="0"/>
        <v>10</v>
      </c>
      <c r="F34" s="120"/>
      <c r="G34" s="120">
        <f t="shared" si="2"/>
        <v>0</v>
      </c>
      <c r="H34" s="124">
        <v>10</v>
      </c>
      <c r="I34" s="124" t="e">
        <f>VLOOKUP(H34,#REF!,2)</f>
        <v>#REF!</v>
      </c>
      <c r="J34" s="124">
        <v>12</v>
      </c>
      <c r="K34" s="124" t="e">
        <f>VLOOKUP(J34,#REF!,2)</f>
        <v>#REF!</v>
      </c>
      <c r="L34" s="124">
        <v>11</v>
      </c>
      <c r="M34" s="171" t="e">
        <f>VLOOKUP(L34,#REF!,2)</f>
        <v>#REF!</v>
      </c>
      <c r="N34" s="117" t="s">
        <v>65</v>
      </c>
      <c r="O34" s="172" t="s">
        <v>898</v>
      </c>
      <c r="P34" s="125"/>
      <c r="Q34" s="125"/>
      <c r="R34" s="125"/>
      <c r="S34" s="125"/>
      <c r="T34" s="133"/>
      <c r="U34" s="110" t="s">
        <v>899</v>
      </c>
      <c r="V34" s="105">
        <f t="shared" si="3"/>
        <v>4</v>
      </c>
      <c r="W34" s="219"/>
      <c r="X34" s="106"/>
      <c r="Y34" s="106"/>
      <c r="Z34" s="106"/>
      <c r="AA34" s="106"/>
      <c r="AB34" s="106"/>
      <c r="AC34" s="106"/>
      <c r="AD34" s="106"/>
      <c r="AE34" s="106"/>
      <c r="AF34" s="105">
        <f t="shared" si="4"/>
        <v>4</v>
      </c>
      <c r="AG34" s="106"/>
      <c r="AH34" s="106"/>
      <c r="AI34" s="105">
        <f t="shared" si="5"/>
        <v>4</v>
      </c>
      <c r="AJ34" s="106"/>
      <c r="AK34" s="106"/>
      <c r="AL34" s="106"/>
      <c r="AM34" s="106"/>
    </row>
    <row r="35" spans="1:39" s="75" customFormat="1" x14ac:dyDescent="0.25">
      <c r="A35" s="123" t="s">
        <v>184</v>
      </c>
      <c r="B35" s="120" t="s">
        <v>185</v>
      </c>
      <c r="C35" s="170">
        <f t="shared" si="1"/>
        <v>12</v>
      </c>
      <c r="D35" s="120" t="s">
        <v>186</v>
      </c>
      <c r="E35" s="120">
        <f t="shared" si="0"/>
        <v>8</v>
      </c>
      <c r="F35" s="120"/>
      <c r="G35" s="120">
        <f t="shared" si="2"/>
        <v>0</v>
      </c>
      <c r="H35" s="124">
        <v>10</v>
      </c>
      <c r="I35" s="124" t="e">
        <f>VLOOKUP(H35,#REF!,2)</f>
        <v>#REF!</v>
      </c>
      <c r="J35" s="124">
        <v>12</v>
      </c>
      <c r="K35" s="124" t="e">
        <f>VLOOKUP(J35,#REF!,2)</f>
        <v>#REF!</v>
      </c>
      <c r="L35" s="124">
        <v>12</v>
      </c>
      <c r="M35" s="171" t="e">
        <f>VLOOKUP(L35,#REF!,2)</f>
        <v>#REF!</v>
      </c>
      <c r="N35" s="117" t="s">
        <v>104</v>
      </c>
      <c r="O35" s="172" t="s">
        <v>900</v>
      </c>
      <c r="P35" s="125"/>
      <c r="Q35" s="125"/>
      <c r="R35" s="125"/>
      <c r="S35" s="125"/>
      <c r="T35" s="133"/>
      <c r="U35" s="133" t="s">
        <v>901</v>
      </c>
      <c r="V35" s="105">
        <f t="shared" si="3"/>
        <v>3</v>
      </c>
      <c r="W35" s="219"/>
      <c r="X35" s="106"/>
      <c r="Y35" s="106"/>
      <c r="Z35" s="106"/>
      <c r="AA35" s="106"/>
      <c r="AB35" s="106"/>
      <c r="AC35" s="106"/>
      <c r="AD35" s="106"/>
      <c r="AE35" s="106"/>
      <c r="AF35" s="105">
        <f t="shared" si="4"/>
        <v>3</v>
      </c>
      <c r="AG35" s="106"/>
      <c r="AH35" s="106"/>
      <c r="AI35" s="105">
        <f t="shared" si="5"/>
        <v>3</v>
      </c>
      <c r="AJ35" s="106"/>
      <c r="AK35" s="106"/>
      <c r="AL35" s="106"/>
      <c r="AM35" s="106"/>
    </row>
    <row r="36" spans="1:39" s="75" customFormat="1" x14ac:dyDescent="0.25">
      <c r="A36" s="123" t="s">
        <v>187</v>
      </c>
      <c r="B36" s="120" t="s">
        <v>188</v>
      </c>
      <c r="C36" s="170">
        <f t="shared" si="1"/>
        <v>20</v>
      </c>
      <c r="D36" s="120" t="s">
        <v>189</v>
      </c>
      <c r="E36" s="120">
        <f t="shared" si="0"/>
        <v>12</v>
      </c>
      <c r="F36" s="120"/>
      <c r="G36" s="120">
        <f t="shared" si="2"/>
        <v>0</v>
      </c>
      <c r="H36" s="124">
        <v>10</v>
      </c>
      <c r="I36" s="124" t="e">
        <f>VLOOKUP(H36,#REF!,2)</f>
        <v>#REF!</v>
      </c>
      <c r="J36" s="124">
        <v>12</v>
      </c>
      <c r="K36" s="124" t="e">
        <f>VLOOKUP(J36,#REF!,2)</f>
        <v>#REF!</v>
      </c>
      <c r="L36" s="124">
        <v>12</v>
      </c>
      <c r="M36" s="171" t="e">
        <f>VLOOKUP(L36,#REF!,2)</f>
        <v>#REF!</v>
      </c>
      <c r="N36" s="117" t="s">
        <v>104</v>
      </c>
      <c r="O36" s="172" t="s">
        <v>900</v>
      </c>
      <c r="P36" s="125"/>
      <c r="Q36" s="125"/>
      <c r="R36" s="125"/>
      <c r="S36" s="171" t="e">
        <f>IF(M36="GORENGAN",3,4)</f>
        <v>#REF!</v>
      </c>
      <c r="T36" s="133"/>
      <c r="U36" s="133" t="s">
        <v>901</v>
      </c>
      <c r="V36" s="105">
        <f t="shared" si="3"/>
        <v>3</v>
      </c>
      <c r="W36" s="219"/>
      <c r="X36" s="106"/>
      <c r="Y36" s="106"/>
      <c r="Z36" s="106"/>
      <c r="AA36" s="106"/>
      <c r="AB36" s="106"/>
      <c r="AC36" s="106"/>
      <c r="AD36" s="106"/>
      <c r="AE36" s="106"/>
      <c r="AF36" s="105">
        <f t="shared" si="4"/>
        <v>3</v>
      </c>
      <c r="AG36" s="106"/>
      <c r="AH36" s="106"/>
      <c r="AI36" s="105">
        <f t="shared" si="5"/>
        <v>3</v>
      </c>
      <c r="AJ36" s="106"/>
      <c r="AK36" s="106"/>
      <c r="AL36" s="106"/>
      <c r="AM36" s="106"/>
    </row>
    <row r="37" spans="1:39" s="75" customFormat="1" x14ac:dyDescent="0.25">
      <c r="A37" s="123" t="s">
        <v>190</v>
      </c>
      <c r="B37" s="120" t="s">
        <v>191</v>
      </c>
      <c r="C37" s="170">
        <f t="shared" si="1"/>
        <v>11</v>
      </c>
      <c r="D37" s="120" t="s">
        <v>192</v>
      </c>
      <c r="E37" s="120">
        <f t="shared" si="0"/>
        <v>8</v>
      </c>
      <c r="F37" s="120"/>
      <c r="G37" s="120">
        <f t="shared" si="2"/>
        <v>0</v>
      </c>
      <c r="H37" s="124">
        <v>10</v>
      </c>
      <c r="I37" s="124" t="e">
        <f>VLOOKUP(H37,#REF!,2)</f>
        <v>#REF!</v>
      </c>
      <c r="J37" s="124">
        <v>12</v>
      </c>
      <c r="K37" s="124" t="e">
        <f>VLOOKUP(J37,#REF!,2)</f>
        <v>#REF!</v>
      </c>
      <c r="L37" s="124">
        <v>12</v>
      </c>
      <c r="M37" s="171" t="e">
        <f>VLOOKUP(L37,#REF!,2)</f>
        <v>#REF!</v>
      </c>
      <c r="N37" s="117" t="s">
        <v>104</v>
      </c>
      <c r="O37" s="172" t="s">
        <v>900</v>
      </c>
      <c r="P37" s="125"/>
      <c r="Q37" s="125"/>
      <c r="R37" s="125"/>
      <c r="S37" s="125"/>
      <c r="T37" s="133"/>
      <c r="U37" s="232" t="s">
        <v>902</v>
      </c>
      <c r="V37" s="187">
        <v>2</v>
      </c>
      <c r="W37" s="219"/>
      <c r="X37" s="106"/>
      <c r="Y37" s="106"/>
      <c r="Z37" s="106"/>
      <c r="AA37" s="106"/>
      <c r="AB37" s="106"/>
      <c r="AC37" s="106"/>
      <c r="AD37" s="106"/>
      <c r="AE37" s="106"/>
      <c r="AF37" s="105">
        <f t="shared" si="4"/>
        <v>2</v>
      </c>
      <c r="AG37" s="106"/>
      <c r="AH37" s="106"/>
      <c r="AI37" s="105">
        <f t="shared" si="5"/>
        <v>2</v>
      </c>
      <c r="AJ37" s="106"/>
      <c r="AK37" s="106"/>
      <c r="AL37" s="106"/>
      <c r="AM37" s="106"/>
    </row>
    <row r="38" spans="1:39" s="75" customFormat="1" x14ac:dyDescent="0.25">
      <c r="A38" s="123" t="s">
        <v>193</v>
      </c>
      <c r="B38" s="120" t="s">
        <v>194</v>
      </c>
      <c r="C38" s="170">
        <f t="shared" si="1"/>
        <v>15</v>
      </c>
      <c r="D38" s="120" t="s">
        <v>195</v>
      </c>
      <c r="E38" s="120">
        <f t="shared" si="0"/>
        <v>8</v>
      </c>
      <c r="F38" s="120"/>
      <c r="G38" s="120">
        <f t="shared" si="2"/>
        <v>0</v>
      </c>
      <c r="H38" s="124">
        <v>10</v>
      </c>
      <c r="I38" s="124" t="e">
        <f>VLOOKUP(H38,#REF!,2)</f>
        <v>#REF!</v>
      </c>
      <c r="J38" s="124">
        <v>12</v>
      </c>
      <c r="K38" s="124" t="e">
        <f>VLOOKUP(J38,#REF!,2)</f>
        <v>#REF!</v>
      </c>
      <c r="L38" s="124">
        <v>12</v>
      </c>
      <c r="M38" s="171" t="e">
        <f>VLOOKUP(L38,#REF!,2)</f>
        <v>#REF!</v>
      </c>
      <c r="N38" s="117" t="s">
        <v>104</v>
      </c>
      <c r="O38" s="172" t="s">
        <v>900</v>
      </c>
      <c r="P38" s="125"/>
      <c r="Q38" s="125"/>
      <c r="R38" s="125"/>
      <c r="S38" s="125"/>
      <c r="T38" s="133"/>
      <c r="U38" s="133" t="s">
        <v>901</v>
      </c>
      <c r="V38" s="105">
        <f t="shared" si="3"/>
        <v>3</v>
      </c>
      <c r="W38" s="219"/>
      <c r="X38" s="106"/>
      <c r="Y38" s="106"/>
      <c r="Z38" s="106"/>
      <c r="AA38" s="106"/>
      <c r="AB38" s="106"/>
      <c r="AC38" s="106"/>
      <c r="AD38" s="106"/>
      <c r="AE38" s="106"/>
      <c r="AF38" s="105">
        <f t="shared" si="4"/>
        <v>3</v>
      </c>
      <c r="AG38" s="106"/>
      <c r="AH38" s="106"/>
      <c r="AI38" s="105">
        <f t="shared" si="5"/>
        <v>3</v>
      </c>
      <c r="AJ38" s="106"/>
      <c r="AK38" s="106"/>
      <c r="AL38" s="106"/>
      <c r="AM38" s="106"/>
    </row>
    <row r="39" spans="1:39" s="75" customFormat="1" x14ac:dyDescent="0.25">
      <c r="A39" s="123" t="s">
        <v>196</v>
      </c>
      <c r="B39" s="120" t="s">
        <v>197</v>
      </c>
      <c r="C39" s="170">
        <f t="shared" si="1"/>
        <v>22</v>
      </c>
      <c r="D39" s="120" t="s">
        <v>198</v>
      </c>
      <c r="E39" s="120">
        <f t="shared" si="0"/>
        <v>9</v>
      </c>
      <c r="F39" s="120"/>
      <c r="G39" s="120">
        <f t="shared" si="2"/>
        <v>0</v>
      </c>
      <c r="H39" s="124">
        <v>10</v>
      </c>
      <c r="I39" s="124" t="e">
        <f>VLOOKUP(H39,#REF!,2)</f>
        <v>#REF!</v>
      </c>
      <c r="J39" s="124">
        <v>12</v>
      </c>
      <c r="K39" s="124" t="e">
        <f>VLOOKUP(J39,#REF!,2)</f>
        <v>#REF!</v>
      </c>
      <c r="L39" s="124">
        <v>12</v>
      </c>
      <c r="M39" s="171" t="e">
        <f>VLOOKUP(L39,#REF!,2)</f>
        <v>#REF!</v>
      </c>
      <c r="N39" s="117" t="s">
        <v>104</v>
      </c>
      <c r="O39" s="172" t="s">
        <v>900</v>
      </c>
      <c r="P39" s="125"/>
      <c r="Q39" s="125"/>
      <c r="R39" s="125"/>
      <c r="S39" s="125"/>
      <c r="T39" s="133"/>
      <c r="U39" s="133" t="s">
        <v>901</v>
      </c>
      <c r="V39" s="105">
        <f t="shared" si="3"/>
        <v>3</v>
      </c>
      <c r="W39" s="219"/>
      <c r="X39" s="106"/>
      <c r="Y39" s="106"/>
      <c r="Z39" s="106"/>
      <c r="AA39" s="106"/>
      <c r="AB39" s="106"/>
      <c r="AC39" s="106"/>
      <c r="AD39" s="106"/>
      <c r="AE39" s="106"/>
      <c r="AF39" s="105">
        <f t="shared" si="4"/>
        <v>3</v>
      </c>
      <c r="AG39" s="106"/>
      <c r="AH39" s="106"/>
      <c r="AI39" s="105">
        <f t="shared" si="5"/>
        <v>3</v>
      </c>
      <c r="AJ39" s="106"/>
      <c r="AK39" s="106"/>
      <c r="AL39" s="106"/>
      <c r="AM39" s="106"/>
    </row>
    <row r="40" spans="1:39" s="75" customFormat="1" x14ac:dyDescent="0.25">
      <c r="A40" s="123" t="s">
        <v>199</v>
      </c>
      <c r="B40" s="120" t="s">
        <v>200</v>
      </c>
      <c r="C40" s="170">
        <f t="shared" si="1"/>
        <v>13</v>
      </c>
      <c r="D40" s="120" t="s">
        <v>201</v>
      </c>
      <c r="E40" s="120">
        <f t="shared" si="0"/>
        <v>9</v>
      </c>
      <c r="F40" s="120"/>
      <c r="G40" s="120">
        <f t="shared" si="2"/>
        <v>0</v>
      </c>
      <c r="H40" s="124">
        <v>10</v>
      </c>
      <c r="I40" s="124" t="e">
        <f>VLOOKUP(H40,#REF!,2)</f>
        <v>#REF!</v>
      </c>
      <c r="J40" s="124">
        <v>12</v>
      </c>
      <c r="K40" s="124" t="e">
        <f>VLOOKUP(J40,#REF!,2)</f>
        <v>#REF!</v>
      </c>
      <c r="L40" s="124">
        <v>12</v>
      </c>
      <c r="M40" s="171" t="e">
        <f>VLOOKUP(L40,#REF!,2)</f>
        <v>#REF!</v>
      </c>
      <c r="N40" s="117" t="s">
        <v>104</v>
      </c>
      <c r="O40" s="172" t="s">
        <v>900</v>
      </c>
      <c r="P40" s="125"/>
      <c r="Q40" s="125"/>
      <c r="R40" s="125"/>
      <c r="S40" s="125"/>
      <c r="T40" s="133"/>
      <c r="U40" s="133" t="s">
        <v>901</v>
      </c>
      <c r="V40" s="105">
        <f t="shared" si="3"/>
        <v>3</v>
      </c>
      <c r="W40" s="219"/>
      <c r="X40" s="106"/>
      <c r="Y40" s="106"/>
      <c r="Z40" s="106"/>
      <c r="AA40" s="106"/>
      <c r="AB40" s="106"/>
      <c r="AC40" s="106"/>
      <c r="AD40" s="106"/>
      <c r="AE40" s="106"/>
      <c r="AF40" s="105">
        <f t="shared" si="4"/>
        <v>3</v>
      </c>
      <c r="AG40" s="106"/>
      <c r="AH40" s="106"/>
      <c r="AI40" s="105">
        <f t="shared" si="5"/>
        <v>3</v>
      </c>
      <c r="AJ40" s="106"/>
      <c r="AK40" s="106"/>
      <c r="AL40" s="106"/>
      <c r="AM40" s="106"/>
    </row>
    <row r="41" spans="1:39" s="75" customFormat="1" x14ac:dyDescent="0.25">
      <c r="A41" s="123" t="s">
        <v>202</v>
      </c>
      <c r="B41" s="120" t="s">
        <v>203</v>
      </c>
      <c r="C41" s="170">
        <f t="shared" si="1"/>
        <v>20</v>
      </c>
      <c r="D41" s="120" t="s">
        <v>204</v>
      </c>
      <c r="E41" s="120">
        <f t="shared" si="0"/>
        <v>9</v>
      </c>
      <c r="F41" s="120"/>
      <c r="G41" s="120">
        <f t="shared" si="2"/>
        <v>0</v>
      </c>
      <c r="H41" s="124">
        <v>10</v>
      </c>
      <c r="I41" s="124" t="e">
        <f>VLOOKUP(H41,#REF!,2)</f>
        <v>#REF!</v>
      </c>
      <c r="J41" s="124">
        <v>12</v>
      </c>
      <c r="K41" s="124" t="e">
        <f>VLOOKUP(J41,#REF!,2)</f>
        <v>#REF!</v>
      </c>
      <c r="L41" s="124">
        <v>12</v>
      </c>
      <c r="M41" s="171" t="e">
        <f>VLOOKUP(L41,#REF!,2)</f>
        <v>#REF!</v>
      </c>
      <c r="N41" s="117" t="s">
        <v>104</v>
      </c>
      <c r="O41" s="172" t="s">
        <v>900</v>
      </c>
      <c r="P41" s="125"/>
      <c r="Q41" s="125"/>
      <c r="R41" s="125"/>
      <c r="S41" s="125"/>
      <c r="T41" s="133"/>
      <c r="U41" s="133" t="s">
        <v>901</v>
      </c>
      <c r="V41" s="105">
        <f t="shared" si="3"/>
        <v>3</v>
      </c>
      <c r="W41" s="219"/>
      <c r="X41" s="106"/>
      <c r="Y41" s="106"/>
      <c r="Z41" s="106"/>
      <c r="AA41" s="106"/>
      <c r="AB41" s="106"/>
      <c r="AC41" s="106"/>
      <c r="AD41" s="106"/>
      <c r="AE41" s="106"/>
      <c r="AF41" s="105">
        <f t="shared" si="4"/>
        <v>3</v>
      </c>
      <c r="AG41" s="106"/>
      <c r="AH41" s="106"/>
      <c r="AI41" s="105">
        <f t="shared" si="5"/>
        <v>3</v>
      </c>
      <c r="AJ41" s="106"/>
      <c r="AK41" s="106"/>
      <c r="AL41" s="106"/>
      <c r="AM41" s="106"/>
    </row>
    <row r="42" spans="1:39" s="75" customFormat="1" x14ac:dyDescent="0.25">
      <c r="A42" s="123" t="s">
        <v>205</v>
      </c>
      <c r="B42" s="120" t="s">
        <v>206</v>
      </c>
      <c r="C42" s="170">
        <f t="shared" si="1"/>
        <v>11</v>
      </c>
      <c r="D42" s="120" t="s">
        <v>206</v>
      </c>
      <c r="E42" s="120">
        <f t="shared" si="0"/>
        <v>11</v>
      </c>
      <c r="F42" s="120"/>
      <c r="G42" s="120">
        <f t="shared" si="2"/>
        <v>0</v>
      </c>
      <c r="H42" s="124">
        <v>10</v>
      </c>
      <c r="I42" s="124" t="e">
        <f>VLOOKUP(H42,#REF!,2)</f>
        <v>#REF!</v>
      </c>
      <c r="J42" s="124">
        <v>12</v>
      </c>
      <c r="K42" s="124" t="e">
        <f>VLOOKUP(J42,#REF!,2)</f>
        <v>#REF!</v>
      </c>
      <c r="L42" s="124">
        <v>11</v>
      </c>
      <c r="M42" s="171" t="e">
        <f>VLOOKUP(L42,#REF!,2)</f>
        <v>#REF!</v>
      </c>
      <c r="N42" s="117" t="s">
        <v>65</v>
      </c>
      <c r="O42" s="172" t="s">
        <v>898</v>
      </c>
      <c r="P42" s="125"/>
      <c r="Q42" s="125"/>
      <c r="R42" s="125"/>
      <c r="S42" s="171" t="e">
        <f>IF(M42="GORENGAN",3,4)</f>
        <v>#REF!</v>
      </c>
      <c r="T42" s="133"/>
      <c r="U42" s="133"/>
      <c r="V42" s="105">
        <f t="shared" si="3"/>
        <v>3</v>
      </c>
      <c r="W42" s="219"/>
      <c r="X42" s="106"/>
      <c r="Y42" s="106"/>
      <c r="Z42" s="106"/>
      <c r="AA42" s="106"/>
      <c r="AB42" s="106"/>
      <c r="AC42" s="106"/>
      <c r="AD42" s="106"/>
      <c r="AE42" s="106"/>
      <c r="AF42" s="105">
        <f t="shared" si="4"/>
        <v>3</v>
      </c>
      <c r="AG42" s="106"/>
      <c r="AH42" s="106"/>
      <c r="AI42" s="105">
        <f t="shared" si="5"/>
        <v>3</v>
      </c>
      <c r="AJ42" s="106"/>
      <c r="AK42" s="106"/>
      <c r="AL42" s="106"/>
      <c r="AM42" s="106"/>
    </row>
    <row r="43" spans="1:39" s="75" customFormat="1" x14ac:dyDescent="0.25">
      <c r="A43" s="123" t="s">
        <v>207</v>
      </c>
      <c r="B43" s="120" t="s">
        <v>208</v>
      </c>
      <c r="C43" s="170">
        <f t="shared" si="1"/>
        <v>25</v>
      </c>
      <c r="D43" s="120" t="s">
        <v>209</v>
      </c>
      <c r="E43" s="120">
        <f t="shared" si="0"/>
        <v>10</v>
      </c>
      <c r="F43" s="120"/>
      <c r="G43" s="120">
        <f t="shared" si="2"/>
        <v>0</v>
      </c>
      <c r="H43" s="124">
        <v>10</v>
      </c>
      <c r="I43" s="124" t="e">
        <f>VLOOKUP(H43,#REF!,2)</f>
        <v>#REF!</v>
      </c>
      <c r="J43" s="124">
        <v>12</v>
      </c>
      <c r="K43" s="124" t="e">
        <f>VLOOKUP(J43,#REF!,2)</f>
        <v>#REF!</v>
      </c>
      <c r="L43" s="124">
        <v>12</v>
      </c>
      <c r="M43" s="171" t="e">
        <f>VLOOKUP(L43,#REF!,2)</f>
        <v>#REF!</v>
      </c>
      <c r="N43" s="117" t="s">
        <v>104</v>
      </c>
      <c r="O43" s="172" t="s">
        <v>900</v>
      </c>
      <c r="P43" s="125"/>
      <c r="Q43" s="125"/>
      <c r="R43" s="125"/>
      <c r="S43" s="125"/>
      <c r="T43" s="133"/>
      <c r="U43" s="133"/>
      <c r="V43" s="105">
        <f t="shared" si="3"/>
        <v>3</v>
      </c>
      <c r="W43" s="219"/>
      <c r="X43" s="106"/>
      <c r="Y43" s="106"/>
      <c r="Z43" s="106"/>
      <c r="AA43" s="106"/>
      <c r="AB43" s="106"/>
      <c r="AC43" s="106"/>
      <c r="AD43" s="106"/>
      <c r="AE43" s="106"/>
      <c r="AF43" s="105">
        <f t="shared" si="4"/>
        <v>3</v>
      </c>
      <c r="AG43" s="106"/>
      <c r="AH43" s="106"/>
      <c r="AI43" s="105">
        <f t="shared" si="5"/>
        <v>3</v>
      </c>
      <c r="AJ43" s="106"/>
      <c r="AK43" s="106"/>
      <c r="AL43" s="106"/>
      <c r="AM43" s="106"/>
    </row>
    <row r="44" spans="1:39" s="75" customFormat="1" x14ac:dyDescent="0.25">
      <c r="A44" s="123" t="s">
        <v>210</v>
      </c>
      <c r="B44" s="120" t="s">
        <v>211</v>
      </c>
      <c r="C44" s="170">
        <f t="shared" si="1"/>
        <v>23</v>
      </c>
      <c r="D44" s="120" t="s">
        <v>212</v>
      </c>
      <c r="E44" s="120">
        <f t="shared" si="0"/>
        <v>9</v>
      </c>
      <c r="F44" s="120"/>
      <c r="G44" s="120">
        <f t="shared" si="2"/>
        <v>0</v>
      </c>
      <c r="H44" s="124">
        <v>10</v>
      </c>
      <c r="I44" s="124" t="e">
        <f>VLOOKUP(H44,#REF!,2)</f>
        <v>#REF!</v>
      </c>
      <c r="J44" s="124">
        <v>12</v>
      </c>
      <c r="K44" s="124" t="e">
        <f>VLOOKUP(J44,#REF!,2)</f>
        <v>#REF!</v>
      </c>
      <c r="L44" s="124">
        <v>11</v>
      </c>
      <c r="M44" s="171" t="e">
        <f>VLOOKUP(L44,#REF!,2)</f>
        <v>#REF!</v>
      </c>
      <c r="N44" s="117" t="s">
        <v>65</v>
      </c>
      <c r="O44" s="172" t="s">
        <v>898</v>
      </c>
      <c r="P44" s="125"/>
      <c r="Q44" s="125"/>
      <c r="R44" s="125"/>
      <c r="S44" s="125"/>
      <c r="T44" s="133"/>
      <c r="U44" s="133"/>
      <c r="V44" s="105">
        <f t="shared" si="3"/>
        <v>3</v>
      </c>
      <c r="W44" s="219"/>
      <c r="X44" s="106"/>
      <c r="Y44" s="106"/>
      <c r="Z44" s="106"/>
      <c r="AA44" s="106"/>
      <c r="AB44" s="106"/>
      <c r="AC44" s="106"/>
      <c r="AD44" s="106"/>
      <c r="AE44" s="106"/>
      <c r="AF44" s="105">
        <f t="shared" si="4"/>
        <v>3</v>
      </c>
      <c r="AG44" s="106"/>
      <c r="AH44" s="106"/>
      <c r="AI44" s="105">
        <f t="shared" si="5"/>
        <v>3</v>
      </c>
      <c r="AJ44" s="106"/>
      <c r="AK44" s="106"/>
      <c r="AL44" s="106"/>
      <c r="AM44" s="106"/>
    </row>
    <row r="45" spans="1:39" s="75" customFormat="1" x14ac:dyDescent="0.25">
      <c r="A45" s="123"/>
      <c r="B45" s="120"/>
      <c r="C45" s="170"/>
      <c r="D45" s="120"/>
      <c r="E45" s="120"/>
      <c r="F45" s="120"/>
      <c r="G45" s="120"/>
      <c r="H45" s="124"/>
      <c r="I45" s="124"/>
      <c r="J45" s="124"/>
      <c r="K45" s="124"/>
      <c r="L45" s="124"/>
      <c r="M45" s="171"/>
      <c r="N45" s="171"/>
      <c r="O45" s="172"/>
      <c r="P45" s="125"/>
      <c r="Q45" s="125"/>
      <c r="R45" s="125"/>
      <c r="S45" s="125"/>
      <c r="T45" s="133"/>
      <c r="U45" s="133"/>
      <c r="V45" s="105"/>
      <c r="W45" s="219"/>
      <c r="X45" s="106"/>
      <c r="Y45" s="106"/>
      <c r="Z45" s="106"/>
      <c r="AA45" s="106"/>
      <c r="AB45" s="106"/>
      <c r="AC45" s="106"/>
      <c r="AD45" s="106"/>
      <c r="AE45" s="106"/>
      <c r="AF45" s="105"/>
      <c r="AG45" s="106"/>
      <c r="AH45" s="106"/>
      <c r="AI45" s="105"/>
      <c r="AJ45" s="106"/>
      <c r="AK45" s="106"/>
      <c r="AL45" s="106"/>
      <c r="AM45" s="106"/>
    </row>
    <row r="46" spans="1:39" s="74" customFormat="1" x14ac:dyDescent="0.25">
      <c r="A46" s="113" t="s">
        <v>213</v>
      </c>
      <c r="B46" s="114" t="s">
        <v>214</v>
      </c>
      <c r="C46" s="115">
        <f t="shared" si="1"/>
        <v>8</v>
      </c>
      <c r="D46" s="114" t="s">
        <v>214</v>
      </c>
      <c r="E46" s="115">
        <f t="shared" si="0"/>
        <v>8</v>
      </c>
      <c r="F46" s="120" t="s">
        <v>215</v>
      </c>
      <c r="G46" s="115">
        <f t="shared" si="2"/>
        <v>5</v>
      </c>
      <c r="H46" s="116">
        <v>10</v>
      </c>
      <c r="I46" s="116" t="e">
        <f>VLOOKUP(H46,#REF!,2)</f>
        <v>#REF!</v>
      </c>
      <c r="J46" s="116">
        <v>14</v>
      </c>
      <c r="K46" s="116" t="e">
        <f>VLOOKUP(J46,#REF!,2)</f>
        <v>#REF!</v>
      </c>
      <c r="L46" s="116">
        <v>11</v>
      </c>
      <c r="M46" s="117" t="e">
        <f>VLOOKUP(L46,#REF!,2)</f>
        <v>#REF!</v>
      </c>
      <c r="N46" s="117" t="s">
        <v>65</v>
      </c>
      <c r="O46" s="153" t="s">
        <v>898</v>
      </c>
      <c r="P46" s="119"/>
      <c r="Q46" s="125"/>
      <c r="R46" s="119"/>
      <c r="S46" s="119" t="s">
        <v>79</v>
      </c>
      <c r="T46" s="110"/>
      <c r="U46" s="232" t="s">
        <v>901</v>
      </c>
      <c r="V46" s="187">
        <v>2</v>
      </c>
      <c r="W46" s="218" t="s">
        <v>68</v>
      </c>
      <c r="X46" s="82" t="s">
        <v>68</v>
      </c>
      <c r="Y46" s="81" t="s">
        <v>69</v>
      </c>
      <c r="Z46" s="81" t="s">
        <v>69</v>
      </c>
      <c r="AA46" s="81" t="s">
        <v>69</v>
      </c>
      <c r="AB46" s="81" t="s">
        <v>69</v>
      </c>
      <c r="AC46" s="81" t="s">
        <v>69</v>
      </c>
      <c r="AD46" s="81" t="s">
        <v>68</v>
      </c>
      <c r="AE46" s="81" t="s">
        <v>68</v>
      </c>
      <c r="AF46" s="80">
        <f t="shared" si="4"/>
        <v>2</v>
      </c>
      <c r="AG46" s="81" t="s">
        <v>68</v>
      </c>
      <c r="AH46" s="81" t="s">
        <v>68</v>
      </c>
      <c r="AI46" s="80">
        <f t="shared" si="5"/>
        <v>2</v>
      </c>
      <c r="AJ46" s="81" t="s">
        <v>68</v>
      </c>
      <c r="AK46" s="81" t="s">
        <v>69</v>
      </c>
      <c r="AL46" s="81" t="s">
        <v>69</v>
      </c>
      <c r="AM46" s="81" t="s">
        <v>70</v>
      </c>
    </row>
    <row r="47" spans="1:39" s="74" customFormat="1" x14ac:dyDescent="0.25">
      <c r="A47" s="113" t="s">
        <v>216</v>
      </c>
      <c r="B47" s="114" t="s">
        <v>217</v>
      </c>
      <c r="C47" s="115">
        <f t="shared" si="1"/>
        <v>10</v>
      </c>
      <c r="D47" s="114" t="s">
        <v>218</v>
      </c>
      <c r="E47" s="115">
        <f t="shared" si="0"/>
        <v>4</v>
      </c>
      <c r="F47" s="120" t="s">
        <v>218</v>
      </c>
      <c r="G47" s="115">
        <f t="shared" si="2"/>
        <v>4</v>
      </c>
      <c r="H47" s="116">
        <v>10</v>
      </c>
      <c r="I47" s="116" t="e">
        <f>VLOOKUP(H47,#REF!,2)</f>
        <v>#REF!</v>
      </c>
      <c r="J47" s="116">
        <v>14</v>
      </c>
      <c r="K47" s="116" t="e">
        <f>VLOOKUP(J47,#REF!,2)</f>
        <v>#REF!</v>
      </c>
      <c r="L47" s="116">
        <v>12</v>
      </c>
      <c r="M47" s="117" t="e">
        <f>VLOOKUP(L47,#REF!,2)</f>
        <v>#REF!</v>
      </c>
      <c r="N47" s="117" t="s">
        <v>65</v>
      </c>
      <c r="O47" s="153" t="s">
        <v>898</v>
      </c>
      <c r="P47" s="119"/>
      <c r="Q47" s="125"/>
      <c r="R47" s="119"/>
      <c r="S47" s="119" t="s">
        <v>79</v>
      </c>
      <c r="T47" s="110"/>
      <c r="U47" s="110" t="s">
        <v>901</v>
      </c>
      <c r="V47" s="111">
        <f t="shared" si="3"/>
        <v>3</v>
      </c>
      <c r="W47" s="218" t="s">
        <v>68</v>
      </c>
      <c r="X47" s="82" t="s">
        <v>68</v>
      </c>
      <c r="Y47" s="81" t="s">
        <v>69</v>
      </c>
      <c r="Z47" s="81" t="s">
        <v>69</v>
      </c>
      <c r="AA47" s="81" t="s">
        <v>69</v>
      </c>
      <c r="AB47" s="81" t="s">
        <v>69</v>
      </c>
      <c r="AC47" s="81" t="s">
        <v>69</v>
      </c>
      <c r="AD47" s="81" t="s">
        <v>68</v>
      </c>
      <c r="AE47" s="81" t="s">
        <v>68</v>
      </c>
      <c r="AF47" s="80">
        <f t="shared" si="4"/>
        <v>3</v>
      </c>
      <c r="AG47" s="81" t="s">
        <v>68</v>
      </c>
      <c r="AH47" s="81" t="s">
        <v>68</v>
      </c>
      <c r="AI47" s="80">
        <f t="shared" si="5"/>
        <v>3</v>
      </c>
      <c r="AJ47" s="81" t="s">
        <v>68</v>
      </c>
      <c r="AK47" s="81" t="s">
        <v>69</v>
      </c>
      <c r="AL47" s="81" t="s">
        <v>69</v>
      </c>
      <c r="AM47" s="81" t="s">
        <v>70</v>
      </c>
    </row>
    <row r="48" spans="1:39" s="74" customFormat="1" x14ac:dyDescent="0.25">
      <c r="A48" s="99" t="s">
        <v>219</v>
      </c>
      <c r="B48" s="114" t="s">
        <v>220</v>
      </c>
      <c r="C48" s="115">
        <f t="shared" si="1"/>
        <v>5</v>
      </c>
      <c r="D48" s="114" t="s">
        <v>221</v>
      </c>
      <c r="E48" s="115">
        <f t="shared" si="0"/>
        <v>5</v>
      </c>
      <c r="F48" s="175" t="s">
        <v>221</v>
      </c>
      <c r="G48" s="115">
        <f t="shared" si="2"/>
        <v>5</v>
      </c>
      <c r="H48" s="116">
        <v>10</v>
      </c>
      <c r="I48" s="116"/>
      <c r="J48" s="116"/>
      <c r="K48" s="116"/>
      <c r="L48" s="116"/>
      <c r="M48" s="117"/>
      <c r="N48" s="117" t="s">
        <v>104</v>
      </c>
      <c r="O48" s="153" t="s">
        <v>898</v>
      </c>
      <c r="P48" s="121" t="s">
        <v>222</v>
      </c>
      <c r="Q48" s="125"/>
      <c r="R48" s="119"/>
      <c r="S48" s="119"/>
      <c r="T48" s="110"/>
      <c r="U48" s="110" t="s">
        <v>901</v>
      </c>
      <c r="V48" s="111">
        <f t="shared" si="3"/>
        <v>3</v>
      </c>
      <c r="W48" s="218" t="s">
        <v>68</v>
      </c>
      <c r="X48" s="82" t="s">
        <v>68</v>
      </c>
      <c r="Y48" s="81" t="s">
        <v>69</v>
      </c>
      <c r="Z48" s="81" t="s">
        <v>69</v>
      </c>
      <c r="AA48" s="81" t="s">
        <v>69</v>
      </c>
      <c r="AB48" s="81" t="s">
        <v>69</v>
      </c>
      <c r="AC48" s="81" t="s">
        <v>69</v>
      </c>
      <c r="AD48" s="81" t="s">
        <v>68</v>
      </c>
      <c r="AE48" s="81" t="s">
        <v>68</v>
      </c>
      <c r="AF48" s="80">
        <f t="shared" si="4"/>
        <v>3</v>
      </c>
      <c r="AG48" s="81" t="s">
        <v>68</v>
      </c>
      <c r="AH48" s="81" t="s">
        <v>68</v>
      </c>
      <c r="AI48" s="80">
        <f t="shared" si="5"/>
        <v>3</v>
      </c>
      <c r="AJ48" s="81" t="s">
        <v>68</v>
      </c>
      <c r="AK48" s="81" t="s">
        <v>69</v>
      </c>
      <c r="AL48" s="81" t="s">
        <v>69</v>
      </c>
      <c r="AM48" s="81" t="s">
        <v>70</v>
      </c>
    </row>
    <row r="49" spans="1:39" s="74" customFormat="1" x14ac:dyDescent="0.25">
      <c r="A49" s="113" t="s">
        <v>223</v>
      </c>
      <c r="B49" s="114" t="s">
        <v>224</v>
      </c>
      <c r="C49" s="115">
        <f t="shared" si="1"/>
        <v>15</v>
      </c>
      <c r="D49" s="114" t="s">
        <v>225</v>
      </c>
      <c r="E49" s="115">
        <f t="shared" si="0"/>
        <v>7</v>
      </c>
      <c r="F49" s="120" t="s">
        <v>226</v>
      </c>
      <c r="G49" s="115">
        <f t="shared" si="2"/>
        <v>4</v>
      </c>
      <c r="H49" s="116">
        <v>10</v>
      </c>
      <c r="I49" s="116" t="e">
        <f>VLOOKUP(H49,#REF!,2)</f>
        <v>#REF!</v>
      </c>
      <c r="J49" s="116">
        <v>14</v>
      </c>
      <c r="K49" s="116" t="e">
        <f>VLOOKUP(J49,#REF!,2)</f>
        <v>#REF!</v>
      </c>
      <c r="L49" s="116">
        <v>11</v>
      </c>
      <c r="M49" s="117" t="e">
        <f>VLOOKUP(L49,#REF!,2)</f>
        <v>#REF!</v>
      </c>
      <c r="N49" s="117" t="s">
        <v>65</v>
      </c>
      <c r="O49" s="153" t="s">
        <v>898</v>
      </c>
      <c r="P49" s="119"/>
      <c r="Q49" s="125"/>
      <c r="R49" s="119"/>
      <c r="S49" s="119" t="s">
        <v>79</v>
      </c>
      <c r="T49" s="110"/>
      <c r="U49" s="232" t="s">
        <v>901</v>
      </c>
      <c r="V49" s="187">
        <v>2</v>
      </c>
      <c r="W49" s="218" t="s">
        <v>68</v>
      </c>
      <c r="X49" s="82" t="s">
        <v>68</v>
      </c>
      <c r="Y49" s="81" t="s">
        <v>69</v>
      </c>
      <c r="Z49" s="81" t="s">
        <v>69</v>
      </c>
      <c r="AA49" s="81" t="s">
        <v>69</v>
      </c>
      <c r="AB49" s="81" t="s">
        <v>69</v>
      </c>
      <c r="AC49" s="81" t="s">
        <v>69</v>
      </c>
      <c r="AD49" s="81" t="s">
        <v>68</v>
      </c>
      <c r="AE49" s="81" t="s">
        <v>68</v>
      </c>
      <c r="AF49" s="80">
        <f t="shared" si="4"/>
        <v>2</v>
      </c>
      <c r="AG49" s="81" t="s">
        <v>68</v>
      </c>
      <c r="AH49" s="81" t="s">
        <v>68</v>
      </c>
      <c r="AI49" s="80">
        <f t="shared" si="5"/>
        <v>2</v>
      </c>
      <c r="AJ49" s="81" t="s">
        <v>68</v>
      </c>
      <c r="AK49" s="81" t="s">
        <v>69</v>
      </c>
      <c r="AL49" s="81" t="s">
        <v>69</v>
      </c>
      <c r="AM49" s="81" t="s">
        <v>70</v>
      </c>
    </row>
    <row r="50" spans="1:39" s="74" customFormat="1" x14ac:dyDescent="0.25">
      <c r="A50" s="113" t="s">
        <v>227</v>
      </c>
      <c r="B50" s="114" t="s">
        <v>228</v>
      </c>
      <c r="C50" s="115">
        <f t="shared" si="1"/>
        <v>12</v>
      </c>
      <c r="D50" s="114" t="s">
        <v>229</v>
      </c>
      <c r="E50" s="115">
        <f t="shared" si="0"/>
        <v>8</v>
      </c>
      <c r="F50" s="120" t="s">
        <v>230</v>
      </c>
      <c r="G50" s="115">
        <f t="shared" si="2"/>
        <v>5</v>
      </c>
      <c r="H50" s="116">
        <v>10</v>
      </c>
      <c r="I50" s="116" t="e">
        <f>VLOOKUP(H50,#REF!,2)</f>
        <v>#REF!</v>
      </c>
      <c r="J50" s="116">
        <v>14</v>
      </c>
      <c r="K50" s="116" t="e">
        <f>VLOOKUP(J50,#REF!,2)</f>
        <v>#REF!</v>
      </c>
      <c r="L50" s="116">
        <v>11</v>
      </c>
      <c r="M50" s="117" t="e">
        <f>VLOOKUP(L50,#REF!,2)</f>
        <v>#REF!</v>
      </c>
      <c r="N50" s="117" t="s">
        <v>65</v>
      </c>
      <c r="O50" s="153" t="s">
        <v>898</v>
      </c>
      <c r="P50" s="119"/>
      <c r="Q50" s="125"/>
      <c r="R50" s="119"/>
      <c r="S50" s="119" t="s">
        <v>79</v>
      </c>
      <c r="T50" s="110"/>
      <c r="U50" s="232" t="s">
        <v>901</v>
      </c>
      <c r="V50" s="187">
        <v>2</v>
      </c>
      <c r="W50" s="218" t="s">
        <v>68</v>
      </c>
      <c r="X50" s="82" t="s">
        <v>68</v>
      </c>
      <c r="Y50" s="81" t="s">
        <v>69</v>
      </c>
      <c r="Z50" s="81" t="s">
        <v>69</v>
      </c>
      <c r="AA50" s="81" t="s">
        <v>69</v>
      </c>
      <c r="AB50" s="81" t="s">
        <v>69</v>
      </c>
      <c r="AC50" s="81" t="s">
        <v>69</v>
      </c>
      <c r="AD50" s="81" t="s">
        <v>68</v>
      </c>
      <c r="AE50" s="81" t="s">
        <v>68</v>
      </c>
      <c r="AF50" s="80">
        <f t="shared" si="4"/>
        <v>2</v>
      </c>
      <c r="AG50" s="81" t="s">
        <v>68</v>
      </c>
      <c r="AH50" s="81" t="s">
        <v>68</v>
      </c>
      <c r="AI50" s="80">
        <f t="shared" si="5"/>
        <v>2</v>
      </c>
      <c r="AJ50" s="81" t="s">
        <v>68</v>
      </c>
      <c r="AK50" s="81" t="s">
        <v>69</v>
      </c>
      <c r="AL50" s="81" t="s">
        <v>69</v>
      </c>
      <c r="AM50" s="81" t="s">
        <v>70</v>
      </c>
    </row>
    <row r="51" spans="1:39" s="74" customFormat="1" x14ac:dyDescent="0.25">
      <c r="A51" s="113" t="s">
        <v>231</v>
      </c>
      <c r="B51" s="114" t="s">
        <v>232</v>
      </c>
      <c r="C51" s="115">
        <f t="shared" si="1"/>
        <v>15</v>
      </c>
      <c r="D51" s="114" t="s">
        <v>233</v>
      </c>
      <c r="E51" s="115">
        <f t="shared" si="0"/>
        <v>8</v>
      </c>
      <c r="F51" s="120" t="s">
        <v>234</v>
      </c>
      <c r="G51" s="115">
        <f t="shared" si="2"/>
        <v>5</v>
      </c>
      <c r="H51" s="116">
        <v>10</v>
      </c>
      <c r="I51" s="116" t="e">
        <f>VLOOKUP(H51,#REF!,2)</f>
        <v>#REF!</v>
      </c>
      <c r="J51" s="116">
        <v>14</v>
      </c>
      <c r="K51" s="116" t="e">
        <f>VLOOKUP(J51,#REF!,2)</f>
        <v>#REF!</v>
      </c>
      <c r="L51" s="116">
        <v>11</v>
      </c>
      <c r="M51" s="117" t="e">
        <f>VLOOKUP(L51,#REF!,2)</f>
        <v>#REF!</v>
      </c>
      <c r="N51" s="117" t="s">
        <v>65</v>
      </c>
      <c r="O51" s="153" t="s">
        <v>898</v>
      </c>
      <c r="P51" s="119"/>
      <c r="Q51" s="125"/>
      <c r="R51" s="119"/>
      <c r="S51" s="119"/>
      <c r="T51" s="110"/>
      <c r="U51" s="232" t="s">
        <v>901</v>
      </c>
      <c r="V51" s="187">
        <v>2</v>
      </c>
      <c r="W51" s="218" t="s">
        <v>68</v>
      </c>
      <c r="X51" s="82" t="s">
        <v>68</v>
      </c>
      <c r="Y51" s="81" t="s">
        <v>69</v>
      </c>
      <c r="Z51" s="81" t="s">
        <v>69</v>
      </c>
      <c r="AA51" s="81" t="s">
        <v>69</v>
      </c>
      <c r="AB51" s="81" t="s">
        <v>69</v>
      </c>
      <c r="AC51" s="81" t="s">
        <v>69</v>
      </c>
      <c r="AD51" s="81" t="s">
        <v>68</v>
      </c>
      <c r="AE51" s="81" t="s">
        <v>68</v>
      </c>
      <c r="AF51" s="80">
        <f t="shared" si="4"/>
        <v>2</v>
      </c>
      <c r="AG51" s="81" t="s">
        <v>68</v>
      </c>
      <c r="AH51" s="81" t="s">
        <v>68</v>
      </c>
      <c r="AI51" s="80">
        <f t="shared" si="5"/>
        <v>2</v>
      </c>
      <c r="AJ51" s="81" t="s">
        <v>68</v>
      </c>
      <c r="AK51" s="81" t="s">
        <v>69</v>
      </c>
      <c r="AL51" s="81" t="s">
        <v>69</v>
      </c>
      <c r="AM51" s="81" t="s">
        <v>70</v>
      </c>
    </row>
    <row r="52" spans="1:39" s="74" customFormat="1" x14ac:dyDescent="0.25">
      <c r="A52" s="113" t="s">
        <v>235</v>
      </c>
      <c r="B52" s="114" t="s">
        <v>236</v>
      </c>
      <c r="C52" s="115">
        <f t="shared" si="1"/>
        <v>16</v>
      </c>
      <c r="D52" s="114" t="s">
        <v>237</v>
      </c>
      <c r="E52" s="115">
        <f t="shared" si="0"/>
        <v>9</v>
      </c>
      <c r="F52" s="120" t="s">
        <v>238</v>
      </c>
      <c r="G52" s="115">
        <f t="shared" si="2"/>
        <v>6</v>
      </c>
      <c r="H52" s="116">
        <v>10</v>
      </c>
      <c r="I52" s="116" t="e">
        <f>VLOOKUP(H52,#REF!,2)</f>
        <v>#REF!</v>
      </c>
      <c r="J52" s="116">
        <v>14</v>
      </c>
      <c r="K52" s="116" t="e">
        <f>VLOOKUP(J52,#REF!,2)</f>
        <v>#REF!</v>
      </c>
      <c r="L52" s="116">
        <v>11</v>
      </c>
      <c r="M52" s="117" t="e">
        <f>VLOOKUP(L52,#REF!,2)</f>
        <v>#REF!</v>
      </c>
      <c r="N52" s="117" t="s">
        <v>65</v>
      </c>
      <c r="O52" s="153" t="s">
        <v>898</v>
      </c>
      <c r="P52" s="119"/>
      <c r="Q52" s="125"/>
      <c r="R52" s="119"/>
      <c r="S52" s="119"/>
      <c r="T52" s="110"/>
      <c r="U52" s="232" t="s">
        <v>901</v>
      </c>
      <c r="V52" s="187">
        <v>2</v>
      </c>
      <c r="W52" s="218" t="s">
        <v>68</v>
      </c>
      <c r="X52" s="82" t="s">
        <v>68</v>
      </c>
      <c r="Y52" s="81" t="s">
        <v>69</v>
      </c>
      <c r="Z52" s="81" t="s">
        <v>69</v>
      </c>
      <c r="AA52" s="81" t="s">
        <v>69</v>
      </c>
      <c r="AB52" s="81" t="s">
        <v>69</v>
      </c>
      <c r="AC52" s="81" t="s">
        <v>69</v>
      </c>
      <c r="AD52" s="81" t="s">
        <v>68</v>
      </c>
      <c r="AE52" s="81" t="s">
        <v>68</v>
      </c>
      <c r="AF52" s="80">
        <f t="shared" si="4"/>
        <v>2</v>
      </c>
      <c r="AG52" s="81" t="s">
        <v>68</v>
      </c>
      <c r="AH52" s="81" t="s">
        <v>68</v>
      </c>
      <c r="AI52" s="80">
        <f t="shared" si="5"/>
        <v>2</v>
      </c>
      <c r="AJ52" s="81" t="s">
        <v>68</v>
      </c>
      <c r="AK52" s="81" t="s">
        <v>69</v>
      </c>
      <c r="AL52" s="81" t="s">
        <v>69</v>
      </c>
      <c r="AM52" s="81" t="s">
        <v>70</v>
      </c>
    </row>
    <row r="53" spans="1:39" s="74" customFormat="1" x14ac:dyDescent="0.25">
      <c r="A53" s="113" t="s">
        <v>239</v>
      </c>
      <c r="B53" s="120" t="s">
        <v>240</v>
      </c>
      <c r="C53" s="115">
        <f t="shared" si="1"/>
        <v>21</v>
      </c>
      <c r="D53" s="114" t="s">
        <v>241</v>
      </c>
      <c r="E53" s="115">
        <f t="shared" si="0"/>
        <v>8</v>
      </c>
      <c r="F53" s="120" t="s">
        <v>242</v>
      </c>
      <c r="G53" s="115">
        <f t="shared" si="2"/>
        <v>5</v>
      </c>
      <c r="H53" s="116">
        <v>10</v>
      </c>
      <c r="I53" s="116" t="e">
        <f>VLOOKUP(H53,#REF!,2)</f>
        <v>#REF!</v>
      </c>
      <c r="J53" s="116">
        <v>14</v>
      </c>
      <c r="K53" s="116" t="e">
        <f>VLOOKUP(J53,#REF!,2)</f>
        <v>#REF!</v>
      </c>
      <c r="L53" s="116">
        <v>12</v>
      </c>
      <c r="M53" s="117" t="e">
        <f>VLOOKUP(L53,#REF!,2)</f>
        <v>#REF!</v>
      </c>
      <c r="N53" s="117" t="s">
        <v>104</v>
      </c>
      <c r="O53" s="153" t="s">
        <v>900</v>
      </c>
      <c r="P53" s="119"/>
      <c r="Q53" s="125"/>
      <c r="R53" s="119"/>
      <c r="S53" s="119"/>
      <c r="T53" s="110"/>
      <c r="U53" s="110" t="s">
        <v>901</v>
      </c>
      <c r="V53" s="111">
        <f t="shared" si="3"/>
        <v>3</v>
      </c>
      <c r="W53" s="218" t="s">
        <v>68</v>
      </c>
      <c r="X53" s="82" t="s">
        <v>68</v>
      </c>
      <c r="Y53" s="81" t="s">
        <v>69</v>
      </c>
      <c r="Z53" s="81" t="s">
        <v>69</v>
      </c>
      <c r="AA53" s="81" t="s">
        <v>69</v>
      </c>
      <c r="AB53" s="81" t="s">
        <v>69</v>
      </c>
      <c r="AC53" s="81" t="s">
        <v>69</v>
      </c>
      <c r="AD53" s="81" t="s">
        <v>68</v>
      </c>
      <c r="AE53" s="81" t="s">
        <v>68</v>
      </c>
      <c r="AF53" s="80">
        <f t="shared" si="4"/>
        <v>3</v>
      </c>
      <c r="AG53" s="81" t="s">
        <v>68</v>
      </c>
      <c r="AH53" s="81" t="s">
        <v>68</v>
      </c>
      <c r="AI53" s="80">
        <f t="shared" si="5"/>
        <v>3</v>
      </c>
      <c r="AJ53" s="81" t="s">
        <v>68</v>
      </c>
      <c r="AK53" s="81" t="s">
        <v>69</v>
      </c>
      <c r="AL53" s="81" t="s">
        <v>69</v>
      </c>
      <c r="AM53" s="81" t="s">
        <v>70</v>
      </c>
    </row>
    <row r="54" spans="1:39" s="74" customFormat="1" x14ac:dyDescent="0.25">
      <c r="A54" s="113" t="s">
        <v>243</v>
      </c>
      <c r="B54" s="120" t="s">
        <v>244</v>
      </c>
      <c r="C54" s="115">
        <f t="shared" si="1"/>
        <v>12</v>
      </c>
      <c r="D54" s="114" t="s">
        <v>245</v>
      </c>
      <c r="E54" s="115">
        <f t="shared" si="0"/>
        <v>8</v>
      </c>
      <c r="F54" s="120" t="s">
        <v>246</v>
      </c>
      <c r="G54" s="115">
        <f t="shared" si="2"/>
        <v>5</v>
      </c>
      <c r="H54" s="116">
        <v>10</v>
      </c>
      <c r="I54" s="116" t="e">
        <f>VLOOKUP(H54,#REF!,2)</f>
        <v>#REF!</v>
      </c>
      <c r="J54" s="116">
        <v>14</v>
      </c>
      <c r="K54" s="116" t="e">
        <f>VLOOKUP(J54,#REF!,2)</f>
        <v>#REF!</v>
      </c>
      <c r="L54" s="116">
        <v>12</v>
      </c>
      <c r="M54" s="117" t="e">
        <f>VLOOKUP(L54,#REF!,2)</f>
        <v>#REF!</v>
      </c>
      <c r="N54" s="117" t="s">
        <v>104</v>
      </c>
      <c r="O54" s="153" t="s">
        <v>900</v>
      </c>
      <c r="P54" s="119"/>
      <c r="Q54" s="125"/>
      <c r="R54" s="119"/>
      <c r="S54" s="119"/>
      <c r="T54" s="110"/>
      <c r="U54" s="110" t="s">
        <v>901</v>
      </c>
      <c r="V54" s="111">
        <f t="shared" si="3"/>
        <v>3</v>
      </c>
      <c r="W54" s="218" t="s">
        <v>68</v>
      </c>
      <c r="X54" s="82" t="s">
        <v>68</v>
      </c>
      <c r="Y54" s="81" t="s">
        <v>69</v>
      </c>
      <c r="Z54" s="81" t="s">
        <v>69</v>
      </c>
      <c r="AA54" s="81" t="s">
        <v>69</v>
      </c>
      <c r="AB54" s="81" t="s">
        <v>69</v>
      </c>
      <c r="AC54" s="81" t="s">
        <v>69</v>
      </c>
      <c r="AD54" s="81" t="s">
        <v>68</v>
      </c>
      <c r="AE54" s="81" t="s">
        <v>68</v>
      </c>
      <c r="AF54" s="80">
        <f t="shared" si="4"/>
        <v>3</v>
      </c>
      <c r="AG54" s="81" t="s">
        <v>68</v>
      </c>
      <c r="AH54" s="81" t="s">
        <v>68</v>
      </c>
      <c r="AI54" s="80">
        <f t="shared" si="5"/>
        <v>3</v>
      </c>
      <c r="AJ54" s="81" t="s">
        <v>68</v>
      </c>
      <c r="AK54" s="81" t="s">
        <v>69</v>
      </c>
      <c r="AL54" s="81" t="s">
        <v>69</v>
      </c>
      <c r="AM54" s="81" t="s">
        <v>70</v>
      </c>
    </row>
    <row r="55" spans="1:39" s="74" customFormat="1" x14ac:dyDescent="0.25">
      <c r="A55" s="113" t="s">
        <v>247</v>
      </c>
      <c r="B55" s="114" t="s">
        <v>248</v>
      </c>
      <c r="C55" s="115">
        <f t="shared" si="1"/>
        <v>19</v>
      </c>
      <c r="D55" s="114" t="s">
        <v>249</v>
      </c>
      <c r="E55" s="115">
        <f t="shared" si="0"/>
        <v>8</v>
      </c>
      <c r="F55" s="120" t="s">
        <v>250</v>
      </c>
      <c r="G55" s="115">
        <f t="shared" si="2"/>
        <v>5</v>
      </c>
      <c r="H55" s="116">
        <v>10</v>
      </c>
      <c r="I55" s="116" t="e">
        <f>VLOOKUP(H55,#REF!,2)</f>
        <v>#REF!</v>
      </c>
      <c r="J55" s="116">
        <v>14</v>
      </c>
      <c r="K55" s="116" t="e">
        <f>VLOOKUP(J55,#REF!,2)</f>
        <v>#REF!</v>
      </c>
      <c r="L55" s="116">
        <v>12</v>
      </c>
      <c r="M55" s="117" t="e">
        <f>VLOOKUP(L55,#REF!,2)</f>
        <v>#REF!</v>
      </c>
      <c r="N55" s="117" t="s">
        <v>104</v>
      </c>
      <c r="O55" s="153" t="s">
        <v>900</v>
      </c>
      <c r="P55" s="119"/>
      <c r="Q55" s="125"/>
      <c r="R55" s="119"/>
      <c r="S55" s="119"/>
      <c r="T55" s="110"/>
      <c r="U55" s="110" t="s">
        <v>901</v>
      </c>
      <c r="V55" s="111">
        <f t="shared" si="3"/>
        <v>3</v>
      </c>
      <c r="W55" s="218" t="s">
        <v>68</v>
      </c>
      <c r="X55" s="82" t="s">
        <v>68</v>
      </c>
      <c r="Y55" s="81" t="s">
        <v>69</v>
      </c>
      <c r="Z55" s="81" t="s">
        <v>69</v>
      </c>
      <c r="AA55" s="81" t="s">
        <v>69</v>
      </c>
      <c r="AB55" s="81" t="s">
        <v>69</v>
      </c>
      <c r="AC55" s="81" t="s">
        <v>69</v>
      </c>
      <c r="AD55" s="81" t="s">
        <v>68</v>
      </c>
      <c r="AE55" s="81" t="s">
        <v>68</v>
      </c>
      <c r="AF55" s="80">
        <f t="shared" si="4"/>
        <v>3</v>
      </c>
      <c r="AG55" s="81" t="s">
        <v>68</v>
      </c>
      <c r="AH55" s="81" t="s">
        <v>68</v>
      </c>
      <c r="AI55" s="80">
        <f t="shared" si="5"/>
        <v>3</v>
      </c>
      <c r="AJ55" s="81" t="s">
        <v>68</v>
      </c>
      <c r="AK55" s="81" t="s">
        <v>69</v>
      </c>
      <c r="AL55" s="81" t="s">
        <v>69</v>
      </c>
      <c r="AM55" s="81" t="s">
        <v>70</v>
      </c>
    </row>
    <row r="56" spans="1:39" s="74" customFormat="1" x14ac:dyDescent="0.25">
      <c r="A56" s="113" t="s">
        <v>251</v>
      </c>
      <c r="B56" s="114" t="s">
        <v>252</v>
      </c>
      <c r="C56" s="115">
        <f t="shared" si="1"/>
        <v>11</v>
      </c>
      <c r="D56" s="114" t="s">
        <v>253</v>
      </c>
      <c r="E56" s="115">
        <f t="shared" si="0"/>
        <v>7</v>
      </c>
      <c r="F56" s="120" t="s">
        <v>254</v>
      </c>
      <c r="G56" s="115">
        <f t="shared" si="2"/>
        <v>2</v>
      </c>
      <c r="H56" s="116">
        <v>10</v>
      </c>
      <c r="I56" s="116" t="e">
        <f>VLOOKUP(H56,#REF!,2)</f>
        <v>#REF!</v>
      </c>
      <c r="J56" s="116">
        <v>14</v>
      </c>
      <c r="K56" s="116" t="e">
        <f>VLOOKUP(J56,#REF!,2)</f>
        <v>#REF!</v>
      </c>
      <c r="L56" s="116">
        <v>12</v>
      </c>
      <c r="M56" s="117" t="e">
        <f>VLOOKUP(L56,#REF!,2)</f>
        <v>#REF!</v>
      </c>
      <c r="N56" s="117" t="s">
        <v>104</v>
      </c>
      <c r="O56" s="153" t="s">
        <v>900</v>
      </c>
      <c r="P56" s="119"/>
      <c r="Q56" s="125" t="s">
        <v>253</v>
      </c>
      <c r="R56" s="119"/>
      <c r="S56" s="119"/>
      <c r="T56" s="110"/>
      <c r="U56" s="110" t="s">
        <v>901</v>
      </c>
      <c r="V56" s="111">
        <f t="shared" si="3"/>
        <v>3</v>
      </c>
      <c r="W56" s="218" t="s">
        <v>68</v>
      </c>
      <c r="X56" s="82" t="s">
        <v>68</v>
      </c>
      <c r="Y56" s="81" t="s">
        <v>69</v>
      </c>
      <c r="Z56" s="81" t="s">
        <v>69</v>
      </c>
      <c r="AA56" s="81" t="s">
        <v>69</v>
      </c>
      <c r="AB56" s="81" t="s">
        <v>69</v>
      </c>
      <c r="AC56" s="81" t="s">
        <v>69</v>
      </c>
      <c r="AD56" s="81" t="s">
        <v>68</v>
      </c>
      <c r="AE56" s="81" t="s">
        <v>68</v>
      </c>
      <c r="AF56" s="80">
        <f t="shared" si="4"/>
        <v>3</v>
      </c>
      <c r="AG56" s="81" t="s">
        <v>68</v>
      </c>
      <c r="AH56" s="81" t="s">
        <v>68</v>
      </c>
      <c r="AI56" s="80">
        <f t="shared" si="5"/>
        <v>3</v>
      </c>
      <c r="AJ56" s="81" t="s">
        <v>68</v>
      </c>
      <c r="AK56" s="81" t="s">
        <v>69</v>
      </c>
      <c r="AL56" s="81" t="s">
        <v>69</v>
      </c>
      <c r="AM56" s="81" t="s">
        <v>70</v>
      </c>
    </row>
    <row r="57" spans="1:39" s="74" customFormat="1" x14ac:dyDescent="0.25">
      <c r="A57" s="113" t="s">
        <v>255</v>
      </c>
      <c r="B57" s="114" t="s">
        <v>256</v>
      </c>
      <c r="C57" s="115">
        <f t="shared" si="1"/>
        <v>19</v>
      </c>
      <c r="D57" s="114" t="s">
        <v>257</v>
      </c>
      <c r="E57" s="115">
        <f t="shared" si="0"/>
        <v>11</v>
      </c>
      <c r="F57" s="175" t="s">
        <v>258</v>
      </c>
      <c r="G57" s="115">
        <f t="shared" si="2"/>
        <v>3</v>
      </c>
      <c r="H57" s="116">
        <v>10</v>
      </c>
      <c r="I57" s="116" t="e">
        <f>VLOOKUP(H57,#REF!,2)</f>
        <v>#REF!</v>
      </c>
      <c r="J57" s="116">
        <v>14</v>
      </c>
      <c r="K57" s="116" t="e">
        <f>VLOOKUP(J57,#REF!,2)</f>
        <v>#REF!</v>
      </c>
      <c r="L57" s="116">
        <v>12</v>
      </c>
      <c r="M57" s="117" t="e">
        <f>VLOOKUP(L57,#REF!,2)</f>
        <v>#REF!</v>
      </c>
      <c r="N57" s="117" t="s">
        <v>104</v>
      </c>
      <c r="O57" s="153" t="s">
        <v>900</v>
      </c>
      <c r="P57" s="119"/>
      <c r="Q57" s="125" t="s">
        <v>253</v>
      </c>
      <c r="R57" s="119"/>
      <c r="S57" s="117" t="e">
        <f>IF(M57="GORENGAN",3,4)</f>
        <v>#REF!</v>
      </c>
      <c r="T57" s="110"/>
      <c r="U57" s="110" t="s">
        <v>901</v>
      </c>
      <c r="V57" s="111">
        <f t="shared" si="3"/>
        <v>3</v>
      </c>
      <c r="W57" s="218" t="s">
        <v>68</v>
      </c>
      <c r="X57" s="82" t="s">
        <v>68</v>
      </c>
      <c r="Y57" s="81" t="s">
        <v>69</v>
      </c>
      <c r="Z57" s="81" t="s">
        <v>69</v>
      </c>
      <c r="AA57" s="81" t="s">
        <v>69</v>
      </c>
      <c r="AB57" s="81" t="s">
        <v>69</v>
      </c>
      <c r="AC57" s="81" t="s">
        <v>69</v>
      </c>
      <c r="AD57" s="81" t="s">
        <v>68</v>
      </c>
      <c r="AE57" s="81" t="s">
        <v>68</v>
      </c>
      <c r="AF57" s="80">
        <f t="shared" si="4"/>
        <v>3</v>
      </c>
      <c r="AG57" s="81" t="s">
        <v>68</v>
      </c>
      <c r="AH57" s="81" t="s">
        <v>68</v>
      </c>
      <c r="AI57" s="80">
        <f t="shared" si="5"/>
        <v>3</v>
      </c>
      <c r="AJ57" s="81" t="s">
        <v>68</v>
      </c>
      <c r="AK57" s="81" t="s">
        <v>69</v>
      </c>
      <c r="AL57" s="81" t="s">
        <v>69</v>
      </c>
      <c r="AM57" s="81" t="s">
        <v>70</v>
      </c>
    </row>
    <row r="58" spans="1:39" s="74" customFormat="1" x14ac:dyDescent="0.25">
      <c r="A58" s="113" t="s">
        <v>259</v>
      </c>
      <c r="B58" s="114" t="s">
        <v>260</v>
      </c>
      <c r="C58" s="115">
        <f t="shared" si="1"/>
        <v>14</v>
      </c>
      <c r="D58" s="114" t="s">
        <v>261</v>
      </c>
      <c r="E58" s="115">
        <f t="shared" si="0"/>
        <v>7</v>
      </c>
      <c r="F58" s="120" t="s">
        <v>262</v>
      </c>
      <c r="G58" s="115">
        <f t="shared" si="2"/>
        <v>4</v>
      </c>
      <c r="H58" s="116">
        <v>10</v>
      </c>
      <c r="I58" s="116" t="e">
        <f>VLOOKUP(H58,#REF!,2)</f>
        <v>#REF!</v>
      </c>
      <c r="J58" s="116">
        <v>14</v>
      </c>
      <c r="K58" s="116" t="e">
        <f>VLOOKUP(J58,#REF!,2)</f>
        <v>#REF!</v>
      </c>
      <c r="L58" s="116">
        <v>12</v>
      </c>
      <c r="M58" s="117" t="e">
        <f>VLOOKUP(L58,#REF!,2)</f>
        <v>#REF!</v>
      </c>
      <c r="N58" s="117" t="s">
        <v>104</v>
      </c>
      <c r="O58" s="153" t="s">
        <v>900</v>
      </c>
      <c r="P58" s="119"/>
      <c r="Q58" s="125"/>
      <c r="R58" s="119"/>
      <c r="S58" s="119"/>
      <c r="T58" s="110"/>
      <c r="U58" s="110" t="s">
        <v>901</v>
      </c>
      <c r="V58" s="111">
        <f t="shared" si="3"/>
        <v>3</v>
      </c>
      <c r="W58" s="218" t="s">
        <v>68</v>
      </c>
      <c r="X58" s="82" t="s">
        <v>68</v>
      </c>
      <c r="Y58" s="81" t="s">
        <v>69</v>
      </c>
      <c r="Z58" s="81" t="s">
        <v>69</v>
      </c>
      <c r="AA58" s="81" t="s">
        <v>69</v>
      </c>
      <c r="AB58" s="81" t="s">
        <v>69</v>
      </c>
      <c r="AC58" s="81" t="s">
        <v>69</v>
      </c>
      <c r="AD58" s="81" t="s">
        <v>68</v>
      </c>
      <c r="AE58" s="81" t="s">
        <v>68</v>
      </c>
      <c r="AF58" s="80">
        <f t="shared" si="4"/>
        <v>3</v>
      </c>
      <c r="AG58" s="81" t="s">
        <v>68</v>
      </c>
      <c r="AH58" s="81" t="s">
        <v>68</v>
      </c>
      <c r="AI58" s="80">
        <f t="shared" si="5"/>
        <v>3</v>
      </c>
      <c r="AJ58" s="81" t="s">
        <v>68</v>
      </c>
      <c r="AK58" s="81" t="s">
        <v>69</v>
      </c>
      <c r="AL58" s="81" t="s">
        <v>69</v>
      </c>
      <c r="AM58" s="81" t="s">
        <v>70</v>
      </c>
    </row>
    <row r="59" spans="1:39" s="74" customFormat="1" x14ac:dyDescent="0.25">
      <c r="A59" s="113" t="s">
        <v>263</v>
      </c>
      <c r="B59" s="114" t="s">
        <v>264</v>
      </c>
      <c r="C59" s="115">
        <f t="shared" si="1"/>
        <v>24</v>
      </c>
      <c r="D59" s="114" t="s">
        <v>265</v>
      </c>
      <c r="E59" s="115">
        <f t="shared" si="0"/>
        <v>9</v>
      </c>
      <c r="F59" s="120" t="s">
        <v>266</v>
      </c>
      <c r="G59" s="115">
        <f t="shared" si="2"/>
        <v>6</v>
      </c>
      <c r="H59" s="116">
        <v>10</v>
      </c>
      <c r="I59" s="116" t="e">
        <f>VLOOKUP(H59,#REF!,2)</f>
        <v>#REF!</v>
      </c>
      <c r="J59" s="116">
        <v>14</v>
      </c>
      <c r="K59" s="116" t="e">
        <f>VLOOKUP(J59,#REF!,2)</f>
        <v>#REF!</v>
      </c>
      <c r="L59" s="116">
        <v>12</v>
      </c>
      <c r="M59" s="117" t="e">
        <f>VLOOKUP(L59,#REF!,2)</f>
        <v>#REF!</v>
      </c>
      <c r="N59" s="117" t="s">
        <v>104</v>
      </c>
      <c r="O59" s="153" t="s">
        <v>900</v>
      </c>
      <c r="P59" s="119"/>
      <c r="Q59" s="125"/>
      <c r="R59" s="119"/>
      <c r="S59" s="119"/>
      <c r="T59" s="110"/>
      <c r="U59" s="110" t="s">
        <v>901</v>
      </c>
      <c r="V59" s="111">
        <f t="shared" si="3"/>
        <v>3</v>
      </c>
      <c r="W59" s="218" t="s">
        <v>68</v>
      </c>
      <c r="X59" s="82" t="s">
        <v>68</v>
      </c>
      <c r="Y59" s="81" t="s">
        <v>69</v>
      </c>
      <c r="Z59" s="81" t="s">
        <v>69</v>
      </c>
      <c r="AA59" s="81" t="s">
        <v>69</v>
      </c>
      <c r="AB59" s="81" t="s">
        <v>69</v>
      </c>
      <c r="AC59" s="81" t="s">
        <v>69</v>
      </c>
      <c r="AD59" s="81" t="s">
        <v>68</v>
      </c>
      <c r="AE59" s="81" t="s">
        <v>68</v>
      </c>
      <c r="AF59" s="80">
        <f t="shared" si="4"/>
        <v>3</v>
      </c>
      <c r="AG59" s="81" t="s">
        <v>68</v>
      </c>
      <c r="AH59" s="81" t="s">
        <v>68</v>
      </c>
      <c r="AI59" s="80">
        <f t="shared" si="5"/>
        <v>3</v>
      </c>
      <c r="AJ59" s="81" t="s">
        <v>68</v>
      </c>
      <c r="AK59" s="81" t="s">
        <v>69</v>
      </c>
      <c r="AL59" s="81" t="s">
        <v>69</v>
      </c>
      <c r="AM59" s="81" t="s">
        <v>70</v>
      </c>
    </row>
    <row r="60" spans="1:39" s="74" customFormat="1" x14ac:dyDescent="0.25">
      <c r="A60" s="113" t="s">
        <v>267</v>
      </c>
      <c r="B60" s="114" t="s">
        <v>268</v>
      </c>
      <c r="C60" s="115">
        <f t="shared" si="1"/>
        <v>19</v>
      </c>
      <c r="D60" s="114" t="s">
        <v>269</v>
      </c>
      <c r="E60" s="115">
        <f t="shared" si="0"/>
        <v>11</v>
      </c>
      <c r="F60" s="120" t="s">
        <v>270</v>
      </c>
      <c r="G60" s="115">
        <f t="shared" si="2"/>
        <v>6</v>
      </c>
      <c r="H60" s="116">
        <v>10</v>
      </c>
      <c r="I60" s="116" t="e">
        <f>VLOOKUP(H60,#REF!,2)</f>
        <v>#REF!</v>
      </c>
      <c r="J60" s="116">
        <v>14</v>
      </c>
      <c r="K60" s="116" t="e">
        <f>VLOOKUP(J60,#REF!,2)</f>
        <v>#REF!</v>
      </c>
      <c r="L60" s="116">
        <v>12</v>
      </c>
      <c r="M60" s="117" t="e">
        <f>VLOOKUP(L60,#REF!,2)</f>
        <v>#REF!</v>
      </c>
      <c r="N60" s="117" t="s">
        <v>104</v>
      </c>
      <c r="O60" s="153" t="s">
        <v>900</v>
      </c>
      <c r="P60" s="119"/>
      <c r="Q60" s="180" t="s">
        <v>271</v>
      </c>
      <c r="R60" s="119" t="s">
        <v>272</v>
      </c>
      <c r="S60" s="117" t="e">
        <f>IF(M60="GORENGAN",3,4)</f>
        <v>#REF!</v>
      </c>
      <c r="T60" s="110"/>
      <c r="U60" s="110" t="s">
        <v>901</v>
      </c>
      <c r="V60" s="111">
        <f t="shared" si="3"/>
        <v>3</v>
      </c>
      <c r="W60" s="218" t="s">
        <v>68</v>
      </c>
      <c r="X60" s="82" t="s">
        <v>68</v>
      </c>
      <c r="Y60" s="81" t="s">
        <v>69</v>
      </c>
      <c r="Z60" s="81" t="s">
        <v>69</v>
      </c>
      <c r="AA60" s="81" t="s">
        <v>69</v>
      </c>
      <c r="AB60" s="81" t="s">
        <v>69</v>
      </c>
      <c r="AC60" s="81" t="s">
        <v>69</v>
      </c>
      <c r="AD60" s="81" t="s">
        <v>68</v>
      </c>
      <c r="AE60" s="81" t="s">
        <v>68</v>
      </c>
      <c r="AF60" s="80">
        <f t="shared" si="4"/>
        <v>3</v>
      </c>
      <c r="AG60" s="81" t="s">
        <v>68</v>
      </c>
      <c r="AH60" s="81" t="s">
        <v>68</v>
      </c>
      <c r="AI60" s="80">
        <f t="shared" si="5"/>
        <v>3</v>
      </c>
      <c r="AJ60" s="81" t="s">
        <v>68</v>
      </c>
      <c r="AK60" s="81" t="s">
        <v>69</v>
      </c>
      <c r="AL60" s="81" t="s">
        <v>69</v>
      </c>
      <c r="AM60" s="81" t="s">
        <v>70</v>
      </c>
    </row>
    <row r="61" spans="1:39" s="74" customFormat="1" x14ac:dyDescent="0.25">
      <c r="A61" s="113" t="s">
        <v>273</v>
      </c>
      <c r="B61" s="114" t="s">
        <v>274</v>
      </c>
      <c r="C61" s="115">
        <f t="shared" si="1"/>
        <v>24</v>
      </c>
      <c r="D61" s="114" t="s">
        <v>275</v>
      </c>
      <c r="E61" s="115">
        <f t="shared" si="0"/>
        <v>11</v>
      </c>
      <c r="F61" s="120" t="s">
        <v>276</v>
      </c>
      <c r="G61" s="115">
        <f t="shared" si="2"/>
        <v>6</v>
      </c>
      <c r="H61" s="116">
        <v>10</v>
      </c>
      <c r="I61" s="116" t="e">
        <f>VLOOKUP(H61,#REF!,2)</f>
        <v>#REF!</v>
      </c>
      <c r="J61" s="116">
        <v>14</v>
      </c>
      <c r="K61" s="116" t="e">
        <f>VLOOKUP(J61,#REF!,2)</f>
        <v>#REF!</v>
      </c>
      <c r="L61" s="116">
        <v>12</v>
      </c>
      <c r="M61" s="117" t="e">
        <f>VLOOKUP(L61,#REF!,2)</f>
        <v>#REF!</v>
      </c>
      <c r="N61" s="117" t="s">
        <v>104</v>
      </c>
      <c r="O61" s="153" t="s">
        <v>900</v>
      </c>
      <c r="P61" s="119"/>
      <c r="Q61" s="180" t="s">
        <v>277</v>
      </c>
      <c r="R61" s="119"/>
      <c r="S61" s="117" t="e">
        <f>IF(M61="GORENGAN",3,4)</f>
        <v>#REF!</v>
      </c>
      <c r="T61" s="110"/>
      <c r="U61" s="110" t="s">
        <v>901</v>
      </c>
      <c r="V61" s="111">
        <f t="shared" si="3"/>
        <v>3</v>
      </c>
      <c r="W61" s="218" t="s">
        <v>68</v>
      </c>
      <c r="X61" s="82" t="s">
        <v>68</v>
      </c>
      <c r="Y61" s="81" t="s">
        <v>69</v>
      </c>
      <c r="Z61" s="81" t="s">
        <v>69</v>
      </c>
      <c r="AA61" s="81" t="s">
        <v>69</v>
      </c>
      <c r="AB61" s="81" t="s">
        <v>69</v>
      </c>
      <c r="AC61" s="81" t="s">
        <v>69</v>
      </c>
      <c r="AD61" s="81" t="s">
        <v>68</v>
      </c>
      <c r="AE61" s="81" t="s">
        <v>68</v>
      </c>
      <c r="AF61" s="80">
        <f t="shared" si="4"/>
        <v>3</v>
      </c>
      <c r="AG61" s="81" t="s">
        <v>68</v>
      </c>
      <c r="AH61" s="81" t="s">
        <v>68</v>
      </c>
      <c r="AI61" s="80">
        <f t="shared" si="5"/>
        <v>3</v>
      </c>
      <c r="AJ61" s="81" t="s">
        <v>68</v>
      </c>
      <c r="AK61" s="81" t="s">
        <v>69</v>
      </c>
      <c r="AL61" s="81" t="s">
        <v>69</v>
      </c>
      <c r="AM61" s="81" t="s">
        <v>70</v>
      </c>
    </row>
    <row r="62" spans="1:39" s="74" customFormat="1" x14ac:dyDescent="0.25">
      <c r="A62" s="99" t="s">
        <v>278</v>
      </c>
      <c r="B62" s="114" t="s">
        <v>279</v>
      </c>
      <c r="C62" s="115">
        <f t="shared" si="1"/>
        <v>23</v>
      </c>
      <c r="D62" s="114" t="s">
        <v>280</v>
      </c>
      <c r="E62" s="115">
        <f t="shared" si="0"/>
        <v>15</v>
      </c>
      <c r="F62" s="189" t="s">
        <v>281</v>
      </c>
      <c r="G62" s="115">
        <f t="shared" si="2"/>
        <v>7</v>
      </c>
      <c r="H62" s="116">
        <v>10</v>
      </c>
      <c r="I62" s="116"/>
      <c r="J62" s="116"/>
      <c r="K62" s="116"/>
      <c r="L62" s="116"/>
      <c r="M62" s="117"/>
      <c r="N62" s="117" t="s">
        <v>104</v>
      </c>
      <c r="O62" s="153" t="s">
        <v>900</v>
      </c>
      <c r="P62" s="119"/>
      <c r="Q62" s="180" t="s">
        <v>271</v>
      </c>
      <c r="R62" s="119"/>
      <c r="S62" s="117"/>
      <c r="T62" s="110"/>
      <c r="U62" s="110" t="s">
        <v>901</v>
      </c>
      <c r="V62" s="111">
        <f t="shared" si="3"/>
        <v>3</v>
      </c>
      <c r="W62" s="218" t="s">
        <v>68</v>
      </c>
      <c r="X62" s="82" t="s">
        <v>68</v>
      </c>
      <c r="Y62" s="81" t="s">
        <v>69</v>
      </c>
      <c r="Z62" s="81" t="s">
        <v>69</v>
      </c>
      <c r="AA62" s="81" t="s">
        <v>69</v>
      </c>
      <c r="AB62" s="81" t="s">
        <v>69</v>
      </c>
      <c r="AC62" s="81" t="s">
        <v>69</v>
      </c>
      <c r="AD62" s="81" t="s">
        <v>68</v>
      </c>
      <c r="AE62" s="81" t="s">
        <v>68</v>
      </c>
      <c r="AF62" s="80">
        <f t="shared" si="4"/>
        <v>3</v>
      </c>
      <c r="AG62" s="81" t="s">
        <v>68</v>
      </c>
      <c r="AH62" s="81" t="s">
        <v>68</v>
      </c>
      <c r="AI62" s="80">
        <f t="shared" si="5"/>
        <v>3</v>
      </c>
      <c r="AJ62" s="81" t="s">
        <v>68</v>
      </c>
      <c r="AK62" s="81" t="s">
        <v>69</v>
      </c>
      <c r="AL62" s="81" t="s">
        <v>69</v>
      </c>
      <c r="AM62" s="81" t="s">
        <v>70</v>
      </c>
    </row>
    <row r="63" spans="1:39" s="74" customFormat="1" x14ac:dyDescent="0.25">
      <c r="A63" s="99" t="s">
        <v>282</v>
      </c>
      <c r="B63" s="114" t="s">
        <v>283</v>
      </c>
      <c r="C63" s="115">
        <f t="shared" si="1"/>
        <v>28</v>
      </c>
      <c r="D63" s="114" t="s">
        <v>284</v>
      </c>
      <c r="E63" s="115">
        <f t="shared" si="0"/>
        <v>15</v>
      </c>
      <c r="F63" s="189" t="s">
        <v>285</v>
      </c>
      <c r="G63" s="115">
        <f t="shared" si="2"/>
        <v>7</v>
      </c>
      <c r="H63" s="116">
        <v>10</v>
      </c>
      <c r="I63" s="116"/>
      <c r="J63" s="116"/>
      <c r="K63" s="116"/>
      <c r="L63" s="116"/>
      <c r="M63" s="117"/>
      <c r="N63" s="117" t="s">
        <v>104</v>
      </c>
      <c r="O63" s="153" t="s">
        <v>900</v>
      </c>
      <c r="P63" s="119"/>
      <c r="Q63" s="180" t="s">
        <v>277</v>
      </c>
      <c r="R63" s="119"/>
      <c r="S63" s="117"/>
      <c r="T63" s="110"/>
      <c r="U63" s="110" t="s">
        <v>901</v>
      </c>
      <c r="V63" s="111">
        <f t="shared" si="3"/>
        <v>3</v>
      </c>
      <c r="W63" s="218" t="s">
        <v>68</v>
      </c>
      <c r="X63" s="82" t="s">
        <v>68</v>
      </c>
      <c r="Y63" s="81" t="s">
        <v>69</v>
      </c>
      <c r="Z63" s="81" t="s">
        <v>69</v>
      </c>
      <c r="AA63" s="81" t="s">
        <v>69</v>
      </c>
      <c r="AB63" s="81" t="s">
        <v>69</v>
      </c>
      <c r="AC63" s="81" t="s">
        <v>69</v>
      </c>
      <c r="AD63" s="81" t="s">
        <v>68</v>
      </c>
      <c r="AE63" s="81" t="s">
        <v>68</v>
      </c>
      <c r="AF63" s="80">
        <f t="shared" si="4"/>
        <v>3</v>
      </c>
      <c r="AG63" s="81" t="s">
        <v>68</v>
      </c>
      <c r="AH63" s="81" t="s">
        <v>68</v>
      </c>
      <c r="AI63" s="80">
        <f t="shared" si="5"/>
        <v>3</v>
      </c>
      <c r="AJ63" s="81" t="s">
        <v>68</v>
      </c>
      <c r="AK63" s="81" t="s">
        <v>69</v>
      </c>
      <c r="AL63" s="81" t="s">
        <v>69</v>
      </c>
      <c r="AM63" s="81" t="s">
        <v>70</v>
      </c>
    </row>
    <row r="64" spans="1:39" s="74" customFormat="1" x14ac:dyDescent="0.25">
      <c r="A64" s="113" t="s">
        <v>286</v>
      </c>
      <c r="B64" s="114" t="s">
        <v>287</v>
      </c>
      <c r="C64" s="115">
        <f t="shared" si="1"/>
        <v>22</v>
      </c>
      <c r="D64" s="114" t="s">
        <v>288</v>
      </c>
      <c r="E64" s="115">
        <f t="shared" si="0"/>
        <v>8</v>
      </c>
      <c r="F64" s="120" t="s">
        <v>289</v>
      </c>
      <c r="G64" s="115">
        <f t="shared" si="2"/>
        <v>5</v>
      </c>
      <c r="H64" s="116">
        <v>10</v>
      </c>
      <c r="I64" s="116" t="e">
        <f>VLOOKUP(H64,#REF!,2)</f>
        <v>#REF!</v>
      </c>
      <c r="J64" s="116">
        <v>14</v>
      </c>
      <c r="K64" s="116" t="e">
        <f>VLOOKUP(J64,#REF!,2)</f>
        <v>#REF!</v>
      </c>
      <c r="L64" s="116">
        <v>11</v>
      </c>
      <c r="M64" s="117" t="e">
        <f>VLOOKUP(L64,#REF!,2)</f>
        <v>#REF!</v>
      </c>
      <c r="N64" s="117" t="s">
        <v>65</v>
      </c>
      <c r="O64" s="153" t="s">
        <v>898</v>
      </c>
      <c r="P64" s="119"/>
      <c r="Q64" s="125"/>
      <c r="R64" s="119"/>
      <c r="S64" s="119"/>
      <c r="T64" s="110"/>
      <c r="U64" s="110" t="s">
        <v>901</v>
      </c>
      <c r="V64" s="111">
        <f t="shared" si="3"/>
        <v>3</v>
      </c>
      <c r="W64" s="218" t="s">
        <v>68</v>
      </c>
      <c r="X64" s="82" t="s">
        <v>68</v>
      </c>
      <c r="Y64" s="81" t="s">
        <v>69</v>
      </c>
      <c r="Z64" s="81" t="s">
        <v>69</v>
      </c>
      <c r="AA64" s="81" t="s">
        <v>69</v>
      </c>
      <c r="AB64" s="81" t="s">
        <v>69</v>
      </c>
      <c r="AC64" s="81" t="s">
        <v>69</v>
      </c>
      <c r="AD64" s="81" t="s">
        <v>68</v>
      </c>
      <c r="AE64" s="81" t="s">
        <v>68</v>
      </c>
      <c r="AF64" s="80">
        <f t="shared" si="4"/>
        <v>3</v>
      </c>
      <c r="AG64" s="81" t="s">
        <v>68</v>
      </c>
      <c r="AH64" s="81" t="s">
        <v>68</v>
      </c>
      <c r="AI64" s="80">
        <f t="shared" si="5"/>
        <v>3</v>
      </c>
      <c r="AJ64" s="81" t="s">
        <v>68</v>
      </c>
      <c r="AK64" s="81" t="s">
        <v>69</v>
      </c>
      <c r="AL64" s="81" t="s">
        <v>69</v>
      </c>
      <c r="AM64" s="81" t="s">
        <v>70</v>
      </c>
    </row>
    <row r="65" spans="1:39" s="74" customFormat="1" x14ac:dyDescent="0.25">
      <c r="A65" s="113" t="s">
        <v>290</v>
      </c>
      <c r="B65" s="114" t="s">
        <v>291</v>
      </c>
      <c r="C65" s="115">
        <f t="shared" si="1"/>
        <v>14</v>
      </c>
      <c r="D65" s="114" t="s">
        <v>292</v>
      </c>
      <c r="E65" s="115">
        <f t="shared" si="0"/>
        <v>7</v>
      </c>
      <c r="F65" s="120" t="s">
        <v>293</v>
      </c>
      <c r="G65" s="115">
        <f t="shared" si="2"/>
        <v>4</v>
      </c>
      <c r="H65" s="116">
        <v>10</v>
      </c>
      <c r="I65" s="116" t="e">
        <f>VLOOKUP(H65,#REF!,2)</f>
        <v>#REF!</v>
      </c>
      <c r="J65" s="116">
        <v>14</v>
      </c>
      <c r="K65" s="116" t="e">
        <f>VLOOKUP(J65,#REF!,2)</f>
        <v>#REF!</v>
      </c>
      <c r="L65" s="116">
        <v>12</v>
      </c>
      <c r="M65" s="117" t="e">
        <f>VLOOKUP(L65,#REF!,2)</f>
        <v>#REF!</v>
      </c>
      <c r="N65" s="117" t="s">
        <v>104</v>
      </c>
      <c r="O65" s="153" t="s">
        <v>900</v>
      </c>
      <c r="P65" s="119"/>
      <c r="Q65" s="125"/>
      <c r="R65" s="119"/>
      <c r="S65" s="119"/>
      <c r="T65" s="110"/>
      <c r="U65" s="110" t="s">
        <v>901</v>
      </c>
      <c r="V65" s="111">
        <f t="shared" si="3"/>
        <v>3</v>
      </c>
      <c r="W65" s="218" t="s">
        <v>68</v>
      </c>
      <c r="X65" s="82" t="s">
        <v>68</v>
      </c>
      <c r="Y65" s="81" t="s">
        <v>69</v>
      </c>
      <c r="Z65" s="81" t="s">
        <v>69</v>
      </c>
      <c r="AA65" s="81" t="s">
        <v>69</v>
      </c>
      <c r="AB65" s="81" t="s">
        <v>69</v>
      </c>
      <c r="AC65" s="81" t="s">
        <v>69</v>
      </c>
      <c r="AD65" s="81" t="s">
        <v>68</v>
      </c>
      <c r="AE65" s="81" t="s">
        <v>68</v>
      </c>
      <c r="AF65" s="80">
        <f t="shared" si="4"/>
        <v>3</v>
      </c>
      <c r="AG65" s="81" t="s">
        <v>68</v>
      </c>
      <c r="AH65" s="81" t="s">
        <v>68</v>
      </c>
      <c r="AI65" s="80">
        <f t="shared" si="5"/>
        <v>3</v>
      </c>
      <c r="AJ65" s="81" t="s">
        <v>68</v>
      </c>
      <c r="AK65" s="81" t="s">
        <v>69</v>
      </c>
      <c r="AL65" s="81" t="s">
        <v>69</v>
      </c>
      <c r="AM65" s="81" t="s">
        <v>70</v>
      </c>
    </row>
    <row r="66" spans="1:39" s="74" customFormat="1" x14ac:dyDescent="0.25">
      <c r="A66" s="113"/>
      <c r="B66" s="114"/>
      <c r="C66" s="115"/>
      <c r="D66" s="114"/>
      <c r="E66" s="115"/>
      <c r="F66" s="120"/>
      <c r="G66" s="115"/>
      <c r="H66" s="116"/>
      <c r="I66" s="116"/>
      <c r="J66" s="116"/>
      <c r="K66" s="116"/>
      <c r="L66" s="116"/>
      <c r="M66" s="117"/>
      <c r="N66" s="117"/>
      <c r="O66" s="153"/>
      <c r="P66" s="119"/>
      <c r="Q66" s="125"/>
      <c r="R66" s="119"/>
      <c r="S66" s="119"/>
      <c r="T66" s="110"/>
      <c r="U66" s="110"/>
      <c r="V66" s="111"/>
      <c r="W66" s="218"/>
      <c r="X66" s="82"/>
      <c r="Y66" s="81"/>
      <c r="Z66" s="81"/>
      <c r="AA66" s="81"/>
      <c r="AB66" s="81"/>
      <c r="AC66" s="81"/>
      <c r="AD66" s="81"/>
      <c r="AE66" s="81"/>
      <c r="AF66" s="80"/>
      <c r="AG66" s="81"/>
      <c r="AH66" s="81"/>
      <c r="AI66" s="80"/>
      <c r="AJ66" s="81"/>
      <c r="AK66" s="81"/>
      <c r="AL66" s="81"/>
      <c r="AM66" s="81"/>
    </row>
    <row r="67" spans="1:39" s="74" customFormat="1" x14ac:dyDescent="0.25">
      <c r="A67" s="113" t="s">
        <v>294</v>
      </c>
      <c r="B67" s="114" t="s">
        <v>295</v>
      </c>
      <c r="C67" s="115">
        <f t="shared" si="1"/>
        <v>11</v>
      </c>
      <c r="D67" s="114" t="s">
        <v>296</v>
      </c>
      <c r="E67" s="115">
        <f t="shared" si="0"/>
        <v>6</v>
      </c>
      <c r="F67" s="120" t="s">
        <v>297</v>
      </c>
      <c r="G67" s="115">
        <f t="shared" si="2"/>
        <v>3</v>
      </c>
      <c r="H67" s="116">
        <v>10</v>
      </c>
      <c r="I67" s="116" t="e">
        <f>VLOOKUP(H67,#REF!,2)</f>
        <v>#REF!</v>
      </c>
      <c r="J67" s="116">
        <v>15</v>
      </c>
      <c r="K67" s="116" t="e">
        <f>VLOOKUP(J67,#REF!,2)</f>
        <v>#REF!</v>
      </c>
      <c r="L67" s="116">
        <v>12</v>
      </c>
      <c r="M67" s="117" t="e">
        <f>VLOOKUP(L67,#REF!,2)</f>
        <v>#REF!</v>
      </c>
      <c r="N67" s="117" t="s">
        <v>104</v>
      </c>
      <c r="O67" s="153" t="s">
        <v>900</v>
      </c>
      <c r="P67" s="119"/>
      <c r="Q67" s="125"/>
      <c r="R67" s="119"/>
      <c r="S67" s="119"/>
      <c r="T67" s="110"/>
      <c r="U67" s="110" t="s">
        <v>901</v>
      </c>
      <c r="V67" s="111">
        <f t="shared" si="3"/>
        <v>3</v>
      </c>
      <c r="W67" s="218" t="s">
        <v>68</v>
      </c>
      <c r="X67" s="82" t="s">
        <v>68</v>
      </c>
      <c r="Y67" s="81" t="s">
        <v>69</v>
      </c>
      <c r="Z67" s="81" t="s">
        <v>69</v>
      </c>
      <c r="AA67" s="81" t="s">
        <v>69</v>
      </c>
      <c r="AB67" s="81" t="s">
        <v>69</v>
      </c>
      <c r="AC67" s="81" t="s">
        <v>69</v>
      </c>
      <c r="AD67" s="81" t="s">
        <v>68</v>
      </c>
      <c r="AE67" s="81" t="s">
        <v>68</v>
      </c>
      <c r="AF67" s="80">
        <f t="shared" si="4"/>
        <v>3</v>
      </c>
      <c r="AG67" s="81" t="s">
        <v>68</v>
      </c>
      <c r="AH67" s="81" t="s">
        <v>68</v>
      </c>
      <c r="AI67" s="80">
        <f t="shared" si="5"/>
        <v>3</v>
      </c>
      <c r="AJ67" s="81" t="s">
        <v>68</v>
      </c>
      <c r="AK67" s="81" t="s">
        <v>69</v>
      </c>
      <c r="AL67" s="81" t="s">
        <v>69</v>
      </c>
      <c r="AM67" s="81" t="s">
        <v>70</v>
      </c>
    </row>
    <row r="68" spans="1:39" s="74" customFormat="1" x14ac:dyDescent="0.25">
      <c r="A68" s="113" t="s">
        <v>298</v>
      </c>
      <c r="B68" s="114" t="s">
        <v>299</v>
      </c>
      <c r="C68" s="115">
        <f t="shared" si="1"/>
        <v>14</v>
      </c>
      <c r="D68" s="114" t="s">
        <v>300</v>
      </c>
      <c r="E68" s="115">
        <f t="shared" si="0"/>
        <v>7</v>
      </c>
      <c r="F68" s="120" t="s">
        <v>301</v>
      </c>
      <c r="G68" s="115">
        <f t="shared" si="2"/>
        <v>3</v>
      </c>
      <c r="H68" s="116">
        <v>10</v>
      </c>
      <c r="I68" s="116" t="e">
        <f>VLOOKUP(H68,#REF!,2)</f>
        <v>#REF!</v>
      </c>
      <c r="J68" s="116">
        <v>15</v>
      </c>
      <c r="K68" s="116" t="e">
        <f>VLOOKUP(J68,#REF!,2)</f>
        <v>#REF!</v>
      </c>
      <c r="L68" s="116">
        <v>12</v>
      </c>
      <c r="M68" s="117" t="e">
        <f>VLOOKUP(L68,#REF!,2)</f>
        <v>#REF!</v>
      </c>
      <c r="N68" s="117" t="s">
        <v>104</v>
      </c>
      <c r="O68" s="153" t="s">
        <v>900</v>
      </c>
      <c r="P68" s="119"/>
      <c r="Q68" s="125"/>
      <c r="R68" s="119"/>
      <c r="S68" s="119"/>
      <c r="T68" s="110"/>
      <c r="U68" s="110" t="s">
        <v>901</v>
      </c>
      <c r="V68" s="111">
        <f t="shared" si="3"/>
        <v>3</v>
      </c>
      <c r="W68" s="218" t="s">
        <v>68</v>
      </c>
      <c r="X68" s="82" t="s">
        <v>68</v>
      </c>
      <c r="Y68" s="81" t="s">
        <v>69</v>
      </c>
      <c r="Z68" s="81" t="s">
        <v>69</v>
      </c>
      <c r="AA68" s="81" t="s">
        <v>69</v>
      </c>
      <c r="AB68" s="81" t="s">
        <v>69</v>
      </c>
      <c r="AC68" s="81" t="s">
        <v>69</v>
      </c>
      <c r="AD68" s="81" t="s">
        <v>68</v>
      </c>
      <c r="AE68" s="81" t="s">
        <v>68</v>
      </c>
      <c r="AF68" s="80">
        <f t="shared" si="4"/>
        <v>3</v>
      </c>
      <c r="AG68" s="81" t="s">
        <v>68</v>
      </c>
      <c r="AH68" s="81" t="s">
        <v>68</v>
      </c>
      <c r="AI68" s="80">
        <f t="shared" si="5"/>
        <v>3</v>
      </c>
      <c r="AJ68" s="81" t="s">
        <v>68</v>
      </c>
      <c r="AK68" s="81" t="s">
        <v>69</v>
      </c>
      <c r="AL68" s="81" t="s">
        <v>69</v>
      </c>
      <c r="AM68" s="81" t="s">
        <v>70</v>
      </c>
    </row>
    <row r="69" spans="1:39" s="74" customFormat="1" x14ac:dyDescent="0.25">
      <c r="A69" s="113" t="s">
        <v>302</v>
      </c>
      <c r="B69" s="114" t="s">
        <v>303</v>
      </c>
      <c r="C69" s="115">
        <f t="shared" si="1"/>
        <v>14</v>
      </c>
      <c r="D69" s="114" t="s">
        <v>304</v>
      </c>
      <c r="E69" s="115">
        <f t="shared" si="0"/>
        <v>7</v>
      </c>
      <c r="F69" s="120" t="s">
        <v>305</v>
      </c>
      <c r="G69" s="115">
        <f t="shared" si="2"/>
        <v>3</v>
      </c>
      <c r="H69" s="116">
        <v>10</v>
      </c>
      <c r="I69" s="116" t="e">
        <f>VLOOKUP(H69,#REF!,2)</f>
        <v>#REF!</v>
      </c>
      <c r="J69" s="116">
        <v>15</v>
      </c>
      <c r="K69" s="116" t="e">
        <f>VLOOKUP(J69,#REF!,2)</f>
        <v>#REF!</v>
      </c>
      <c r="L69" s="116">
        <v>12</v>
      </c>
      <c r="M69" s="117" t="e">
        <f>VLOOKUP(L69,#REF!,2)</f>
        <v>#REF!</v>
      </c>
      <c r="N69" s="117" t="s">
        <v>104</v>
      </c>
      <c r="O69" s="153" t="s">
        <v>900</v>
      </c>
      <c r="P69" s="119"/>
      <c r="Q69" s="125"/>
      <c r="R69" s="119"/>
      <c r="S69" s="119"/>
      <c r="T69" s="110"/>
      <c r="U69" s="110" t="s">
        <v>901</v>
      </c>
      <c r="V69" s="111">
        <f t="shared" si="3"/>
        <v>3</v>
      </c>
      <c r="W69" s="218" t="s">
        <v>68</v>
      </c>
      <c r="X69" s="82" t="s">
        <v>68</v>
      </c>
      <c r="Y69" s="81" t="s">
        <v>69</v>
      </c>
      <c r="Z69" s="81" t="s">
        <v>69</v>
      </c>
      <c r="AA69" s="81" t="s">
        <v>69</v>
      </c>
      <c r="AB69" s="81" t="s">
        <v>69</v>
      </c>
      <c r="AC69" s="81" t="s">
        <v>69</v>
      </c>
      <c r="AD69" s="81" t="s">
        <v>68</v>
      </c>
      <c r="AE69" s="81" t="s">
        <v>68</v>
      </c>
      <c r="AF69" s="80">
        <f t="shared" si="4"/>
        <v>3</v>
      </c>
      <c r="AG69" s="81" t="s">
        <v>68</v>
      </c>
      <c r="AH69" s="81" t="s">
        <v>68</v>
      </c>
      <c r="AI69" s="80">
        <f t="shared" si="5"/>
        <v>3</v>
      </c>
      <c r="AJ69" s="81" t="s">
        <v>68</v>
      </c>
      <c r="AK69" s="81" t="s">
        <v>69</v>
      </c>
      <c r="AL69" s="81" t="s">
        <v>69</v>
      </c>
      <c r="AM69" s="81" t="s">
        <v>70</v>
      </c>
    </row>
    <row r="70" spans="1:39" s="74" customFormat="1" x14ac:dyDescent="0.25">
      <c r="A70" s="113" t="s">
        <v>306</v>
      </c>
      <c r="B70" s="114" t="s">
        <v>307</v>
      </c>
      <c r="C70" s="115">
        <f t="shared" si="1"/>
        <v>16</v>
      </c>
      <c r="D70" s="114" t="s">
        <v>308</v>
      </c>
      <c r="E70" s="115">
        <f t="shared" si="0"/>
        <v>9</v>
      </c>
      <c r="F70" s="120" t="s">
        <v>309</v>
      </c>
      <c r="G70" s="115">
        <f t="shared" si="2"/>
        <v>3</v>
      </c>
      <c r="H70" s="116">
        <v>10</v>
      </c>
      <c r="I70" s="116" t="e">
        <f>VLOOKUP(H70,#REF!,2)</f>
        <v>#REF!</v>
      </c>
      <c r="J70" s="116">
        <v>15</v>
      </c>
      <c r="K70" s="116" t="e">
        <f>VLOOKUP(J70,#REF!,2)</f>
        <v>#REF!</v>
      </c>
      <c r="L70" s="116">
        <v>12</v>
      </c>
      <c r="M70" s="117" t="e">
        <f>VLOOKUP(L70,#REF!,2)</f>
        <v>#REF!</v>
      </c>
      <c r="N70" s="117" t="s">
        <v>104</v>
      </c>
      <c r="O70" s="153" t="s">
        <v>900</v>
      </c>
      <c r="P70" s="119"/>
      <c r="Q70" s="125"/>
      <c r="R70" s="119"/>
      <c r="S70" s="119"/>
      <c r="T70" s="110"/>
      <c r="U70" s="110" t="s">
        <v>901</v>
      </c>
      <c r="V70" s="111">
        <f t="shared" si="3"/>
        <v>3</v>
      </c>
      <c r="W70" s="218" t="s">
        <v>68</v>
      </c>
      <c r="X70" s="82" t="s">
        <v>68</v>
      </c>
      <c r="Y70" s="81" t="s">
        <v>69</v>
      </c>
      <c r="Z70" s="81" t="s">
        <v>69</v>
      </c>
      <c r="AA70" s="81" t="s">
        <v>69</v>
      </c>
      <c r="AB70" s="81" t="s">
        <v>69</v>
      </c>
      <c r="AC70" s="81" t="s">
        <v>69</v>
      </c>
      <c r="AD70" s="81" t="s">
        <v>68</v>
      </c>
      <c r="AE70" s="81" t="s">
        <v>68</v>
      </c>
      <c r="AF70" s="80">
        <f t="shared" si="4"/>
        <v>3</v>
      </c>
      <c r="AG70" s="81" t="s">
        <v>68</v>
      </c>
      <c r="AH70" s="81" t="s">
        <v>68</v>
      </c>
      <c r="AI70" s="80">
        <f t="shared" si="5"/>
        <v>3</v>
      </c>
      <c r="AJ70" s="81" t="s">
        <v>68</v>
      </c>
      <c r="AK70" s="81" t="s">
        <v>69</v>
      </c>
      <c r="AL70" s="81" t="s">
        <v>69</v>
      </c>
      <c r="AM70" s="81" t="s">
        <v>70</v>
      </c>
    </row>
    <row r="71" spans="1:39" s="74" customFormat="1" x14ac:dyDescent="0.25">
      <c r="A71" s="113" t="s">
        <v>310</v>
      </c>
      <c r="B71" s="114" t="s">
        <v>311</v>
      </c>
      <c r="C71" s="115">
        <f t="shared" si="1"/>
        <v>7</v>
      </c>
      <c r="D71" s="114" t="s">
        <v>312</v>
      </c>
      <c r="E71" s="115">
        <f t="shared" si="0"/>
        <v>3</v>
      </c>
      <c r="F71" s="120" t="s">
        <v>312</v>
      </c>
      <c r="G71" s="115">
        <f t="shared" ref="G71:G137" si="6">LEN(F71)</f>
        <v>3</v>
      </c>
      <c r="H71" s="116">
        <v>10</v>
      </c>
      <c r="I71" s="116" t="e">
        <f>VLOOKUP(H71,#REF!,2)</f>
        <v>#REF!</v>
      </c>
      <c r="J71" s="116">
        <v>15</v>
      </c>
      <c r="K71" s="116" t="e">
        <f>VLOOKUP(J71,#REF!,2)</f>
        <v>#REF!</v>
      </c>
      <c r="L71" s="116">
        <v>12</v>
      </c>
      <c r="M71" s="117" t="e">
        <f>VLOOKUP(L71,#REF!,2)</f>
        <v>#REF!</v>
      </c>
      <c r="N71" s="117" t="s">
        <v>104</v>
      </c>
      <c r="O71" s="153" t="s">
        <v>900</v>
      </c>
      <c r="P71" s="119"/>
      <c r="Q71" s="125"/>
      <c r="R71" s="119"/>
      <c r="S71" s="119"/>
      <c r="T71" s="110"/>
      <c r="U71" s="110" t="s">
        <v>901</v>
      </c>
      <c r="V71" s="111">
        <f t="shared" ref="V71:V100" si="7">IF(U71="Mangkuk",4,3)</f>
        <v>3</v>
      </c>
      <c r="W71" s="218" t="s">
        <v>68</v>
      </c>
      <c r="X71" s="82" t="s">
        <v>68</v>
      </c>
      <c r="Y71" s="81" t="s">
        <v>69</v>
      </c>
      <c r="Z71" s="81" t="s">
        <v>69</v>
      </c>
      <c r="AA71" s="81" t="s">
        <v>69</v>
      </c>
      <c r="AB71" s="81" t="s">
        <v>69</v>
      </c>
      <c r="AC71" s="81" t="s">
        <v>69</v>
      </c>
      <c r="AD71" s="81" t="s">
        <v>68</v>
      </c>
      <c r="AE71" s="81" t="s">
        <v>68</v>
      </c>
      <c r="AF71" s="80">
        <f t="shared" ref="AF71:AF100" si="8">V71</f>
        <v>3</v>
      </c>
      <c r="AG71" s="81" t="s">
        <v>68</v>
      </c>
      <c r="AH71" s="81" t="s">
        <v>68</v>
      </c>
      <c r="AI71" s="80">
        <f t="shared" ref="AI71:AI105" si="9">AF71</f>
        <v>3</v>
      </c>
      <c r="AJ71" s="81" t="s">
        <v>68</v>
      </c>
      <c r="AK71" s="81" t="s">
        <v>69</v>
      </c>
      <c r="AL71" s="81" t="s">
        <v>69</v>
      </c>
      <c r="AM71" s="81" t="s">
        <v>70</v>
      </c>
    </row>
    <row r="72" spans="1:39" s="74" customFormat="1" x14ac:dyDescent="0.25">
      <c r="A72" s="113" t="s">
        <v>313</v>
      </c>
      <c r="B72" s="114" t="s">
        <v>314</v>
      </c>
      <c r="C72" s="115">
        <f t="shared" si="1"/>
        <v>12</v>
      </c>
      <c r="D72" s="114" t="s">
        <v>315</v>
      </c>
      <c r="E72" s="115">
        <f t="shared" si="0"/>
        <v>8</v>
      </c>
      <c r="F72" s="120" t="s">
        <v>316</v>
      </c>
      <c r="G72" s="115">
        <f t="shared" si="6"/>
        <v>5</v>
      </c>
      <c r="H72" s="116">
        <v>10</v>
      </c>
      <c r="I72" s="116" t="e">
        <f>VLOOKUP(H72,#REF!,2)</f>
        <v>#REF!</v>
      </c>
      <c r="J72" s="116">
        <v>15</v>
      </c>
      <c r="K72" s="116" t="e">
        <f>VLOOKUP(J72,#REF!,2)</f>
        <v>#REF!</v>
      </c>
      <c r="L72" s="116">
        <v>12</v>
      </c>
      <c r="M72" s="117" t="e">
        <f>VLOOKUP(L72,#REF!,2)</f>
        <v>#REF!</v>
      </c>
      <c r="N72" s="117" t="s">
        <v>104</v>
      </c>
      <c r="O72" s="153" t="s">
        <v>900</v>
      </c>
      <c r="P72" s="119"/>
      <c r="Q72" s="125"/>
      <c r="R72" s="119"/>
      <c r="S72" s="119"/>
      <c r="T72" s="110"/>
      <c r="U72" s="110" t="s">
        <v>899</v>
      </c>
      <c r="V72" s="111">
        <f t="shared" si="7"/>
        <v>4</v>
      </c>
      <c r="W72" s="218" t="s">
        <v>68</v>
      </c>
      <c r="X72" s="82" t="s">
        <v>68</v>
      </c>
      <c r="Y72" s="81" t="s">
        <v>69</v>
      </c>
      <c r="Z72" s="81" t="s">
        <v>69</v>
      </c>
      <c r="AA72" s="81" t="s">
        <v>69</v>
      </c>
      <c r="AB72" s="81" t="s">
        <v>69</v>
      </c>
      <c r="AC72" s="81" t="s">
        <v>69</v>
      </c>
      <c r="AD72" s="81" t="s">
        <v>68</v>
      </c>
      <c r="AE72" s="81" t="s">
        <v>68</v>
      </c>
      <c r="AF72" s="80">
        <f t="shared" si="8"/>
        <v>4</v>
      </c>
      <c r="AG72" s="81" t="s">
        <v>68</v>
      </c>
      <c r="AH72" s="81" t="s">
        <v>68</v>
      </c>
      <c r="AI72" s="80">
        <f t="shared" si="9"/>
        <v>4</v>
      </c>
      <c r="AJ72" s="81" t="s">
        <v>68</v>
      </c>
      <c r="AK72" s="81" t="s">
        <v>69</v>
      </c>
      <c r="AL72" s="81" t="s">
        <v>69</v>
      </c>
      <c r="AM72" s="81" t="s">
        <v>70</v>
      </c>
    </row>
    <row r="73" spans="1:39" s="74" customFormat="1" hidden="1" x14ac:dyDescent="0.25">
      <c r="A73" s="113" t="s">
        <v>317</v>
      </c>
      <c r="B73" s="114" t="s">
        <v>318</v>
      </c>
      <c r="C73" s="115">
        <f t="shared" si="1"/>
        <v>11</v>
      </c>
      <c r="D73" s="114" t="s">
        <v>319</v>
      </c>
      <c r="E73" s="115">
        <f t="shared" ref="E73:E140" si="10">LEN(D73)</f>
        <v>5</v>
      </c>
      <c r="F73" s="120" t="s">
        <v>320</v>
      </c>
      <c r="G73" s="115">
        <f t="shared" si="6"/>
        <v>3</v>
      </c>
      <c r="H73" s="116">
        <v>10</v>
      </c>
      <c r="I73" s="116" t="e">
        <f>VLOOKUP(H73,#REF!,2)</f>
        <v>#REF!</v>
      </c>
      <c r="J73" s="116">
        <v>15</v>
      </c>
      <c r="K73" s="116" t="e">
        <f>VLOOKUP(J73,#REF!,2)</f>
        <v>#REF!</v>
      </c>
      <c r="L73" s="116">
        <v>12</v>
      </c>
      <c r="M73" s="117" t="e">
        <f>VLOOKUP(L73,#REF!,2)</f>
        <v>#REF!</v>
      </c>
      <c r="N73" s="117"/>
      <c r="O73" s="153" t="s">
        <v>900</v>
      </c>
      <c r="P73" s="119"/>
      <c r="Q73" s="125"/>
      <c r="R73" s="119"/>
      <c r="S73" s="119"/>
      <c r="T73" s="110"/>
      <c r="U73" s="110"/>
      <c r="V73" s="111">
        <f t="shared" si="7"/>
        <v>3</v>
      </c>
      <c r="W73" s="218" t="s">
        <v>68</v>
      </c>
      <c r="X73" s="82" t="s">
        <v>68</v>
      </c>
      <c r="Y73" s="81" t="s">
        <v>69</v>
      </c>
      <c r="Z73" s="81" t="s">
        <v>69</v>
      </c>
      <c r="AA73" s="81" t="s">
        <v>69</v>
      </c>
      <c r="AB73" s="81" t="s">
        <v>69</v>
      </c>
      <c r="AC73" s="81" t="s">
        <v>69</v>
      </c>
      <c r="AD73" s="81" t="s">
        <v>68</v>
      </c>
      <c r="AE73" s="81" t="s">
        <v>68</v>
      </c>
      <c r="AF73" s="80">
        <f t="shared" si="8"/>
        <v>3</v>
      </c>
      <c r="AG73" s="81" t="s">
        <v>68</v>
      </c>
      <c r="AH73" s="81" t="s">
        <v>68</v>
      </c>
      <c r="AI73" s="80">
        <f t="shared" si="9"/>
        <v>3</v>
      </c>
      <c r="AJ73" s="81" t="s">
        <v>68</v>
      </c>
      <c r="AK73" s="81" t="s">
        <v>69</v>
      </c>
      <c r="AL73" s="81" t="s">
        <v>69</v>
      </c>
      <c r="AM73" s="81" t="s">
        <v>70</v>
      </c>
    </row>
    <row r="74" spans="1:39" s="74" customFormat="1" x14ac:dyDescent="0.25">
      <c r="A74" s="113" t="s">
        <v>321</v>
      </c>
      <c r="B74" s="114" t="s">
        <v>322</v>
      </c>
      <c r="C74" s="115">
        <f t="shared" ref="C74:C141" si="11">LEN(B74)</f>
        <v>19</v>
      </c>
      <c r="D74" s="114" t="s">
        <v>323</v>
      </c>
      <c r="E74" s="115">
        <f t="shared" si="10"/>
        <v>11</v>
      </c>
      <c r="F74" s="193" t="s">
        <v>1364</v>
      </c>
      <c r="G74" s="115">
        <f t="shared" si="6"/>
        <v>4</v>
      </c>
      <c r="H74" s="116">
        <v>10</v>
      </c>
      <c r="I74" s="116" t="e">
        <f>VLOOKUP(H74,#REF!,2)</f>
        <v>#REF!</v>
      </c>
      <c r="J74" s="116">
        <v>15</v>
      </c>
      <c r="K74" s="116" t="e">
        <f>VLOOKUP(J74,#REF!,2)</f>
        <v>#REF!</v>
      </c>
      <c r="L74" s="116">
        <v>12</v>
      </c>
      <c r="M74" s="117" t="e">
        <f>VLOOKUP(L74,#REF!,2)</f>
        <v>#REF!</v>
      </c>
      <c r="N74" s="117" t="s">
        <v>104</v>
      </c>
      <c r="O74" s="153" t="s">
        <v>900</v>
      </c>
      <c r="P74" s="119"/>
      <c r="Q74" s="125"/>
      <c r="R74" s="119"/>
      <c r="S74" s="117" t="e">
        <f>IF(M74="GORENGAN",3,4)</f>
        <v>#REF!</v>
      </c>
      <c r="T74" s="110"/>
      <c r="U74" s="110" t="s">
        <v>901</v>
      </c>
      <c r="V74" s="111">
        <f t="shared" si="7"/>
        <v>3</v>
      </c>
      <c r="W74" s="218" t="s">
        <v>68</v>
      </c>
      <c r="X74" s="82" t="s">
        <v>68</v>
      </c>
      <c r="Y74" s="81" t="s">
        <v>69</v>
      </c>
      <c r="Z74" s="81" t="s">
        <v>69</v>
      </c>
      <c r="AA74" s="81" t="s">
        <v>69</v>
      </c>
      <c r="AB74" s="81" t="s">
        <v>69</v>
      </c>
      <c r="AC74" s="81" t="s">
        <v>69</v>
      </c>
      <c r="AD74" s="81" t="s">
        <v>68</v>
      </c>
      <c r="AE74" s="81" t="s">
        <v>68</v>
      </c>
      <c r="AF74" s="80">
        <f t="shared" si="8"/>
        <v>3</v>
      </c>
      <c r="AG74" s="81" t="s">
        <v>68</v>
      </c>
      <c r="AH74" s="81" t="s">
        <v>68</v>
      </c>
      <c r="AI74" s="80">
        <f t="shared" si="9"/>
        <v>3</v>
      </c>
      <c r="AJ74" s="81" t="s">
        <v>68</v>
      </c>
      <c r="AK74" s="81" t="s">
        <v>69</v>
      </c>
      <c r="AL74" s="81" t="s">
        <v>69</v>
      </c>
      <c r="AM74" s="81" t="s">
        <v>70</v>
      </c>
    </row>
    <row r="75" spans="1:39" s="74" customFormat="1" x14ac:dyDescent="0.25">
      <c r="A75" s="113" t="s">
        <v>324</v>
      </c>
      <c r="B75" s="114" t="s">
        <v>325</v>
      </c>
      <c r="C75" s="115">
        <f t="shared" si="11"/>
        <v>21</v>
      </c>
      <c r="D75" s="114" t="s">
        <v>326</v>
      </c>
      <c r="E75" s="115">
        <f t="shared" si="10"/>
        <v>10</v>
      </c>
      <c r="F75" s="189" t="s">
        <v>327</v>
      </c>
      <c r="G75" s="115">
        <f t="shared" si="6"/>
        <v>2</v>
      </c>
      <c r="H75" s="116">
        <v>10</v>
      </c>
      <c r="I75" s="116" t="e">
        <f>VLOOKUP(H75,#REF!,2)</f>
        <v>#REF!</v>
      </c>
      <c r="J75" s="116">
        <v>15</v>
      </c>
      <c r="K75" s="116" t="e">
        <f>VLOOKUP(J75,#REF!,2)</f>
        <v>#REF!</v>
      </c>
      <c r="L75" s="116">
        <v>12</v>
      </c>
      <c r="M75" s="117" t="e">
        <f>VLOOKUP(L75,#REF!,2)</f>
        <v>#REF!</v>
      </c>
      <c r="N75" s="117" t="s">
        <v>104</v>
      </c>
      <c r="O75" s="153" t="s">
        <v>900</v>
      </c>
      <c r="P75" s="119"/>
      <c r="Q75" s="125"/>
      <c r="R75" s="119"/>
      <c r="S75" s="119"/>
      <c r="T75" s="110"/>
      <c r="U75" s="110" t="s">
        <v>901</v>
      </c>
      <c r="V75" s="111">
        <f t="shared" si="7"/>
        <v>3</v>
      </c>
      <c r="W75" s="218" t="s">
        <v>68</v>
      </c>
      <c r="X75" s="82" t="s">
        <v>68</v>
      </c>
      <c r="Y75" s="81" t="s">
        <v>69</v>
      </c>
      <c r="Z75" s="81" t="s">
        <v>69</v>
      </c>
      <c r="AA75" s="81" t="s">
        <v>69</v>
      </c>
      <c r="AB75" s="81" t="s">
        <v>69</v>
      </c>
      <c r="AC75" s="81" t="s">
        <v>69</v>
      </c>
      <c r="AD75" s="81" t="s">
        <v>68</v>
      </c>
      <c r="AE75" s="81" t="s">
        <v>68</v>
      </c>
      <c r="AF75" s="80">
        <f t="shared" si="8"/>
        <v>3</v>
      </c>
      <c r="AG75" s="81" t="s">
        <v>68</v>
      </c>
      <c r="AH75" s="81" t="s">
        <v>68</v>
      </c>
      <c r="AI75" s="80">
        <f t="shared" si="9"/>
        <v>3</v>
      </c>
      <c r="AJ75" s="81" t="s">
        <v>68</v>
      </c>
      <c r="AK75" s="81" t="s">
        <v>69</v>
      </c>
      <c r="AL75" s="81" t="s">
        <v>69</v>
      </c>
      <c r="AM75" s="81" t="s">
        <v>70</v>
      </c>
    </row>
    <row r="76" spans="1:39" s="74" customFormat="1" x14ac:dyDescent="0.25">
      <c r="A76" s="113" t="s">
        <v>328</v>
      </c>
      <c r="B76" s="114" t="s">
        <v>329</v>
      </c>
      <c r="C76" s="115">
        <f t="shared" si="11"/>
        <v>18</v>
      </c>
      <c r="D76" s="114" t="s">
        <v>330</v>
      </c>
      <c r="E76" s="115">
        <f t="shared" si="10"/>
        <v>12</v>
      </c>
      <c r="F76" s="193" t="s">
        <v>1365</v>
      </c>
      <c r="G76" s="115">
        <f t="shared" si="6"/>
        <v>5</v>
      </c>
      <c r="H76" s="116">
        <v>10</v>
      </c>
      <c r="I76" s="116" t="e">
        <f>VLOOKUP(H76,#REF!,2)</f>
        <v>#REF!</v>
      </c>
      <c r="J76" s="116">
        <v>15</v>
      </c>
      <c r="K76" s="116" t="e">
        <f>VLOOKUP(J76,#REF!,2)</f>
        <v>#REF!</v>
      </c>
      <c r="L76" s="116">
        <v>12</v>
      </c>
      <c r="M76" s="117" t="e">
        <f>VLOOKUP(L76,#REF!,2)</f>
        <v>#REF!</v>
      </c>
      <c r="N76" s="117" t="s">
        <v>65</v>
      </c>
      <c r="O76" s="153" t="s">
        <v>898</v>
      </c>
      <c r="P76" s="119"/>
      <c r="Q76" s="125"/>
      <c r="R76" s="119"/>
      <c r="S76" s="117" t="e">
        <f>IF(M76="GORENGAN",3,4)</f>
        <v>#REF!</v>
      </c>
      <c r="T76" s="110"/>
      <c r="U76" s="233" t="s">
        <v>904</v>
      </c>
      <c r="V76" s="187">
        <v>4</v>
      </c>
      <c r="W76" s="218" t="s">
        <v>68</v>
      </c>
      <c r="X76" s="82" t="s">
        <v>68</v>
      </c>
      <c r="Y76" s="81" t="s">
        <v>69</v>
      </c>
      <c r="Z76" s="81" t="s">
        <v>69</v>
      </c>
      <c r="AA76" s="81" t="s">
        <v>69</v>
      </c>
      <c r="AB76" s="81" t="s">
        <v>69</v>
      </c>
      <c r="AC76" s="81" t="s">
        <v>69</v>
      </c>
      <c r="AD76" s="81" t="s">
        <v>68</v>
      </c>
      <c r="AE76" s="81" t="s">
        <v>68</v>
      </c>
      <c r="AF76" s="80">
        <f t="shared" si="8"/>
        <v>4</v>
      </c>
      <c r="AG76" s="81" t="s">
        <v>68</v>
      </c>
      <c r="AH76" s="81" t="s">
        <v>68</v>
      </c>
      <c r="AI76" s="80">
        <f t="shared" si="9"/>
        <v>4</v>
      </c>
      <c r="AJ76" s="81" t="s">
        <v>68</v>
      </c>
      <c r="AK76" s="81" t="s">
        <v>69</v>
      </c>
      <c r="AL76" s="81" t="s">
        <v>69</v>
      </c>
      <c r="AM76" s="81" t="s">
        <v>70</v>
      </c>
    </row>
    <row r="77" spans="1:39" s="74" customFormat="1" x14ac:dyDescent="0.25">
      <c r="A77" s="113" t="s">
        <v>331</v>
      </c>
      <c r="B77" s="114" t="s">
        <v>332</v>
      </c>
      <c r="C77" s="115">
        <f t="shared" si="11"/>
        <v>17</v>
      </c>
      <c r="D77" s="114" t="s">
        <v>333</v>
      </c>
      <c r="E77" s="115">
        <f t="shared" si="10"/>
        <v>11</v>
      </c>
      <c r="F77" s="193" t="s">
        <v>1366</v>
      </c>
      <c r="G77" s="115">
        <f t="shared" si="6"/>
        <v>5</v>
      </c>
      <c r="H77" s="116">
        <v>10</v>
      </c>
      <c r="I77" s="116" t="e">
        <f>VLOOKUP(H77,#REF!,2)</f>
        <v>#REF!</v>
      </c>
      <c r="J77" s="116">
        <v>15</v>
      </c>
      <c r="K77" s="116" t="e">
        <f>VLOOKUP(J77,#REF!,2)</f>
        <v>#REF!</v>
      </c>
      <c r="L77" s="116">
        <v>12</v>
      </c>
      <c r="M77" s="117" t="e">
        <f>VLOOKUP(L77,#REF!,2)</f>
        <v>#REF!</v>
      </c>
      <c r="N77" s="117" t="s">
        <v>65</v>
      </c>
      <c r="O77" s="153" t="s">
        <v>898</v>
      </c>
      <c r="P77" s="119"/>
      <c r="Q77" s="125"/>
      <c r="R77" s="119"/>
      <c r="S77" s="117" t="e">
        <f>IF(M77="GORENGAN",3,4)</f>
        <v>#REF!</v>
      </c>
      <c r="T77" s="110"/>
      <c r="U77" s="233" t="s">
        <v>904</v>
      </c>
      <c r="V77" s="187">
        <v>4</v>
      </c>
      <c r="W77" s="218" t="s">
        <v>68</v>
      </c>
      <c r="X77" s="82" t="s">
        <v>68</v>
      </c>
      <c r="Y77" s="81" t="s">
        <v>69</v>
      </c>
      <c r="Z77" s="81" t="s">
        <v>69</v>
      </c>
      <c r="AA77" s="81" t="s">
        <v>69</v>
      </c>
      <c r="AB77" s="81" t="s">
        <v>69</v>
      </c>
      <c r="AC77" s="81" t="s">
        <v>69</v>
      </c>
      <c r="AD77" s="81" t="s">
        <v>68</v>
      </c>
      <c r="AE77" s="81" t="s">
        <v>68</v>
      </c>
      <c r="AF77" s="80">
        <f t="shared" si="8"/>
        <v>4</v>
      </c>
      <c r="AG77" s="81" t="s">
        <v>68</v>
      </c>
      <c r="AH77" s="81" t="s">
        <v>68</v>
      </c>
      <c r="AI77" s="80">
        <f t="shared" si="9"/>
        <v>4</v>
      </c>
      <c r="AJ77" s="81" t="s">
        <v>68</v>
      </c>
      <c r="AK77" s="81" t="s">
        <v>69</v>
      </c>
      <c r="AL77" s="81" t="s">
        <v>69</v>
      </c>
      <c r="AM77" s="81" t="s">
        <v>70</v>
      </c>
    </row>
    <row r="78" spans="1:39" s="74" customFormat="1" x14ac:dyDescent="0.25">
      <c r="A78" s="113" t="s">
        <v>334</v>
      </c>
      <c r="B78" s="114" t="s">
        <v>335</v>
      </c>
      <c r="C78" s="115">
        <f t="shared" si="11"/>
        <v>16</v>
      </c>
      <c r="D78" s="114" t="s">
        <v>336</v>
      </c>
      <c r="E78" s="115">
        <f t="shared" si="10"/>
        <v>10</v>
      </c>
      <c r="F78" s="120" t="s">
        <v>337</v>
      </c>
      <c r="G78" s="115">
        <f t="shared" si="6"/>
        <v>5</v>
      </c>
      <c r="H78" s="116">
        <v>10</v>
      </c>
      <c r="I78" s="116" t="e">
        <f>VLOOKUP(H78,#REF!,2)</f>
        <v>#REF!</v>
      </c>
      <c r="J78" s="116">
        <v>15</v>
      </c>
      <c r="K78" s="116" t="e">
        <f>VLOOKUP(J78,#REF!,2)</f>
        <v>#REF!</v>
      </c>
      <c r="L78" s="116">
        <v>12</v>
      </c>
      <c r="M78" s="117" t="e">
        <f>VLOOKUP(L78,#REF!,2)</f>
        <v>#REF!</v>
      </c>
      <c r="N78" s="117" t="s">
        <v>65</v>
      </c>
      <c r="O78" s="153" t="s">
        <v>898</v>
      </c>
      <c r="P78" s="119"/>
      <c r="Q78" s="125"/>
      <c r="R78" s="119"/>
      <c r="S78" s="119"/>
      <c r="T78" s="110"/>
      <c r="U78" s="233" t="s">
        <v>904</v>
      </c>
      <c r="V78" s="187">
        <v>4</v>
      </c>
      <c r="W78" s="218" t="s">
        <v>68</v>
      </c>
      <c r="X78" s="82" t="s">
        <v>68</v>
      </c>
      <c r="Y78" s="81" t="s">
        <v>69</v>
      </c>
      <c r="Z78" s="81" t="s">
        <v>69</v>
      </c>
      <c r="AA78" s="81" t="s">
        <v>69</v>
      </c>
      <c r="AB78" s="81" t="s">
        <v>69</v>
      </c>
      <c r="AC78" s="81" t="s">
        <v>69</v>
      </c>
      <c r="AD78" s="81" t="s">
        <v>68</v>
      </c>
      <c r="AE78" s="81" t="s">
        <v>68</v>
      </c>
      <c r="AF78" s="80">
        <f t="shared" si="8"/>
        <v>4</v>
      </c>
      <c r="AG78" s="81" t="s">
        <v>68</v>
      </c>
      <c r="AH78" s="81" t="s">
        <v>68</v>
      </c>
      <c r="AI78" s="80">
        <f t="shared" si="9"/>
        <v>4</v>
      </c>
      <c r="AJ78" s="81" t="s">
        <v>68</v>
      </c>
      <c r="AK78" s="81" t="s">
        <v>69</v>
      </c>
      <c r="AL78" s="81" t="s">
        <v>69</v>
      </c>
      <c r="AM78" s="81" t="s">
        <v>70</v>
      </c>
    </row>
    <row r="79" spans="1:39" s="74" customFormat="1" x14ac:dyDescent="0.25">
      <c r="A79" s="113" t="s">
        <v>338</v>
      </c>
      <c r="B79" s="114" t="s">
        <v>329</v>
      </c>
      <c r="C79" s="115">
        <f t="shared" si="11"/>
        <v>18</v>
      </c>
      <c r="D79" s="114" t="s">
        <v>339</v>
      </c>
      <c r="E79" s="115">
        <f t="shared" si="10"/>
        <v>12</v>
      </c>
      <c r="F79" s="193" t="s">
        <v>1367</v>
      </c>
      <c r="G79" s="115">
        <f t="shared" si="6"/>
        <v>5</v>
      </c>
      <c r="H79" s="116">
        <v>10</v>
      </c>
      <c r="I79" s="116" t="e">
        <f>VLOOKUP(H79,#REF!,2)</f>
        <v>#REF!</v>
      </c>
      <c r="J79" s="116">
        <v>15</v>
      </c>
      <c r="K79" s="116" t="e">
        <f>VLOOKUP(J79,#REF!,2)</f>
        <v>#REF!</v>
      </c>
      <c r="L79" s="116">
        <v>12</v>
      </c>
      <c r="M79" s="117" t="e">
        <f>VLOOKUP(L79,#REF!,2)</f>
        <v>#REF!</v>
      </c>
      <c r="N79" s="117" t="s">
        <v>65</v>
      </c>
      <c r="O79" s="153" t="s">
        <v>898</v>
      </c>
      <c r="P79" s="119"/>
      <c r="Q79" s="125"/>
      <c r="R79" s="119"/>
      <c r="S79" s="117" t="e">
        <f>IF(M79="GORENGAN",3,4)</f>
        <v>#REF!</v>
      </c>
      <c r="T79" s="110"/>
      <c r="U79" s="233" t="s">
        <v>904</v>
      </c>
      <c r="V79" s="187">
        <v>4</v>
      </c>
      <c r="W79" s="218" t="s">
        <v>68</v>
      </c>
      <c r="X79" s="82" t="s">
        <v>68</v>
      </c>
      <c r="Y79" s="81" t="s">
        <v>69</v>
      </c>
      <c r="Z79" s="81" t="s">
        <v>69</v>
      </c>
      <c r="AA79" s="81" t="s">
        <v>69</v>
      </c>
      <c r="AB79" s="81" t="s">
        <v>69</v>
      </c>
      <c r="AC79" s="81" t="s">
        <v>69</v>
      </c>
      <c r="AD79" s="81" t="s">
        <v>68</v>
      </c>
      <c r="AE79" s="81" t="s">
        <v>68</v>
      </c>
      <c r="AF79" s="80">
        <f t="shared" si="8"/>
        <v>4</v>
      </c>
      <c r="AG79" s="81" t="s">
        <v>68</v>
      </c>
      <c r="AH79" s="81" t="s">
        <v>68</v>
      </c>
      <c r="AI79" s="80">
        <f t="shared" si="9"/>
        <v>4</v>
      </c>
      <c r="AJ79" s="81" t="s">
        <v>68</v>
      </c>
      <c r="AK79" s="81" t="s">
        <v>69</v>
      </c>
      <c r="AL79" s="81" t="s">
        <v>69</v>
      </c>
      <c r="AM79" s="81" t="s">
        <v>70</v>
      </c>
    </row>
    <row r="80" spans="1:39" s="74" customFormat="1" x14ac:dyDescent="0.25">
      <c r="A80" s="113" t="s">
        <v>340</v>
      </c>
      <c r="B80" s="114" t="s">
        <v>332</v>
      </c>
      <c r="C80" s="115">
        <f t="shared" si="11"/>
        <v>17</v>
      </c>
      <c r="D80" s="114" t="s">
        <v>341</v>
      </c>
      <c r="E80" s="115">
        <f t="shared" si="10"/>
        <v>11</v>
      </c>
      <c r="F80" s="193" t="s">
        <v>1368</v>
      </c>
      <c r="G80" s="115">
        <f t="shared" si="6"/>
        <v>5</v>
      </c>
      <c r="H80" s="116">
        <v>10</v>
      </c>
      <c r="I80" s="116" t="e">
        <f>VLOOKUP(H80,#REF!,2)</f>
        <v>#REF!</v>
      </c>
      <c r="J80" s="116">
        <v>15</v>
      </c>
      <c r="K80" s="116" t="e">
        <f>VLOOKUP(J80,#REF!,2)</f>
        <v>#REF!</v>
      </c>
      <c r="L80" s="116">
        <v>12</v>
      </c>
      <c r="M80" s="117" t="e">
        <f>VLOOKUP(L80,#REF!,2)</f>
        <v>#REF!</v>
      </c>
      <c r="N80" s="117" t="s">
        <v>65</v>
      </c>
      <c r="O80" s="153" t="s">
        <v>898</v>
      </c>
      <c r="P80" s="119"/>
      <c r="Q80" s="125"/>
      <c r="R80" s="119"/>
      <c r="S80" s="117" t="e">
        <f>IF(M80="GORENGAN",3,4)</f>
        <v>#REF!</v>
      </c>
      <c r="T80" s="110"/>
      <c r="U80" s="233" t="s">
        <v>904</v>
      </c>
      <c r="V80" s="187">
        <v>4</v>
      </c>
      <c r="W80" s="218" t="s">
        <v>68</v>
      </c>
      <c r="X80" s="82" t="s">
        <v>68</v>
      </c>
      <c r="Y80" s="81" t="s">
        <v>69</v>
      </c>
      <c r="Z80" s="81" t="s">
        <v>69</v>
      </c>
      <c r="AA80" s="81" t="s">
        <v>69</v>
      </c>
      <c r="AB80" s="81" t="s">
        <v>69</v>
      </c>
      <c r="AC80" s="81" t="s">
        <v>69</v>
      </c>
      <c r="AD80" s="81" t="s">
        <v>68</v>
      </c>
      <c r="AE80" s="81" t="s">
        <v>68</v>
      </c>
      <c r="AF80" s="80">
        <f t="shared" si="8"/>
        <v>4</v>
      </c>
      <c r="AG80" s="81" t="s">
        <v>68</v>
      </c>
      <c r="AH80" s="81" t="s">
        <v>68</v>
      </c>
      <c r="AI80" s="80">
        <f t="shared" si="9"/>
        <v>4</v>
      </c>
      <c r="AJ80" s="81" t="s">
        <v>68</v>
      </c>
      <c r="AK80" s="81" t="s">
        <v>69</v>
      </c>
      <c r="AL80" s="81" t="s">
        <v>69</v>
      </c>
      <c r="AM80" s="81" t="s">
        <v>70</v>
      </c>
    </row>
    <row r="81" spans="1:39" s="74" customFormat="1" x14ac:dyDescent="0.25">
      <c r="A81" s="113" t="s">
        <v>342</v>
      </c>
      <c r="B81" s="114" t="s">
        <v>335</v>
      </c>
      <c r="C81" s="115">
        <f t="shared" si="11"/>
        <v>16</v>
      </c>
      <c r="D81" s="114" t="s">
        <v>343</v>
      </c>
      <c r="E81" s="115">
        <f t="shared" si="10"/>
        <v>10</v>
      </c>
      <c r="F81" s="120" t="s">
        <v>344</v>
      </c>
      <c r="G81" s="115">
        <f t="shared" si="6"/>
        <v>5</v>
      </c>
      <c r="H81" s="116">
        <v>10</v>
      </c>
      <c r="I81" s="116" t="e">
        <f>VLOOKUP(H81,#REF!,2)</f>
        <v>#REF!</v>
      </c>
      <c r="J81" s="116">
        <v>15</v>
      </c>
      <c r="K81" s="116" t="e">
        <f>VLOOKUP(J81,#REF!,2)</f>
        <v>#REF!</v>
      </c>
      <c r="L81" s="116">
        <v>12</v>
      </c>
      <c r="M81" s="117" t="e">
        <f>VLOOKUP(L81,#REF!,2)</f>
        <v>#REF!</v>
      </c>
      <c r="N81" s="117" t="s">
        <v>65</v>
      </c>
      <c r="O81" s="153" t="s">
        <v>898</v>
      </c>
      <c r="P81" s="119"/>
      <c r="Q81" s="125"/>
      <c r="R81" s="119"/>
      <c r="S81" s="119"/>
      <c r="T81" s="110"/>
      <c r="U81" s="233" t="s">
        <v>904</v>
      </c>
      <c r="V81" s="187">
        <v>4</v>
      </c>
      <c r="W81" s="218" t="s">
        <v>68</v>
      </c>
      <c r="X81" s="82" t="s">
        <v>68</v>
      </c>
      <c r="Y81" s="81" t="s">
        <v>69</v>
      </c>
      <c r="Z81" s="81" t="s">
        <v>69</v>
      </c>
      <c r="AA81" s="81" t="s">
        <v>69</v>
      </c>
      <c r="AB81" s="81" t="s">
        <v>69</v>
      </c>
      <c r="AC81" s="81" t="s">
        <v>69</v>
      </c>
      <c r="AD81" s="81" t="s">
        <v>68</v>
      </c>
      <c r="AE81" s="81" t="s">
        <v>68</v>
      </c>
      <c r="AF81" s="80">
        <f t="shared" si="8"/>
        <v>4</v>
      </c>
      <c r="AG81" s="81" t="s">
        <v>68</v>
      </c>
      <c r="AH81" s="81" t="s">
        <v>68</v>
      </c>
      <c r="AI81" s="80">
        <f t="shared" si="9"/>
        <v>4</v>
      </c>
      <c r="AJ81" s="81" t="s">
        <v>68</v>
      </c>
      <c r="AK81" s="81" t="s">
        <v>69</v>
      </c>
      <c r="AL81" s="81" t="s">
        <v>69</v>
      </c>
      <c r="AM81" s="81" t="s">
        <v>70</v>
      </c>
    </row>
    <row r="82" spans="1:39" s="74" customFormat="1" x14ac:dyDescent="0.25">
      <c r="A82" s="113" t="s">
        <v>345</v>
      </c>
      <c r="B82" s="114" t="s">
        <v>346</v>
      </c>
      <c r="C82" s="115">
        <f t="shared" si="11"/>
        <v>14</v>
      </c>
      <c r="D82" s="114" t="s">
        <v>347</v>
      </c>
      <c r="E82" s="115">
        <f t="shared" si="10"/>
        <v>11</v>
      </c>
      <c r="F82" s="193" t="s">
        <v>1369</v>
      </c>
      <c r="G82" s="115">
        <f t="shared" si="6"/>
        <v>6</v>
      </c>
      <c r="H82" s="116">
        <v>10</v>
      </c>
      <c r="I82" s="116" t="e">
        <f>VLOOKUP(H82,#REF!,2)</f>
        <v>#REF!</v>
      </c>
      <c r="J82" s="116">
        <v>16</v>
      </c>
      <c r="K82" s="116" t="e">
        <f>VLOOKUP(J82,#REF!,2)</f>
        <v>#REF!</v>
      </c>
      <c r="L82" s="116">
        <v>11</v>
      </c>
      <c r="M82" s="117" t="e">
        <f>VLOOKUP(L82,#REF!,2)</f>
        <v>#REF!</v>
      </c>
      <c r="N82" s="117" t="s">
        <v>65</v>
      </c>
      <c r="O82" s="153" t="s">
        <v>898</v>
      </c>
      <c r="P82" s="119"/>
      <c r="Q82" s="125"/>
      <c r="R82" s="119"/>
      <c r="S82" s="117" t="e">
        <f>IF(M82="GORENGAN",3,4)</f>
        <v>#REF!</v>
      </c>
      <c r="T82" s="110"/>
      <c r="U82" s="110" t="s">
        <v>899</v>
      </c>
      <c r="V82" s="111">
        <f t="shared" si="7"/>
        <v>4</v>
      </c>
      <c r="W82" s="218" t="s">
        <v>68</v>
      </c>
      <c r="X82" s="82" t="s">
        <v>68</v>
      </c>
      <c r="Y82" s="81" t="s">
        <v>69</v>
      </c>
      <c r="Z82" s="81" t="s">
        <v>69</v>
      </c>
      <c r="AA82" s="81" t="s">
        <v>69</v>
      </c>
      <c r="AB82" s="81" t="s">
        <v>69</v>
      </c>
      <c r="AC82" s="81" t="s">
        <v>69</v>
      </c>
      <c r="AD82" s="81" t="s">
        <v>68</v>
      </c>
      <c r="AE82" s="81" t="s">
        <v>68</v>
      </c>
      <c r="AF82" s="80">
        <f t="shared" si="8"/>
        <v>4</v>
      </c>
      <c r="AG82" s="81" t="s">
        <v>68</v>
      </c>
      <c r="AH82" s="81" t="s">
        <v>68</v>
      </c>
      <c r="AI82" s="80">
        <f t="shared" si="9"/>
        <v>4</v>
      </c>
      <c r="AJ82" s="81" t="s">
        <v>68</v>
      </c>
      <c r="AK82" s="81" t="s">
        <v>69</v>
      </c>
      <c r="AL82" s="81" t="s">
        <v>69</v>
      </c>
      <c r="AM82" s="81" t="s">
        <v>70</v>
      </c>
    </row>
    <row r="83" spans="1:39" s="74" customFormat="1" x14ac:dyDescent="0.25">
      <c r="A83" s="113" t="s">
        <v>348</v>
      </c>
      <c r="B83" s="114" t="s">
        <v>349</v>
      </c>
      <c r="C83" s="115">
        <f t="shared" si="11"/>
        <v>16</v>
      </c>
      <c r="D83" s="114" t="s">
        <v>350</v>
      </c>
      <c r="E83" s="115">
        <f t="shared" si="10"/>
        <v>11</v>
      </c>
      <c r="F83" s="193" t="s">
        <v>1370</v>
      </c>
      <c r="G83" s="115">
        <f t="shared" si="6"/>
        <v>6</v>
      </c>
      <c r="H83" s="116">
        <v>10</v>
      </c>
      <c r="I83" s="116" t="e">
        <f>VLOOKUP(H83,#REF!,2)</f>
        <v>#REF!</v>
      </c>
      <c r="J83" s="116">
        <v>16</v>
      </c>
      <c r="K83" s="116" t="e">
        <f>VLOOKUP(J83,#REF!,2)</f>
        <v>#REF!</v>
      </c>
      <c r="L83" s="116">
        <v>11</v>
      </c>
      <c r="M83" s="117" t="e">
        <f>VLOOKUP(L83,#REF!,2)</f>
        <v>#REF!</v>
      </c>
      <c r="N83" s="117" t="s">
        <v>65</v>
      </c>
      <c r="O83" s="153" t="s">
        <v>898</v>
      </c>
      <c r="P83" s="119"/>
      <c r="Q83" s="125"/>
      <c r="R83" s="119"/>
      <c r="S83" s="117" t="e">
        <f>IF(M83="GORENGAN",3,4)</f>
        <v>#REF!</v>
      </c>
      <c r="T83" s="110"/>
      <c r="U83" s="110" t="s">
        <v>899</v>
      </c>
      <c r="V83" s="111">
        <f t="shared" si="7"/>
        <v>4</v>
      </c>
      <c r="W83" s="218" t="s">
        <v>68</v>
      </c>
      <c r="X83" s="82" t="s">
        <v>68</v>
      </c>
      <c r="Y83" s="81" t="s">
        <v>69</v>
      </c>
      <c r="Z83" s="81" t="s">
        <v>69</v>
      </c>
      <c r="AA83" s="81" t="s">
        <v>69</v>
      </c>
      <c r="AB83" s="81" t="s">
        <v>69</v>
      </c>
      <c r="AC83" s="81" t="s">
        <v>69</v>
      </c>
      <c r="AD83" s="81" t="s">
        <v>68</v>
      </c>
      <c r="AE83" s="81" t="s">
        <v>68</v>
      </c>
      <c r="AF83" s="80">
        <f t="shared" si="8"/>
        <v>4</v>
      </c>
      <c r="AG83" s="81" t="s">
        <v>68</v>
      </c>
      <c r="AH83" s="81" t="s">
        <v>68</v>
      </c>
      <c r="AI83" s="80">
        <f t="shared" si="9"/>
        <v>4</v>
      </c>
      <c r="AJ83" s="81" t="s">
        <v>68</v>
      </c>
      <c r="AK83" s="81" t="s">
        <v>69</v>
      </c>
      <c r="AL83" s="81" t="s">
        <v>69</v>
      </c>
      <c r="AM83" s="81" t="s">
        <v>70</v>
      </c>
    </row>
    <row r="84" spans="1:39" s="74" customFormat="1" x14ac:dyDescent="0.25">
      <c r="A84" s="113" t="s">
        <v>351</v>
      </c>
      <c r="B84" s="114" t="s">
        <v>352</v>
      </c>
      <c r="C84" s="115">
        <f t="shared" si="11"/>
        <v>18</v>
      </c>
      <c r="D84" s="114" t="s">
        <v>353</v>
      </c>
      <c r="E84" s="115">
        <f t="shared" si="10"/>
        <v>12</v>
      </c>
      <c r="F84" s="193" t="s">
        <v>1371</v>
      </c>
      <c r="G84" s="115">
        <f t="shared" si="6"/>
        <v>6</v>
      </c>
      <c r="H84" s="116">
        <v>10</v>
      </c>
      <c r="I84" s="116" t="e">
        <f>VLOOKUP(H84,#REF!,2)</f>
        <v>#REF!</v>
      </c>
      <c r="J84" s="116">
        <v>16</v>
      </c>
      <c r="K84" s="116" t="e">
        <f>VLOOKUP(J84,#REF!,2)</f>
        <v>#REF!</v>
      </c>
      <c r="L84" s="116">
        <v>12</v>
      </c>
      <c r="M84" s="117" t="e">
        <f>VLOOKUP(L84,#REF!,2)</f>
        <v>#REF!</v>
      </c>
      <c r="N84" s="188" t="s">
        <v>104</v>
      </c>
      <c r="O84" s="153" t="s">
        <v>898</v>
      </c>
      <c r="P84" s="121" t="s">
        <v>222</v>
      </c>
      <c r="Q84" s="125"/>
      <c r="R84" s="119"/>
      <c r="S84" s="117" t="e">
        <f>IF(M84="GORENGAN",3,4)</f>
        <v>#REF!</v>
      </c>
      <c r="T84" s="110"/>
      <c r="U84" s="110" t="s">
        <v>901</v>
      </c>
      <c r="V84" s="111">
        <f t="shared" si="7"/>
        <v>3</v>
      </c>
      <c r="W84" s="218" t="s">
        <v>68</v>
      </c>
      <c r="X84" s="82" t="s">
        <v>68</v>
      </c>
      <c r="Y84" s="81" t="s">
        <v>69</v>
      </c>
      <c r="Z84" s="81" t="s">
        <v>69</v>
      </c>
      <c r="AA84" s="81" t="s">
        <v>69</v>
      </c>
      <c r="AB84" s="81" t="s">
        <v>69</v>
      </c>
      <c r="AC84" s="81" t="s">
        <v>69</v>
      </c>
      <c r="AD84" s="81" t="s">
        <v>68</v>
      </c>
      <c r="AE84" s="81" t="s">
        <v>68</v>
      </c>
      <c r="AF84" s="80">
        <f t="shared" si="8"/>
        <v>3</v>
      </c>
      <c r="AG84" s="81" t="s">
        <v>68</v>
      </c>
      <c r="AH84" s="81" t="s">
        <v>68</v>
      </c>
      <c r="AI84" s="80">
        <f t="shared" si="9"/>
        <v>3</v>
      </c>
      <c r="AJ84" s="81" t="s">
        <v>68</v>
      </c>
      <c r="AK84" s="81" t="s">
        <v>69</v>
      </c>
      <c r="AL84" s="81" t="s">
        <v>69</v>
      </c>
      <c r="AM84" s="81" t="s">
        <v>70</v>
      </c>
    </row>
    <row r="85" spans="1:39" s="74" customFormat="1" x14ac:dyDescent="0.25">
      <c r="A85" s="113" t="s">
        <v>354</v>
      </c>
      <c r="B85" s="114" t="s">
        <v>355</v>
      </c>
      <c r="C85" s="115">
        <f t="shared" si="11"/>
        <v>14</v>
      </c>
      <c r="D85" s="114" t="s">
        <v>356</v>
      </c>
      <c r="E85" s="115">
        <f t="shared" si="10"/>
        <v>8</v>
      </c>
      <c r="F85" s="120" t="s">
        <v>357</v>
      </c>
      <c r="G85" s="115">
        <f t="shared" si="6"/>
        <v>2</v>
      </c>
      <c r="H85" s="116">
        <v>10</v>
      </c>
      <c r="I85" s="116" t="e">
        <f>VLOOKUP(H85,#REF!,2)</f>
        <v>#REF!</v>
      </c>
      <c r="J85" s="116">
        <v>16</v>
      </c>
      <c r="K85" s="116" t="e">
        <f>VLOOKUP(J85,#REF!,2)</f>
        <v>#REF!</v>
      </c>
      <c r="L85" s="116">
        <v>12</v>
      </c>
      <c r="M85" s="117" t="e">
        <f>VLOOKUP(L85,#REF!,2)</f>
        <v>#REF!</v>
      </c>
      <c r="N85" s="188" t="s">
        <v>104</v>
      </c>
      <c r="O85" s="153" t="s">
        <v>898</v>
      </c>
      <c r="P85" s="121" t="s">
        <v>222</v>
      </c>
      <c r="Q85" s="125"/>
      <c r="R85" s="119"/>
      <c r="S85" s="119"/>
      <c r="T85" s="110"/>
      <c r="U85" s="110" t="s">
        <v>901</v>
      </c>
      <c r="V85" s="111">
        <f t="shared" si="7"/>
        <v>3</v>
      </c>
      <c r="W85" s="218" t="s">
        <v>68</v>
      </c>
      <c r="X85" s="82" t="s">
        <v>68</v>
      </c>
      <c r="Y85" s="81" t="s">
        <v>69</v>
      </c>
      <c r="Z85" s="81" t="s">
        <v>69</v>
      </c>
      <c r="AA85" s="81" t="s">
        <v>69</v>
      </c>
      <c r="AB85" s="81" t="s">
        <v>69</v>
      </c>
      <c r="AC85" s="81" t="s">
        <v>69</v>
      </c>
      <c r="AD85" s="81" t="s">
        <v>68</v>
      </c>
      <c r="AE85" s="81" t="s">
        <v>68</v>
      </c>
      <c r="AF85" s="80">
        <f t="shared" si="8"/>
        <v>3</v>
      </c>
      <c r="AG85" s="81" t="s">
        <v>68</v>
      </c>
      <c r="AH85" s="81" t="s">
        <v>68</v>
      </c>
      <c r="AI85" s="80">
        <f t="shared" si="9"/>
        <v>3</v>
      </c>
      <c r="AJ85" s="81" t="s">
        <v>68</v>
      </c>
      <c r="AK85" s="81" t="s">
        <v>69</v>
      </c>
      <c r="AL85" s="81" t="s">
        <v>69</v>
      </c>
      <c r="AM85" s="81" t="s">
        <v>70</v>
      </c>
    </row>
    <row r="86" spans="1:39" s="85" customFormat="1" x14ac:dyDescent="0.25">
      <c r="A86" s="174" t="s">
        <v>358</v>
      </c>
      <c r="B86" s="175" t="s">
        <v>359</v>
      </c>
      <c r="C86" s="176">
        <f t="shared" si="11"/>
        <v>13</v>
      </c>
      <c r="D86" s="175" t="s">
        <v>360</v>
      </c>
      <c r="E86" s="176">
        <f t="shared" si="10"/>
        <v>10</v>
      </c>
      <c r="F86" s="175" t="s">
        <v>361</v>
      </c>
      <c r="G86" s="176">
        <f t="shared" si="6"/>
        <v>6</v>
      </c>
      <c r="H86" s="177">
        <v>10</v>
      </c>
      <c r="I86" s="177" t="e">
        <f>VLOOKUP(H86,#REF!,2)</f>
        <v>#REF!</v>
      </c>
      <c r="J86" s="177">
        <v>16</v>
      </c>
      <c r="K86" s="177" t="e">
        <f>VLOOKUP(J86,#REF!,2)</f>
        <v>#REF!</v>
      </c>
      <c r="L86" s="177">
        <v>11</v>
      </c>
      <c r="M86" s="178" t="e">
        <f>VLOOKUP(L86,#REF!,2)</f>
        <v>#REF!</v>
      </c>
      <c r="N86" s="178" t="s">
        <v>65</v>
      </c>
      <c r="O86" s="179" t="s">
        <v>898</v>
      </c>
      <c r="P86" s="180"/>
      <c r="Q86" s="180"/>
      <c r="R86" s="180"/>
      <c r="S86" s="180"/>
      <c r="T86" s="97"/>
      <c r="U86" s="97" t="s">
        <v>899</v>
      </c>
      <c r="V86" s="111">
        <f t="shared" si="7"/>
        <v>4</v>
      </c>
      <c r="W86" s="220" t="s">
        <v>68</v>
      </c>
      <c r="X86" s="86" t="s">
        <v>68</v>
      </c>
      <c r="Y86" s="86" t="s">
        <v>69</v>
      </c>
      <c r="Z86" s="86" t="s">
        <v>69</v>
      </c>
      <c r="AA86" s="86" t="s">
        <v>69</v>
      </c>
      <c r="AB86" s="86" t="s">
        <v>69</v>
      </c>
      <c r="AC86" s="86" t="s">
        <v>69</v>
      </c>
      <c r="AD86" s="86" t="s">
        <v>68</v>
      </c>
      <c r="AE86" s="86" t="s">
        <v>68</v>
      </c>
      <c r="AF86" s="80">
        <f t="shared" si="8"/>
        <v>4</v>
      </c>
      <c r="AG86" s="86" t="s">
        <v>68</v>
      </c>
      <c r="AH86" s="86" t="s">
        <v>68</v>
      </c>
      <c r="AI86" s="80">
        <f t="shared" si="9"/>
        <v>4</v>
      </c>
      <c r="AJ86" s="86" t="s">
        <v>68</v>
      </c>
      <c r="AK86" s="86" t="s">
        <v>69</v>
      </c>
      <c r="AL86" s="86" t="s">
        <v>69</v>
      </c>
      <c r="AM86" s="86" t="s">
        <v>70</v>
      </c>
    </row>
    <row r="87" spans="1:39" s="74" customFormat="1" hidden="1" x14ac:dyDescent="0.25">
      <c r="A87" s="113" t="s">
        <v>362</v>
      </c>
      <c r="B87" s="114" t="s">
        <v>363</v>
      </c>
      <c r="C87" s="115">
        <f t="shared" si="11"/>
        <v>9</v>
      </c>
      <c r="D87" s="114" t="s">
        <v>364</v>
      </c>
      <c r="E87" s="115">
        <f t="shared" si="10"/>
        <v>7</v>
      </c>
      <c r="F87" s="120" t="s">
        <v>365</v>
      </c>
      <c r="G87" s="115">
        <f t="shared" si="6"/>
        <v>2</v>
      </c>
      <c r="H87" s="116">
        <v>10</v>
      </c>
      <c r="I87" s="116" t="e">
        <f>VLOOKUP(H87,#REF!,2)</f>
        <v>#REF!</v>
      </c>
      <c r="J87" s="116">
        <v>16</v>
      </c>
      <c r="K87" s="116" t="e">
        <f>VLOOKUP(J87,#REF!,2)</f>
        <v>#REF!</v>
      </c>
      <c r="L87" s="116">
        <v>11</v>
      </c>
      <c r="M87" s="117" t="e">
        <f>VLOOKUP(L87,#REF!,2)</f>
        <v>#REF!</v>
      </c>
      <c r="N87" s="117"/>
      <c r="O87" s="153" t="s">
        <v>898</v>
      </c>
      <c r="P87" s="119"/>
      <c r="Q87" s="125"/>
      <c r="R87" s="119"/>
      <c r="S87" s="119"/>
      <c r="T87" s="110"/>
      <c r="U87" s="110"/>
      <c r="V87" s="111">
        <f t="shared" si="7"/>
        <v>3</v>
      </c>
      <c r="W87" s="218" t="s">
        <v>68</v>
      </c>
      <c r="X87" s="82" t="s">
        <v>68</v>
      </c>
      <c r="Y87" s="81" t="s">
        <v>69</v>
      </c>
      <c r="Z87" s="81" t="s">
        <v>69</v>
      </c>
      <c r="AA87" s="81" t="s">
        <v>69</v>
      </c>
      <c r="AB87" s="81" t="s">
        <v>69</v>
      </c>
      <c r="AC87" s="81" t="s">
        <v>69</v>
      </c>
      <c r="AD87" s="81" t="s">
        <v>68</v>
      </c>
      <c r="AE87" s="81" t="s">
        <v>68</v>
      </c>
      <c r="AF87" s="80">
        <f t="shared" si="8"/>
        <v>3</v>
      </c>
      <c r="AG87" s="81" t="s">
        <v>68</v>
      </c>
      <c r="AH87" s="81" t="s">
        <v>68</v>
      </c>
      <c r="AI87" s="80">
        <f t="shared" si="9"/>
        <v>3</v>
      </c>
      <c r="AJ87" s="81" t="s">
        <v>68</v>
      </c>
      <c r="AK87" s="81" t="s">
        <v>69</v>
      </c>
      <c r="AL87" s="81" t="s">
        <v>69</v>
      </c>
      <c r="AM87" s="81" t="s">
        <v>70</v>
      </c>
    </row>
    <row r="88" spans="1:39" s="74" customFormat="1" hidden="1" x14ac:dyDescent="0.25">
      <c r="A88" s="162" t="s">
        <v>366</v>
      </c>
      <c r="B88" s="163" t="s">
        <v>367</v>
      </c>
      <c r="C88" s="164">
        <f t="shared" si="11"/>
        <v>6</v>
      </c>
      <c r="D88" s="163" t="s">
        <v>367</v>
      </c>
      <c r="E88" s="164">
        <f t="shared" si="10"/>
        <v>6</v>
      </c>
      <c r="F88" s="163" t="s">
        <v>368</v>
      </c>
      <c r="G88" s="164">
        <f t="shared" si="6"/>
        <v>3</v>
      </c>
      <c r="H88" s="165">
        <v>10</v>
      </c>
      <c r="I88" s="165" t="e">
        <f>VLOOKUP(H88,#REF!,2)</f>
        <v>#REF!</v>
      </c>
      <c r="J88" s="165">
        <v>16</v>
      </c>
      <c r="K88" s="165" t="e">
        <f>VLOOKUP(J88,#REF!,2)</f>
        <v>#REF!</v>
      </c>
      <c r="L88" s="165">
        <v>11</v>
      </c>
      <c r="M88" s="166" t="e">
        <f>VLOOKUP(L88,#REF!,2)</f>
        <v>#REF!</v>
      </c>
      <c r="N88" s="166"/>
      <c r="O88" s="167" t="s">
        <v>898</v>
      </c>
      <c r="P88" s="168"/>
      <c r="Q88" s="168"/>
      <c r="R88" s="168"/>
      <c r="S88" s="168"/>
      <c r="T88" s="234"/>
      <c r="U88" s="234"/>
      <c r="V88" s="111">
        <f t="shared" si="7"/>
        <v>3</v>
      </c>
      <c r="W88" s="221" t="s">
        <v>68</v>
      </c>
      <c r="X88" s="87" t="s">
        <v>68</v>
      </c>
      <c r="Y88" s="87" t="s">
        <v>69</v>
      </c>
      <c r="Z88" s="87" t="s">
        <v>69</v>
      </c>
      <c r="AA88" s="87" t="s">
        <v>69</v>
      </c>
      <c r="AB88" s="87" t="s">
        <v>69</v>
      </c>
      <c r="AC88" s="87" t="s">
        <v>69</v>
      </c>
      <c r="AD88" s="87" t="s">
        <v>68</v>
      </c>
      <c r="AE88" s="87" t="s">
        <v>68</v>
      </c>
      <c r="AF88" s="80">
        <f t="shared" si="8"/>
        <v>3</v>
      </c>
      <c r="AG88" s="87" t="s">
        <v>68</v>
      </c>
      <c r="AH88" s="87" t="s">
        <v>68</v>
      </c>
      <c r="AI88" s="80">
        <f t="shared" si="9"/>
        <v>3</v>
      </c>
      <c r="AJ88" s="87" t="s">
        <v>68</v>
      </c>
      <c r="AK88" s="87" t="s">
        <v>69</v>
      </c>
      <c r="AL88" s="87" t="s">
        <v>69</v>
      </c>
      <c r="AM88" s="87" t="s">
        <v>70</v>
      </c>
    </row>
    <row r="89" spans="1:39" s="74" customFormat="1" hidden="1" x14ac:dyDescent="0.25">
      <c r="A89" s="162" t="s">
        <v>369</v>
      </c>
      <c r="B89" s="163" t="s">
        <v>370</v>
      </c>
      <c r="C89" s="164">
        <f t="shared" si="11"/>
        <v>13</v>
      </c>
      <c r="D89" s="163" t="s">
        <v>371</v>
      </c>
      <c r="E89" s="164">
        <f t="shared" si="10"/>
        <v>8</v>
      </c>
      <c r="F89" s="163" t="s">
        <v>368</v>
      </c>
      <c r="G89" s="164">
        <f t="shared" si="6"/>
        <v>3</v>
      </c>
      <c r="H89" s="165">
        <v>10</v>
      </c>
      <c r="I89" s="165" t="e">
        <f>VLOOKUP(H89,#REF!,2)</f>
        <v>#REF!</v>
      </c>
      <c r="J89" s="165">
        <v>16</v>
      </c>
      <c r="K89" s="165" t="e">
        <f>VLOOKUP(J89,#REF!,2)</f>
        <v>#REF!</v>
      </c>
      <c r="L89" s="165">
        <v>12</v>
      </c>
      <c r="M89" s="166" t="e">
        <f>VLOOKUP(L89,#REF!,2)</f>
        <v>#REF!</v>
      </c>
      <c r="N89" s="166"/>
      <c r="O89" s="167" t="s">
        <v>900</v>
      </c>
      <c r="P89" s="168"/>
      <c r="Q89" s="168"/>
      <c r="R89" s="168"/>
      <c r="S89" s="168"/>
      <c r="T89" s="234"/>
      <c r="U89" s="234"/>
      <c r="V89" s="111">
        <f t="shared" si="7"/>
        <v>3</v>
      </c>
      <c r="W89" s="221" t="s">
        <v>68</v>
      </c>
      <c r="X89" s="87" t="s">
        <v>68</v>
      </c>
      <c r="Y89" s="87" t="s">
        <v>69</v>
      </c>
      <c r="Z89" s="87" t="s">
        <v>69</v>
      </c>
      <c r="AA89" s="87" t="s">
        <v>69</v>
      </c>
      <c r="AB89" s="87" t="s">
        <v>69</v>
      </c>
      <c r="AC89" s="87" t="s">
        <v>69</v>
      </c>
      <c r="AD89" s="87" t="s">
        <v>68</v>
      </c>
      <c r="AE89" s="87" t="s">
        <v>68</v>
      </c>
      <c r="AF89" s="80">
        <f t="shared" si="8"/>
        <v>3</v>
      </c>
      <c r="AG89" s="87" t="s">
        <v>68</v>
      </c>
      <c r="AH89" s="87" t="s">
        <v>68</v>
      </c>
      <c r="AI89" s="80">
        <f t="shared" si="9"/>
        <v>3</v>
      </c>
      <c r="AJ89" s="87" t="s">
        <v>68</v>
      </c>
      <c r="AK89" s="87" t="s">
        <v>69</v>
      </c>
      <c r="AL89" s="87" t="s">
        <v>69</v>
      </c>
      <c r="AM89" s="87" t="s">
        <v>70</v>
      </c>
    </row>
    <row r="90" spans="1:39" s="74" customFormat="1" hidden="1" x14ac:dyDescent="0.25">
      <c r="A90" s="113" t="s">
        <v>372</v>
      </c>
      <c r="B90" s="114" t="s">
        <v>373</v>
      </c>
      <c r="C90" s="115">
        <f t="shared" si="11"/>
        <v>15</v>
      </c>
      <c r="D90" s="114" t="s">
        <v>374</v>
      </c>
      <c r="E90" s="115">
        <f t="shared" si="10"/>
        <v>8</v>
      </c>
      <c r="F90" s="120" t="s">
        <v>375</v>
      </c>
      <c r="G90" s="115">
        <f t="shared" si="6"/>
        <v>6</v>
      </c>
      <c r="H90" s="116">
        <v>10</v>
      </c>
      <c r="I90" s="116" t="e">
        <f>VLOOKUP(H90,#REF!,2)</f>
        <v>#REF!</v>
      </c>
      <c r="J90" s="116">
        <v>16</v>
      </c>
      <c r="K90" s="116" t="e">
        <f>VLOOKUP(J90,#REF!,2)</f>
        <v>#REF!</v>
      </c>
      <c r="L90" s="116">
        <v>12</v>
      </c>
      <c r="M90" s="117" t="e">
        <f>VLOOKUP(L90,#REF!,2)</f>
        <v>#REF!</v>
      </c>
      <c r="N90" s="117"/>
      <c r="O90" s="153" t="s">
        <v>900</v>
      </c>
      <c r="P90" s="119"/>
      <c r="Q90" s="125"/>
      <c r="R90" s="119"/>
      <c r="S90" s="119"/>
      <c r="T90" s="110"/>
      <c r="U90" s="110"/>
      <c r="V90" s="111">
        <f t="shared" si="7"/>
        <v>3</v>
      </c>
      <c r="W90" s="218" t="s">
        <v>68</v>
      </c>
      <c r="X90" s="82" t="s">
        <v>68</v>
      </c>
      <c r="Y90" s="81" t="s">
        <v>69</v>
      </c>
      <c r="Z90" s="81" t="s">
        <v>69</v>
      </c>
      <c r="AA90" s="81" t="s">
        <v>69</v>
      </c>
      <c r="AB90" s="81" t="s">
        <v>69</v>
      </c>
      <c r="AC90" s="81" t="s">
        <v>69</v>
      </c>
      <c r="AD90" s="81" t="s">
        <v>68</v>
      </c>
      <c r="AE90" s="81" t="s">
        <v>68</v>
      </c>
      <c r="AF90" s="80">
        <f t="shared" si="8"/>
        <v>3</v>
      </c>
      <c r="AG90" s="81" t="s">
        <v>68</v>
      </c>
      <c r="AH90" s="81" t="s">
        <v>68</v>
      </c>
      <c r="AI90" s="80">
        <f t="shared" si="9"/>
        <v>3</v>
      </c>
      <c r="AJ90" s="81" t="s">
        <v>68</v>
      </c>
      <c r="AK90" s="81" t="s">
        <v>69</v>
      </c>
      <c r="AL90" s="81" t="s">
        <v>69</v>
      </c>
      <c r="AM90" s="81" t="s">
        <v>70</v>
      </c>
    </row>
    <row r="91" spans="1:39" s="74" customFormat="1" x14ac:dyDescent="0.25">
      <c r="A91" s="113" t="s">
        <v>376</v>
      </c>
      <c r="B91" s="114" t="s">
        <v>377</v>
      </c>
      <c r="C91" s="115">
        <f t="shared" si="11"/>
        <v>20</v>
      </c>
      <c r="D91" s="114" t="s">
        <v>378</v>
      </c>
      <c r="E91" s="115">
        <f t="shared" si="10"/>
        <v>10</v>
      </c>
      <c r="F91" s="120" t="s">
        <v>379</v>
      </c>
      <c r="G91" s="115">
        <f t="shared" si="6"/>
        <v>6</v>
      </c>
      <c r="H91" s="116">
        <v>10</v>
      </c>
      <c r="I91" s="116" t="e">
        <f>VLOOKUP(H91,#REF!,2)</f>
        <v>#REF!</v>
      </c>
      <c r="J91" s="116">
        <v>16</v>
      </c>
      <c r="K91" s="116" t="e">
        <f>VLOOKUP(J91,#REF!,2)</f>
        <v>#REF!</v>
      </c>
      <c r="L91" s="116">
        <v>11</v>
      </c>
      <c r="M91" s="117" t="e">
        <f>VLOOKUP(L91,#REF!,2)</f>
        <v>#REF!</v>
      </c>
      <c r="N91" s="117" t="s">
        <v>65</v>
      </c>
      <c r="O91" s="153" t="s">
        <v>898</v>
      </c>
      <c r="P91" s="119"/>
      <c r="Q91" s="125"/>
      <c r="R91" s="119"/>
      <c r="S91" s="119"/>
      <c r="T91" s="110"/>
      <c r="U91" s="110" t="s">
        <v>899</v>
      </c>
      <c r="V91" s="111">
        <f t="shared" si="7"/>
        <v>4</v>
      </c>
      <c r="W91" s="218" t="s">
        <v>68</v>
      </c>
      <c r="X91" s="82" t="s">
        <v>68</v>
      </c>
      <c r="Y91" s="81" t="s">
        <v>69</v>
      </c>
      <c r="Z91" s="81" t="s">
        <v>69</v>
      </c>
      <c r="AA91" s="81" t="s">
        <v>69</v>
      </c>
      <c r="AB91" s="81" t="s">
        <v>69</v>
      </c>
      <c r="AC91" s="81" t="s">
        <v>69</v>
      </c>
      <c r="AD91" s="81" t="s">
        <v>68</v>
      </c>
      <c r="AE91" s="81" t="s">
        <v>68</v>
      </c>
      <c r="AF91" s="80">
        <f t="shared" si="8"/>
        <v>4</v>
      </c>
      <c r="AG91" s="81" t="s">
        <v>68</v>
      </c>
      <c r="AH91" s="81" t="s">
        <v>68</v>
      </c>
      <c r="AI91" s="80">
        <f t="shared" si="9"/>
        <v>4</v>
      </c>
      <c r="AJ91" s="81" t="s">
        <v>68</v>
      </c>
      <c r="AK91" s="81" t="s">
        <v>69</v>
      </c>
      <c r="AL91" s="81" t="s">
        <v>69</v>
      </c>
      <c r="AM91" s="81" t="s">
        <v>70</v>
      </c>
    </row>
    <row r="92" spans="1:39" s="74" customFormat="1" hidden="1" x14ac:dyDescent="0.25">
      <c r="A92" s="113" t="s">
        <v>380</v>
      </c>
      <c r="B92" s="114" t="s">
        <v>381</v>
      </c>
      <c r="C92" s="115">
        <f t="shared" si="11"/>
        <v>20</v>
      </c>
      <c r="D92" s="114" t="s">
        <v>382</v>
      </c>
      <c r="E92" s="115">
        <f t="shared" si="10"/>
        <v>8</v>
      </c>
      <c r="F92" s="120" t="s">
        <v>383</v>
      </c>
      <c r="G92" s="115">
        <f t="shared" si="6"/>
        <v>6</v>
      </c>
      <c r="H92" s="116">
        <v>10</v>
      </c>
      <c r="I92" s="116" t="e">
        <f>VLOOKUP(H92,#REF!,2)</f>
        <v>#REF!</v>
      </c>
      <c r="J92" s="116">
        <v>16</v>
      </c>
      <c r="K92" s="116" t="e">
        <f>VLOOKUP(J92,#REF!,2)</f>
        <v>#REF!</v>
      </c>
      <c r="L92" s="116">
        <v>12</v>
      </c>
      <c r="M92" s="117" t="e">
        <f>VLOOKUP(L92,#REF!,2)</f>
        <v>#REF!</v>
      </c>
      <c r="N92" s="117"/>
      <c r="O92" s="153" t="s">
        <v>900</v>
      </c>
      <c r="P92" s="119"/>
      <c r="Q92" s="125"/>
      <c r="R92" s="119"/>
      <c r="S92" s="119"/>
      <c r="T92" s="110"/>
      <c r="U92" s="110"/>
      <c r="V92" s="111">
        <f t="shared" si="7"/>
        <v>3</v>
      </c>
      <c r="W92" s="218" t="s">
        <v>68</v>
      </c>
      <c r="X92" s="82" t="s">
        <v>68</v>
      </c>
      <c r="Y92" s="81" t="s">
        <v>69</v>
      </c>
      <c r="Z92" s="81" t="s">
        <v>69</v>
      </c>
      <c r="AA92" s="81" t="s">
        <v>69</v>
      </c>
      <c r="AB92" s="81" t="s">
        <v>69</v>
      </c>
      <c r="AC92" s="81" t="s">
        <v>69</v>
      </c>
      <c r="AD92" s="81" t="s">
        <v>68</v>
      </c>
      <c r="AE92" s="81" t="s">
        <v>68</v>
      </c>
      <c r="AF92" s="80">
        <f t="shared" si="8"/>
        <v>3</v>
      </c>
      <c r="AG92" s="81" t="s">
        <v>68</v>
      </c>
      <c r="AH92" s="81" t="s">
        <v>68</v>
      </c>
      <c r="AI92" s="80">
        <f t="shared" si="9"/>
        <v>3</v>
      </c>
      <c r="AJ92" s="81" t="s">
        <v>68</v>
      </c>
      <c r="AK92" s="81" t="s">
        <v>69</v>
      </c>
      <c r="AL92" s="81" t="s">
        <v>69</v>
      </c>
      <c r="AM92" s="81" t="s">
        <v>70</v>
      </c>
    </row>
    <row r="93" spans="1:39" s="74" customFormat="1" hidden="1" x14ac:dyDescent="0.25">
      <c r="A93" s="162" t="s">
        <v>384</v>
      </c>
      <c r="B93" s="163" t="s">
        <v>385</v>
      </c>
      <c r="C93" s="164">
        <f t="shared" si="11"/>
        <v>16</v>
      </c>
      <c r="D93" s="163" t="s">
        <v>386</v>
      </c>
      <c r="E93" s="164">
        <f t="shared" si="10"/>
        <v>9</v>
      </c>
      <c r="F93" s="163" t="s">
        <v>387</v>
      </c>
      <c r="G93" s="164">
        <f t="shared" si="6"/>
        <v>3</v>
      </c>
      <c r="H93" s="165">
        <v>10</v>
      </c>
      <c r="I93" s="165" t="e">
        <f>VLOOKUP(H93,#REF!,2)</f>
        <v>#REF!</v>
      </c>
      <c r="J93" s="165">
        <v>16</v>
      </c>
      <c r="K93" s="165" t="e">
        <f>VLOOKUP(J93,#REF!,2)</f>
        <v>#REF!</v>
      </c>
      <c r="L93" s="165">
        <v>12</v>
      </c>
      <c r="M93" s="166" t="e">
        <f>VLOOKUP(L93,#REF!,2)</f>
        <v>#REF!</v>
      </c>
      <c r="N93" s="166"/>
      <c r="O93" s="167" t="s">
        <v>900</v>
      </c>
      <c r="P93" s="168"/>
      <c r="Q93" s="168"/>
      <c r="R93" s="168"/>
      <c r="S93" s="168"/>
      <c r="T93" s="234"/>
      <c r="U93" s="234"/>
      <c r="V93" s="111">
        <f t="shared" si="7"/>
        <v>3</v>
      </c>
      <c r="W93" s="221" t="s">
        <v>68</v>
      </c>
      <c r="X93" s="87" t="s">
        <v>68</v>
      </c>
      <c r="Y93" s="87" t="s">
        <v>69</v>
      </c>
      <c r="Z93" s="87" t="s">
        <v>69</v>
      </c>
      <c r="AA93" s="87" t="s">
        <v>69</v>
      </c>
      <c r="AB93" s="87" t="s">
        <v>69</v>
      </c>
      <c r="AC93" s="87" t="s">
        <v>69</v>
      </c>
      <c r="AD93" s="87" t="s">
        <v>68</v>
      </c>
      <c r="AE93" s="87" t="s">
        <v>68</v>
      </c>
      <c r="AF93" s="80">
        <f t="shared" si="8"/>
        <v>3</v>
      </c>
      <c r="AG93" s="87" t="s">
        <v>68</v>
      </c>
      <c r="AH93" s="87" t="s">
        <v>68</v>
      </c>
      <c r="AI93" s="80">
        <f t="shared" si="9"/>
        <v>3</v>
      </c>
      <c r="AJ93" s="87" t="s">
        <v>68</v>
      </c>
      <c r="AK93" s="87" t="s">
        <v>69</v>
      </c>
      <c r="AL93" s="87" t="s">
        <v>69</v>
      </c>
      <c r="AM93" s="87" t="s">
        <v>70</v>
      </c>
    </row>
    <row r="94" spans="1:39" s="74" customFormat="1" hidden="1" x14ac:dyDescent="0.25">
      <c r="A94" s="113" t="s">
        <v>388</v>
      </c>
      <c r="B94" s="114" t="s">
        <v>389</v>
      </c>
      <c r="C94" s="115">
        <f t="shared" si="11"/>
        <v>7</v>
      </c>
      <c r="D94" s="114" t="s">
        <v>390</v>
      </c>
      <c r="E94" s="115">
        <f t="shared" si="10"/>
        <v>4</v>
      </c>
      <c r="F94" s="120" t="s">
        <v>390</v>
      </c>
      <c r="G94" s="115">
        <f t="shared" si="6"/>
        <v>4</v>
      </c>
      <c r="H94" s="116">
        <v>10</v>
      </c>
      <c r="I94" s="116" t="e">
        <f>VLOOKUP(H94,#REF!,2)</f>
        <v>#REF!</v>
      </c>
      <c r="J94" s="116">
        <v>16</v>
      </c>
      <c r="K94" s="116" t="e">
        <f>VLOOKUP(J94,#REF!,2)</f>
        <v>#REF!</v>
      </c>
      <c r="L94" s="116">
        <v>12</v>
      </c>
      <c r="M94" s="117" t="e">
        <f>VLOOKUP(L94,#REF!,2)</f>
        <v>#REF!</v>
      </c>
      <c r="N94" s="117"/>
      <c r="O94" s="153" t="s">
        <v>900</v>
      </c>
      <c r="P94" s="119"/>
      <c r="Q94" s="125"/>
      <c r="R94" s="119"/>
      <c r="S94" s="119"/>
      <c r="T94" s="110"/>
      <c r="U94" s="110"/>
      <c r="V94" s="111">
        <f t="shared" si="7"/>
        <v>3</v>
      </c>
      <c r="W94" s="218" t="s">
        <v>68</v>
      </c>
      <c r="X94" s="82" t="s">
        <v>68</v>
      </c>
      <c r="Y94" s="81" t="s">
        <v>69</v>
      </c>
      <c r="Z94" s="81" t="s">
        <v>69</v>
      </c>
      <c r="AA94" s="81" t="s">
        <v>69</v>
      </c>
      <c r="AB94" s="81" t="s">
        <v>69</v>
      </c>
      <c r="AC94" s="81" t="s">
        <v>69</v>
      </c>
      <c r="AD94" s="81" t="s">
        <v>68</v>
      </c>
      <c r="AE94" s="81" t="s">
        <v>68</v>
      </c>
      <c r="AF94" s="80">
        <f t="shared" si="8"/>
        <v>3</v>
      </c>
      <c r="AG94" s="81" t="s">
        <v>68</v>
      </c>
      <c r="AH94" s="81" t="s">
        <v>68</v>
      </c>
      <c r="AI94" s="80">
        <f t="shared" si="9"/>
        <v>3</v>
      </c>
      <c r="AJ94" s="81" t="s">
        <v>68</v>
      </c>
      <c r="AK94" s="81" t="s">
        <v>69</v>
      </c>
      <c r="AL94" s="81" t="s">
        <v>69</v>
      </c>
      <c r="AM94" s="81" t="s">
        <v>70</v>
      </c>
    </row>
    <row r="95" spans="1:39" s="74" customFormat="1" x14ac:dyDescent="0.25">
      <c r="A95" s="113" t="s">
        <v>391</v>
      </c>
      <c r="B95" s="114" t="s">
        <v>392</v>
      </c>
      <c r="C95" s="115">
        <f t="shared" si="11"/>
        <v>23</v>
      </c>
      <c r="D95" s="114" t="s">
        <v>393</v>
      </c>
      <c r="E95" s="115">
        <f t="shared" si="10"/>
        <v>13</v>
      </c>
      <c r="F95" s="120" t="s">
        <v>394</v>
      </c>
      <c r="G95" s="115">
        <f t="shared" si="6"/>
        <v>6</v>
      </c>
      <c r="H95" s="116">
        <v>10</v>
      </c>
      <c r="I95" s="116" t="e">
        <f>VLOOKUP(H95,#REF!,2)</f>
        <v>#REF!</v>
      </c>
      <c r="J95" s="116">
        <v>16</v>
      </c>
      <c r="K95" s="116" t="e">
        <f>VLOOKUP(J95,#REF!,2)</f>
        <v>#REF!</v>
      </c>
      <c r="L95" s="116">
        <v>12</v>
      </c>
      <c r="M95" s="117" t="e">
        <f>VLOOKUP(L95,#REF!,2)</f>
        <v>#REF!</v>
      </c>
      <c r="N95" s="117" t="s">
        <v>104</v>
      </c>
      <c r="O95" s="153" t="s">
        <v>900</v>
      </c>
      <c r="P95" s="119"/>
      <c r="Q95" s="125"/>
      <c r="R95" s="119"/>
      <c r="S95" s="117" t="e">
        <f>IF(M95="GORENGAN",3,4)</f>
        <v>#REF!</v>
      </c>
      <c r="T95" s="110"/>
      <c r="U95" s="233" t="s">
        <v>904</v>
      </c>
      <c r="V95" s="187">
        <v>4</v>
      </c>
      <c r="W95" s="218" t="s">
        <v>68</v>
      </c>
      <c r="X95" s="82" t="s">
        <v>68</v>
      </c>
      <c r="Y95" s="81" t="s">
        <v>69</v>
      </c>
      <c r="Z95" s="81" t="s">
        <v>69</v>
      </c>
      <c r="AA95" s="81" t="s">
        <v>69</v>
      </c>
      <c r="AB95" s="81" t="s">
        <v>69</v>
      </c>
      <c r="AC95" s="81" t="s">
        <v>69</v>
      </c>
      <c r="AD95" s="81" t="s">
        <v>68</v>
      </c>
      <c r="AE95" s="81" t="s">
        <v>68</v>
      </c>
      <c r="AF95" s="80">
        <f t="shared" si="8"/>
        <v>4</v>
      </c>
      <c r="AG95" s="81" t="s">
        <v>68</v>
      </c>
      <c r="AH95" s="81" t="s">
        <v>68</v>
      </c>
      <c r="AI95" s="80">
        <f t="shared" si="9"/>
        <v>4</v>
      </c>
      <c r="AJ95" s="81" t="s">
        <v>68</v>
      </c>
      <c r="AK95" s="81" t="s">
        <v>69</v>
      </c>
      <c r="AL95" s="81" t="s">
        <v>69</v>
      </c>
      <c r="AM95" s="81" t="s">
        <v>70</v>
      </c>
    </row>
    <row r="96" spans="1:39" s="74" customFormat="1" x14ac:dyDescent="0.25">
      <c r="A96" s="113" t="s">
        <v>395</v>
      </c>
      <c r="B96" s="114" t="s">
        <v>396</v>
      </c>
      <c r="C96" s="115">
        <f t="shared" si="11"/>
        <v>8</v>
      </c>
      <c r="D96" s="114" t="s">
        <v>396</v>
      </c>
      <c r="E96" s="115">
        <f t="shared" si="10"/>
        <v>8</v>
      </c>
      <c r="F96" s="120" t="s">
        <v>397</v>
      </c>
      <c r="G96" s="115">
        <f t="shared" si="6"/>
        <v>5</v>
      </c>
      <c r="H96" s="116">
        <v>10</v>
      </c>
      <c r="I96" s="116" t="e">
        <f>VLOOKUP(H96,#REF!,2)</f>
        <v>#REF!</v>
      </c>
      <c r="J96" s="116">
        <v>16</v>
      </c>
      <c r="K96" s="116" t="e">
        <f>VLOOKUP(J96,#REF!,2)</f>
        <v>#REF!</v>
      </c>
      <c r="L96" s="116">
        <v>11</v>
      </c>
      <c r="M96" s="117" t="e">
        <f>VLOOKUP(L96,#REF!,2)</f>
        <v>#REF!</v>
      </c>
      <c r="N96" s="117" t="s">
        <v>65</v>
      </c>
      <c r="O96" s="153" t="s">
        <v>898</v>
      </c>
      <c r="P96" s="119"/>
      <c r="Q96" s="125"/>
      <c r="R96" s="119"/>
      <c r="S96" s="119"/>
      <c r="T96" s="110"/>
      <c r="U96" s="233" t="s">
        <v>904</v>
      </c>
      <c r="V96" s="187">
        <v>4</v>
      </c>
      <c r="W96" s="218" t="s">
        <v>68</v>
      </c>
      <c r="X96" s="82" t="s">
        <v>68</v>
      </c>
      <c r="Y96" s="81" t="s">
        <v>69</v>
      </c>
      <c r="Z96" s="81" t="s">
        <v>69</v>
      </c>
      <c r="AA96" s="81" t="s">
        <v>69</v>
      </c>
      <c r="AB96" s="81" t="s">
        <v>69</v>
      </c>
      <c r="AC96" s="81" t="s">
        <v>69</v>
      </c>
      <c r="AD96" s="81" t="s">
        <v>68</v>
      </c>
      <c r="AE96" s="81" t="s">
        <v>68</v>
      </c>
      <c r="AF96" s="80">
        <f t="shared" si="8"/>
        <v>4</v>
      </c>
      <c r="AG96" s="81" t="s">
        <v>68</v>
      </c>
      <c r="AH96" s="81" t="s">
        <v>68</v>
      </c>
      <c r="AI96" s="80">
        <f t="shared" si="9"/>
        <v>4</v>
      </c>
      <c r="AJ96" s="81" t="s">
        <v>68</v>
      </c>
      <c r="AK96" s="81" t="s">
        <v>69</v>
      </c>
      <c r="AL96" s="81" t="s">
        <v>69</v>
      </c>
      <c r="AM96" s="81" t="s">
        <v>70</v>
      </c>
    </row>
    <row r="97" spans="1:39" s="74" customFormat="1" x14ac:dyDescent="0.25">
      <c r="A97" s="113" t="s">
        <v>398</v>
      </c>
      <c r="B97" s="114" t="s">
        <v>399</v>
      </c>
      <c r="C97" s="115">
        <f t="shared" si="11"/>
        <v>8</v>
      </c>
      <c r="D97" s="114" t="s">
        <v>399</v>
      </c>
      <c r="E97" s="115">
        <f t="shared" si="10"/>
        <v>8</v>
      </c>
      <c r="F97" s="120" t="s">
        <v>400</v>
      </c>
      <c r="G97" s="115">
        <f t="shared" si="6"/>
        <v>5</v>
      </c>
      <c r="H97" s="116">
        <v>10</v>
      </c>
      <c r="I97" s="116" t="e">
        <f>VLOOKUP(H97,#REF!,2)</f>
        <v>#REF!</v>
      </c>
      <c r="J97" s="116">
        <v>16</v>
      </c>
      <c r="K97" s="116" t="e">
        <f>VLOOKUP(J97,#REF!,2)</f>
        <v>#REF!</v>
      </c>
      <c r="L97" s="116">
        <v>11</v>
      </c>
      <c r="M97" s="117" t="e">
        <f>VLOOKUP(L97,#REF!,2)</f>
        <v>#REF!</v>
      </c>
      <c r="N97" s="117" t="s">
        <v>65</v>
      </c>
      <c r="O97" s="153" t="s">
        <v>898</v>
      </c>
      <c r="P97" s="119"/>
      <c r="Q97" s="125"/>
      <c r="R97" s="119"/>
      <c r="S97" s="119"/>
      <c r="T97" s="110"/>
      <c r="U97" s="233" t="s">
        <v>904</v>
      </c>
      <c r="V97" s="187">
        <v>4</v>
      </c>
      <c r="W97" s="218" t="s">
        <v>68</v>
      </c>
      <c r="X97" s="82" t="s">
        <v>68</v>
      </c>
      <c r="Y97" s="81" t="s">
        <v>69</v>
      </c>
      <c r="Z97" s="81" t="s">
        <v>69</v>
      </c>
      <c r="AA97" s="81" t="s">
        <v>69</v>
      </c>
      <c r="AB97" s="81" t="s">
        <v>69</v>
      </c>
      <c r="AC97" s="81" t="s">
        <v>69</v>
      </c>
      <c r="AD97" s="81" t="s">
        <v>68</v>
      </c>
      <c r="AE97" s="81" t="s">
        <v>68</v>
      </c>
      <c r="AF97" s="80">
        <f t="shared" si="8"/>
        <v>4</v>
      </c>
      <c r="AG97" s="81" t="s">
        <v>68</v>
      </c>
      <c r="AH97" s="81" t="s">
        <v>68</v>
      </c>
      <c r="AI97" s="80">
        <f t="shared" si="9"/>
        <v>4</v>
      </c>
      <c r="AJ97" s="81" t="s">
        <v>68</v>
      </c>
      <c r="AK97" s="81" t="s">
        <v>69</v>
      </c>
      <c r="AL97" s="81" t="s">
        <v>69</v>
      </c>
      <c r="AM97" s="81" t="s">
        <v>70</v>
      </c>
    </row>
    <row r="98" spans="1:39" s="74" customFormat="1" x14ac:dyDescent="0.25">
      <c r="A98" s="113" t="s">
        <v>401</v>
      </c>
      <c r="B98" s="114" t="s">
        <v>402</v>
      </c>
      <c r="C98" s="115">
        <f t="shared" si="11"/>
        <v>15</v>
      </c>
      <c r="D98" s="114" t="s">
        <v>403</v>
      </c>
      <c r="E98" s="115">
        <f t="shared" si="10"/>
        <v>9</v>
      </c>
      <c r="F98" s="120" t="s">
        <v>404</v>
      </c>
      <c r="G98" s="115">
        <f t="shared" si="6"/>
        <v>6</v>
      </c>
      <c r="H98" s="116">
        <v>10</v>
      </c>
      <c r="I98" s="116" t="e">
        <f>VLOOKUP(H98,#REF!,2)</f>
        <v>#REF!</v>
      </c>
      <c r="J98" s="116">
        <v>16</v>
      </c>
      <c r="K98" s="116" t="e">
        <f>VLOOKUP(J98,#REF!,2)</f>
        <v>#REF!</v>
      </c>
      <c r="L98" s="116">
        <v>12</v>
      </c>
      <c r="M98" s="117" t="e">
        <f>VLOOKUP(L98,#REF!,2)</f>
        <v>#REF!</v>
      </c>
      <c r="N98" s="117" t="s">
        <v>104</v>
      </c>
      <c r="O98" s="153" t="s">
        <v>900</v>
      </c>
      <c r="P98" s="119"/>
      <c r="Q98" s="125"/>
      <c r="R98" s="119"/>
      <c r="S98" s="119"/>
      <c r="T98" s="110"/>
      <c r="U98" s="233" t="s">
        <v>904</v>
      </c>
      <c r="V98" s="187">
        <v>4</v>
      </c>
      <c r="W98" s="218" t="s">
        <v>68</v>
      </c>
      <c r="X98" s="82" t="s">
        <v>68</v>
      </c>
      <c r="Y98" s="81" t="s">
        <v>69</v>
      </c>
      <c r="Z98" s="81" t="s">
        <v>69</v>
      </c>
      <c r="AA98" s="81" t="s">
        <v>69</v>
      </c>
      <c r="AB98" s="81" t="s">
        <v>69</v>
      </c>
      <c r="AC98" s="81" t="s">
        <v>69</v>
      </c>
      <c r="AD98" s="81" t="s">
        <v>68</v>
      </c>
      <c r="AE98" s="81" t="s">
        <v>68</v>
      </c>
      <c r="AF98" s="80">
        <f t="shared" si="8"/>
        <v>4</v>
      </c>
      <c r="AG98" s="81" t="s">
        <v>68</v>
      </c>
      <c r="AH98" s="81" t="s">
        <v>68</v>
      </c>
      <c r="AI98" s="80">
        <f t="shared" si="9"/>
        <v>4</v>
      </c>
      <c r="AJ98" s="81" t="s">
        <v>68</v>
      </c>
      <c r="AK98" s="81" t="s">
        <v>69</v>
      </c>
      <c r="AL98" s="81" t="s">
        <v>69</v>
      </c>
      <c r="AM98" s="81" t="s">
        <v>70</v>
      </c>
    </row>
    <row r="99" spans="1:39" s="74" customFormat="1" x14ac:dyDescent="0.25">
      <c r="A99" s="113" t="s">
        <v>405</v>
      </c>
      <c r="B99" s="114" t="s">
        <v>406</v>
      </c>
      <c r="C99" s="115">
        <f t="shared" si="11"/>
        <v>15</v>
      </c>
      <c r="D99" s="114" t="s">
        <v>407</v>
      </c>
      <c r="E99" s="115">
        <f t="shared" si="10"/>
        <v>9</v>
      </c>
      <c r="F99" s="120" t="s">
        <v>408</v>
      </c>
      <c r="G99" s="115">
        <f t="shared" si="6"/>
        <v>6</v>
      </c>
      <c r="H99" s="116">
        <v>10</v>
      </c>
      <c r="I99" s="116" t="e">
        <f>VLOOKUP(H99,#REF!,2)</f>
        <v>#REF!</v>
      </c>
      <c r="J99" s="116">
        <v>16</v>
      </c>
      <c r="K99" s="116" t="e">
        <f>VLOOKUP(J99,#REF!,2)</f>
        <v>#REF!</v>
      </c>
      <c r="L99" s="116">
        <v>12</v>
      </c>
      <c r="M99" s="117" t="e">
        <f>VLOOKUP(L99,#REF!,2)</f>
        <v>#REF!</v>
      </c>
      <c r="N99" s="117" t="s">
        <v>104</v>
      </c>
      <c r="O99" s="153" t="s">
        <v>900</v>
      </c>
      <c r="P99" s="119"/>
      <c r="Q99" s="125"/>
      <c r="R99" s="119"/>
      <c r="S99" s="119"/>
      <c r="T99" s="110"/>
      <c r="U99" s="233" t="s">
        <v>904</v>
      </c>
      <c r="V99" s="187">
        <v>4</v>
      </c>
      <c r="W99" s="218" t="s">
        <v>68</v>
      </c>
      <c r="X99" s="82" t="s">
        <v>68</v>
      </c>
      <c r="Y99" s="81" t="s">
        <v>69</v>
      </c>
      <c r="Z99" s="81" t="s">
        <v>69</v>
      </c>
      <c r="AA99" s="81" t="s">
        <v>69</v>
      </c>
      <c r="AB99" s="81" t="s">
        <v>69</v>
      </c>
      <c r="AC99" s="81" t="s">
        <v>69</v>
      </c>
      <c r="AD99" s="81" t="s">
        <v>68</v>
      </c>
      <c r="AE99" s="81" t="s">
        <v>68</v>
      </c>
      <c r="AF99" s="80">
        <f t="shared" si="8"/>
        <v>4</v>
      </c>
      <c r="AG99" s="81" t="s">
        <v>68</v>
      </c>
      <c r="AH99" s="81" t="s">
        <v>68</v>
      </c>
      <c r="AI99" s="80">
        <f t="shared" si="9"/>
        <v>4</v>
      </c>
      <c r="AJ99" s="81" t="s">
        <v>68</v>
      </c>
      <c r="AK99" s="81" t="s">
        <v>69</v>
      </c>
      <c r="AL99" s="81" t="s">
        <v>69</v>
      </c>
      <c r="AM99" s="81" t="s">
        <v>70</v>
      </c>
    </row>
    <row r="100" spans="1:39" s="74" customFormat="1" x14ac:dyDescent="0.25">
      <c r="A100" s="113" t="s">
        <v>409</v>
      </c>
      <c r="B100" s="114" t="s">
        <v>410</v>
      </c>
      <c r="C100" s="115">
        <f t="shared" si="11"/>
        <v>10</v>
      </c>
      <c r="D100" s="114" t="s">
        <v>411</v>
      </c>
      <c r="E100" s="115">
        <f t="shared" si="10"/>
        <v>7</v>
      </c>
      <c r="F100" s="120" t="s">
        <v>412</v>
      </c>
      <c r="G100" s="115">
        <f t="shared" si="6"/>
        <v>5</v>
      </c>
      <c r="H100" s="116">
        <v>10</v>
      </c>
      <c r="I100" s="116" t="e">
        <f>VLOOKUP(H100,#REF!,2)</f>
        <v>#REF!</v>
      </c>
      <c r="J100" s="116">
        <v>16</v>
      </c>
      <c r="K100" s="116" t="e">
        <f>VLOOKUP(J100,#REF!,2)</f>
        <v>#REF!</v>
      </c>
      <c r="L100" s="116">
        <v>11</v>
      </c>
      <c r="M100" s="117" t="e">
        <f>VLOOKUP(L100,#REF!,2)</f>
        <v>#REF!</v>
      </c>
      <c r="N100" s="117" t="s">
        <v>65</v>
      </c>
      <c r="O100" s="153" t="s">
        <v>898</v>
      </c>
      <c r="P100" s="119"/>
      <c r="Q100" s="125"/>
      <c r="R100" s="119"/>
      <c r="S100" s="119"/>
      <c r="T100" s="110"/>
      <c r="U100" s="110" t="s">
        <v>899</v>
      </c>
      <c r="V100" s="111">
        <f t="shared" si="7"/>
        <v>4</v>
      </c>
      <c r="W100" s="218" t="s">
        <v>68</v>
      </c>
      <c r="X100" s="82" t="s">
        <v>68</v>
      </c>
      <c r="Y100" s="81" t="s">
        <v>69</v>
      </c>
      <c r="Z100" s="81" t="s">
        <v>69</v>
      </c>
      <c r="AA100" s="81" t="s">
        <v>69</v>
      </c>
      <c r="AB100" s="81" t="s">
        <v>69</v>
      </c>
      <c r="AC100" s="81" t="s">
        <v>69</v>
      </c>
      <c r="AD100" s="81" t="s">
        <v>68</v>
      </c>
      <c r="AE100" s="81" t="s">
        <v>68</v>
      </c>
      <c r="AF100" s="80">
        <f t="shared" si="8"/>
        <v>4</v>
      </c>
      <c r="AG100" s="81" t="s">
        <v>68</v>
      </c>
      <c r="AH100" s="81" t="s">
        <v>68</v>
      </c>
      <c r="AI100" s="80">
        <f t="shared" si="9"/>
        <v>4</v>
      </c>
      <c r="AJ100" s="81" t="s">
        <v>68</v>
      </c>
      <c r="AK100" s="81" t="s">
        <v>69</v>
      </c>
      <c r="AL100" s="81" t="s">
        <v>69</v>
      </c>
      <c r="AM100" s="81" t="s">
        <v>70</v>
      </c>
    </row>
    <row r="101" spans="1:39" s="74" customFormat="1" x14ac:dyDescent="0.25">
      <c r="A101" s="113"/>
      <c r="B101" s="114"/>
      <c r="C101" s="115"/>
      <c r="D101" s="114"/>
      <c r="E101" s="115"/>
      <c r="F101" s="120"/>
      <c r="G101" s="115"/>
      <c r="H101" s="116"/>
      <c r="I101" s="116"/>
      <c r="J101" s="116"/>
      <c r="K101" s="116"/>
      <c r="L101" s="116"/>
      <c r="M101" s="117"/>
      <c r="N101" s="117"/>
      <c r="O101" s="153"/>
      <c r="P101" s="119"/>
      <c r="Q101" s="125"/>
      <c r="R101" s="119"/>
      <c r="S101" s="119"/>
      <c r="T101" s="110"/>
      <c r="U101" s="110"/>
      <c r="V101" s="111"/>
      <c r="W101" s="218"/>
      <c r="X101" s="82"/>
      <c r="Y101" s="81"/>
      <c r="Z101" s="81"/>
      <c r="AA101" s="81"/>
      <c r="AB101" s="81"/>
      <c r="AC101" s="81"/>
      <c r="AD101" s="81"/>
      <c r="AE101" s="81"/>
      <c r="AF101" s="80"/>
      <c r="AG101" s="81"/>
      <c r="AH101" s="81"/>
      <c r="AI101" s="80"/>
      <c r="AJ101" s="81"/>
      <c r="AK101" s="81"/>
      <c r="AL101" s="81"/>
      <c r="AM101" s="81"/>
    </row>
    <row r="102" spans="1:39" s="74" customFormat="1" x14ac:dyDescent="0.25">
      <c r="A102" s="99" t="s">
        <v>416</v>
      </c>
      <c r="B102" s="114" t="s">
        <v>417</v>
      </c>
      <c r="C102" s="115">
        <f>LEN(B102)</f>
        <v>14</v>
      </c>
      <c r="D102" s="114" t="s">
        <v>418</v>
      </c>
      <c r="E102" s="115">
        <f>LEN(D102)</f>
        <v>11</v>
      </c>
      <c r="F102" s="189" t="s">
        <v>64</v>
      </c>
      <c r="G102" s="115">
        <f>LEN(F102)</f>
        <v>3</v>
      </c>
      <c r="H102" s="116">
        <v>10</v>
      </c>
      <c r="I102" s="116"/>
      <c r="J102" s="116"/>
      <c r="K102" s="116"/>
      <c r="L102" s="116"/>
      <c r="M102" s="117"/>
      <c r="N102" s="117" t="s">
        <v>65</v>
      </c>
      <c r="O102" s="153" t="s">
        <v>898</v>
      </c>
      <c r="P102" s="119"/>
      <c r="Q102" s="125"/>
      <c r="R102" s="119"/>
      <c r="S102" s="119"/>
      <c r="T102" s="110"/>
      <c r="U102" s="110" t="s">
        <v>899</v>
      </c>
      <c r="V102" s="111">
        <f>IF(U102="Mangkuk",4,3)</f>
        <v>4</v>
      </c>
      <c r="W102" s="218" t="s">
        <v>68</v>
      </c>
      <c r="X102" s="82" t="s">
        <v>68</v>
      </c>
      <c r="Y102" s="81" t="s">
        <v>69</v>
      </c>
      <c r="Z102" s="81" t="s">
        <v>69</v>
      </c>
      <c r="AA102" s="81" t="s">
        <v>69</v>
      </c>
      <c r="AB102" s="81" t="s">
        <v>69</v>
      </c>
      <c r="AC102" s="81" t="s">
        <v>69</v>
      </c>
      <c r="AD102" s="81" t="s">
        <v>68</v>
      </c>
      <c r="AE102" s="81" t="s">
        <v>68</v>
      </c>
      <c r="AF102" s="80">
        <f>V105</f>
        <v>3</v>
      </c>
      <c r="AG102" s="81" t="s">
        <v>68</v>
      </c>
      <c r="AH102" s="81" t="s">
        <v>68</v>
      </c>
      <c r="AI102" s="80">
        <f t="shared" si="9"/>
        <v>3</v>
      </c>
      <c r="AJ102" s="81" t="s">
        <v>68</v>
      </c>
      <c r="AK102" s="81" t="s">
        <v>69</v>
      </c>
      <c r="AL102" s="81" t="s">
        <v>69</v>
      </c>
      <c r="AM102" s="81" t="s">
        <v>70</v>
      </c>
    </row>
    <row r="103" spans="1:39" s="74" customFormat="1" x14ac:dyDescent="0.25">
      <c r="A103" s="99" t="s">
        <v>1042</v>
      </c>
      <c r="B103" s="96" t="s">
        <v>1046</v>
      </c>
      <c r="C103" s="115">
        <f>LEN(B103)</f>
        <v>16</v>
      </c>
      <c r="D103" s="96" t="s">
        <v>1044</v>
      </c>
      <c r="E103" s="115"/>
      <c r="F103" s="235" t="s">
        <v>103</v>
      </c>
      <c r="G103" s="115">
        <f>LEN(F103)</f>
        <v>2</v>
      </c>
      <c r="H103" s="116"/>
      <c r="I103" s="116"/>
      <c r="J103" s="116"/>
      <c r="K103" s="116"/>
      <c r="L103" s="116"/>
      <c r="M103" s="117"/>
      <c r="N103" s="117" t="s">
        <v>104</v>
      </c>
      <c r="O103" s="153" t="s">
        <v>900</v>
      </c>
      <c r="P103" s="119"/>
      <c r="Q103" s="125" t="s">
        <v>105</v>
      </c>
      <c r="R103" s="119"/>
      <c r="S103" s="119"/>
      <c r="T103" s="110"/>
      <c r="U103" s="110" t="s">
        <v>901</v>
      </c>
      <c r="V103" s="111">
        <f t="shared" ref="V103:V104" si="12">IF(U103="Mangkuk",4,3)</f>
        <v>3</v>
      </c>
      <c r="W103" s="218"/>
      <c r="X103" s="82"/>
      <c r="Y103" s="81"/>
      <c r="Z103" s="81"/>
      <c r="AA103" s="81"/>
      <c r="AB103" s="81"/>
      <c r="AC103" s="81"/>
      <c r="AD103" s="81"/>
      <c r="AE103" s="81"/>
      <c r="AF103" s="80"/>
      <c r="AG103" s="81"/>
      <c r="AH103" s="81"/>
      <c r="AI103" s="80"/>
      <c r="AJ103" s="81"/>
      <c r="AK103" s="81"/>
      <c r="AL103" s="81"/>
      <c r="AM103" s="81"/>
    </row>
    <row r="104" spans="1:39" s="74" customFormat="1" x14ac:dyDescent="0.25">
      <c r="A104" s="99" t="s">
        <v>1043</v>
      </c>
      <c r="B104" s="96" t="s">
        <v>1047</v>
      </c>
      <c r="C104" s="110"/>
      <c r="D104" s="96" t="s">
        <v>1045</v>
      </c>
      <c r="E104" s="110"/>
      <c r="F104" s="110" t="s">
        <v>301</v>
      </c>
      <c r="G104" s="110">
        <f>LEN(F104)</f>
        <v>3</v>
      </c>
      <c r="H104" s="110"/>
      <c r="I104" s="110"/>
      <c r="J104" s="110"/>
      <c r="K104" s="110"/>
      <c r="L104" s="110"/>
      <c r="M104" s="110"/>
      <c r="N104" s="117" t="s">
        <v>104</v>
      </c>
      <c r="O104" s="153" t="s">
        <v>900</v>
      </c>
      <c r="P104" s="110"/>
      <c r="Q104" s="110"/>
      <c r="R104" s="110"/>
      <c r="S104" s="110"/>
      <c r="T104" s="110"/>
      <c r="U104" s="110" t="s">
        <v>901</v>
      </c>
      <c r="V104" s="111">
        <f t="shared" si="12"/>
        <v>3</v>
      </c>
      <c r="W104" s="218"/>
      <c r="X104" s="82"/>
      <c r="Y104" s="81"/>
      <c r="Z104" s="81"/>
      <c r="AA104" s="81"/>
      <c r="AB104" s="81"/>
      <c r="AC104" s="81"/>
      <c r="AD104" s="81"/>
      <c r="AE104" s="81"/>
      <c r="AF104" s="80"/>
      <c r="AG104" s="81"/>
      <c r="AH104" s="81"/>
      <c r="AI104" s="80"/>
      <c r="AJ104" s="81"/>
      <c r="AK104" s="81"/>
      <c r="AL104" s="81"/>
      <c r="AM104" s="81"/>
    </row>
    <row r="105" spans="1:39" s="74" customFormat="1" x14ac:dyDescent="0.25">
      <c r="A105" s="113" t="s">
        <v>413</v>
      </c>
      <c r="B105" s="114" t="s">
        <v>414</v>
      </c>
      <c r="C105" s="115">
        <f>LEN(B105)</f>
        <v>14</v>
      </c>
      <c r="D105" s="114" t="s">
        <v>415</v>
      </c>
      <c r="E105" s="115">
        <f>LEN(D105)</f>
        <v>8</v>
      </c>
      <c r="F105" s="189" t="s">
        <v>218</v>
      </c>
      <c r="G105" s="115">
        <f>LEN(F105)</f>
        <v>4</v>
      </c>
      <c r="H105" s="116">
        <v>10</v>
      </c>
      <c r="I105" s="116" t="e">
        <f>VLOOKUP(H105,#REF!,2)</f>
        <v>#REF!</v>
      </c>
      <c r="J105" s="116">
        <v>71</v>
      </c>
      <c r="K105" s="116" t="e">
        <f>VLOOKUP(J105,#REF!,2)</f>
        <v>#REF!</v>
      </c>
      <c r="L105" s="116">
        <v>12</v>
      </c>
      <c r="M105" s="117" t="e">
        <f>VLOOKUP(L105,#REF!,2)</f>
        <v>#REF!</v>
      </c>
      <c r="N105" s="117" t="s">
        <v>65</v>
      </c>
      <c r="O105" s="153" t="s">
        <v>898</v>
      </c>
      <c r="P105" s="119"/>
      <c r="Q105" s="125"/>
      <c r="R105" s="119"/>
      <c r="S105" s="119"/>
      <c r="T105" s="110"/>
      <c r="U105" s="110" t="s">
        <v>901</v>
      </c>
      <c r="V105" s="111">
        <f>IF(U105="Mangkuk",4,3)</f>
        <v>3</v>
      </c>
      <c r="W105" s="218" t="s">
        <v>68</v>
      </c>
      <c r="X105" s="82" t="s">
        <v>68</v>
      </c>
      <c r="Y105" s="81" t="s">
        <v>69</v>
      </c>
      <c r="Z105" s="81" t="s">
        <v>69</v>
      </c>
      <c r="AA105" s="81" t="s">
        <v>69</v>
      </c>
      <c r="AB105" s="81" t="s">
        <v>69</v>
      </c>
      <c r="AC105" s="81" t="s">
        <v>69</v>
      </c>
      <c r="AD105" s="81" t="s">
        <v>68</v>
      </c>
      <c r="AE105" s="81" t="s">
        <v>68</v>
      </c>
      <c r="AF105" s="80">
        <f>V102</f>
        <v>4</v>
      </c>
      <c r="AG105" s="81" t="s">
        <v>68</v>
      </c>
      <c r="AH105" s="81" t="s">
        <v>68</v>
      </c>
      <c r="AI105" s="80">
        <f t="shared" si="9"/>
        <v>4</v>
      </c>
      <c r="AJ105" s="81" t="s">
        <v>68</v>
      </c>
      <c r="AK105" s="81" t="s">
        <v>69</v>
      </c>
      <c r="AL105" s="81" t="s">
        <v>69</v>
      </c>
      <c r="AM105" s="81" t="s">
        <v>70</v>
      </c>
    </row>
    <row r="106" spans="1:39" s="74" customFormat="1" hidden="1" x14ac:dyDescent="0.25">
      <c r="A106" s="146" t="s">
        <v>905</v>
      </c>
      <c r="B106" s="147" t="s">
        <v>906</v>
      </c>
      <c r="C106" s="148">
        <f t="shared" si="11"/>
        <v>11</v>
      </c>
      <c r="D106" s="147" t="s">
        <v>907</v>
      </c>
      <c r="E106" s="148">
        <f t="shared" si="10"/>
        <v>7</v>
      </c>
      <c r="F106" s="147" t="e">
        <f>VLOOKUP(A106,#REF!,6,0)</f>
        <v>#REF!</v>
      </c>
      <c r="G106" s="148" t="e">
        <f t="shared" si="6"/>
        <v>#REF!</v>
      </c>
      <c r="H106" s="149">
        <v>20</v>
      </c>
      <c r="I106" s="149" t="e">
        <f>VLOOKUP(H106,#REF!,2)</f>
        <v>#REF!</v>
      </c>
      <c r="J106" s="149">
        <v>21</v>
      </c>
      <c r="K106" s="149" t="e">
        <f>VLOOKUP(J106,#REF!,2)</f>
        <v>#REF!</v>
      </c>
      <c r="L106" s="149">
        <v>21</v>
      </c>
      <c r="M106" s="150" t="e">
        <f>VLOOKUP(L106,#REF!,2)</f>
        <v>#REF!</v>
      </c>
      <c r="N106" s="150" t="s">
        <v>65</v>
      </c>
      <c r="O106" s="98"/>
      <c r="P106" s="151"/>
      <c r="Q106" s="151"/>
      <c r="R106" s="151"/>
      <c r="S106" s="151"/>
      <c r="T106" s="169"/>
      <c r="U106" s="169"/>
      <c r="V106" s="169"/>
      <c r="W106" s="112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</row>
    <row r="107" spans="1:39" s="83" customFormat="1" hidden="1" x14ac:dyDescent="0.25">
      <c r="A107" s="146" t="s">
        <v>908</v>
      </c>
      <c r="B107" s="147" t="s">
        <v>909</v>
      </c>
      <c r="C107" s="148">
        <f t="shared" si="11"/>
        <v>12</v>
      </c>
      <c r="D107" s="147" t="s">
        <v>910</v>
      </c>
      <c r="E107" s="147">
        <f t="shared" si="10"/>
        <v>8</v>
      </c>
      <c r="F107" s="147"/>
      <c r="G107" s="115">
        <f t="shared" si="6"/>
        <v>0</v>
      </c>
      <c r="H107" s="149">
        <v>20</v>
      </c>
      <c r="I107" s="149" t="e">
        <f>VLOOKUP(H107,#REF!,2)</f>
        <v>#REF!</v>
      </c>
      <c r="J107" s="149">
        <v>21</v>
      </c>
      <c r="K107" s="149" t="e">
        <f>VLOOKUP(J107,#REF!,2)</f>
        <v>#REF!</v>
      </c>
      <c r="L107" s="149">
        <v>21</v>
      </c>
      <c r="M107" s="150" t="e">
        <f>VLOOKUP(L107,#REF!,2)</f>
        <v>#REF!</v>
      </c>
      <c r="N107" s="117" t="s">
        <v>65</v>
      </c>
      <c r="O107" s="154"/>
      <c r="P107" s="151"/>
      <c r="Q107" s="151"/>
      <c r="R107" s="151"/>
      <c r="S107" s="151"/>
      <c r="T107" s="169"/>
      <c r="U107" s="169"/>
      <c r="V107" s="169"/>
      <c r="W107" s="222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</row>
    <row r="108" spans="1:39" s="83" customFormat="1" hidden="1" x14ac:dyDescent="0.25">
      <c r="A108" s="146" t="s">
        <v>911</v>
      </c>
      <c r="B108" s="147" t="s">
        <v>912</v>
      </c>
      <c r="C108" s="148">
        <f t="shared" si="11"/>
        <v>8</v>
      </c>
      <c r="D108" s="147" t="s">
        <v>912</v>
      </c>
      <c r="E108" s="147">
        <f t="shared" si="10"/>
        <v>8</v>
      </c>
      <c r="F108" s="147"/>
      <c r="G108" s="115">
        <f t="shared" si="6"/>
        <v>0</v>
      </c>
      <c r="H108" s="149">
        <v>20</v>
      </c>
      <c r="I108" s="149" t="e">
        <f>VLOOKUP(H108,#REF!,2)</f>
        <v>#REF!</v>
      </c>
      <c r="J108" s="149">
        <v>21</v>
      </c>
      <c r="K108" s="149" t="e">
        <f>VLOOKUP(J108,#REF!,2)</f>
        <v>#REF!</v>
      </c>
      <c r="L108" s="149">
        <v>21</v>
      </c>
      <c r="M108" s="150" t="e">
        <f>VLOOKUP(L108,#REF!,2)</f>
        <v>#REF!</v>
      </c>
      <c r="N108" s="117" t="s">
        <v>65</v>
      </c>
      <c r="O108" s="154"/>
      <c r="P108" s="151"/>
      <c r="Q108" s="151"/>
      <c r="R108" s="151"/>
      <c r="S108" s="151"/>
      <c r="T108" s="169"/>
      <c r="U108" s="169"/>
      <c r="V108" s="169"/>
      <c r="W108" s="222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</row>
    <row r="109" spans="1:39" s="83" customFormat="1" hidden="1" x14ac:dyDescent="0.25">
      <c r="A109" s="146" t="s">
        <v>913</v>
      </c>
      <c r="B109" s="147" t="s">
        <v>914</v>
      </c>
      <c r="C109" s="148">
        <f t="shared" si="11"/>
        <v>9</v>
      </c>
      <c r="D109" s="147" t="s">
        <v>914</v>
      </c>
      <c r="E109" s="147">
        <f t="shared" si="10"/>
        <v>9</v>
      </c>
      <c r="F109" s="147"/>
      <c r="G109" s="115">
        <f t="shared" si="6"/>
        <v>0</v>
      </c>
      <c r="H109" s="149">
        <v>20</v>
      </c>
      <c r="I109" s="149" t="e">
        <f>VLOOKUP(H109,#REF!,2)</f>
        <v>#REF!</v>
      </c>
      <c r="J109" s="149">
        <v>21</v>
      </c>
      <c r="K109" s="149" t="e">
        <f>VLOOKUP(J109,#REF!,2)</f>
        <v>#REF!</v>
      </c>
      <c r="L109" s="149">
        <v>21</v>
      </c>
      <c r="M109" s="150" t="e">
        <f>VLOOKUP(L109,#REF!,2)</f>
        <v>#REF!</v>
      </c>
      <c r="N109" s="117" t="s">
        <v>65</v>
      </c>
      <c r="O109" s="154"/>
      <c r="P109" s="151"/>
      <c r="Q109" s="151"/>
      <c r="R109" s="151"/>
      <c r="S109" s="151"/>
      <c r="T109" s="169"/>
      <c r="U109" s="169"/>
      <c r="V109" s="169"/>
      <c r="W109" s="222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</row>
    <row r="110" spans="1:39" s="83" customFormat="1" hidden="1" x14ac:dyDescent="0.25">
      <c r="A110" s="146" t="s">
        <v>915</v>
      </c>
      <c r="B110" s="147" t="s">
        <v>916</v>
      </c>
      <c r="C110" s="148">
        <f t="shared" si="11"/>
        <v>11</v>
      </c>
      <c r="D110" s="147" t="s">
        <v>917</v>
      </c>
      <c r="E110" s="147">
        <f t="shared" si="10"/>
        <v>9</v>
      </c>
      <c r="F110" s="147"/>
      <c r="G110" s="115">
        <f t="shared" si="6"/>
        <v>0</v>
      </c>
      <c r="H110" s="149">
        <v>20</v>
      </c>
      <c r="I110" s="149" t="e">
        <f>VLOOKUP(H110,#REF!,2)</f>
        <v>#REF!</v>
      </c>
      <c r="J110" s="149">
        <v>21</v>
      </c>
      <c r="K110" s="149" t="e">
        <f>VLOOKUP(J110,#REF!,2)</f>
        <v>#REF!</v>
      </c>
      <c r="L110" s="149">
        <v>21</v>
      </c>
      <c r="M110" s="150" t="e">
        <f>VLOOKUP(L110,#REF!,2)</f>
        <v>#REF!</v>
      </c>
      <c r="N110" s="117" t="s">
        <v>65</v>
      </c>
      <c r="O110" s="154"/>
      <c r="P110" s="151"/>
      <c r="Q110" s="151"/>
      <c r="R110" s="151"/>
      <c r="S110" s="151"/>
      <c r="T110" s="169"/>
      <c r="U110" s="169"/>
      <c r="V110" s="169"/>
      <c r="W110" s="222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</row>
    <row r="111" spans="1:39" s="83" customFormat="1" hidden="1" x14ac:dyDescent="0.25">
      <c r="A111" s="146" t="s">
        <v>918</v>
      </c>
      <c r="B111" s="147" t="s">
        <v>919</v>
      </c>
      <c r="C111" s="148">
        <f t="shared" si="11"/>
        <v>9</v>
      </c>
      <c r="D111" s="147" t="s">
        <v>919</v>
      </c>
      <c r="E111" s="147">
        <f t="shared" si="10"/>
        <v>9</v>
      </c>
      <c r="F111" s="147"/>
      <c r="G111" s="115">
        <f t="shared" si="6"/>
        <v>0</v>
      </c>
      <c r="H111" s="149">
        <v>20</v>
      </c>
      <c r="I111" s="149" t="e">
        <f>VLOOKUP(H111,#REF!,2)</f>
        <v>#REF!</v>
      </c>
      <c r="J111" s="149">
        <v>21</v>
      </c>
      <c r="K111" s="149" t="e">
        <f>VLOOKUP(J111,#REF!,2)</f>
        <v>#REF!</v>
      </c>
      <c r="L111" s="149">
        <v>21</v>
      </c>
      <c r="M111" s="150" t="e">
        <f>VLOOKUP(L111,#REF!,2)</f>
        <v>#REF!</v>
      </c>
      <c r="N111" s="117" t="s">
        <v>65</v>
      </c>
      <c r="O111" s="154"/>
      <c r="P111" s="151"/>
      <c r="Q111" s="151"/>
      <c r="R111" s="151"/>
      <c r="S111" s="151"/>
      <c r="T111" s="169"/>
      <c r="U111" s="169"/>
      <c r="V111" s="169"/>
      <c r="W111" s="222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</row>
    <row r="112" spans="1:39" s="83" customFormat="1" hidden="1" x14ac:dyDescent="0.25">
      <c r="A112" s="146" t="s">
        <v>920</v>
      </c>
      <c r="B112" s="147" t="s">
        <v>921</v>
      </c>
      <c r="C112" s="148">
        <f t="shared" si="11"/>
        <v>13</v>
      </c>
      <c r="D112" s="147" t="s">
        <v>922</v>
      </c>
      <c r="E112" s="147">
        <f t="shared" si="10"/>
        <v>8</v>
      </c>
      <c r="F112" s="147"/>
      <c r="G112" s="115">
        <f t="shared" si="6"/>
        <v>0</v>
      </c>
      <c r="H112" s="149">
        <v>20</v>
      </c>
      <c r="I112" s="149" t="e">
        <f>VLOOKUP(H112,#REF!,2)</f>
        <v>#REF!</v>
      </c>
      <c r="J112" s="149">
        <v>21</v>
      </c>
      <c r="K112" s="149" t="e">
        <f>VLOOKUP(J112,#REF!,2)</f>
        <v>#REF!</v>
      </c>
      <c r="L112" s="149">
        <v>21</v>
      </c>
      <c r="M112" s="150" t="e">
        <f>VLOOKUP(L112,#REF!,2)</f>
        <v>#REF!</v>
      </c>
      <c r="N112" s="117" t="s">
        <v>65</v>
      </c>
      <c r="O112" s="154"/>
      <c r="P112" s="151"/>
      <c r="Q112" s="151"/>
      <c r="R112" s="151"/>
      <c r="S112" s="151"/>
      <c r="T112" s="169"/>
      <c r="U112" s="169"/>
      <c r="V112" s="169"/>
      <c r="W112" s="222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</row>
    <row r="113" spans="1:39" s="83" customFormat="1" hidden="1" x14ac:dyDescent="0.25">
      <c r="A113" s="146" t="s">
        <v>923</v>
      </c>
      <c r="B113" s="147" t="s">
        <v>924</v>
      </c>
      <c r="C113" s="148">
        <f t="shared" si="11"/>
        <v>11</v>
      </c>
      <c r="D113" s="147" t="s">
        <v>925</v>
      </c>
      <c r="E113" s="147">
        <f t="shared" si="10"/>
        <v>4</v>
      </c>
      <c r="F113" s="147"/>
      <c r="G113" s="115">
        <f t="shared" si="6"/>
        <v>0</v>
      </c>
      <c r="H113" s="149">
        <v>20</v>
      </c>
      <c r="I113" s="149" t="e">
        <f>VLOOKUP(H113,#REF!,2)</f>
        <v>#REF!</v>
      </c>
      <c r="J113" s="149">
        <v>21</v>
      </c>
      <c r="K113" s="149" t="e">
        <f>VLOOKUP(J113,#REF!,2)</f>
        <v>#REF!</v>
      </c>
      <c r="L113" s="149">
        <v>21</v>
      </c>
      <c r="M113" s="150" t="e">
        <f>VLOOKUP(L113,#REF!,2)</f>
        <v>#REF!</v>
      </c>
      <c r="N113" s="117" t="s">
        <v>65</v>
      </c>
      <c r="O113" s="154"/>
      <c r="P113" s="151"/>
      <c r="Q113" s="151"/>
      <c r="R113" s="151"/>
      <c r="S113" s="151"/>
      <c r="T113" s="169"/>
      <c r="U113" s="169"/>
      <c r="V113" s="169"/>
      <c r="W113" s="222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</row>
    <row r="114" spans="1:39" s="83" customFormat="1" hidden="1" x14ac:dyDescent="0.25">
      <c r="A114" s="146" t="s">
        <v>926</v>
      </c>
      <c r="B114" s="147" t="s">
        <v>927</v>
      </c>
      <c r="C114" s="148">
        <f t="shared" si="11"/>
        <v>9</v>
      </c>
      <c r="D114" s="147" t="s">
        <v>927</v>
      </c>
      <c r="E114" s="147">
        <f t="shared" si="10"/>
        <v>9</v>
      </c>
      <c r="F114" s="147"/>
      <c r="G114" s="115">
        <f t="shared" si="6"/>
        <v>0</v>
      </c>
      <c r="H114" s="149">
        <v>20</v>
      </c>
      <c r="I114" s="149" t="e">
        <f>VLOOKUP(H114,#REF!,2)</f>
        <v>#REF!</v>
      </c>
      <c r="J114" s="149">
        <v>21</v>
      </c>
      <c r="K114" s="149" t="e">
        <f>VLOOKUP(J114,#REF!,2)</f>
        <v>#REF!</v>
      </c>
      <c r="L114" s="149">
        <v>21</v>
      </c>
      <c r="M114" s="150" t="e">
        <f>VLOOKUP(L114,#REF!,2)</f>
        <v>#REF!</v>
      </c>
      <c r="N114" s="117" t="s">
        <v>65</v>
      </c>
      <c r="O114" s="154"/>
      <c r="P114" s="151"/>
      <c r="Q114" s="151"/>
      <c r="R114" s="151"/>
      <c r="S114" s="151"/>
      <c r="T114" s="169"/>
      <c r="U114" s="169"/>
      <c r="V114" s="169"/>
      <c r="W114" s="222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</row>
    <row r="115" spans="1:39" s="83" customFormat="1" hidden="1" x14ac:dyDescent="0.25">
      <c r="A115" s="146" t="s">
        <v>928</v>
      </c>
      <c r="B115" s="147" t="s">
        <v>929</v>
      </c>
      <c r="C115" s="148">
        <f t="shared" si="11"/>
        <v>6</v>
      </c>
      <c r="D115" s="147" t="s">
        <v>929</v>
      </c>
      <c r="E115" s="147">
        <f t="shared" si="10"/>
        <v>6</v>
      </c>
      <c r="F115" s="147"/>
      <c r="G115" s="115">
        <f t="shared" si="6"/>
        <v>0</v>
      </c>
      <c r="H115" s="149">
        <v>20</v>
      </c>
      <c r="I115" s="149" t="e">
        <f>VLOOKUP(H115,#REF!,2)</f>
        <v>#REF!</v>
      </c>
      <c r="J115" s="149">
        <v>21</v>
      </c>
      <c r="K115" s="149" t="e">
        <f>VLOOKUP(J115,#REF!,2)</f>
        <v>#REF!</v>
      </c>
      <c r="L115" s="149">
        <v>21</v>
      </c>
      <c r="M115" s="150" t="e">
        <f>VLOOKUP(L115,#REF!,2)</f>
        <v>#REF!</v>
      </c>
      <c r="N115" s="117" t="s">
        <v>65</v>
      </c>
      <c r="O115" s="154"/>
      <c r="P115" s="151"/>
      <c r="Q115" s="151"/>
      <c r="R115" s="151"/>
      <c r="S115" s="151"/>
      <c r="T115" s="169"/>
      <c r="U115" s="169"/>
      <c r="V115" s="169"/>
      <c r="W115" s="222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</row>
    <row r="116" spans="1:39" s="83" customFormat="1" hidden="1" x14ac:dyDescent="0.25">
      <c r="A116" s="146" t="s">
        <v>930</v>
      </c>
      <c r="B116" s="147" t="s">
        <v>931</v>
      </c>
      <c r="C116" s="148">
        <f t="shared" si="11"/>
        <v>12</v>
      </c>
      <c r="D116" s="147" t="s">
        <v>932</v>
      </c>
      <c r="E116" s="147">
        <f t="shared" si="10"/>
        <v>10</v>
      </c>
      <c r="F116" s="147"/>
      <c r="G116" s="115">
        <f t="shared" si="6"/>
        <v>0</v>
      </c>
      <c r="H116" s="149">
        <v>20</v>
      </c>
      <c r="I116" s="149" t="e">
        <f>VLOOKUP(H116,#REF!,2)</f>
        <v>#REF!</v>
      </c>
      <c r="J116" s="149">
        <v>21</v>
      </c>
      <c r="K116" s="149" t="e">
        <f>VLOOKUP(J116,#REF!,2)</f>
        <v>#REF!</v>
      </c>
      <c r="L116" s="149">
        <v>21</v>
      </c>
      <c r="M116" s="150" t="e">
        <f>VLOOKUP(L116,#REF!,2)</f>
        <v>#REF!</v>
      </c>
      <c r="N116" s="117" t="s">
        <v>65</v>
      </c>
      <c r="O116" s="154"/>
      <c r="P116" s="151"/>
      <c r="Q116" s="151"/>
      <c r="R116" s="151"/>
      <c r="S116" s="151"/>
      <c r="T116" s="169"/>
      <c r="U116" s="169"/>
      <c r="V116" s="169"/>
      <c r="W116" s="222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</row>
    <row r="117" spans="1:39" s="83" customFormat="1" hidden="1" x14ac:dyDescent="0.25">
      <c r="A117" s="146" t="s">
        <v>933</v>
      </c>
      <c r="B117" s="147" t="s">
        <v>934</v>
      </c>
      <c r="C117" s="148">
        <f t="shared" si="11"/>
        <v>9</v>
      </c>
      <c r="D117" s="147" t="s">
        <v>935</v>
      </c>
      <c r="E117" s="147">
        <f t="shared" si="10"/>
        <v>7</v>
      </c>
      <c r="F117" s="147"/>
      <c r="G117" s="115">
        <f t="shared" si="6"/>
        <v>0</v>
      </c>
      <c r="H117" s="149">
        <v>20</v>
      </c>
      <c r="I117" s="149" t="e">
        <f>VLOOKUP(H117,#REF!,2)</f>
        <v>#REF!</v>
      </c>
      <c r="J117" s="149">
        <v>21</v>
      </c>
      <c r="K117" s="149" t="e">
        <f>VLOOKUP(J117,#REF!,2)</f>
        <v>#REF!</v>
      </c>
      <c r="L117" s="149">
        <v>21</v>
      </c>
      <c r="M117" s="150" t="e">
        <f>VLOOKUP(L117,#REF!,2)</f>
        <v>#REF!</v>
      </c>
      <c r="N117" s="117" t="s">
        <v>65</v>
      </c>
      <c r="O117" s="154"/>
      <c r="P117" s="151"/>
      <c r="Q117" s="151"/>
      <c r="R117" s="151"/>
      <c r="S117" s="151"/>
      <c r="T117" s="169"/>
      <c r="U117" s="169"/>
      <c r="V117" s="169"/>
      <c r="W117" s="222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</row>
    <row r="118" spans="1:39" s="83" customFormat="1" hidden="1" x14ac:dyDescent="0.25">
      <c r="A118" s="146" t="s">
        <v>936</v>
      </c>
      <c r="B118" s="147" t="s">
        <v>937</v>
      </c>
      <c r="C118" s="148">
        <f t="shared" si="11"/>
        <v>15</v>
      </c>
      <c r="D118" s="147" t="s">
        <v>938</v>
      </c>
      <c r="E118" s="147">
        <f t="shared" si="10"/>
        <v>11</v>
      </c>
      <c r="F118" s="147"/>
      <c r="G118" s="115">
        <f t="shared" si="6"/>
        <v>0</v>
      </c>
      <c r="H118" s="149">
        <v>20</v>
      </c>
      <c r="I118" s="149" t="e">
        <f>VLOOKUP(H118,#REF!,2)</f>
        <v>#REF!</v>
      </c>
      <c r="J118" s="149">
        <v>21</v>
      </c>
      <c r="K118" s="149" t="e">
        <f>VLOOKUP(J118,#REF!,2)</f>
        <v>#REF!</v>
      </c>
      <c r="L118" s="149">
        <v>21</v>
      </c>
      <c r="M118" s="150" t="e">
        <f>VLOOKUP(L118,#REF!,2)</f>
        <v>#REF!</v>
      </c>
      <c r="N118" s="117" t="s">
        <v>65</v>
      </c>
      <c r="O118" s="154"/>
      <c r="P118" s="151"/>
      <c r="Q118" s="151"/>
      <c r="R118" s="151"/>
      <c r="S118" s="151"/>
      <c r="T118" s="169"/>
      <c r="U118" s="169"/>
      <c r="V118" s="169"/>
      <c r="W118" s="222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</row>
    <row r="119" spans="1:39" s="83" customFormat="1" hidden="1" x14ac:dyDescent="0.25">
      <c r="A119" s="146" t="s">
        <v>939</v>
      </c>
      <c r="B119" s="147" t="s">
        <v>940</v>
      </c>
      <c r="C119" s="148">
        <f t="shared" si="11"/>
        <v>3</v>
      </c>
      <c r="D119" s="147" t="s">
        <v>940</v>
      </c>
      <c r="E119" s="147">
        <f t="shared" si="10"/>
        <v>3</v>
      </c>
      <c r="F119" s="147"/>
      <c r="G119" s="115">
        <f t="shared" si="6"/>
        <v>0</v>
      </c>
      <c r="H119" s="149">
        <v>20</v>
      </c>
      <c r="I119" s="149" t="e">
        <f>VLOOKUP(H119,#REF!,2)</f>
        <v>#REF!</v>
      </c>
      <c r="J119" s="149">
        <v>21</v>
      </c>
      <c r="K119" s="149" t="e">
        <f>VLOOKUP(J119,#REF!,2)</f>
        <v>#REF!</v>
      </c>
      <c r="L119" s="149">
        <v>21</v>
      </c>
      <c r="M119" s="150" t="e">
        <f>VLOOKUP(L119,#REF!,2)</f>
        <v>#REF!</v>
      </c>
      <c r="N119" s="117" t="s">
        <v>65</v>
      </c>
      <c r="O119" s="154"/>
      <c r="P119" s="151"/>
      <c r="Q119" s="151"/>
      <c r="R119" s="151"/>
      <c r="S119" s="151"/>
      <c r="T119" s="169"/>
      <c r="U119" s="169"/>
      <c r="V119" s="169"/>
      <c r="W119" s="222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</row>
    <row r="120" spans="1:39" s="83" customFormat="1" hidden="1" x14ac:dyDescent="0.25">
      <c r="A120" s="146" t="s">
        <v>941</v>
      </c>
      <c r="B120" s="147" t="s">
        <v>942</v>
      </c>
      <c r="C120" s="148">
        <f t="shared" si="11"/>
        <v>9</v>
      </c>
      <c r="D120" s="147" t="s">
        <v>943</v>
      </c>
      <c r="E120" s="147">
        <f t="shared" si="10"/>
        <v>7</v>
      </c>
      <c r="F120" s="147"/>
      <c r="G120" s="115">
        <f t="shared" si="6"/>
        <v>0</v>
      </c>
      <c r="H120" s="149">
        <v>20</v>
      </c>
      <c r="I120" s="149" t="e">
        <f>VLOOKUP(H120,#REF!,2)</f>
        <v>#REF!</v>
      </c>
      <c r="J120" s="149">
        <v>21</v>
      </c>
      <c r="K120" s="149" t="e">
        <f>VLOOKUP(J120,#REF!,2)</f>
        <v>#REF!</v>
      </c>
      <c r="L120" s="149">
        <v>21</v>
      </c>
      <c r="M120" s="150" t="e">
        <f>VLOOKUP(L120,#REF!,2)</f>
        <v>#REF!</v>
      </c>
      <c r="N120" s="117" t="s">
        <v>65</v>
      </c>
      <c r="O120" s="154"/>
      <c r="P120" s="151"/>
      <c r="Q120" s="151"/>
      <c r="R120" s="151"/>
      <c r="S120" s="151"/>
      <c r="T120" s="169"/>
      <c r="U120" s="169"/>
      <c r="V120" s="169"/>
      <c r="W120" s="222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</row>
    <row r="121" spans="1:39" s="83" customFormat="1" hidden="1" x14ac:dyDescent="0.25">
      <c r="A121" s="146" t="s">
        <v>944</v>
      </c>
      <c r="B121" s="147" t="s">
        <v>945</v>
      </c>
      <c r="C121" s="148">
        <f t="shared" si="11"/>
        <v>8</v>
      </c>
      <c r="D121" s="147" t="s">
        <v>945</v>
      </c>
      <c r="E121" s="147">
        <f t="shared" si="10"/>
        <v>8</v>
      </c>
      <c r="F121" s="147"/>
      <c r="G121" s="115">
        <f t="shared" si="6"/>
        <v>0</v>
      </c>
      <c r="H121" s="149">
        <v>20</v>
      </c>
      <c r="I121" s="149" t="e">
        <f>VLOOKUP(H121,#REF!,2)</f>
        <v>#REF!</v>
      </c>
      <c r="J121" s="149">
        <v>21</v>
      </c>
      <c r="K121" s="149" t="e">
        <f>VLOOKUP(J121,#REF!,2)</f>
        <v>#REF!</v>
      </c>
      <c r="L121" s="149">
        <v>21</v>
      </c>
      <c r="M121" s="150" t="e">
        <f>VLOOKUP(L121,#REF!,2)</f>
        <v>#REF!</v>
      </c>
      <c r="N121" s="117" t="s">
        <v>65</v>
      </c>
      <c r="O121" s="154"/>
      <c r="P121" s="151"/>
      <c r="Q121" s="151"/>
      <c r="R121" s="151"/>
      <c r="S121" s="151"/>
      <c r="T121" s="169"/>
      <c r="U121" s="169"/>
      <c r="V121" s="169"/>
      <c r="W121" s="222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</row>
    <row r="122" spans="1:39" s="83" customFormat="1" hidden="1" x14ac:dyDescent="0.25">
      <c r="A122" s="146" t="s">
        <v>946</v>
      </c>
      <c r="B122" s="147" t="s">
        <v>947</v>
      </c>
      <c r="C122" s="148">
        <f t="shared" si="11"/>
        <v>11</v>
      </c>
      <c r="D122" s="147" t="s">
        <v>947</v>
      </c>
      <c r="E122" s="147">
        <f t="shared" si="10"/>
        <v>11</v>
      </c>
      <c r="F122" s="147"/>
      <c r="G122" s="115">
        <f t="shared" si="6"/>
        <v>0</v>
      </c>
      <c r="H122" s="149">
        <v>20</v>
      </c>
      <c r="I122" s="149" t="e">
        <f>VLOOKUP(H122,#REF!,2)</f>
        <v>#REF!</v>
      </c>
      <c r="J122" s="149">
        <v>21</v>
      </c>
      <c r="K122" s="149" t="e">
        <f>VLOOKUP(J122,#REF!,2)</f>
        <v>#REF!</v>
      </c>
      <c r="L122" s="149">
        <v>21</v>
      </c>
      <c r="M122" s="150" t="e">
        <f>VLOOKUP(L122,#REF!,2)</f>
        <v>#REF!</v>
      </c>
      <c r="N122" s="117" t="s">
        <v>65</v>
      </c>
      <c r="O122" s="154"/>
      <c r="P122" s="151"/>
      <c r="Q122" s="151"/>
      <c r="R122" s="151"/>
      <c r="S122" s="151"/>
      <c r="T122" s="169"/>
      <c r="U122" s="169"/>
      <c r="V122" s="169"/>
      <c r="W122" s="222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</row>
    <row r="123" spans="1:39" s="83" customFormat="1" hidden="1" x14ac:dyDescent="0.25">
      <c r="A123" s="146" t="s">
        <v>948</v>
      </c>
      <c r="B123" s="147" t="s">
        <v>949</v>
      </c>
      <c r="C123" s="148">
        <f t="shared" si="11"/>
        <v>4</v>
      </c>
      <c r="D123" s="147" t="s">
        <v>949</v>
      </c>
      <c r="E123" s="147">
        <f t="shared" si="10"/>
        <v>4</v>
      </c>
      <c r="F123" s="147"/>
      <c r="G123" s="115">
        <f t="shared" si="6"/>
        <v>0</v>
      </c>
      <c r="H123" s="149">
        <v>20</v>
      </c>
      <c r="I123" s="149" t="e">
        <f>VLOOKUP(H123,#REF!,2)</f>
        <v>#REF!</v>
      </c>
      <c r="J123" s="149">
        <v>21</v>
      </c>
      <c r="K123" s="149" t="e">
        <f>VLOOKUP(J123,#REF!,2)</f>
        <v>#REF!</v>
      </c>
      <c r="L123" s="149">
        <v>21</v>
      </c>
      <c r="M123" s="150" t="e">
        <f>VLOOKUP(L123,#REF!,2)</f>
        <v>#REF!</v>
      </c>
      <c r="N123" s="117" t="s">
        <v>65</v>
      </c>
      <c r="O123" s="154"/>
      <c r="P123" s="151"/>
      <c r="Q123" s="151"/>
      <c r="R123" s="151"/>
      <c r="S123" s="151"/>
      <c r="T123" s="169"/>
      <c r="U123" s="169"/>
      <c r="V123" s="169"/>
      <c r="W123" s="222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</row>
    <row r="124" spans="1:39" s="83" customFormat="1" hidden="1" x14ac:dyDescent="0.25">
      <c r="A124" s="146" t="s">
        <v>950</v>
      </c>
      <c r="B124" s="147" t="s">
        <v>951</v>
      </c>
      <c r="C124" s="148">
        <f t="shared" si="11"/>
        <v>11</v>
      </c>
      <c r="D124" s="147" t="s">
        <v>951</v>
      </c>
      <c r="E124" s="147">
        <f t="shared" si="10"/>
        <v>11</v>
      </c>
      <c r="F124" s="147"/>
      <c r="G124" s="115">
        <f t="shared" si="6"/>
        <v>0</v>
      </c>
      <c r="H124" s="149">
        <v>20</v>
      </c>
      <c r="I124" s="149" t="e">
        <f>VLOOKUP(H124,#REF!,2)</f>
        <v>#REF!</v>
      </c>
      <c r="J124" s="149">
        <v>21</v>
      </c>
      <c r="K124" s="149" t="e">
        <f>VLOOKUP(J124,#REF!,2)</f>
        <v>#REF!</v>
      </c>
      <c r="L124" s="149">
        <v>21</v>
      </c>
      <c r="M124" s="150" t="e">
        <f>VLOOKUP(L124,#REF!,2)</f>
        <v>#REF!</v>
      </c>
      <c r="N124" s="117" t="s">
        <v>65</v>
      </c>
      <c r="O124" s="154"/>
      <c r="P124" s="151"/>
      <c r="Q124" s="151"/>
      <c r="R124" s="151"/>
      <c r="S124" s="151"/>
      <c r="T124" s="169"/>
      <c r="U124" s="169"/>
      <c r="V124" s="169"/>
      <c r="W124" s="222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</row>
    <row r="125" spans="1:39" s="83" customFormat="1" hidden="1" x14ac:dyDescent="0.25">
      <c r="A125" s="146" t="s">
        <v>952</v>
      </c>
      <c r="B125" s="147" t="s">
        <v>953</v>
      </c>
      <c r="C125" s="148">
        <f t="shared" si="11"/>
        <v>9</v>
      </c>
      <c r="D125" s="147" t="s">
        <v>953</v>
      </c>
      <c r="E125" s="147">
        <f t="shared" si="10"/>
        <v>9</v>
      </c>
      <c r="F125" s="147"/>
      <c r="G125" s="115">
        <f t="shared" si="6"/>
        <v>0</v>
      </c>
      <c r="H125" s="149">
        <v>20</v>
      </c>
      <c r="I125" s="149" t="e">
        <f>VLOOKUP(H125,#REF!,2)</f>
        <v>#REF!</v>
      </c>
      <c r="J125" s="149">
        <v>21</v>
      </c>
      <c r="K125" s="149" t="e">
        <f>VLOOKUP(J125,#REF!,2)</f>
        <v>#REF!</v>
      </c>
      <c r="L125" s="149">
        <v>21</v>
      </c>
      <c r="M125" s="150" t="e">
        <f>VLOOKUP(L125,#REF!,2)</f>
        <v>#REF!</v>
      </c>
      <c r="N125" s="117" t="s">
        <v>65</v>
      </c>
      <c r="O125" s="154"/>
      <c r="P125" s="151"/>
      <c r="Q125" s="151"/>
      <c r="R125" s="151"/>
      <c r="S125" s="151"/>
      <c r="T125" s="169"/>
      <c r="U125" s="169"/>
      <c r="V125" s="169"/>
      <c r="W125" s="222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</row>
    <row r="126" spans="1:39" s="83" customFormat="1" hidden="1" x14ac:dyDescent="0.25">
      <c r="A126" s="146" t="s">
        <v>954</v>
      </c>
      <c r="B126" s="147" t="s">
        <v>955</v>
      </c>
      <c r="C126" s="148">
        <f t="shared" si="11"/>
        <v>12</v>
      </c>
      <c r="D126" s="147" t="s">
        <v>956</v>
      </c>
      <c r="E126" s="147">
        <f t="shared" si="10"/>
        <v>5</v>
      </c>
      <c r="F126" s="147"/>
      <c r="G126" s="115">
        <f t="shared" si="6"/>
        <v>0</v>
      </c>
      <c r="H126" s="149">
        <v>20</v>
      </c>
      <c r="I126" s="149" t="e">
        <f>VLOOKUP(H126,#REF!,2)</f>
        <v>#REF!</v>
      </c>
      <c r="J126" s="149">
        <v>21</v>
      </c>
      <c r="K126" s="149" t="e">
        <f>VLOOKUP(J126,#REF!,2)</f>
        <v>#REF!</v>
      </c>
      <c r="L126" s="149">
        <v>21</v>
      </c>
      <c r="M126" s="150" t="e">
        <f>VLOOKUP(L126,#REF!,2)</f>
        <v>#REF!</v>
      </c>
      <c r="N126" s="117" t="s">
        <v>65</v>
      </c>
      <c r="O126" s="154"/>
      <c r="P126" s="151"/>
      <c r="Q126" s="151"/>
      <c r="R126" s="151"/>
      <c r="S126" s="151"/>
      <c r="T126" s="169"/>
      <c r="U126" s="169"/>
      <c r="V126" s="169"/>
      <c r="W126" s="222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</row>
    <row r="127" spans="1:39" s="83" customFormat="1" hidden="1" x14ac:dyDescent="0.25">
      <c r="A127" s="146" t="s">
        <v>957</v>
      </c>
      <c r="B127" s="147" t="s">
        <v>958</v>
      </c>
      <c r="C127" s="148">
        <f t="shared" si="11"/>
        <v>13</v>
      </c>
      <c r="D127" s="147" t="s">
        <v>959</v>
      </c>
      <c r="E127" s="147">
        <f t="shared" si="10"/>
        <v>6</v>
      </c>
      <c r="F127" s="147"/>
      <c r="G127" s="115">
        <f t="shared" si="6"/>
        <v>0</v>
      </c>
      <c r="H127" s="149">
        <v>20</v>
      </c>
      <c r="I127" s="149" t="e">
        <f>VLOOKUP(H127,#REF!,2)</f>
        <v>#REF!</v>
      </c>
      <c r="J127" s="149">
        <v>21</v>
      </c>
      <c r="K127" s="149" t="e">
        <f>VLOOKUP(J127,#REF!,2)</f>
        <v>#REF!</v>
      </c>
      <c r="L127" s="149">
        <v>21</v>
      </c>
      <c r="M127" s="150" t="e">
        <f>VLOOKUP(L127,#REF!,2)</f>
        <v>#REF!</v>
      </c>
      <c r="N127" s="117" t="s">
        <v>65</v>
      </c>
      <c r="O127" s="154"/>
      <c r="P127" s="151"/>
      <c r="Q127" s="151"/>
      <c r="R127" s="151"/>
      <c r="S127" s="151"/>
      <c r="T127" s="169"/>
      <c r="U127" s="169"/>
      <c r="V127" s="169"/>
      <c r="W127" s="222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</row>
    <row r="128" spans="1:39" s="83" customFormat="1" hidden="1" x14ac:dyDescent="0.25">
      <c r="A128" s="146" t="s">
        <v>960</v>
      </c>
      <c r="B128" s="147" t="s">
        <v>961</v>
      </c>
      <c r="C128" s="148">
        <f t="shared" si="11"/>
        <v>17</v>
      </c>
      <c r="D128" s="147" t="s">
        <v>962</v>
      </c>
      <c r="E128" s="147">
        <f t="shared" si="10"/>
        <v>7</v>
      </c>
      <c r="F128" s="147"/>
      <c r="G128" s="115">
        <f t="shared" si="6"/>
        <v>0</v>
      </c>
      <c r="H128" s="149">
        <v>20</v>
      </c>
      <c r="I128" s="149" t="e">
        <f>VLOOKUP(H128,#REF!,2)</f>
        <v>#REF!</v>
      </c>
      <c r="J128" s="149">
        <v>21</v>
      </c>
      <c r="K128" s="149" t="e">
        <f>VLOOKUP(J128,#REF!,2)</f>
        <v>#REF!</v>
      </c>
      <c r="L128" s="149">
        <v>21</v>
      </c>
      <c r="M128" s="150" t="e">
        <f>VLOOKUP(L128,#REF!,2)</f>
        <v>#REF!</v>
      </c>
      <c r="N128" s="117" t="s">
        <v>65</v>
      </c>
      <c r="O128" s="154"/>
      <c r="P128" s="151"/>
      <c r="Q128" s="151"/>
      <c r="R128" s="151"/>
      <c r="S128" s="151"/>
      <c r="T128" s="169"/>
      <c r="U128" s="169"/>
      <c r="V128" s="169"/>
      <c r="W128" s="222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</row>
    <row r="129" spans="1:39" s="83" customFormat="1" hidden="1" x14ac:dyDescent="0.25">
      <c r="A129" s="146" t="s">
        <v>963</v>
      </c>
      <c r="B129" s="147" t="s">
        <v>964</v>
      </c>
      <c r="C129" s="148">
        <f t="shared" si="11"/>
        <v>16</v>
      </c>
      <c r="D129" s="147" t="s">
        <v>965</v>
      </c>
      <c r="E129" s="147">
        <f t="shared" si="10"/>
        <v>13</v>
      </c>
      <c r="F129" s="147"/>
      <c r="G129" s="115">
        <f t="shared" si="6"/>
        <v>0</v>
      </c>
      <c r="H129" s="149">
        <v>20</v>
      </c>
      <c r="I129" s="149" t="e">
        <f>VLOOKUP(H129,#REF!,2)</f>
        <v>#REF!</v>
      </c>
      <c r="J129" s="149">
        <v>21</v>
      </c>
      <c r="K129" s="149" t="e">
        <f>VLOOKUP(J129,#REF!,2)</f>
        <v>#REF!</v>
      </c>
      <c r="L129" s="149">
        <v>21</v>
      </c>
      <c r="M129" s="150" t="e">
        <f>VLOOKUP(L129,#REF!,2)</f>
        <v>#REF!</v>
      </c>
      <c r="N129" s="117" t="s">
        <v>65</v>
      </c>
      <c r="O129" s="154"/>
      <c r="P129" s="151"/>
      <c r="Q129" s="151"/>
      <c r="R129" s="151"/>
      <c r="S129" s="151"/>
      <c r="T129" s="169"/>
      <c r="U129" s="169"/>
      <c r="V129" s="169"/>
      <c r="W129" s="222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</row>
    <row r="130" spans="1:39" s="83" customFormat="1" hidden="1" x14ac:dyDescent="0.25">
      <c r="A130" s="146" t="s">
        <v>966</v>
      </c>
      <c r="B130" s="147" t="s">
        <v>967</v>
      </c>
      <c r="C130" s="148">
        <f t="shared" si="11"/>
        <v>13</v>
      </c>
      <c r="D130" s="147" t="s">
        <v>967</v>
      </c>
      <c r="E130" s="147">
        <f t="shared" si="10"/>
        <v>13</v>
      </c>
      <c r="F130" s="147"/>
      <c r="G130" s="115">
        <f t="shared" si="6"/>
        <v>0</v>
      </c>
      <c r="H130" s="149">
        <v>20</v>
      </c>
      <c r="I130" s="149" t="e">
        <f>VLOOKUP(H130,#REF!,2)</f>
        <v>#REF!</v>
      </c>
      <c r="J130" s="149">
        <v>21</v>
      </c>
      <c r="K130" s="149" t="e">
        <f>VLOOKUP(J130,#REF!,2)</f>
        <v>#REF!</v>
      </c>
      <c r="L130" s="149">
        <v>21</v>
      </c>
      <c r="M130" s="150" t="e">
        <f>VLOOKUP(L130,#REF!,2)</f>
        <v>#REF!</v>
      </c>
      <c r="N130" s="117" t="s">
        <v>65</v>
      </c>
      <c r="O130" s="154"/>
      <c r="P130" s="151"/>
      <c r="Q130" s="151"/>
      <c r="R130" s="151"/>
      <c r="S130" s="151"/>
      <c r="T130" s="169"/>
      <c r="U130" s="169"/>
      <c r="V130" s="169"/>
      <c r="W130" s="222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</row>
    <row r="131" spans="1:39" s="83" customFormat="1" hidden="1" x14ac:dyDescent="0.25">
      <c r="A131" s="146" t="s">
        <v>968</v>
      </c>
      <c r="B131" s="147" t="s">
        <v>969</v>
      </c>
      <c r="C131" s="148">
        <f t="shared" si="11"/>
        <v>10</v>
      </c>
      <c r="D131" s="147" t="s">
        <v>970</v>
      </c>
      <c r="E131" s="147">
        <f t="shared" si="10"/>
        <v>8</v>
      </c>
      <c r="F131" s="147"/>
      <c r="G131" s="115">
        <f t="shared" si="6"/>
        <v>0</v>
      </c>
      <c r="H131" s="149">
        <v>20</v>
      </c>
      <c r="I131" s="149" t="e">
        <f>VLOOKUP(H131,#REF!,2)</f>
        <v>#REF!</v>
      </c>
      <c r="J131" s="149">
        <v>21</v>
      </c>
      <c r="K131" s="149" t="e">
        <f>VLOOKUP(J131,#REF!,2)</f>
        <v>#REF!</v>
      </c>
      <c r="L131" s="149">
        <v>21</v>
      </c>
      <c r="M131" s="150" t="e">
        <f>VLOOKUP(L131,#REF!,2)</f>
        <v>#REF!</v>
      </c>
      <c r="N131" s="117" t="s">
        <v>65</v>
      </c>
      <c r="O131" s="154"/>
      <c r="P131" s="151"/>
      <c r="Q131" s="151"/>
      <c r="R131" s="151"/>
      <c r="S131" s="151"/>
      <c r="T131" s="169"/>
      <c r="U131" s="169"/>
      <c r="V131" s="169"/>
      <c r="W131" s="222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</row>
    <row r="132" spans="1:39" s="83" customFormat="1" hidden="1" x14ac:dyDescent="0.25">
      <c r="A132" s="146" t="s">
        <v>971</v>
      </c>
      <c r="B132" s="147" t="s">
        <v>972</v>
      </c>
      <c r="C132" s="148">
        <f t="shared" si="11"/>
        <v>6</v>
      </c>
      <c r="D132" s="147" t="s">
        <v>972</v>
      </c>
      <c r="E132" s="147">
        <f t="shared" si="10"/>
        <v>6</v>
      </c>
      <c r="F132" s="147"/>
      <c r="G132" s="115">
        <f t="shared" si="6"/>
        <v>0</v>
      </c>
      <c r="H132" s="149">
        <v>20</v>
      </c>
      <c r="I132" s="149" t="e">
        <f>VLOOKUP(H132,#REF!,2)</f>
        <v>#REF!</v>
      </c>
      <c r="J132" s="149">
        <v>21</v>
      </c>
      <c r="K132" s="149" t="e">
        <f>VLOOKUP(J132,#REF!,2)</f>
        <v>#REF!</v>
      </c>
      <c r="L132" s="149">
        <v>21</v>
      </c>
      <c r="M132" s="150" t="e">
        <f>VLOOKUP(L132,#REF!,2)</f>
        <v>#REF!</v>
      </c>
      <c r="N132" s="117" t="s">
        <v>65</v>
      </c>
      <c r="O132" s="154"/>
      <c r="P132" s="151"/>
      <c r="Q132" s="151"/>
      <c r="R132" s="151"/>
      <c r="S132" s="151"/>
      <c r="T132" s="169"/>
      <c r="U132" s="169"/>
      <c r="V132" s="169"/>
      <c r="W132" s="222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</row>
    <row r="133" spans="1:39" s="83" customFormat="1" hidden="1" x14ac:dyDescent="0.25">
      <c r="A133" s="146" t="s">
        <v>973</v>
      </c>
      <c r="B133" s="147" t="s">
        <v>974</v>
      </c>
      <c r="C133" s="148">
        <f t="shared" si="11"/>
        <v>13</v>
      </c>
      <c r="D133" s="147" t="s">
        <v>975</v>
      </c>
      <c r="E133" s="147">
        <f t="shared" si="10"/>
        <v>9</v>
      </c>
      <c r="F133" s="147"/>
      <c r="G133" s="115">
        <f t="shared" si="6"/>
        <v>0</v>
      </c>
      <c r="H133" s="149">
        <v>20</v>
      </c>
      <c r="I133" s="149" t="e">
        <f>VLOOKUP(H133,#REF!,2)</f>
        <v>#REF!</v>
      </c>
      <c r="J133" s="149">
        <v>21</v>
      </c>
      <c r="K133" s="149" t="e">
        <f>VLOOKUP(J133,#REF!,2)</f>
        <v>#REF!</v>
      </c>
      <c r="L133" s="149">
        <v>21</v>
      </c>
      <c r="M133" s="150" t="e">
        <f>VLOOKUP(L133,#REF!,2)</f>
        <v>#REF!</v>
      </c>
      <c r="N133" s="117" t="s">
        <v>65</v>
      </c>
      <c r="O133" s="154"/>
      <c r="P133" s="151"/>
      <c r="Q133" s="151"/>
      <c r="R133" s="151"/>
      <c r="S133" s="151"/>
      <c r="T133" s="169"/>
      <c r="U133" s="169"/>
      <c r="V133" s="169"/>
      <c r="W133" s="222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</row>
    <row r="134" spans="1:39" s="83" customFormat="1" hidden="1" x14ac:dyDescent="0.25">
      <c r="A134" s="146" t="s">
        <v>976</v>
      </c>
      <c r="B134" s="147" t="s">
        <v>977</v>
      </c>
      <c r="C134" s="148">
        <f t="shared" si="11"/>
        <v>11</v>
      </c>
      <c r="D134" s="147" t="s">
        <v>978</v>
      </c>
      <c r="E134" s="147">
        <f t="shared" si="10"/>
        <v>6</v>
      </c>
      <c r="F134" s="147"/>
      <c r="G134" s="115">
        <f t="shared" si="6"/>
        <v>0</v>
      </c>
      <c r="H134" s="149">
        <v>20</v>
      </c>
      <c r="I134" s="149" t="e">
        <f>VLOOKUP(H134,#REF!,2)</f>
        <v>#REF!</v>
      </c>
      <c r="J134" s="149">
        <v>21</v>
      </c>
      <c r="K134" s="149" t="e">
        <f>VLOOKUP(J134,#REF!,2)</f>
        <v>#REF!</v>
      </c>
      <c r="L134" s="149">
        <v>21</v>
      </c>
      <c r="M134" s="150" t="e">
        <f>VLOOKUP(L134,#REF!,2)</f>
        <v>#REF!</v>
      </c>
      <c r="N134" s="117" t="s">
        <v>65</v>
      </c>
      <c r="O134" s="154"/>
      <c r="P134" s="151"/>
      <c r="Q134" s="151"/>
      <c r="R134" s="151"/>
      <c r="S134" s="151"/>
      <c r="T134" s="169"/>
      <c r="U134" s="169"/>
      <c r="V134" s="169"/>
      <c r="W134" s="222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</row>
    <row r="135" spans="1:39" s="83" customFormat="1" hidden="1" x14ac:dyDescent="0.25">
      <c r="A135" s="146" t="s">
        <v>979</v>
      </c>
      <c r="B135" s="147" t="s">
        <v>980</v>
      </c>
      <c r="C135" s="148">
        <f t="shared" si="11"/>
        <v>14</v>
      </c>
      <c r="D135" s="147" t="s">
        <v>981</v>
      </c>
      <c r="E135" s="147">
        <f t="shared" si="10"/>
        <v>7</v>
      </c>
      <c r="F135" s="147"/>
      <c r="G135" s="115">
        <f t="shared" si="6"/>
        <v>0</v>
      </c>
      <c r="H135" s="149">
        <v>20</v>
      </c>
      <c r="I135" s="149" t="e">
        <f>VLOOKUP(H135,#REF!,2)</f>
        <v>#REF!</v>
      </c>
      <c r="J135" s="149">
        <v>21</v>
      </c>
      <c r="K135" s="149" t="e">
        <f>VLOOKUP(J135,#REF!,2)</f>
        <v>#REF!</v>
      </c>
      <c r="L135" s="149">
        <v>21</v>
      </c>
      <c r="M135" s="150" t="e">
        <f>VLOOKUP(L135,#REF!,2)</f>
        <v>#REF!</v>
      </c>
      <c r="N135" s="117" t="s">
        <v>65</v>
      </c>
      <c r="O135" s="154"/>
      <c r="P135" s="151"/>
      <c r="Q135" s="151"/>
      <c r="R135" s="151"/>
      <c r="S135" s="151"/>
      <c r="T135" s="169"/>
      <c r="U135" s="169"/>
      <c r="V135" s="169"/>
      <c r="W135" s="222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</row>
    <row r="136" spans="1:39" s="83" customFormat="1" hidden="1" x14ac:dyDescent="0.25">
      <c r="A136" s="146" t="s">
        <v>982</v>
      </c>
      <c r="B136" s="147" t="s">
        <v>983</v>
      </c>
      <c r="C136" s="148">
        <f t="shared" si="11"/>
        <v>14</v>
      </c>
      <c r="D136" s="147" t="s">
        <v>984</v>
      </c>
      <c r="E136" s="147">
        <f t="shared" si="10"/>
        <v>11</v>
      </c>
      <c r="F136" s="147"/>
      <c r="G136" s="115">
        <f t="shared" si="6"/>
        <v>0</v>
      </c>
      <c r="H136" s="149">
        <v>20</v>
      </c>
      <c r="I136" s="149" t="e">
        <f>VLOOKUP(H136,#REF!,2)</f>
        <v>#REF!</v>
      </c>
      <c r="J136" s="149">
        <v>22</v>
      </c>
      <c r="K136" s="149" t="e">
        <f>VLOOKUP(J136,#REF!,2)</f>
        <v>#REF!</v>
      </c>
      <c r="L136" s="149">
        <v>21</v>
      </c>
      <c r="M136" s="150" t="e">
        <f>VLOOKUP(L136,#REF!,2)</f>
        <v>#REF!</v>
      </c>
      <c r="N136" s="117" t="s">
        <v>65</v>
      </c>
      <c r="O136" s="154"/>
      <c r="P136" s="151"/>
      <c r="Q136" s="151"/>
      <c r="R136" s="151"/>
      <c r="S136" s="151"/>
      <c r="T136" s="169"/>
      <c r="U136" s="169"/>
      <c r="V136" s="169"/>
      <c r="W136" s="222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</row>
    <row r="137" spans="1:39" s="83" customFormat="1" hidden="1" x14ac:dyDescent="0.25">
      <c r="A137" s="146" t="s">
        <v>985</v>
      </c>
      <c r="B137" s="147" t="s">
        <v>986</v>
      </c>
      <c r="C137" s="148">
        <f t="shared" si="11"/>
        <v>12</v>
      </c>
      <c r="D137" s="147" t="s">
        <v>987</v>
      </c>
      <c r="E137" s="147">
        <f t="shared" si="10"/>
        <v>9</v>
      </c>
      <c r="F137" s="147"/>
      <c r="G137" s="115">
        <f t="shared" si="6"/>
        <v>0</v>
      </c>
      <c r="H137" s="149">
        <v>20</v>
      </c>
      <c r="I137" s="149" t="e">
        <f>VLOOKUP(H137,#REF!,2)</f>
        <v>#REF!</v>
      </c>
      <c r="J137" s="149">
        <v>22</v>
      </c>
      <c r="K137" s="149" t="e">
        <f>VLOOKUP(J137,#REF!,2)</f>
        <v>#REF!</v>
      </c>
      <c r="L137" s="149">
        <v>21</v>
      </c>
      <c r="M137" s="150" t="e">
        <f>VLOOKUP(L137,#REF!,2)</f>
        <v>#REF!</v>
      </c>
      <c r="N137" s="117" t="s">
        <v>65</v>
      </c>
      <c r="O137" s="154"/>
      <c r="P137" s="151"/>
      <c r="Q137" s="151"/>
      <c r="R137" s="151"/>
      <c r="S137" s="151"/>
      <c r="T137" s="169"/>
      <c r="U137" s="169"/>
      <c r="V137" s="169"/>
      <c r="W137" s="222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</row>
    <row r="138" spans="1:39" s="83" customFormat="1" hidden="1" x14ac:dyDescent="0.25">
      <c r="A138" s="146" t="s">
        <v>988</v>
      </c>
      <c r="B138" s="147" t="s">
        <v>989</v>
      </c>
      <c r="C138" s="148">
        <f t="shared" si="11"/>
        <v>11</v>
      </c>
      <c r="D138" s="147" t="s">
        <v>990</v>
      </c>
      <c r="E138" s="147">
        <f t="shared" si="10"/>
        <v>8</v>
      </c>
      <c r="F138" s="147"/>
      <c r="G138" s="115">
        <f t="shared" ref="G138:G185" si="13">LEN(F138)</f>
        <v>0</v>
      </c>
      <c r="H138" s="149">
        <v>20</v>
      </c>
      <c r="I138" s="149" t="e">
        <f>VLOOKUP(H138,#REF!,2)</f>
        <v>#REF!</v>
      </c>
      <c r="J138" s="149">
        <v>22</v>
      </c>
      <c r="K138" s="149" t="e">
        <f>VLOOKUP(J138,#REF!,2)</f>
        <v>#REF!</v>
      </c>
      <c r="L138" s="149">
        <v>21</v>
      </c>
      <c r="M138" s="150" t="e">
        <f>VLOOKUP(L138,#REF!,2)</f>
        <v>#REF!</v>
      </c>
      <c r="N138" s="117" t="s">
        <v>65</v>
      </c>
      <c r="O138" s="154"/>
      <c r="P138" s="151"/>
      <c r="Q138" s="151"/>
      <c r="R138" s="151"/>
      <c r="S138" s="151"/>
      <c r="T138" s="169"/>
      <c r="U138" s="169"/>
      <c r="V138" s="169"/>
      <c r="W138" s="222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</row>
    <row r="139" spans="1:39" s="83" customFormat="1" hidden="1" x14ac:dyDescent="0.25">
      <c r="A139" s="146" t="s">
        <v>991</v>
      </c>
      <c r="B139" s="147" t="s">
        <v>992</v>
      </c>
      <c r="C139" s="148">
        <f t="shared" si="11"/>
        <v>12</v>
      </c>
      <c r="D139" s="147" t="s">
        <v>993</v>
      </c>
      <c r="E139" s="147">
        <f t="shared" si="10"/>
        <v>9</v>
      </c>
      <c r="F139" s="147"/>
      <c r="G139" s="115">
        <f t="shared" si="13"/>
        <v>0</v>
      </c>
      <c r="H139" s="149">
        <v>20</v>
      </c>
      <c r="I139" s="149" t="e">
        <f>VLOOKUP(H139,#REF!,2)</f>
        <v>#REF!</v>
      </c>
      <c r="J139" s="149">
        <v>22</v>
      </c>
      <c r="K139" s="149" t="e">
        <f>VLOOKUP(J139,#REF!,2)</f>
        <v>#REF!</v>
      </c>
      <c r="L139" s="149">
        <v>21</v>
      </c>
      <c r="M139" s="150" t="e">
        <f>VLOOKUP(L139,#REF!,2)</f>
        <v>#REF!</v>
      </c>
      <c r="N139" s="117" t="s">
        <v>65</v>
      </c>
      <c r="O139" s="154"/>
      <c r="P139" s="151"/>
      <c r="Q139" s="151"/>
      <c r="R139" s="151"/>
      <c r="S139" s="151"/>
      <c r="T139" s="169"/>
      <c r="U139" s="169"/>
      <c r="V139" s="169"/>
      <c r="W139" s="222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</row>
    <row r="140" spans="1:39" s="83" customFormat="1" hidden="1" x14ac:dyDescent="0.25">
      <c r="A140" s="146" t="s">
        <v>994</v>
      </c>
      <c r="B140" s="147" t="s">
        <v>995</v>
      </c>
      <c r="C140" s="148">
        <f t="shared" si="11"/>
        <v>13</v>
      </c>
      <c r="D140" s="147" t="s">
        <v>996</v>
      </c>
      <c r="E140" s="147">
        <f t="shared" si="10"/>
        <v>10</v>
      </c>
      <c r="F140" s="147"/>
      <c r="G140" s="115">
        <f t="shared" si="13"/>
        <v>0</v>
      </c>
      <c r="H140" s="149">
        <v>20</v>
      </c>
      <c r="I140" s="149" t="e">
        <f>VLOOKUP(H140,#REF!,2)</f>
        <v>#REF!</v>
      </c>
      <c r="J140" s="149">
        <v>22</v>
      </c>
      <c r="K140" s="149" t="e">
        <f>VLOOKUP(J140,#REF!,2)</f>
        <v>#REF!</v>
      </c>
      <c r="L140" s="149">
        <v>21</v>
      </c>
      <c r="M140" s="150" t="e">
        <f>VLOOKUP(L140,#REF!,2)</f>
        <v>#REF!</v>
      </c>
      <c r="N140" s="117" t="s">
        <v>65</v>
      </c>
      <c r="O140" s="154"/>
      <c r="P140" s="151"/>
      <c r="Q140" s="151"/>
      <c r="R140" s="151"/>
      <c r="S140" s="151"/>
      <c r="T140" s="169"/>
      <c r="U140" s="169"/>
      <c r="V140" s="169"/>
      <c r="W140" s="222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</row>
    <row r="141" spans="1:39" s="83" customFormat="1" hidden="1" x14ac:dyDescent="0.25">
      <c r="A141" s="146" t="s">
        <v>997</v>
      </c>
      <c r="B141" s="147" t="s">
        <v>998</v>
      </c>
      <c r="C141" s="148">
        <f t="shared" si="11"/>
        <v>14</v>
      </c>
      <c r="D141" s="147" t="s">
        <v>999</v>
      </c>
      <c r="E141" s="147">
        <f t="shared" ref="E141:E200" si="14">LEN(D141)</f>
        <v>11</v>
      </c>
      <c r="F141" s="147"/>
      <c r="G141" s="115">
        <f t="shared" si="13"/>
        <v>0</v>
      </c>
      <c r="H141" s="149">
        <v>20</v>
      </c>
      <c r="I141" s="149" t="e">
        <f>VLOOKUP(H141,#REF!,2)</f>
        <v>#REF!</v>
      </c>
      <c r="J141" s="149">
        <v>22</v>
      </c>
      <c r="K141" s="149" t="e">
        <f>VLOOKUP(J141,#REF!,2)</f>
        <v>#REF!</v>
      </c>
      <c r="L141" s="149">
        <v>21</v>
      </c>
      <c r="M141" s="150" t="e">
        <f>VLOOKUP(L141,#REF!,2)</f>
        <v>#REF!</v>
      </c>
      <c r="N141" s="117" t="s">
        <v>65</v>
      </c>
      <c r="O141" s="154"/>
      <c r="P141" s="151"/>
      <c r="Q141" s="151"/>
      <c r="R141" s="151"/>
      <c r="S141" s="151"/>
      <c r="T141" s="169"/>
      <c r="U141" s="169"/>
      <c r="V141" s="169"/>
      <c r="W141" s="222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</row>
    <row r="142" spans="1:39" s="83" customFormat="1" hidden="1" x14ac:dyDescent="0.25">
      <c r="A142" s="146" t="s">
        <v>1000</v>
      </c>
      <c r="B142" s="147" t="s">
        <v>1001</v>
      </c>
      <c r="C142" s="148">
        <f t="shared" ref="C142:C201" si="15">LEN(B142)</f>
        <v>11</v>
      </c>
      <c r="D142" s="147" t="s">
        <v>1002</v>
      </c>
      <c r="E142" s="147">
        <f t="shared" si="14"/>
        <v>8</v>
      </c>
      <c r="F142" s="147"/>
      <c r="G142" s="115">
        <f t="shared" si="13"/>
        <v>0</v>
      </c>
      <c r="H142" s="149">
        <v>20</v>
      </c>
      <c r="I142" s="149" t="e">
        <f>VLOOKUP(H142,#REF!,2)</f>
        <v>#REF!</v>
      </c>
      <c r="J142" s="149">
        <v>22</v>
      </c>
      <c r="K142" s="149" t="e">
        <f>VLOOKUP(J142,#REF!,2)</f>
        <v>#REF!</v>
      </c>
      <c r="L142" s="149">
        <v>21</v>
      </c>
      <c r="M142" s="150" t="e">
        <f>VLOOKUP(L142,#REF!,2)</f>
        <v>#REF!</v>
      </c>
      <c r="N142" s="117" t="s">
        <v>65</v>
      </c>
      <c r="O142" s="154"/>
      <c r="P142" s="151"/>
      <c r="Q142" s="151"/>
      <c r="R142" s="151"/>
      <c r="S142" s="151"/>
      <c r="T142" s="169"/>
      <c r="U142" s="169"/>
      <c r="V142" s="169"/>
      <c r="W142" s="222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</row>
    <row r="143" spans="1:39" s="83" customFormat="1" hidden="1" x14ac:dyDescent="0.25">
      <c r="A143" s="146" t="s">
        <v>1003</v>
      </c>
      <c r="B143" s="147" t="s">
        <v>1004</v>
      </c>
      <c r="C143" s="148">
        <f t="shared" si="15"/>
        <v>11</v>
      </c>
      <c r="D143" s="147" t="s">
        <v>1005</v>
      </c>
      <c r="E143" s="147">
        <f t="shared" si="14"/>
        <v>8</v>
      </c>
      <c r="F143" s="147"/>
      <c r="G143" s="115">
        <f t="shared" si="13"/>
        <v>0</v>
      </c>
      <c r="H143" s="149">
        <v>20</v>
      </c>
      <c r="I143" s="149" t="e">
        <f>VLOOKUP(H143,#REF!,2)</f>
        <v>#REF!</v>
      </c>
      <c r="J143" s="149">
        <v>22</v>
      </c>
      <c r="K143" s="149" t="e">
        <f>VLOOKUP(J143,#REF!,2)</f>
        <v>#REF!</v>
      </c>
      <c r="L143" s="149">
        <v>21</v>
      </c>
      <c r="M143" s="150" t="e">
        <f>VLOOKUP(L143,#REF!,2)</f>
        <v>#REF!</v>
      </c>
      <c r="N143" s="117" t="s">
        <v>65</v>
      </c>
      <c r="O143" s="154"/>
      <c r="P143" s="151"/>
      <c r="Q143" s="151"/>
      <c r="R143" s="151"/>
      <c r="S143" s="151"/>
      <c r="T143" s="169"/>
      <c r="U143" s="169"/>
      <c r="V143" s="169"/>
      <c r="W143" s="222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</row>
    <row r="144" spans="1:39" s="83" customFormat="1" hidden="1" x14ac:dyDescent="0.25">
      <c r="A144" s="146" t="s">
        <v>1006</v>
      </c>
      <c r="B144" s="147" t="s">
        <v>1007</v>
      </c>
      <c r="C144" s="148">
        <f t="shared" si="15"/>
        <v>12</v>
      </c>
      <c r="D144" s="147" t="s">
        <v>1008</v>
      </c>
      <c r="E144" s="147">
        <f t="shared" si="14"/>
        <v>9</v>
      </c>
      <c r="F144" s="147"/>
      <c r="G144" s="115">
        <f t="shared" si="13"/>
        <v>0</v>
      </c>
      <c r="H144" s="149">
        <v>20</v>
      </c>
      <c r="I144" s="149" t="e">
        <f>VLOOKUP(H144,#REF!,2)</f>
        <v>#REF!</v>
      </c>
      <c r="J144" s="149">
        <v>22</v>
      </c>
      <c r="K144" s="149" t="e">
        <f>VLOOKUP(J144,#REF!,2)</f>
        <v>#REF!</v>
      </c>
      <c r="L144" s="149">
        <v>21</v>
      </c>
      <c r="M144" s="150" t="e">
        <f>VLOOKUP(L144,#REF!,2)</f>
        <v>#REF!</v>
      </c>
      <c r="N144" s="117" t="s">
        <v>65</v>
      </c>
      <c r="O144" s="154"/>
      <c r="P144" s="151"/>
      <c r="Q144" s="151"/>
      <c r="R144" s="151"/>
      <c r="S144" s="151"/>
      <c r="T144" s="169"/>
      <c r="U144" s="169"/>
      <c r="V144" s="169"/>
      <c r="W144" s="222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</row>
    <row r="145" spans="1:39" s="83" customFormat="1" hidden="1" x14ac:dyDescent="0.25">
      <c r="A145" s="146" t="s">
        <v>1009</v>
      </c>
      <c r="B145" s="147" t="s">
        <v>1010</v>
      </c>
      <c r="C145" s="148">
        <f t="shared" si="15"/>
        <v>11</v>
      </c>
      <c r="D145" s="147" t="s">
        <v>1011</v>
      </c>
      <c r="E145" s="147">
        <f t="shared" si="14"/>
        <v>8</v>
      </c>
      <c r="F145" s="147"/>
      <c r="G145" s="115">
        <f t="shared" si="13"/>
        <v>0</v>
      </c>
      <c r="H145" s="149">
        <v>20</v>
      </c>
      <c r="I145" s="149" t="e">
        <f>VLOOKUP(H145,#REF!,2)</f>
        <v>#REF!</v>
      </c>
      <c r="J145" s="149">
        <v>22</v>
      </c>
      <c r="K145" s="149" t="e">
        <f>VLOOKUP(J145,#REF!,2)</f>
        <v>#REF!</v>
      </c>
      <c r="L145" s="149">
        <v>21</v>
      </c>
      <c r="M145" s="150" t="e">
        <f>VLOOKUP(L145,#REF!,2)</f>
        <v>#REF!</v>
      </c>
      <c r="N145" s="117" t="s">
        <v>65</v>
      </c>
      <c r="O145" s="154"/>
      <c r="P145" s="151"/>
      <c r="Q145" s="151"/>
      <c r="R145" s="151"/>
      <c r="S145" s="151"/>
      <c r="T145" s="169"/>
      <c r="U145" s="169"/>
      <c r="V145" s="169"/>
      <c r="W145" s="222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</row>
    <row r="146" spans="1:39" s="83" customFormat="1" hidden="1" x14ac:dyDescent="0.25">
      <c r="A146" s="146" t="s">
        <v>1012</v>
      </c>
      <c r="B146" s="147" t="s">
        <v>1013</v>
      </c>
      <c r="C146" s="148">
        <f t="shared" si="15"/>
        <v>12</v>
      </c>
      <c r="D146" s="147" t="s">
        <v>1014</v>
      </c>
      <c r="E146" s="147">
        <f t="shared" si="14"/>
        <v>9</v>
      </c>
      <c r="F146" s="147"/>
      <c r="G146" s="115">
        <f t="shared" si="13"/>
        <v>0</v>
      </c>
      <c r="H146" s="149">
        <v>20</v>
      </c>
      <c r="I146" s="149" t="e">
        <f>VLOOKUP(H146,#REF!,2)</f>
        <v>#REF!</v>
      </c>
      <c r="J146" s="149">
        <v>22</v>
      </c>
      <c r="K146" s="149" t="e">
        <f>VLOOKUP(J146,#REF!,2)</f>
        <v>#REF!</v>
      </c>
      <c r="L146" s="149">
        <v>21</v>
      </c>
      <c r="M146" s="150" t="e">
        <f>VLOOKUP(L146,#REF!,2)</f>
        <v>#REF!</v>
      </c>
      <c r="N146" s="117" t="s">
        <v>65</v>
      </c>
      <c r="O146" s="154"/>
      <c r="P146" s="151"/>
      <c r="Q146" s="151"/>
      <c r="R146" s="151"/>
      <c r="S146" s="151"/>
      <c r="T146" s="169"/>
      <c r="U146" s="169"/>
      <c r="V146" s="169"/>
      <c r="W146" s="222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</row>
    <row r="147" spans="1:39" s="83" customFormat="1" hidden="1" x14ac:dyDescent="0.25">
      <c r="A147" s="146" t="s">
        <v>1015</v>
      </c>
      <c r="B147" s="147" t="s">
        <v>1016</v>
      </c>
      <c r="C147" s="148">
        <f t="shared" si="15"/>
        <v>9</v>
      </c>
      <c r="D147" s="147" t="s">
        <v>1017</v>
      </c>
      <c r="E147" s="147">
        <f t="shared" si="14"/>
        <v>6</v>
      </c>
      <c r="F147" s="147"/>
      <c r="G147" s="115">
        <f t="shared" si="13"/>
        <v>0</v>
      </c>
      <c r="H147" s="149">
        <v>20</v>
      </c>
      <c r="I147" s="149" t="e">
        <f>VLOOKUP(H147,#REF!,2)</f>
        <v>#REF!</v>
      </c>
      <c r="J147" s="149">
        <v>22</v>
      </c>
      <c r="K147" s="149" t="e">
        <f>VLOOKUP(J147,#REF!,2)</f>
        <v>#REF!</v>
      </c>
      <c r="L147" s="149">
        <v>21</v>
      </c>
      <c r="M147" s="150" t="e">
        <f>VLOOKUP(L147,#REF!,2)</f>
        <v>#REF!</v>
      </c>
      <c r="N147" s="117" t="s">
        <v>65</v>
      </c>
      <c r="O147" s="154"/>
      <c r="P147" s="151"/>
      <c r="Q147" s="151"/>
      <c r="R147" s="151"/>
      <c r="S147" s="151"/>
      <c r="T147" s="169"/>
      <c r="U147" s="169"/>
      <c r="V147" s="169"/>
      <c r="W147" s="222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</row>
    <row r="148" spans="1:39" s="83" customFormat="1" hidden="1" x14ac:dyDescent="0.25">
      <c r="A148" s="146" t="s">
        <v>1018</v>
      </c>
      <c r="B148" s="147" t="s">
        <v>1019</v>
      </c>
      <c r="C148" s="148">
        <f t="shared" si="15"/>
        <v>10</v>
      </c>
      <c r="D148" s="147" t="s">
        <v>1019</v>
      </c>
      <c r="E148" s="147">
        <f t="shared" si="14"/>
        <v>10</v>
      </c>
      <c r="F148" s="147"/>
      <c r="G148" s="115">
        <f t="shared" si="13"/>
        <v>0</v>
      </c>
      <c r="H148" s="149">
        <v>20</v>
      </c>
      <c r="I148" s="149" t="e">
        <f>VLOOKUP(H148,#REF!,2)</f>
        <v>#REF!</v>
      </c>
      <c r="J148" s="149">
        <v>23</v>
      </c>
      <c r="K148" s="149" t="e">
        <f>VLOOKUP(J148,#REF!,2)</f>
        <v>#REF!</v>
      </c>
      <c r="L148" s="149">
        <v>21</v>
      </c>
      <c r="M148" s="150" t="e">
        <f>VLOOKUP(L148,#REF!,2)</f>
        <v>#REF!</v>
      </c>
      <c r="N148" s="117" t="s">
        <v>65</v>
      </c>
      <c r="O148" s="154"/>
      <c r="P148" s="151"/>
      <c r="Q148" s="151"/>
      <c r="R148" s="151"/>
      <c r="S148" s="151"/>
      <c r="T148" s="169"/>
      <c r="U148" s="169"/>
      <c r="V148" s="169"/>
      <c r="W148" s="222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</row>
    <row r="149" spans="1:39" s="83" customFormat="1" hidden="1" x14ac:dyDescent="0.25">
      <c r="A149" s="146" t="s">
        <v>1020</v>
      </c>
      <c r="B149" s="147" t="s">
        <v>1021</v>
      </c>
      <c r="C149" s="148">
        <f t="shared" si="15"/>
        <v>5</v>
      </c>
      <c r="D149" s="147" t="s">
        <v>1021</v>
      </c>
      <c r="E149" s="147">
        <f t="shared" si="14"/>
        <v>5</v>
      </c>
      <c r="F149" s="147"/>
      <c r="G149" s="115">
        <f t="shared" si="13"/>
        <v>0</v>
      </c>
      <c r="H149" s="149">
        <v>20</v>
      </c>
      <c r="I149" s="149" t="e">
        <f>VLOOKUP(H149,#REF!,2)</f>
        <v>#REF!</v>
      </c>
      <c r="J149" s="149">
        <v>23</v>
      </c>
      <c r="K149" s="149" t="e">
        <f>VLOOKUP(J149,#REF!,2)</f>
        <v>#REF!</v>
      </c>
      <c r="L149" s="149">
        <v>21</v>
      </c>
      <c r="M149" s="150" t="e">
        <f>VLOOKUP(L149,#REF!,2)</f>
        <v>#REF!</v>
      </c>
      <c r="N149" s="117" t="s">
        <v>65</v>
      </c>
      <c r="O149" s="154"/>
      <c r="P149" s="151"/>
      <c r="Q149" s="151"/>
      <c r="R149" s="151"/>
      <c r="S149" s="151"/>
      <c r="T149" s="169"/>
      <c r="U149" s="169"/>
      <c r="V149" s="169"/>
      <c r="W149" s="222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</row>
    <row r="150" spans="1:39" s="83" customFormat="1" hidden="1" x14ac:dyDescent="0.25">
      <c r="A150" s="146" t="s">
        <v>1022</v>
      </c>
      <c r="B150" s="147" t="s">
        <v>1023</v>
      </c>
      <c r="C150" s="148">
        <f t="shared" si="15"/>
        <v>15</v>
      </c>
      <c r="D150" s="147" t="s">
        <v>1024</v>
      </c>
      <c r="E150" s="147">
        <f t="shared" si="14"/>
        <v>8</v>
      </c>
      <c r="F150" s="147"/>
      <c r="G150" s="115">
        <f t="shared" si="13"/>
        <v>0</v>
      </c>
      <c r="H150" s="149">
        <v>20</v>
      </c>
      <c r="I150" s="149" t="e">
        <f>VLOOKUP(H150,#REF!,2)</f>
        <v>#REF!</v>
      </c>
      <c r="J150" s="149">
        <v>24</v>
      </c>
      <c r="K150" s="149" t="e">
        <f>VLOOKUP(J150,#REF!,2)</f>
        <v>#REF!</v>
      </c>
      <c r="L150" s="149">
        <v>21</v>
      </c>
      <c r="M150" s="150" t="e">
        <f>VLOOKUP(L150,#REF!,2)</f>
        <v>#REF!</v>
      </c>
      <c r="N150" s="117" t="s">
        <v>65</v>
      </c>
      <c r="O150" s="154"/>
      <c r="P150" s="151"/>
      <c r="Q150" s="151"/>
      <c r="R150" s="151"/>
      <c r="S150" s="151"/>
      <c r="T150" s="169"/>
      <c r="U150" s="169"/>
      <c r="V150" s="169"/>
      <c r="W150" s="222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</row>
    <row r="151" spans="1:39" s="83" customFormat="1" hidden="1" x14ac:dyDescent="0.25">
      <c r="A151" s="146" t="s">
        <v>1025</v>
      </c>
      <c r="B151" s="147" t="s">
        <v>1026</v>
      </c>
      <c r="C151" s="148">
        <f t="shared" si="15"/>
        <v>15</v>
      </c>
      <c r="D151" s="147" t="s">
        <v>1027</v>
      </c>
      <c r="E151" s="147">
        <f t="shared" si="14"/>
        <v>8</v>
      </c>
      <c r="F151" s="147"/>
      <c r="G151" s="115">
        <f t="shared" si="13"/>
        <v>0</v>
      </c>
      <c r="H151" s="149">
        <v>20</v>
      </c>
      <c r="I151" s="149" t="e">
        <f>VLOOKUP(H151,#REF!,2)</f>
        <v>#REF!</v>
      </c>
      <c r="J151" s="149">
        <v>24</v>
      </c>
      <c r="K151" s="149" t="e">
        <f>VLOOKUP(J151,#REF!,2)</f>
        <v>#REF!</v>
      </c>
      <c r="L151" s="149">
        <v>21</v>
      </c>
      <c r="M151" s="150" t="e">
        <f>VLOOKUP(L151,#REF!,2)</f>
        <v>#REF!</v>
      </c>
      <c r="N151" s="117" t="s">
        <v>65</v>
      </c>
      <c r="O151" s="154"/>
      <c r="P151" s="151"/>
      <c r="Q151" s="151"/>
      <c r="R151" s="151"/>
      <c r="S151" s="151"/>
      <c r="T151" s="169"/>
      <c r="U151" s="169"/>
      <c r="V151" s="169"/>
      <c r="W151" s="222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</row>
    <row r="152" spans="1:39" s="83" customFormat="1" hidden="1" x14ac:dyDescent="0.25">
      <c r="A152" s="146" t="s">
        <v>1028</v>
      </c>
      <c r="B152" s="147" t="s">
        <v>1029</v>
      </c>
      <c r="C152" s="148">
        <f t="shared" si="15"/>
        <v>13</v>
      </c>
      <c r="D152" s="147" t="s">
        <v>1030</v>
      </c>
      <c r="E152" s="147">
        <f t="shared" si="14"/>
        <v>6</v>
      </c>
      <c r="F152" s="147"/>
      <c r="G152" s="115">
        <f t="shared" si="13"/>
        <v>0</v>
      </c>
      <c r="H152" s="149">
        <v>20</v>
      </c>
      <c r="I152" s="149" t="e">
        <f>VLOOKUP(H152,#REF!,2)</f>
        <v>#REF!</v>
      </c>
      <c r="J152" s="149">
        <v>24</v>
      </c>
      <c r="K152" s="149" t="e">
        <f>VLOOKUP(J152,#REF!,2)</f>
        <v>#REF!</v>
      </c>
      <c r="L152" s="149">
        <v>21</v>
      </c>
      <c r="M152" s="150" t="e">
        <f>VLOOKUP(L152,#REF!,2)</f>
        <v>#REF!</v>
      </c>
      <c r="N152" s="117" t="s">
        <v>65</v>
      </c>
      <c r="O152" s="154"/>
      <c r="P152" s="151"/>
      <c r="Q152" s="151"/>
      <c r="R152" s="151"/>
      <c r="S152" s="151"/>
      <c r="T152" s="169"/>
      <c r="U152" s="169"/>
      <c r="V152" s="169"/>
      <c r="W152" s="222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</row>
    <row r="153" spans="1:39" s="83" customFormat="1" hidden="1" x14ac:dyDescent="0.25">
      <c r="A153" s="146" t="s">
        <v>1031</v>
      </c>
      <c r="B153" s="147" t="s">
        <v>1032</v>
      </c>
      <c r="C153" s="148">
        <f t="shared" si="15"/>
        <v>15</v>
      </c>
      <c r="D153" s="147" t="s">
        <v>1033</v>
      </c>
      <c r="E153" s="147">
        <f t="shared" si="14"/>
        <v>8</v>
      </c>
      <c r="F153" s="147"/>
      <c r="G153" s="115">
        <f t="shared" si="13"/>
        <v>0</v>
      </c>
      <c r="H153" s="149">
        <v>20</v>
      </c>
      <c r="I153" s="149" t="e">
        <f>VLOOKUP(H153,#REF!,2)</f>
        <v>#REF!</v>
      </c>
      <c r="J153" s="149">
        <v>24</v>
      </c>
      <c r="K153" s="149" t="e">
        <f>VLOOKUP(J153,#REF!,2)</f>
        <v>#REF!</v>
      </c>
      <c r="L153" s="149">
        <v>21</v>
      </c>
      <c r="M153" s="150" t="e">
        <f>VLOOKUP(L153,#REF!,2)</f>
        <v>#REF!</v>
      </c>
      <c r="N153" s="117" t="s">
        <v>65</v>
      </c>
      <c r="O153" s="154"/>
      <c r="P153" s="151"/>
      <c r="Q153" s="151"/>
      <c r="R153" s="151"/>
      <c r="S153" s="151"/>
      <c r="T153" s="169"/>
      <c r="U153" s="169"/>
      <c r="V153" s="169"/>
      <c r="W153" s="222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</row>
    <row r="154" spans="1:39" s="83" customFormat="1" hidden="1" x14ac:dyDescent="0.25">
      <c r="A154" s="146" t="s">
        <v>1034</v>
      </c>
      <c r="B154" s="147" t="s">
        <v>1035</v>
      </c>
      <c r="C154" s="148">
        <f t="shared" si="15"/>
        <v>15</v>
      </c>
      <c r="D154" s="147" t="s">
        <v>1036</v>
      </c>
      <c r="E154" s="147">
        <f t="shared" si="14"/>
        <v>8</v>
      </c>
      <c r="F154" s="147"/>
      <c r="G154" s="115">
        <f t="shared" si="13"/>
        <v>0</v>
      </c>
      <c r="H154" s="149">
        <v>20</v>
      </c>
      <c r="I154" s="149" t="e">
        <f>VLOOKUP(H154,#REF!,2)</f>
        <v>#REF!</v>
      </c>
      <c r="J154" s="149">
        <v>24</v>
      </c>
      <c r="K154" s="149" t="e">
        <f>VLOOKUP(J154,#REF!,2)</f>
        <v>#REF!</v>
      </c>
      <c r="L154" s="149">
        <v>21</v>
      </c>
      <c r="M154" s="150" t="e">
        <f>VLOOKUP(L154,#REF!,2)</f>
        <v>#REF!</v>
      </c>
      <c r="N154" s="117" t="s">
        <v>65</v>
      </c>
      <c r="O154" s="154"/>
      <c r="P154" s="151"/>
      <c r="Q154" s="151"/>
      <c r="R154" s="151"/>
      <c r="S154" s="151"/>
      <c r="T154" s="169"/>
      <c r="U154" s="169"/>
      <c r="V154" s="169"/>
      <c r="W154" s="222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</row>
    <row r="155" spans="1:39" s="83" customFormat="1" hidden="1" x14ac:dyDescent="0.25">
      <c r="A155" s="146" t="s">
        <v>1037</v>
      </c>
      <c r="B155" s="147" t="s">
        <v>1038</v>
      </c>
      <c r="C155" s="148">
        <f t="shared" si="15"/>
        <v>16</v>
      </c>
      <c r="D155" s="147" t="s">
        <v>1039</v>
      </c>
      <c r="E155" s="147">
        <f t="shared" si="14"/>
        <v>9</v>
      </c>
      <c r="F155" s="147"/>
      <c r="G155" s="115">
        <f t="shared" si="13"/>
        <v>0</v>
      </c>
      <c r="H155" s="149">
        <v>20</v>
      </c>
      <c r="I155" s="149" t="e">
        <f>VLOOKUP(H155,#REF!,2)</f>
        <v>#REF!</v>
      </c>
      <c r="J155" s="149">
        <v>24</v>
      </c>
      <c r="K155" s="149" t="e">
        <f>VLOOKUP(J155,#REF!,2)</f>
        <v>#REF!</v>
      </c>
      <c r="L155" s="149">
        <v>21</v>
      </c>
      <c r="M155" s="150" t="e">
        <f>VLOOKUP(L155,#REF!,2)</f>
        <v>#REF!</v>
      </c>
      <c r="N155" s="117" t="s">
        <v>65</v>
      </c>
      <c r="O155" s="154"/>
      <c r="P155" s="151"/>
      <c r="Q155" s="151"/>
      <c r="R155" s="151"/>
      <c r="S155" s="151"/>
      <c r="T155" s="169"/>
      <c r="U155" s="169"/>
      <c r="V155" s="169"/>
      <c r="W155" s="222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</row>
    <row r="156" spans="1:39" s="75" customFormat="1" x14ac:dyDescent="0.25">
      <c r="A156" s="123"/>
      <c r="B156" s="120"/>
      <c r="C156" s="170"/>
      <c r="D156" s="120"/>
      <c r="E156" s="120"/>
      <c r="F156" s="120"/>
      <c r="G156" s="170"/>
      <c r="H156" s="124"/>
      <c r="I156" s="124"/>
      <c r="J156" s="124"/>
      <c r="K156" s="124"/>
      <c r="L156" s="124"/>
      <c r="M156" s="171"/>
      <c r="N156" s="171"/>
      <c r="O156" s="172"/>
      <c r="P156" s="125"/>
      <c r="Q156" s="125"/>
      <c r="R156" s="125"/>
      <c r="S156" s="125"/>
      <c r="T156" s="133"/>
      <c r="U156" s="133"/>
      <c r="V156" s="133"/>
      <c r="W156" s="219"/>
      <c r="X156" s="106"/>
      <c r="Y156" s="106"/>
      <c r="Z156" s="106"/>
      <c r="AA156" s="106"/>
      <c r="AB156" s="106"/>
      <c r="AC156" s="106"/>
      <c r="AD156" s="106"/>
      <c r="AE156" s="106"/>
      <c r="AF156" s="106"/>
      <c r="AG156" s="106"/>
      <c r="AH156" s="106"/>
      <c r="AI156" s="106"/>
      <c r="AJ156" s="106"/>
      <c r="AK156" s="106"/>
      <c r="AL156" s="106"/>
      <c r="AM156" s="106"/>
    </row>
    <row r="157" spans="1:39" s="74" customFormat="1" x14ac:dyDescent="0.25">
      <c r="A157" s="113" t="s">
        <v>420</v>
      </c>
      <c r="B157" s="114" t="s">
        <v>421</v>
      </c>
      <c r="C157" s="115">
        <f t="shared" si="15"/>
        <v>10</v>
      </c>
      <c r="D157" s="114" t="s">
        <v>422</v>
      </c>
      <c r="E157" s="115">
        <f t="shared" si="14"/>
        <v>6</v>
      </c>
      <c r="F157" s="120" t="s">
        <v>422</v>
      </c>
      <c r="G157" s="115">
        <f t="shared" si="13"/>
        <v>6</v>
      </c>
      <c r="H157" s="116">
        <v>70</v>
      </c>
      <c r="I157" s="116" t="e">
        <f>VLOOKUP(H157,#REF!,2)</f>
        <v>#REF!</v>
      </c>
      <c r="J157" s="116">
        <v>71</v>
      </c>
      <c r="K157" s="116" t="e">
        <f>VLOOKUP(J157,#REF!,2)</f>
        <v>#REF!</v>
      </c>
      <c r="L157" s="116">
        <v>11</v>
      </c>
      <c r="M157" s="117" t="e">
        <f>VLOOKUP(L157,#REF!,2)</f>
        <v>#REF!</v>
      </c>
      <c r="N157" s="117" t="s">
        <v>65</v>
      </c>
      <c r="O157" s="88" t="s">
        <v>898</v>
      </c>
      <c r="P157" s="119"/>
      <c r="Q157" s="125"/>
      <c r="R157" s="119"/>
      <c r="S157" s="119"/>
      <c r="T157" s="110"/>
      <c r="U157" s="110"/>
      <c r="V157" s="137" t="s">
        <v>68</v>
      </c>
      <c r="W157" s="217" t="s">
        <v>68</v>
      </c>
      <c r="X157" s="81" t="s">
        <v>68</v>
      </c>
      <c r="Y157" s="81" t="s">
        <v>69</v>
      </c>
      <c r="Z157" s="81" t="s">
        <v>69</v>
      </c>
      <c r="AA157" s="81" t="s">
        <v>69</v>
      </c>
      <c r="AB157" s="81" t="s">
        <v>69</v>
      </c>
      <c r="AC157" s="81" t="s">
        <v>69</v>
      </c>
      <c r="AD157" s="81" t="s">
        <v>68</v>
      </c>
      <c r="AE157" s="81" t="s">
        <v>68</v>
      </c>
      <c r="AF157" s="81" t="s">
        <v>68</v>
      </c>
      <c r="AG157" s="81" t="s">
        <v>68</v>
      </c>
      <c r="AH157" s="81" t="s">
        <v>68</v>
      </c>
      <c r="AI157" s="81" t="s">
        <v>68</v>
      </c>
      <c r="AJ157" s="81" t="s">
        <v>68</v>
      </c>
      <c r="AK157" s="81" t="s">
        <v>69</v>
      </c>
      <c r="AL157" s="81" t="s">
        <v>69</v>
      </c>
      <c r="AM157" s="81" t="s">
        <v>70</v>
      </c>
    </row>
    <row r="158" spans="1:39" s="74" customFormat="1" x14ac:dyDescent="0.25">
      <c r="A158" s="113" t="s">
        <v>423</v>
      </c>
      <c r="B158" s="114" t="s">
        <v>424</v>
      </c>
      <c r="C158" s="115">
        <f t="shared" si="15"/>
        <v>24</v>
      </c>
      <c r="D158" s="114" t="s">
        <v>425</v>
      </c>
      <c r="E158" s="115">
        <f t="shared" si="14"/>
        <v>11</v>
      </c>
      <c r="F158" s="120" t="s">
        <v>426</v>
      </c>
      <c r="G158" s="115">
        <f t="shared" si="13"/>
        <v>9</v>
      </c>
      <c r="H158" s="116">
        <v>70</v>
      </c>
      <c r="I158" s="116" t="e">
        <f>VLOOKUP(H158,#REF!,2)</f>
        <v>#REF!</v>
      </c>
      <c r="J158" s="116">
        <v>71</v>
      </c>
      <c r="K158" s="116" t="e">
        <f>VLOOKUP(J158,#REF!,2)</f>
        <v>#REF!</v>
      </c>
      <c r="L158" s="116">
        <v>11</v>
      </c>
      <c r="M158" s="117" t="e">
        <f>VLOOKUP(L158,#REF!,2)</f>
        <v>#REF!</v>
      </c>
      <c r="N158" s="117" t="s">
        <v>65</v>
      </c>
      <c r="O158" s="88" t="s">
        <v>898</v>
      </c>
      <c r="P158" s="119"/>
      <c r="Q158" s="125"/>
      <c r="R158" s="119"/>
      <c r="S158" s="117" t="e">
        <f>IF(M158="GORENGAN",3,4)</f>
        <v>#REF!</v>
      </c>
      <c r="T158" s="110"/>
      <c r="U158" s="110"/>
      <c r="V158" s="137" t="s">
        <v>68</v>
      </c>
      <c r="W158" s="217" t="s">
        <v>68</v>
      </c>
      <c r="X158" s="81" t="s">
        <v>68</v>
      </c>
      <c r="Y158" s="81" t="s">
        <v>69</v>
      </c>
      <c r="Z158" s="81" t="s">
        <v>69</v>
      </c>
      <c r="AA158" s="81" t="s">
        <v>69</v>
      </c>
      <c r="AB158" s="81" t="s">
        <v>69</v>
      </c>
      <c r="AC158" s="81" t="s">
        <v>69</v>
      </c>
      <c r="AD158" s="81" t="s">
        <v>68</v>
      </c>
      <c r="AE158" s="81" t="s">
        <v>68</v>
      </c>
      <c r="AF158" s="81" t="s">
        <v>68</v>
      </c>
      <c r="AG158" s="81" t="s">
        <v>68</v>
      </c>
      <c r="AH158" s="81" t="s">
        <v>68</v>
      </c>
      <c r="AI158" s="81" t="s">
        <v>68</v>
      </c>
      <c r="AJ158" s="81" t="s">
        <v>68</v>
      </c>
      <c r="AK158" s="81" t="s">
        <v>69</v>
      </c>
      <c r="AL158" s="81" t="s">
        <v>69</v>
      </c>
      <c r="AM158" s="81" t="s">
        <v>70</v>
      </c>
    </row>
    <row r="159" spans="1:39" s="74" customFormat="1" x14ac:dyDescent="0.25">
      <c r="A159" s="113" t="s">
        <v>427</v>
      </c>
      <c r="B159" s="114" t="s">
        <v>428</v>
      </c>
      <c r="C159" s="115">
        <f t="shared" si="15"/>
        <v>18</v>
      </c>
      <c r="D159" s="114" t="s">
        <v>429</v>
      </c>
      <c r="E159" s="115">
        <f t="shared" si="14"/>
        <v>12</v>
      </c>
      <c r="F159" s="189" t="s">
        <v>430</v>
      </c>
      <c r="G159" s="115">
        <f t="shared" si="13"/>
        <v>9</v>
      </c>
      <c r="H159" s="116">
        <v>70</v>
      </c>
      <c r="I159" s="116" t="e">
        <f>VLOOKUP(H159,#REF!,2)</f>
        <v>#REF!</v>
      </c>
      <c r="J159" s="116">
        <v>71</v>
      </c>
      <c r="K159" s="116" t="e">
        <f>VLOOKUP(J159,#REF!,2)</f>
        <v>#REF!</v>
      </c>
      <c r="L159" s="116">
        <v>11</v>
      </c>
      <c r="M159" s="117" t="e">
        <f>VLOOKUP(L159,#REF!,2)</f>
        <v>#REF!</v>
      </c>
      <c r="N159" s="117" t="s">
        <v>65</v>
      </c>
      <c r="O159" s="88" t="s">
        <v>898</v>
      </c>
      <c r="P159" s="119"/>
      <c r="Q159" s="125"/>
      <c r="R159" s="119"/>
      <c r="S159" s="117" t="e">
        <f>IF(M159="GORENGAN",3,4)</f>
        <v>#REF!</v>
      </c>
      <c r="T159" s="110"/>
      <c r="U159" s="110"/>
      <c r="V159" s="137" t="s">
        <v>68</v>
      </c>
      <c r="W159" s="217" t="s">
        <v>68</v>
      </c>
      <c r="X159" s="81" t="s">
        <v>68</v>
      </c>
      <c r="Y159" s="81" t="s">
        <v>69</v>
      </c>
      <c r="Z159" s="81" t="s">
        <v>69</v>
      </c>
      <c r="AA159" s="81" t="s">
        <v>69</v>
      </c>
      <c r="AB159" s="81" t="s">
        <v>69</v>
      </c>
      <c r="AC159" s="81" t="s">
        <v>69</v>
      </c>
      <c r="AD159" s="81" t="s">
        <v>68</v>
      </c>
      <c r="AE159" s="81" t="s">
        <v>68</v>
      </c>
      <c r="AF159" s="81" t="s">
        <v>68</v>
      </c>
      <c r="AG159" s="81" t="s">
        <v>68</v>
      </c>
      <c r="AH159" s="81" t="s">
        <v>68</v>
      </c>
      <c r="AI159" s="81" t="s">
        <v>68</v>
      </c>
      <c r="AJ159" s="81" t="s">
        <v>68</v>
      </c>
      <c r="AK159" s="81" t="s">
        <v>69</v>
      </c>
      <c r="AL159" s="81" t="s">
        <v>69</v>
      </c>
      <c r="AM159" s="81" t="s">
        <v>70</v>
      </c>
    </row>
    <row r="160" spans="1:39" s="74" customFormat="1" hidden="1" x14ac:dyDescent="0.25">
      <c r="A160" s="113" t="s">
        <v>431</v>
      </c>
      <c r="B160" s="114" t="s">
        <v>432</v>
      </c>
      <c r="C160" s="115">
        <f t="shared" si="15"/>
        <v>24</v>
      </c>
      <c r="D160" s="114" t="s">
        <v>433</v>
      </c>
      <c r="E160" s="115">
        <f t="shared" si="14"/>
        <v>9</v>
      </c>
      <c r="F160" s="120"/>
      <c r="G160" s="115">
        <f t="shared" si="13"/>
        <v>0</v>
      </c>
      <c r="H160" s="116">
        <v>70</v>
      </c>
      <c r="I160" s="116" t="e">
        <f>VLOOKUP(H160,#REF!,2)</f>
        <v>#REF!</v>
      </c>
      <c r="J160" s="116">
        <v>71</v>
      </c>
      <c r="K160" s="116" t="e">
        <f>VLOOKUP(J160,#REF!,2)</f>
        <v>#REF!</v>
      </c>
      <c r="L160" s="116">
        <v>11</v>
      </c>
      <c r="M160" s="117" t="e">
        <f>VLOOKUP(L160,#REF!,2)</f>
        <v>#REF!</v>
      </c>
      <c r="N160" s="117" t="str">
        <f>LEFT(F160,6)</f>
        <v/>
      </c>
      <c r="O160" s="88" t="s">
        <v>898</v>
      </c>
      <c r="P160" s="119"/>
      <c r="Q160" s="125"/>
      <c r="R160" s="119"/>
      <c r="S160" s="119"/>
      <c r="T160" s="110"/>
      <c r="U160" s="110"/>
      <c r="V160" s="137" t="s">
        <v>68</v>
      </c>
      <c r="W160" s="217" t="s">
        <v>68</v>
      </c>
      <c r="X160" s="81" t="s">
        <v>68</v>
      </c>
      <c r="Y160" s="81" t="s">
        <v>69</v>
      </c>
      <c r="Z160" s="81" t="s">
        <v>69</v>
      </c>
      <c r="AA160" s="81" t="s">
        <v>69</v>
      </c>
      <c r="AB160" s="81" t="s">
        <v>69</v>
      </c>
      <c r="AC160" s="81" t="s">
        <v>69</v>
      </c>
      <c r="AD160" s="81" t="s">
        <v>68</v>
      </c>
      <c r="AE160" s="81" t="s">
        <v>68</v>
      </c>
      <c r="AF160" s="81" t="s">
        <v>68</v>
      </c>
      <c r="AG160" s="81" t="s">
        <v>68</v>
      </c>
      <c r="AH160" s="81" t="s">
        <v>68</v>
      </c>
      <c r="AI160" s="81" t="s">
        <v>68</v>
      </c>
      <c r="AJ160" s="81" t="s">
        <v>68</v>
      </c>
      <c r="AK160" s="81" t="s">
        <v>69</v>
      </c>
      <c r="AL160" s="81" t="s">
        <v>69</v>
      </c>
      <c r="AM160" s="81" t="s">
        <v>70</v>
      </c>
    </row>
    <row r="161" spans="1:39" s="74" customFormat="1" x14ac:dyDescent="0.25">
      <c r="A161" s="113" t="s">
        <v>434</v>
      </c>
      <c r="B161" s="114" t="s">
        <v>435</v>
      </c>
      <c r="C161" s="115">
        <f t="shared" si="15"/>
        <v>11</v>
      </c>
      <c r="D161" s="114" t="s">
        <v>436</v>
      </c>
      <c r="E161" s="115">
        <f t="shared" si="14"/>
        <v>7</v>
      </c>
      <c r="F161" s="120" t="s">
        <v>436</v>
      </c>
      <c r="G161" s="115">
        <f t="shared" si="13"/>
        <v>7</v>
      </c>
      <c r="H161" s="116">
        <v>70</v>
      </c>
      <c r="I161" s="116" t="e">
        <f>VLOOKUP(H161,#REF!,2)</f>
        <v>#REF!</v>
      </c>
      <c r="J161" s="116">
        <v>71</v>
      </c>
      <c r="K161" s="116" t="e">
        <f>VLOOKUP(J161,#REF!,2)</f>
        <v>#REF!</v>
      </c>
      <c r="L161" s="116">
        <v>11</v>
      </c>
      <c r="M161" s="117" t="e">
        <f>VLOOKUP(L161,#REF!,2)</f>
        <v>#REF!</v>
      </c>
      <c r="N161" s="117" t="s">
        <v>65</v>
      </c>
      <c r="O161" s="88" t="s">
        <v>898</v>
      </c>
      <c r="P161" s="119"/>
      <c r="Q161" s="125"/>
      <c r="R161" s="119"/>
      <c r="S161" s="119"/>
      <c r="T161" s="110"/>
      <c r="U161" s="110"/>
      <c r="V161" s="137" t="s">
        <v>68</v>
      </c>
      <c r="W161" s="217" t="s">
        <v>68</v>
      </c>
      <c r="X161" s="81" t="s">
        <v>68</v>
      </c>
      <c r="Y161" s="81" t="s">
        <v>69</v>
      </c>
      <c r="Z161" s="81" t="s">
        <v>69</v>
      </c>
      <c r="AA161" s="81" t="s">
        <v>69</v>
      </c>
      <c r="AB161" s="81" t="s">
        <v>69</v>
      </c>
      <c r="AC161" s="81" t="s">
        <v>69</v>
      </c>
      <c r="AD161" s="81" t="s">
        <v>68</v>
      </c>
      <c r="AE161" s="81" t="s">
        <v>68</v>
      </c>
      <c r="AF161" s="81" t="s">
        <v>68</v>
      </c>
      <c r="AG161" s="81" t="s">
        <v>68</v>
      </c>
      <c r="AH161" s="81" t="s">
        <v>68</v>
      </c>
      <c r="AI161" s="81" t="s">
        <v>68</v>
      </c>
      <c r="AJ161" s="81" t="s">
        <v>68</v>
      </c>
      <c r="AK161" s="81" t="s">
        <v>69</v>
      </c>
      <c r="AL161" s="81" t="s">
        <v>69</v>
      </c>
      <c r="AM161" s="81" t="s">
        <v>70</v>
      </c>
    </row>
    <row r="162" spans="1:39" s="74" customFormat="1" x14ac:dyDescent="0.25">
      <c r="A162" s="113" t="s">
        <v>437</v>
      </c>
      <c r="B162" s="114" t="s">
        <v>438</v>
      </c>
      <c r="C162" s="115">
        <f t="shared" si="15"/>
        <v>25</v>
      </c>
      <c r="D162" s="114" t="s">
        <v>439</v>
      </c>
      <c r="E162" s="115">
        <f t="shared" si="14"/>
        <v>12</v>
      </c>
      <c r="F162" s="120" t="s">
        <v>440</v>
      </c>
      <c r="G162" s="115">
        <f t="shared" si="13"/>
        <v>10</v>
      </c>
      <c r="H162" s="116">
        <v>70</v>
      </c>
      <c r="I162" s="116" t="e">
        <f>VLOOKUP(H162,#REF!,2)</f>
        <v>#REF!</v>
      </c>
      <c r="J162" s="116">
        <v>71</v>
      </c>
      <c r="K162" s="116" t="e">
        <f>VLOOKUP(J162,#REF!,2)</f>
        <v>#REF!</v>
      </c>
      <c r="L162" s="116">
        <v>11</v>
      </c>
      <c r="M162" s="117" t="e">
        <f>VLOOKUP(L162,#REF!,2)</f>
        <v>#REF!</v>
      </c>
      <c r="N162" s="117" t="s">
        <v>65</v>
      </c>
      <c r="O162" s="88" t="s">
        <v>898</v>
      </c>
      <c r="P162" s="119"/>
      <c r="Q162" s="125"/>
      <c r="R162" s="119"/>
      <c r="S162" s="117" t="e">
        <f>IF(M162="GORENGAN",3,4)</f>
        <v>#REF!</v>
      </c>
      <c r="T162" s="110"/>
      <c r="U162" s="110"/>
      <c r="V162" s="137" t="s">
        <v>68</v>
      </c>
      <c r="W162" s="217" t="s">
        <v>68</v>
      </c>
      <c r="X162" s="81" t="s">
        <v>68</v>
      </c>
      <c r="Y162" s="81" t="s">
        <v>69</v>
      </c>
      <c r="Z162" s="81" t="s">
        <v>69</v>
      </c>
      <c r="AA162" s="81" t="s">
        <v>69</v>
      </c>
      <c r="AB162" s="81" t="s">
        <v>69</v>
      </c>
      <c r="AC162" s="81" t="s">
        <v>69</v>
      </c>
      <c r="AD162" s="81" t="s">
        <v>68</v>
      </c>
      <c r="AE162" s="81" t="s">
        <v>68</v>
      </c>
      <c r="AF162" s="81" t="s">
        <v>68</v>
      </c>
      <c r="AG162" s="81" t="s">
        <v>68</v>
      </c>
      <c r="AH162" s="81" t="s">
        <v>68</v>
      </c>
      <c r="AI162" s="81" t="s">
        <v>68</v>
      </c>
      <c r="AJ162" s="81" t="s">
        <v>68</v>
      </c>
      <c r="AK162" s="81" t="s">
        <v>69</v>
      </c>
      <c r="AL162" s="81" t="s">
        <v>69</v>
      </c>
      <c r="AM162" s="81" t="s">
        <v>70</v>
      </c>
    </row>
    <row r="163" spans="1:39" s="74" customFormat="1" x14ac:dyDescent="0.25">
      <c r="A163" s="113" t="s">
        <v>441</v>
      </c>
      <c r="B163" s="114" t="s">
        <v>442</v>
      </c>
      <c r="C163" s="115">
        <f t="shared" si="15"/>
        <v>19</v>
      </c>
      <c r="D163" s="114" t="s">
        <v>443</v>
      </c>
      <c r="E163" s="115">
        <f t="shared" si="14"/>
        <v>13</v>
      </c>
      <c r="F163" s="189" t="s">
        <v>444</v>
      </c>
      <c r="G163" s="115">
        <f t="shared" si="13"/>
        <v>10</v>
      </c>
      <c r="H163" s="116">
        <v>70</v>
      </c>
      <c r="I163" s="116" t="e">
        <f>VLOOKUP(H163,#REF!,2)</f>
        <v>#REF!</v>
      </c>
      <c r="J163" s="116">
        <v>71</v>
      </c>
      <c r="K163" s="116" t="e">
        <f>VLOOKUP(J163,#REF!,2)</f>
        <v>#REF!</v>
      </c>
      <c r="L163" s="116">
        <v>11</v>
      </c>
      <c r="M163" s="117" t="e">
        <f>VLOOKUP(L163,#REF!,2)</f>
        <v>#REF!</v>
      </c>
      <c r="N163" s="117" t="s">
        <v>65</v>
      </c>
      <c r="O163" s="88" t="s">
        <v>898</v>
      </c>
      <c r="P163" s="119"/>
      <c r="Q163" s="125"/>
      <c r="R163" s="119"/>
      <c r="S163" s="117" t="e">
        <f>IF(M163="GORENGAN",3,4)</f>
        <v>#REF!</v>
      </c>
      <c r="T163" s="110"/>
      <c r="U163" s="110"/>
      <c r="V163" s="137" t="s">
        <v>68</v>
      </c>
      <c r="W163" s="217" t="s">
        <v>68</v>
      </c>
      <c r="X163" s="81" t="s">
        <v>68</v>
      </c>
      <c r="Y163" s="81" t="s">
        <v>69</v>
      </c>
      <c r="Z163" s="81" t="s">
        <v>69</v>
      </c>
      <c r="AA163" s="81" t="s">
        <v>69</v>
      </c>
      <c r="AB163" s="81" t="s">
        <v>69</v>
      </c>
      <c r="AC163" s="81" t="s">
        <v>69</v>
      </c>
      <c r="AD163" s="81" t="s">
        <v>68</v>
      </c>
      <c r="AE163" s="81" t="s">
        <v>68</v>
      </c>
      <c r="AF163" s="81" t="s">
        <v>68</v>
      </c>
      <c r="AG163" s="81" t="s">
        <v>68</v>
      </c>
      <c r="AH163" s="81" t="s">
        <v>68</v>
      </c>
      <c r="AI163" s="81" t="s">
        <v>68</v>
      </c>
      <c r="AJ163" s="81" t="s">
        <v>68</v>
      </c>
      <c r="AK163" s="81" t="s">
        <v>69</v>
      </c>
      <c r="AL163" s="81" t="s">
        <v>69</v>
      </c>
      <c r="AM163" s="81" t="s">
        <v>70</v>
      </c>
    </row>
    <row r="164" spans="1:39" s="74" customFormat="1" hidden="1" x14ac:dyDescent="0.25">
      <c r="A164" s="113" t="s">
        <v>445</v>
      </c>
      <c r="B164" s="114" t="s">
        <v>446</v>
      </c>
      <c r="C164" s="115">
        <f t="shared" si="15"/>
        <v>25</v>
      </c>
      <c r="D164" s="114" t="s">
        <v>447</v>
      </c>
      <c r="E164" s="115">
        <f t="shared" si="14"/>
        <v>10</v>
      </c>
      <c r="F164" s="120"/>
      <c r="G164" s="115">
        <f t="shared" si="13"/>
        <v>0</v>
      </c>
      <c r="H164" s="116">
        <v>70</v>
      </c>
      <c r="I164" s="116" t="e">
        <f>VLOOKUP(H164,#REF!,2)</f>
        <v>#REF!</v>
      </c>
      <c r="J164" s="116">
        <v>71</v>
      </c>
      <c r="K164" s="116" t="e">
        <f>VLOOKUP(J164,#REF!,2)</f>
        <v>#REF!</v>
      </c>
      <c r="L164" s="116">
        <v>11</v>
      </c>
      <c r="M164" s="117" t="e">
        <f>VLOOKUP(L164,#REF!,2)</f>
        <v>#REF!</v>
      </c>
      <c r="N164" s="117"/>
      <c r="O164" s="88" t="s">
        <v>898</v>
      </c>
      <c r="P164" s="119"/>
      <c r="Q164" s="125"/>
      <c r="R164" s="119"/>
      <c r="S164" s="119"/>
      <c r="T164" s="110"/>
      <c r="U164" s="110"/>
      <c r="V164" s="137" t="s">
        <v>68</v>
      </c>
      <c r="W164" s="217" t="s">
        <v>68</v>
      </c>
      <c r="X164" s="81" t="s">
        <v>68</v>
      </c>
      <c r="Y164" s="81" t="s">
        <v>69</v>
      </c>
      <c r="Z164" s="81" t="s">
        <v>69</v>
      </c>
      <c r="AA164" s="81" t="s">
        <v>69</v>
      </c>
      <c r="AB164" s="81" t="s">
        <v>69</v>
      </c>
      <c r="AC164" s="81" t="s">
        <v>69</v>
      </c>
      <c r="AD164" s="81" t="s">
        <v>68</v>
      </c>
      <c r="AE164" s="81" t="s">
        <v>68</v>
      </c>
      <c r="AF164" s="81" t="s">
        <v>68</v>
      </c>
      <c r="AG164" s="81" t="s">
        <v>68</v>
      </c>
      <c r="AH164" s="81" t="s">
        <v>68</v>
      </c>
      <c r="AI164" s="81" t="s">
        <v>68</v>
      </c>
      <c r="AJ164" s="81" t="s">
        <v>68</v>
      </c>
      <c r="AK164" s="81" t="s">
        <v>69</v>
      </c>
      <c r="AL164" s="81" t="s">
        <v>69</v>
      </c>
      <c r="AM164" s="81" t="s">
        <v>70</v>
      </c>
    </row>
    <row r="165" spans="1:39" s="74" customFormat="1" x14ac:dyDescent="0.25">
      <c r="A165" s="113" t="s">
        <v>448</v>
      </c>
      <c r="B165" s="114" t="s">
        <v>449</v>
      </c>
      <c r="C165" s="115">
        <f t="shared" si="15"/>
        <v>10</v>
      </c>
      <c r="D165" s="114" t="s">
        <v>450</v>
      </c>
      <c r="E165" s="115">
        <f t="shared" si="14"/>
        <v>6</v>
      </c>
      <c r="F165" s="120" t="s">
        <v>451</v>
      </c>
      <c r="G165" s="115">
        <f t="shared" si="13"/>
        <v>6</v>
      </c>
      <c r="H165" s="116">
        <v>70</v>
      </c>
      <c r="I165" s="116" t="e">
        <f>VLOOKUP(H165,#REF!,2)</f>
        <v>#REF!</v>
      </c>
      <c r="J165" s="116">
        <v>71</v>
      </c>
      <c r="K165" s="116" t="e">
        <f>VLOOKUP(J165,#REF!,2)</f>
        <v>#REF!</v>
      </c>
      <c r="L165" s="116">
        <v>12</v>
      </c>
      <c r="M165" s="117" t="e">
        <f>VLOOKUP(L165,#REF!,2)</f>
        <v>#REF!</v>
      </c>
      <c r="N165" s="117" t="s">
        <v>104</v>
      </c>
      <c r="O165" s="88" t="s">
        <v>900</v>
      </c>
      <c r="P165" s="119"/>
      <c r="Q165" s="125"/>
      <c r="R165" s="119"/>
      <c r="S165" s="119"/>
      <c r="T165" s="110"/>
      <c r="U165" s="110"/>
      <c r="V165" s="137" t="s">
        <v>68</v>
      </c>
      <c r="W165" s="217" t="s">
        <v>68</v>
      </c>
      <c r="X165" s="81" t="s">
        <v>68</v>
      </c>
      <c r="Y165" s="81" t="s">
        <v>69</v>
      </c>
      <c r="Z165" s="81" t="s">
        <v>69</v>
      </c>
      <c r="AA165" s="81" t="s">
        <v>69</v>
      </c>
      <c r="AB165" s="81" t="s">
        <v>69</v>
      </c>
      <c r="AC165" s="81" t="s">
        <v>69</v>
      </c>
      <c r="AD165" s="81" t="s">
        <v>68</v>
      </c>
      <c r="AE165" s="81" t="s">
        <v>68</v>
      </c>
      <c r="AF165" s="81" t="s">
        <v>68</v>
      </c>
      <c r="AG165" s="81" t="s">
        <v>68</v>
      </c>
      <c r="AH165" s="81" t="s">
        <v>68</v>
      </c>
      <c r="AI165" s="81" t="s">
        <v>68</v>
      </c>
      <c r="AJ165" s="81" t="s">
        <v>68</v>
      </c>
      <c r="AK165" s="81" t="s">
        <v>69</v>
      </c>
      <c r="AL165" s="81" t="s">
        <v>69</v>
      </c>
      <c r="AM165" s="81" t="s">
        <v>70</v>
      </c>
    </row>
    <row r="166" spans="1:39" s="74" customFormat="1" x14ac:dyDescent="0.25">
      <c r="A166" s="113" t="s">
        <v>452</v>
      </c>
      <c r="B166" s="114" t="s">
        <v>453</v>
      </c>
      <c r="C166" s="115">
        <f t="shared" si="15"/>
        <v>24</v>
      </c>
      <c r="D166" s="114" t="s">
        <v>454</v>
      </c>
      <c r="E166" s="115">
        <f t="shared" si="14"/>
        <v>11</v>
      </c>
      <c r="F166" s="120" t="s">
        <v>455</v>
      </c>
      <c r="G166" s="115">
        <f t="shared" si="13"/>
        <v>8</v>
      </c>
      <c r="H166" s="116">
        <v>70</v>
      </c>
      <c r="I166" s="116" t="e">
        <f>VLOOKUP(H166,#REF!,2)</f>
        <v>#REF!</v>
      </c>
      <c r="J166" s="116">
        <v>71</v>
      </c>
      <c r="K166" s="116" t="e">
        <f>VLOOKUP(J166,#REF!,2)</f>
        <v>#REF!</v>
      </c>
      <c r="L166" s="116">
        <v>12</v>
      </c>
      <c r="M166" s="117" t="e">
        <f>VLOOKUP(L166,#REF!,2)</f>
        <v>#REF!</v>
      </c>
      <c r="N166" s="117" t="s">
        <v>104</v>
      </c>
      <c r="O166" s="88" t="s">
        <v>900</v>
      </c>
      <c r="P166" s="119"/>
      <c r="Q166" s="125"/>
      <c r="R166" s="119"/>
      <c r="S166" s="117" t="e">
        <f>IF(M166="GORENGAN",3,4)</f>
        <v>#REF!</v>
      </c>
      <c r="T166" s="110"/>
      <c r="U166" s="110"/>
      <c r="V166" s="137" t="s">
        <v>68</v>
      </c>
      <c r="W166" s="217" t="s">
        <v>68</v>
      </c>
      <c r="X166" s="81" t="s">
        <v>68</v>
      </c>
      <c r="Y166" s="81" t="s">
        <v>69</v>
      </c>
      <c r="Z166" s="81" t="s">
        <v>69</v>
      </c>
      <c r="AA166" s="81" t="s">
        <v>69</v>
      </c>
      <c r="AB166" s="81" t="s">
        <v>69</v>
      </c>
      <c r="AC166" s="81" t="s">
        <v>69</v>
      </c>
      <c r="AD166" s="81" t="s">
        <v>68</v>
      </c>
      <c r="AE166" s="81" t="s">
        <v>68</v>
      </c>
      <c r="AF166" s="81" t="s">
        <v>68</v>
      </c>
      <c r="AG166" s="81" t="s">
        <v>68</v>
      </c>
      <c r="AH166" s="81" t="s">
        <v>68</v>
      </c>
      <c r="AI166" s="81" t="s">
        <v>68</v>
      </c>
      <c r="AJ166" s="81" t="s">
        <v>68</v>
      </c>
      <c r="AK166" s="81" t="s">
        <v>69</v>
      </c>
      <c r="AL166" s="81" t="s">
        <v>69</v>
      </c>
      <c r="AM166" s="81" t="s">
        <v>70</v>
      </c>
    </row>
    <row r="167" spans="1:39" s="74" customFormat="1" x14ac:dyDescent="0.25">
      <c r="A167" s="113" t="s">
        <v>456</v>
      </c>
      <c r="B167" s="114" t="s">
        <v>457</v>
      </c>
      <c r="C167" s="115">
        <f t="shared" si="15"/>
        <v>18</v>
      </c>
      <c r="D167" s="114" t="s">
        <v>458</v>
      </c>
      <c r="E167" s="115">
        <f t="shared" si="14"/>
        <v>12</v>
      </c>
      <c r="F167" s="189" t="s">
        <v>459</v>
      </c>
      <c r="G167" s="115">
        <f t="shared" si="13"/>
        <v>8</v>
      </c>
      <c r="H167" s="116">
        <v>70</v>
      </c>
      <c r="I167" s="116" t="e">
        <f>VLOOKUP(H167,#REF!,2)</f>
        <v>#REF!</v>
      </c>
      <c r="J167" s="116">
        <v>71</v>
      </c>
      <c r="K167" s="116" t="e">
        <f>VLOOKUP(J167,#REF!,2)</f>
        <v>#REF!</v>
      </c>
      <c r="L167" s="116">
        <v>12</v>
      </c>
      <c r="M167" s="117" t="e">
        <f>VLOOKUP(L167,#REF!,2)</f>
        <v>#REF!</v>
      </c>
      <c r="N167" s="117" t="s">
        <v>104</v>
      </c>
      <c r="O167" s="88" t="s">
        <v>900</v>
      </c>
      <c r="P167" s="119"/>
      <c r="Q167" s="125"/>
      <c r="R167" s="119"/>
      <c r="S167" s="117" t="e">
        <f>IF(M167="GORENGAN",3,4)</f>
        <v>#REF!</v>
      </c>
      <c r="T167" s="110"/>
      <c r="U167" s="110"/>
      <c r="V167" s="137" t="s">
        <v>68</v>
      </c>
      <c r="W167" s="217" t="s">
        <v>68</v>
      </c>
      <c r="X167" s="81" t="s">
        <v>68</v>
      </c>
      <c r="Y167" s="81" t="s">
        <v>69</v>
      </c>
      <c r="Z167" s="81" t="s">
        <v>69</v>
      </c>
      <c r="AA167" s="81" t="s">
        <v>69</v>
      </c>
      <c r="AB167" s="81" t="s">
        <v>69</v>
      </c>
      <c r="AC167" s="81" t="s">
        <v>69</v>
      </c>
      <c r="AD167" s="81" t="s">
        <v>68</v>
      </c>
      <c r="AE167" s="81" t="s">
        <v>68</v>
      </c>
      <c r="AF167" s="81" t="s">
        <v>68</v>
      </c>
      <c r="AG167" s="81" t="s">
        <v>68</v>
      </c>
      <c r="AH167" s="81" t="s">
        <v>68</v>
      </c>
      <c r="AI167" s="81" t="s">
        <v>68</v>
      </c>
      <c r="AJ167" s="81" t="s">
        <v>68</v>
      </c>
      <c r="AK167" s="81" t="s">
        <v>69</v>
      </c>
      <c r="AL167" s="81" t="s">
        <v>69</v>
      </c>
      <c r="AM167" s="81" t="s">
        <v>70</v>
      </c>
    </row>
    <row r="168" spans="1:39" s="74" customFormat="1" hidden="1" x14ac:dyDescent="0.25">
      <c r="A168" s="113" t="s">
        <v>460</v>
      </c>
      <c r="B168" s="114" t="s">
        <v>461</v>
      </c>
      <c r="C168" s="115">
        <f t="shared" si="15"/>
        <v>24</v>
      </c>
      <c r="D168" s="114" t="s">
        <v>462</v>
      </c>
      <c r="E168" s="115">
        <f t="shared" si="14"/>
        <v>9</v>
      </c>
      <c r="F168" s="120"/>
      <c r="G168" s="115">
        <f t="shared" si="13"/>
        <v>0</v>
      </c>
      <c r="H168" s="116">
        <v>70</v>
      </c>
      <c r="I168" s="116" t="e">
        <f>VLOOKUP(H168,#REF!,2)</f>
        <v>#REF!</v>
      </c>
      <c r="J168" s="116">
        <v>71</v>
      </c>
      <c r="K168" s="116" t="e">
        <f>VLOOKUP(J168,#REF!,2)</f>
        <v>#REF!</v>
      </c>
      <c r="L168" s="116">
        <v>12</v>
      </c>
      <c r="M168" s="117" t="e">
        <f>VLOOKUP(L168,#REF!,2)</f>
        <v>#REF!</v>
      </c>
      <c r="N168" s="117"/>
      <c r="O168" s="88" t="s">
        <v>900</v>
      </c>
      <c r="P168" s="119"/>
      <c r="Q168" s="125"/>
      <c r="R168" s="119"/>
      <c r="S168" s="119"/>
      <c r="T168" s="110"/>
      <c r="U168" s="110"/>
      <c r="V168" s="137" t="s">
        <v>68</v>
      </c>
      <c r="W168" s="217" t="s">
        <v>68</v>
      </c>
      <c r="X168" s="81" t="s">
        <v>68</v>
      </c>
      <c r="Y168" s="81" t="s">
        <v>69</v>
      </c>
      <c r="Z168" s="81" t="s">
        <v>69</v>
      </c>
      <c r="AA168" s="81" t="s">
        <v>69</v>
      </c>
      <c r="AB168" s="81" t="s">
        <v>69</v>
      </c>
      <c r="AC168" s="81" t="s">
        <v>69</v>
      </c>
      <c r="AD168" s="81" t="s">
        <v>68</v>
      </c>
      <c r="AE168" s="81" t="s">
        <v>68</v>
      </c>
      <c r="AF168" s="81" t="s">
        <v>68</v>
      </c>
      <c r="AG168" s="81" t="s">
        <v>68</v>
      </c>
      <c r="AH168" s="81" t="s">
        <v>68</v>
      </c>
      <c r="AI168" s="81" t="s">
        <v>68</v>
      </c>
      <c r="AJ168" s="81" t="s">
        <v>68</v>
      </c>
      <c r="AK168" s="81" t="s">
        <v>69</v>
      </c>
      <c r="AL168" s="81" t="s">
        <v>69</v>
      </c>
      <c r="AM168" s="81" t="s">
        <v>70</v>
      </c>
    </row>
    <row r="169" spans="1:39" s="74" customFormat="1" x14ac:dyDescent="0.25">
      <c r="A169" s="113" t="s">
        <v>463</v>
      </c>
      <c r="B169" s="114" t="s">
        <v>464</v>
      </c>
      <c r="C169" s="115">
        <f t="shared" si="15"/>
        <v>11</v>
      </c>
      <c r="D169" s="114" t="s">
        <v>465</v>
      </c>
      <c r="E169" s="115">
        <f t="shared" si="14"/>
        <v>7</v>
      </c>
      <c r="F169" s="120" t="s">
        <v>465</v>
      </c>
      <c r="G169" s="115">
        <f t="shared" si="13"/>
        <v>7</v>
      </c>
      <c r="H169" s="116">
        <v>70</v>
      </c>
      <c r="I169" s="116" t="e">
        <f>VLOOKUP(H169,#REF!,2)</f>
        <v>#REF!</v>
      </c>
      <c r="J169" s="116">
        <v>71</v>
      </c>
      <c r="K169" s="116" t="e">
        <f>VLOOKUP(J169,#REF!,2)</f>
        <v>#REF!</v>
      </c>
      <c r="L169" s="116">
        <v>11</v>
      </c>
      <c r="M169" s="117" t="e">
        <f>VLOOKUP(L169,#REF!,2)</f>
        <v>#REF!</v>
      </c>
      <c r="N169" s="117" t="s">
        <v>65</v>
      </c>
      <c r="O169" s="88" t="s">
        <v>898</v>
      </c>
      <c r="P169" s="119"/>
      <c r="Q169" s="125"/>
      <c r="R169" s="119"/>
      <c r="S169" s="119"/>
      <c r="T169" s="110"/>
      <c r="U169" s="110"/>
      <c r="V169" s="137" t="s">
        <v>68</v>
      </c>
      <c r="W169" s="217" t="s">
        <v>68</v>
      </c>
      <c r="X169" s="81" t="s">
        <v>68</v>
      </c>
      <c r="Y169" s="81" t="s">
        <v>69</v>
      </c>
      <c r="Z169" s="81" t="s">
        <v>69</v>
      </c>
      <c r="AA169" s="81" t="s">
        <v>69</v>
      </c>
      <c r="AB169" s="81" t="s">
        <v>69</v>
      </c>
      <c r="AC169" s="81" t="s">
        <v>69</v>
      </c>
      <c r="AD169" s="81" t="s">
        <v>68</v>
      </c>
      <c r="AE169" s="81" t="s">
        <v>68</v>
      </c>
      <c r="AF169" s="81" t="s">
        <v>68</v>
      </c>
      <c r="AG169" s="81" t="s">
        <v>68</v>
      </c>
      <c r="AH169" s="81" t="s">
        <v>68</v>
      </c>
      <c r="AI169" s="81" t="s">
        <v>68</v>
      </c>
      <c r="AJ169" s="81" t="s">
        <v>68</v>
      </c>
      <c r="AK169" s="81" t="s">
        <v>69</v>
      </c>
      <c r="AL169" s="81" t="s">
        <v>69</v>
      </c>
      <c r="AM169" s="81" t="s">
        <v>70</v>
      </c>
    </row>
    <row r="170" spans="1:39" s="74" customFormat="1" x14ac:dyDescent="0.25">
      <c r="A170" s="113" t="s">
        <v>466</v>
      </c>
      <c r="B170" s="114" t="s">
        <v>467</v>
      </c>
      <c r="C170" s="115">
        <f t="shared" si="15"/>
        <v>25</v>
      </c>
      <c r="D170" s="114" t="s">
        <v>468</v>
      </c>
      <c r="E170" s="115">
        <f t="shared" si="14"/>
        <v>12</v>
      </c>
      <c r="F170" s="184" t="s">
        <v>469</v>
      </c>
      <c r="G170" s="115">
        <f t="shared" si="13"/>
        <v>10</v>
      </c>
      <c r="H170" s="116">
        <v>70</v>
      </c>
      <c r="I170" s="116" t="e">
        <f>VLOOKUP(H170,#REF!,2)</f>
        <v>#REF!</v>
      </c>
      <c r="J170" s="116">
        <v>71</v>
      </c>
      <c r="K170" s="116" t="e">
        <f>VLOOKUP(J170,#REF!,2)</f>
        <v>#REF!</v>
      </c>
      <c r="L170" s="116">
        <v>11</v>
      </c>
      <c r="M170" s="117" t="e">
        <f>VLOOKUP(L170,#REF!,2)</f>
        <v>#REF!</v>
      </c>
      <c r="N170" s="117" t="s">
        <v>65</v>
      </c>
      <c r="O170" s="88" t="s">
        <v>898</v>
      </c>
      <c r="P170" s="119"/>
      <c r="Q170" s="125"/>
      <c r="R170" s="119"/>
      <c r="S170" s="117" t="e">
        <f>IF(M170="GORENGAN",3,4)</f>
        <v>#REF!</v>
      </c>
      <c r="T170" s="110"/>
      <c r="U170" s="110"/>
      <c r="V170" s="137" t="s">
        <v>68</v>
      </c>
      <c r="W170" s="217" t="s">
        <v>68</v>
      </c>
      <c r="X170" s="81" t="s">
        <v>68</v>
      </c>
      <c r="Y170" s="81" t="s">
        <v>69</v>
      </c>
      <c r="Z170" s="81" t="s">
        <v>69</v>
      </c>
      <c r="AA170" s="81" t="s">
        <v>69</v>
      </c>
      <c r="AB170" s="81" t="s">
        <v>69</v>
      </c>
      <c r="AC170" s="81" t="s">
        <v>69</v>
      </c>
      <c r="AD170" s="81" t="s">
        <v>68</v>
      </c>
      <c r="AE170" s="81" t="s">
        <v>68</v>
      </c>
      <c r="AF170" s="81" t="s">
        <v>68</v>
      </c>
      <c r="AG170" s="81" t="s">
        <v>68</v>
      </c>
      <c r="AH170" s="81" t="s">
        <v>68</v>
      </c>
      <c r="AI170" s="81" t="s">
        <v>68</v>
      </c>
      <c r="AJ170" s="81" t="s">
        <v>68</v>
      </c>
      <c r="AK170" s="81" t="s">
        <v>69</v>
      </c>
      <c r="AL170" s="81" t="s">
        <v>69</v>
      </c>
      <c r="AM170" s="81" t="s">
        <v>70</v>
      </c>
    </row>
    <row r="171" spans="1:39" s="74" customFormat="1" x14ac:dyDescent="0.25">
      <c r="A171" s="113" t="s">
        <v>470</v>
      </c>
      <c r="B171" s="114" t="s">
        <v>471</v>
      </c>
      <c r="C171" s="115">
        <f t="shared" si="15"/>
        <v>19</v>
      </c>
      <c r="D171" s="114" t="s">
        <v>472</v>
      </c>
      <c r="E171" s="115">
        <f t="shared" si="14"/>
        <v>13</v>
      </c>
      <c r="F171" s="189" t="s">
        <v>473</v>
      </c>
      <c r="G171" s="115">
        <f t="shared" si="13"/>
        <v>10</v>
      </c>
      <c r="H171" s="116">
        <v>70</v>
      </c>
      <c r="I171" s="116" t="e">
        <f>VLOOKUP(H171,#REF!,2)</f>
        <v>#REF!</v>
      </c>
      <c r="J171" s="116">
        <v>71</v>
      </c>
      <c r="K171" s="116" t="e">
        <f>VLOOKUP(J171,#REF!,2)</f>
        <v>#REF!</v>
      </c>
      <c r="L171" s="116">
        <v>11</v>
      </c>
      <c r="M171" s="117" t="e">
        <f>VLOOKUP(L171,#REF!,2)</f>
        <v>#REF!</v>
      </c>
      <c r="N171" s="117" t="s">
        <v>65</v>
      </c>
      <c r="O171" s="88" t="s">
        <v>898</v>
      </c>
      <c r="P171" s="119"/>
      <c r="Q171" s="125"/>
      <c r="R171" s="119"/>
      <c r="S171" s="117" t="e">
        <f>IF(M171="GORENGAN",3,4)</f>
        <v>#REF!</v>
      </c>
      <c r="T171" s="110"/>
      <c r="U171" s="110"/>
      <c r="V171" s="137" t="s">
        <v>68</v>
      </c>
      <c r="W171" s="217" t="s">
        <v>68</v>
      </c>
      <c r="X171" s="81" t="s">
        <v>68</v>
      </c>
      <c r="Y171" s="81" t="s">
        <v>69</v>
      </c>
      <c r="Z171" s="81" t="s">
        <v>69</v>
      </c>
      <c r="AA171" s="81" t="s">
        <v>69</v>
      </c>
      <c r="AB171" s="81" t="s">
        <v>69</v>
      </c>
      <c r="AC171" s="81" t="s">
        <v>69</v>
      </c>
      <c r="AD171" s="81" t="s">
        <v>68</v>
      </c>
      <c r="AE171" s="81" t="s">
        <v>68</v>
      </c>
      <c r="AF171" s="81" t="s">
        <v>68</v>
      </c>
      <c r="AG171" s="81" t="s">
        <v>68</v>
      </c>
      <c r="AH171" s="81" t="s">
        <v>68</v>
      </c>
      <c r="AI171" s="81" t="s">
        <v>68</v>
      </c>
      <c r="AJ171" s="81" t="s">
        <v>68</v>
      </c>
      <c r="AK171" s="81" t="s">
        <v>69</v>
      </c>
      <c r="AL171" s="81" t="s">
        <v>69</v>
      </c>
      <c r="AM171" s="81" t="s">
        <v>70</v>
      </c>
    </row>
    <row r="172" spans="1:39" s="74" customFormat="1" hidden="1" x14ac:dyDescent="0.25">
      <c r="A172" s="113" t="s">
        <v>474</v>
      </c>
      <c r="B172" s="114" t="s">
        <v>475</v>
      </c>
      <c r="C172" s="115">
        <f t="shared" si="15"/>
        <v>25</v>
      </c>
      <c r="D172" s="114" t="s">
        <v>476</v>
      </c>
      <c r="E172" s="115">
        <f t="shared" si="14"/>
        <v>10</v>
      </c>
      <c r="F172" s="120"/>
      <c r="G172" s="115">
        <f t="shared" si="13"/>
        <v>0</v>
      </c>
      <c r="H172" s="116">
        <v>70</v>
      </c>
      <c r="I172" s="116" t="e">
        <f>VLOOKUP(H172,#REF!,2)</f>
        <v>#REF!</v>
      </c>
      <c r="J172" s="116">
        <v>71</v>
      </c>
      <c r="K172" s="116" t="e">
        <f>VLOOKUP(J172,#REF!,2)</f>
        <v>#REF!</v>
      </c>
      <c r="L172" s="116">
        <v>11</v>
      </c>
      <c r="M172" s="117" t="e">
        <f>VLOOKUP(L172,#REF!,2)</f>
        <v>#REF!</v>
      </c>
      <c r="N172" s="117"/>
      <c r="O172" s="88" t="s">
        <v>898</v>
      </c>
      <c r="P172" s="119"/>
      <c r="Q172" s="125"/>
      <c r="R172" s="119"/>
      <c r="S172" s="119"/>
      <c r="T172" s="110"/>
      <c r="U172" s="110"/>
      <c r="V172" s="137" t="s">
        <v>68</v>
      </c>
      <c r="W172" s="217" t="s">
        <v>68</v>
      </c>
      <c r="X172" s="81" t="s">
        <v>68</v>
      </c>
      <c r="Y172" s="81" t="s">
        <v>69</v>
      </c>
      <c r="Z172" s="81" t="s">
        <v>69</v>
      </c>
      <c r="AA172" s="81" t="s">
        <v>69</v>
      </c>
      <c r="AB172" s="81" t="s">
        <v>69</v>
      </c>
      <c r="AC172" s="81" t="s">
        <v>69</v>
      </c>
      <c r="AD172" s="81" t="s">
        <v>68</v>
      </c>
      <c r="AE172" s="81" t="s">
        <v>68</v>
      </c>
      <c r="AF172" s="81" t="s">
        <v>68</v>
      </c>
      <c r="AG172" s="81" t="s">
        <v>68</v>
      </c>
      <c r="AH172" s="81" t="s">
        <v>68</v>
      </c>
      <c r="AI172" s="81" t="s">
        <v>68</v>
      </c>
      <c r="AJ172" s="81" t="s">
        <v>68</v>
      </c>
      <c r="AK172" s="81" t="s">
        <v>69</v>
      </c>
      <c r="AL172" s="81" t="s">
        <v>69</v>
      </c>
      <c r="AM172" s="81" t="s">
        <v>70</v>
      </c>
    </row>
    <row r="173" spans="1:39" s="74" customFormat="1" x14ac:dyDescent="0.25">
      <c r="A173" s="113" t="s">
        <v>477</v>
      </c>
      <c r="B173" s="114" t="s">
        <v>478</v>
      </c>
      <c r="C173" s="115">
        <f t="shared" si="15"/>
        <v>10</v>
      </c>
      <c r="D173" s="114" t="s">
        <v>479</v>
      </c>
      <c r="E173" s="115">
        <f t="shared" si="14"/>
        <v>6</v>
      </c>
      <c r="F173" s="184" t="s">
        <v>479</v>
      </c>
      <c r="G173" s="115">
        <f t="shared" si="13"/>
        <v>6</v>
      </c>
      <c r="H173" s="116">
        <v>70</v>
      </c>
      <c r="I173" s="116" t="e">
        <f>VLOOKUP(H173,#REF!,2)</f>
        <v>#REF!</v>
      </c>
      <c r="J173" s="116">
        <v>71</v>
      </c>
      <c r="K173" s="116" t="e">
        <f>VLOOKUP(J173,#REF!,2)</f>
        <v>#REF!</v>
      </c>
      <c r="L173" s="116">
        <v>11</v>
      </c>
      <c r="M173" s="117" t="e">
        <f>VLOOKUP(L173,#REF!,2)</f>
        <v>#REF!</v>
      </c>
      <c r="N173" s="117" t="s">
        <v>65</v>
      </c>
      <c r="O173" s="88" t="s">
        <v>898</v>
      </c>
      <c r="P173" s="119"/>
      <c r="Q173" s="125"/>
      <c r="R173" s="119"/>
      <c r="S173" s="119"/>
      <c r="T173" s="110"/>
      <c r="U173" s="110"/>
      <c r="V173" s="137" t="s">
        <v>68</v>
      </c>
      <c r="W173" s="217" t="s">
        <v>68</v>
      </c>
      <c r="X173" s="81" t="s">
        <v>68</v>
      </c>
      <c r="Y173" s="81" t="s">
        <v>69</v>
      </c>
      <c r="Z173" s="81" t="s">
        <v>69</v>
      </c>
      <c r="AA173" s="81" t="s">
        <v>69</v>
      </c>
      <c r="AB173" s="81" t="s">
        <v>69</v>
      </c>
      <c r="AC173" s="81" t="s">
        <v>69</v>
      </c>
      <c r="AD173" s="81" t="s">
        <v>68</v>
      </c>
      <c r="AE173" s="81" t="s">
        <v>68</v>
      </c>
      <c r="AF173" s="81" t="s">
        <v>68</v>
      </c>
      <c r="AG173" s="81" t="s">
        <v>68</v>
      </c>
      <c r="AH173" s="81" t="s">
        <v>68</v>
      </c>
      <c r="AI173" s="81" t="s">
        <v>68</v>
      </c>
      <c r="AJ173" s="81" t="s">
        <v>68</v>
      </c>
      <c r="AK173" s="81" t="s">
        <v>69</v>
      </c>
      <c r="AL173" s="81" t="s">
        <v>69</v>
      </c>
      <c r="AM173" s="81" t="s">
        <v>70</v>
      </c>
    </row>
    <row r="174" spans="1:39" s="74" customFormat="1" x14ac:dyDescent="0.25">
      <c r="A174" s="113" t="s">
        <v>480</v>
      </c>
      <c r="B174" s="114" t="s">
        <v>481</v>
      </c>
      <c r="C174" s="115">
        <f t="shared" si="15"/>
        <v>24</v>
      </c>
      <c r="D174" s="114" t="s">
        <v>482</v>
      </c>
      <c r="E174" s="115">
        <f t="shared" si="14"/>
        <v>11</v>
      </c>
      <c r="F174" s="120" t="s">
        <v>483</v>
      </c>
      <c r="G174" s="115">
        <f t="shared" si="13"/>
        <v>9</v>
      </c>
      <c r="H174" s="116">
        <v>70</v>
      </c>
      <c r="I174" s="116" t="e">
        <f>VLOOKUP(H174,#REF!,2)</f>
        <v>#REF!</v>
      </c>
      <c r="J174" s="116">
        <v>71</v>
      </c>
      <c r="K174" s="116" t="e">
        <f>VLOOKUP(J174,#REF!,2)</f>
        <v>#REF!</v>
      </c>
      <c r="L174" s="116">
        <v>11</v>
      </c>
      <c r="M174" s="117" t="e">
        <f>VLOOKUP(L174,#REF!,2)</f>
        <v>#REF!</v>
      </c>
      <c r="N174" s="117" t="s">
        <v>65</v>
      </c>
      <c r="O174" s="88" t="s">
        <v>898</v>
      </c>
      <c r="P174" s="119"/>
      <c r="Q174" s="125"/>
      <c r="R174" s="119"/>
      <c r="S174" s="117" t="e">
        <f>IF(M174="GORENGAN",3,4)</f>
        <v>#REF!</v>
      </c>
      <c r="T174" s="110"/>
      <c r="U174" s="110"/>
      <c r="V174" s="137" t="s">
        <v>68</v>
      </c>
      <c r="W174" s="217" t="s">
        <v>68</v>
      </c>
      <c r="X174" s="81" t="s">
        <v>68</v>
      </c>
      <c r="Y174" s="81" t="s">
        <v>69</v>
      </c>
      <c r="Z174" s="81" t="s">
        <v>69</v>
      </c>
      <c r="AA174" s="81" t="s">
        <v>69</v>
      </c>
      <c r="AB174" s="81" t="s">
        <v>69</v>
      </c>
      <c r="AC174" s="81" t="s">
        <v>69</v>
      </c>
      <c r="AD174" s="81" t="s">
        <v>68</v>
      </c>
      <c r="AE174" s="81" t="s">
        <v>68</v>
      </c>
      <c r="AF174" s="81" t="s">
        <v>68</v>
      </c>
      <c r="AG174" s="81" t="s">
        <v>68</v>
      </c>
      <c r="AH174" s="81" t="s">
        <v>68</v>
      </c>
      <c r="AI174" s="81" t="s">
        <v>68</v>
      </c>
      <c r="AJ174" s="81" t="s">
        <v>68</v>
      </c>
      <c r="AK174" s="81" t="s">
        <v>69</v>
      </c>
      <c r="AL174" s="81" t="s">
        <v>69</v>
      </c>
      <c r="AM174" s="81" t="s">
        <v>70</v>
      </c>
    </row>
    <row r="175" spans="1:39" s="74" customFormat="1" x14ac:dyDescent="0.25">
      <c r="A175" s="113" t="s">
        <v>484</v>
      </c>
      <c r="B175" s="114" t="s">
        <v>485</v>
      </c>
      <c r="C175" s="115">
        <f t="shared" si="15"/>
        <v>18</v>
      </c>
      <c r="D175" s="114" t="s">
        <v>486</v>
      </c>
      <c r="E175" s="115">
        <f t="shared" si="14"/>
        <v>12</v>
      </c>
      <c r="F175" s="189" t="s">
        <v>487</v>
      </c>
      <c r="G175" s="115">
        <f t="shared" si="13"/>
        <v>9</v>
      </c>
      <c r="H175" s="116">
        <v>70</v>
      </c>
      <c r="I175" s="116" t="e">
        <f>VLOOKUP(H175,#REF!,2)</f>
        <v>#REF!</v>
      </c>
      <c r="J175" s="116">
        <v>71</v>
      </c>
      <c r="K175" s="116" t="e">
        <f>VLOOKUP(J175,#REF!,2)</f>
        <v>#REF!</v>
      </c>
      <c r="L175" s="116">
        <v>11</v>
      </c>
      <c r="M175" s="117" t="e">
        <f>VLOOKUP(L175,#REF!,2)</f>
        <v>#REF!</v>
      </c>
      <c r="N175" s="117" t="s">
        <v>65</v>
      </c>
      <c r="O175" s="88" t="s">
        <v>898</v>
      </c>
      <c r="P175" s="119"/>
      <c r="Q175" s="125"/>
      <c r="R175" s="119"/>
      <c r="S175" s="117" t="e">
        <f>IF(M175="GORENGAN",3,4)</f>
        <v>#REF!</v>
      </c>
      <c r="T175" s="110"/>
      <c r="U175" s="110"/>
      <c r="V175" s="137" t="s">
        <v>68</v>
      </c>
      <c r="W175" s="217" t="s">
        <v>68</v>
      </c>
      <c r="X175" s="81" t="s">
        <v>68</v>
      </c>
      <c r="Y175" s="81" t="s">
        <v>69</v>
      </c>
      <c r="Z175" s="81" t="s">
        <v>69</v>
      </c>
      <c r="AA175" s="81" t="s">
        <v>69</v>
      </c>
      <c r="AB175" s="81" t="s">
        <v>69</v>
      </c>
      <c r="AC175" s="81" t="s">
        <v>69</v>
      </c>
      <c r="AD175" s="81" t="s">
        <v>68</v>
      </c>
      <c r="AE175" s="81" t="s">
        <v>68</v>
      </c>
      <c r="AF175" s="81" t="s">
        <v>68</v>
      </c>
      <c r="AG175" s="81" t="s">
        <v>68</v>
      </c>
      <c r="AH175" s="81" t="s">
        <v>68</v>
      </c>
      <c r="AI175" s="81" t="s">
        <v>68</v>
      </c>
      <c r="AJ175" s="81" t="s">
        <v>68</v>
      </c>
      <c r="AK175" s="81" t="s">
        <v>69</v>
      </c>
      <c r="AL175" s="81" t="s">
        <v>69</v>
      </c>
      <c r="AM175" s="81" t="s">
        <v>70</v>
      </c>
    </row>
    <row r="176" spans="1:39" s="74" customFormat="1" hidden="1" x14ac:dyDescent="0.25">
      <c r="A176" s="113" t="s">
        <v>488</v>
      </c>
      <c r="B176" s="114" t="s">
        <v>489</v>
      </c>
      <c r="C176" s="115">
        <f t="shared" si="15"/>
        <v>24</v>
      </c>
      <c r="D176" s="114" t="s">
        <v>490</v>
      </c>
      <c r="E176" s="115">
        <f t="shared" si="14"/>
        <v>9</v>
      </c>
      <c r="F176" s="120"/>
      <c r="G176" s="115">
        <f t="shared" si="13"/>
        <v>0</v>
      </c>
      <c r="H176" s="116">
        <v>70</v>
      </c>
      <c r="I176" s="116" t="e">
        <f>VLOOKUP(H176,#REF!,2)</f>
        <v>#REF!</v>
      </c>
      <c r="J176" s="116">
        <v>71</v>
      </c>
      <c r="K176" s="116" t="e">
        <f>VLOOKUP(J176,#REF!,2)</f>
        <v>#REF!</v>
      </c>
      <c r="L176" s="116">
        <v>11</v>
      </c>
      <c r="M176" s="117" t="e">
        <f>VLOOKUP(L176,#REF!,2)</f>
        <v>#REF!</v>
      </c>
      <c r="N176" s="117"/>
      <c r="O176" s="88" t="s">
        <v>898</v>
      </c>
      <c r="P176" s="119"/>
      <c r="Q176" s="125"/>
      <c r="R176" s="119"/>
      <c r="S176" s="119"/>
      <c r="T176" s="110"/>
      <c r="U176" s="110"/>
      <c r="V176" s="137" t="s">
        <v>68</v>
      </c>
      <c r="W176" s="217" t="s">
        <v>68</v>
      </c>
      <c r="X176" s="81" t="s">
        <v>68</v>
      </c>
      <c r="Y176" s="81" t="s">
        <v>69</v>
      </c>
      <c r="Z176" s="81" t="s">
        <v>69</v>
      </c>
      <c r="AA176" s="81" t="s">
        <v>69</v>
      </c>
      <c r="AB176" s="81" t="s">
        <v>69</v>
      </c>
      <c r="AC176" s="81" t="s">
        <v>69</v>
      </c>
      <c r="AD176" s="81" t="s">
        <v>68</v>
      </c>
      <c r="AE176" s="81" t="s">
        <v>68</v>
      </c>
      <c r="AF176" s="81" t="s">
        <v>68</v>
      </c>
      <c r="AG176" s="81" t="s">
        <v>68</v>
      </c>
      <c r="AH176" s="81" t="s">
        <v>68</v>
      </c>
      <c r="AI176" s="81" t="s">
        <v>68</v>
      </c>
      <c r="AJ176" s="81" t="s">
        <v>68</v>
      </c>
      <c r="AK176" s="81" t="s">
        <v>69</v>
      </c>
      <c r="AL176" s="81" t="s">
        <v>69</v>
      </c>
      <c r="AM176" s="81" t="s">
        <v>70</v>
      </c>
    </row>
    <row r="177" spans="1:39" s="74" customFormat="1" hidden="1" x14ac:dyDescent="0.25">
      <c r="A177" s="113" t="s">
        <v>491</v>
      </c>
      <c r="B177" s="114" t="s">
        <v>492</v>
      </c>
      <c r="C177" s="115">
        <f t="shared" si="15"/>
        <v>10</v>
      </c>
      <c r="D177" s="114" t="s">
        <v>276</v>
      </c>
      <c r="E177" s="115">
        <f t="shared" si="14"/>
        <v>6</v>
      </c>
      <c r="F177" s="120"/>
      <c r="G177" s="115">
        <f t="shared" si="13"/>
        <v>0</v>
      </c>
      <c r="H177" s="116">
        <v>70</v>
      </c>
      <c r="I177" s="116" t="e">
        <f>VLOOKUP(H177,#REF!,2)</f>
        <v>#REF!</v>
      </c>
      <c r="J177" s="116">
        <v>71</v>
      </c>
      <c r="K177" s="116" t="e">
        <f>VLOOKUP(J177,#REF!,2)</f>
        <v>#REF!</v>
      </c>
      <c r="L177" s="116">
        <v>12</v>
      </c>
      <c r="M177" s="117" t="e">
        <f>VLOOKUP(L177,#REF!,2)</f>
        <v>#REF!</v>
      </c>
      <c r="N177" s="117"/>
      <c r="O177" s="88" t="s">
        <v>900</v>
      </c>
      <c r="P177" s="119"/>
      <c r="Q177" s="125"/>
      <c r="R177" s="119"/>
      <c r="S177" s="119"/>
      <c r="T177" s="110"/>
      <c r="U177" s="110"/>
      <c r="V177" s="137" t="s">
        <v>68</v>
      </c>
      <c r="W177" s="217" t="s">
        <v>68</v>
      </c>
      <c r="X177" s="81" t="s">
        <v>68</v>
      </c>
      <c r="Y177" s="81" t="s">
        <v>69</v>
      </c>
      <c r="Z177" s="81" t="s">
        <v>69</v>
      </c>
      <c r="AA177" s="81" t="s">
        <v>69</v>
      </c>
      <c r="AB177" s="81" t="s">
        <v>69</v>
      </c>
      <c r="AC177" s="81" t="s">
        <v>69</v>
      </c>
      <c r="AD177" s="81" t="s">
        <v>68</v>
      </c>
      <c r="AE177" s="81" t="s">
        <v>68</v>
      </c>
      <c r="AF177" s="81" t="s">
        <v>68</v>
      </c>
      <c r="AG177" s="81" t="s">
        <v>68</v>
      </c>
      <c r="AH177" s="81" t="s">
        <v>68</v>
      </c>
      <c r="AI177" s="81" t="s">
        <v>68</v>
      </c>
      <c r="AJ177" s="81" t="s">
        <v>68</v>
      </c>
      <c r="AK177" s="81" t="s">
        <v>69</v>
      </c>
      <c r="AL177" s="81" t="s">
        <v>69</v>
      </c>
      <c r="AM177" s="81" t="s">
        <v>70</v>
      </c>
    </row>
    <row r="178" spans="1:39" s="74" customFormat="1" hidden="1" x14ac:dyDescent="0.25">
      <c r="A178" s="113" t="s">
        <v>493</v>
      </c>
      <c r="B178" s="114" t="s">
        <v>494</v>
      </c>
      <c r="C178" s="115">
        <f t="shared" si="15"/>
        <v>24</v>
      </c>
      <c r="D178" s="114" t="s">
        <v>495</v>
      </c>
      <c r="E178" s="115">
        <f t="shared" si="14"/>
        <v>11</v>
      </c>
      <c r="F178" s="120" t="s">
        <v>496</v>
      </c>
      <c r="G178" s="115">
        <f t="shared" si="13"/>
        <v>9</v>
      </c>
      <c r="H178" s="116">
        <v>70</v>
      </c>
      <c r="I178" s="116" t="e">
        <f>VLOOKUP(H178,#REF!,2)</f>
        <v>#REF!</v>
      </c>
      <c r="J178" s="116">
        <v>71</v>
      </c>
      <c r="K178" s="116" t="e">
        <f>VLOOKUP(J178,#REF!,2)</f>
        <v>#REF!</v>
      </c>
      <c r="L178" s="116">
        <v>12</v>
      </c>
      <c r="M178" s="117" t="e">
        <f>VLOOKUP(L178,#REF!,2)</f>
        <v>#REF!</v>
      </c>
      <c r="N178" s="117"/>
      <c r="O178" s="88" t="s">
        <v>900</v>
      </c>
      <c r="P178" s="119"/>
      <c r="Q178" s="125"/>
      <c r="R178" s="119"/>
      <c r="S178" s="117" t="e">
        <f>IF(M178="GORENGAN",3,4)</f>
        <v>#REF!</v>
      </c>
      <c r="T178" s="110"/>
      <c r="U178" s="110"/>
      <c r="V178" s="137" t="s">
        <v>68</v>
      </c>
      <c r="W178" s="217" t="s">
        <v>68</v>
      </c>
      <c r="X178" s="81" t="s">
        <v>68</v>
      </c>
      <c r="Y178" s="81" t="s">
        <v>69</v>
      </c>
      <c r="Z178" s="81" t="s">
        <v>69</v>
      </c>
      <c r="AA178" s="81" t="s">
        <v>69</v>
      </c>
      <c r="AB178" s="81" t="s">
        <v>69</v>
      </c>
      <c r="AC178" s="81" t="s">
        <v>69</v>
      </c>
      <c r="AD178" s="81" t="s">
        <v>68</v>
      </c>
      <c r="AE178" s="81" t="s">
        <v>68</v>
      </c>
      <c r="AF178" s="81" t="s">
        <v>68</v>
      </c>
      <c r="AG178" s="81" t="s">
        <v>68</v>
      </c>
      <c r="AH178" s="81" t="s">
        <v>68</v>
      </c>
      <c r="AI178" s="81" t="s">
        <v>68</v>
      </c>
      <c r="AJ178" s="81" t="s">
        <v>68</v>
      </c>
      <c r="AK178" s="81" t="s">
        <v>69</v>
      </c>
      <c r="AL178" s="81" t="s">
        <v>69</v>
      </c>
      <c r="AM178" s="81" t="s">
        <v>70</v>
      </c>
    </row>
    <row r="179" spans="1:39" s="74" customFormat="1" hidden="1" x14ac:dyDescent="0.25">
      <c r="A179" s="113" t="s">
        <v>497</v>
      </c>
      <c r="B179" s="114" t="s">
        <v>498</v>
      </c>
      <c r="C179" s="115">
        <f t="shared" si="15"/>
        <v>18</v>
      </c>
      <c r="D179" s="114" t="s">
        <v>499</v>
      </c>
      <c r="E179" s="115">
        <f t="shared" si="14"/>
        <v>12</v>
      </c>
      <c r="F179" s="120" t="s">
        <v>500</v>
      </c>
      <c r="G179" s="115">
        <f t="shared" si="13"/>
        <v>9</v>
      </c>
      <c r="H179" s="116">
        <v>70</v>
      </c>
      <c r="I179" s="116" t="e">
        <f>VLOOKUP(H179,#REF!,2)</f>
        <v>#REF!</v>
      </c>
      <c r="J179" s="116">
        <v>71</v>
      </c>
      <c r="K179" s="116" t="e">
        <f>VLOOKUP(J179,#REF!,2)</f>
        <v>#REF!</v>
      </c>
      <c r="L179" s="116">
        <v>12</v>
      </c>
      <c r="M179" s="117" t="e">
        <f>VLOOKUP(L179,#REF!,2)</f>
        <v>#REF!</v>
      </c>
      <c r="N179" s="117"/>
      <c r="O179" s="88" t="s">
        <v>900</v>
      </c>
      <c r="P179" s="119"/>
      <c r="Q179" s="125"/>
      <c r="R179" s="119"/>
      <c r="S179" s="117" t="e">
        <f>IF(M179="GORENGAN",3,4)</f>
        <v>#REF!</v>
      </c>
      <c r="T179" s="110"/>
      <c r="U179" s="110"/>
      <c r="V179" s="137" t="s">
        <v>68</v>
      </c>
      <c r="W179" s="217" t="s">
        <v>68</v>
      </c>
      <c r="X179" s="81" t="s">
        <v>68</v>
      </c>
      <c r="Y179" s="81" t="s">
        <v>69</v>
      </c>
      <c r="Z179" s="81" t="s">
        <v>69</v>
      </c>
      <c r="AA179" s="81" t="s">
        <v>69</v>
      </c>
      <c r="AB179" s="81" t="s">
        <v>69</v>
      </c>
      <c r="AC179" s="81" t="s">
        <v>69</v>
      </c>
      <c r="AD179" s="81" t="s">
        <v>68</v>
      </c>
      <c r="AE179" s="81" t="s">
        <v>68</v>
      </c>
      <c r="AF179" s="81" t="s">
        <v>68</v>
      </c>
      <c r="AG179" s="81" t="s">
        <v>68</v>
      </c>
      <c r="AH179" s="81" t="s">
        <v>68</v>
      </c>
      <c r="AI179" s="81" t="s">
        <v>68</v>
      </c>
      <c r="AJ179" s="81" t="s">
        <v>68</v>
      </c>
      <c r="AK179" s="81" t="s">
        <v>69</v>
      </c>
      <c r="AL179" s="81" t="s">
        <v>69</v>
      </c>
      <c r="AM179" s="81" t="s">
        <v>70</v>
      </c>
    </row>
    <row r="180" spans="1:39" s="74" customFormat="1" hidden="1" x14ac:dyDescent="0.25">
      <c r="A180" s="113" t="s">
        <v>501</v>
      </c>
      <c r="B180" s="114" t="s">
        <v>502</v>
      </c>
      <c r="C180" s="115">
        <f t="shared" si="15"/>
        <v>24</v>
      </c>
      <c r="D180" s="114" t="s">
        <v>503</v>
      </c>
      <c r="E180" s="115">
        <f t="shared" si="14"/>
        <v>9</v>
      </c>
      <c r="F180" s="120"/>
      <c r="G180" s="115">
        <f t="shared" si="13"/>
        <v>0</v>
      </c>
      <c r="H180" s="116">
        <v>70</v>
      </c>
      <c r="I180" s="116" t="e">
        <f>VLOOKUP(H180,#REF!,2)</f>
        <v>#REF!</v>
      </c>
      <c r="J180" s="116">
        <v>71</v>
      </c>
      <c r="K180" s="116" t="e">
        <f>VLOOKUP(J180,#REF!,2)</f>
        <v>#REF!</v>
      </c>
      <c r="L180" s="116">
        <v>12</v>
      </c>
      <c r="M180" s="117" t="e">
        <f>VLOOKUP(L180,#REF!,2)</f>
        <v>#REF!</v>
      </c>
      <c r="N180" s="117"/>
      <c r="O180" s="88" t="s">
        <v>900</v>
      </c>
      <c r="P180" s="119"/>
      <c r="Q180" s="125"/>
      <c r="R180" s="119"/>
      <c r="S180" s="119"/>
      <c r="T180" s="110"/>
      <c r="U180" s="110"/>
      <c r="V180" s="137" t="s">
        <v>68</v>
      </c>
      <c r="W180" s="217" t="s">
        <v>68</v>
      </c>
      <c r="X180" s="81" t="s">
        <v>68</v>
      </c>
      <c r="Y180" s="81" t="s">
        <v>69</v>
      </c>
      <c r="Z180" s="81" t="s">
        <v>69</v>
      </c>
      <c r="AA180" s="81" t="s">
        <v>69</v>
      </c>
      <c r="AB180" s="81" t="s">
        <v>69</v>
      </c>
      <c r="AC180" s="81" t="s">
        <v>69</v>
      </c>
      <c r="AD180" s="81" t="s">
        <v>68</v>
      </c>
      <c r="AE180" s="81" t="s">
        <v>68</v>
      </c>
      <c r="AF180" s="81" t="s">
        <v>68</v>
      </c>
      <c r="AG180" s="81" t="s">
        <v>68</v>
      </c>
      <c r="AH180" s="81" t="s">
        <v>68</v>
      </c>
      <c r="AI180" s="81" t="s">
        <v>68</v>
      </c>
      <c r="AJ180" s="81" t="s">
        <v>68</v>
      </c>
      <c r="AK180" s="81" t="s">
        <v>69</v>
      </c>
      <c r="AL180" s="81" t="s">
        <v>69</v>
      </c>
      <c r="AM180" s="81" t="s">
        <v>70</v>
      </c>
    </row>
    <row r="181" spans="1:39" s="74" customFormat="1" hidden="1" x14ac:dyDescent="0.25">
      <c r="A181" s="113" t="s">
        <v>504</v>
      </c>
      <c r="B181" s="114" t="s">
        <v>505</v>
      </c>
      <c r="C181" s="115">
        <f t="shared" si="15"/>
        <v>11</v>
      </c>
      <c r="D181" s="114" t="s">
        <v>506</v>
      </c>
      <c r="E181" s="115">
        <f t="shared" si="14"/>
        <v>7</v>
      </c>
      <c r="F181" s="120" t="s">
        <v>506</v>
      </c>
      <c r="G181" s="115">
        <f t="shared" si="13"/>
        <v>7</v>
      </c>
      <c r="H181" s="116">
        <v>70</v>
      </c>
      <c r="I181" s="116" t="e">
        <f>VLOOKUP(H181,#REF!,2)</f>
        <v>#REF!</v>
      </c>
      <c r="J181" s="116">
        <v>71</v>
      </c>
      <c r="K181" s="116" t="e">
        <f>VLOOKUP(J181,#REF!,2)</f>
        <v>#REF!</v>
      </c>
      <c r="L181" s="116">
        <v>11</v>
      </c>
      <c r="M181" s="117" t="e">
        <f>VLOOKUP(L181,#REF!,2)</f>
        <v>#REF!</v>
      </c>
      <c r="N181" s="117"/>
      <c r="O181" s="88" t="s">
        <v>898</v>
      </c>
      <c r="P181" s="119"/>
      <c r="Q181" s="125"/>
      <c r="R181" s="119"/>
      <c r="S181" s="119"/>
      <c r="T181" s="110"/>
      <c r="U181" s="110"/>
      <c r="V181" s="137" t="s">
        <v>68</v>
      </c>
      <c r="W181" s="217" t="s">
        <v>68</v>
      </c>
      <c r="X181" s="81" t="s">
        <v>68</v>
      </c>
      <c r="Y181" s="81" t="s">
        <v>69</v>
      </c>
      <c r="Z181" s="81" t="s">
        <v>69</v>
      </c>
      <c r="AA181" s="81" t="s">
        <v>69</v>
      </c>
      <c r="AB181" s="81" t="s">
        <v>69</v>
      </c>
      <c r="AC181" s="81" t="s">
        <v>69</v>
      </c>
      <c r="AD181" s="81" t="s">
        <v>68</v>
      </c>
      <c r="AE181" s="81" t="s">
        <v>68</v>
      </c>
      <c r="AF181" s="81" t="s">
        <v>68</v>
      </c>
      <c r="AG181" s="81" t="s">
        <v>68</v>
      </c>
      <c r="AH181" s="81" t="s">
        <v>68</v>
      </c>
      <c r="AI181" s="81" t="s">
        <v>68</v>
      </c>
      <c r="AJ181" s="81" t="s">
        <v>68</v>
      </c>
      <c r="AK181" s="81" t="s">
        <v>69</v>
      </c>
      <c r="AL181" s="81" t="s">
        <v>69</v>
      </c>
      <c r="AM181" s="81" t="s">
        <v>70</v>
      </c>
    </row>
    <row r="182" spans="1:39" s="74" customFormat="1" hidden="1" x14ac:dyDescent="0.25">
      <c r="A182" s="113" t="s">
        <v>507</v>
      </c>
      <c r="B182" s="114" t="s">
        <v>508</v>
      </c>
      <c r="C182" s="115">
        <f t="shared" si="15"/>
        <v>25</v>
      </c>
      <c r="D182" s="114" t="s">
        <v>509</v>
      </c>
      <c r="E182" s="115">
        <f t="shared" si="14"/>
        <v>12</v>
      </c>
      <c r="F182" s="120" t="s">
        <v>510</v>
      </c>
      <c r="G182" s="115">
        <f t="shared" si="13"/>
        <v>10</v>
      </c>
      <c r="H182" s="116">
        <v>70</v>
      </c>
      <c r="I182" s="116" t="e">
        <f>VLOOKUP(H182,#REF!,2)</f>
        <v>#REF!</v>
      </c>
      <c r="J182" s="116">
        <v>71</v>
      </c>
      <c r="K182" s="116" t="e">
        <f>VLOOKUP(J182,#REF!,2)</f>
        <v>#REF!</v>
      </c>
      <c r="L182" s="116">
        <v>11</v>
      </c>
      <c r="M182" s="117" t="e">
        <f>VLOOKUP(L182,#REF!,2)</f>
        <v>#REF!</v>
      </c>
      <c r="N182" s="117"/>
      <c r="O182" s="88" t="s">
        <v>898</v>
      </c>
      <c r="P182" s="119"/>
      <c r="Q182" s="125"/>
      <c r="R182" s="119"/>
      <c r="S182" s="117" t="e">
        <f>IF(M182="GORENGAN",3,4)</f>
        <v>#REF!</v>
      </c>
      <c r="T182" s="110"/>
      <c r="U182" s="110"/>
      <c r="V182" s="137" t="s">
        <v>68</v>
      </c>
      <c r="W182" s="217" t="s">
        <v>68</v>
      </c>
      <c r="X182" s="81" t="s">
        <v>68</v>
      </c>
      <c r="Y182" s="81" t="s">
        <v>69</v>
      </c>
      <c r="Z182" s="81" t="s">
        <v>69</v>
      </c>
      <c r="AA182" s="81" t="s">
        <v>69</v>
      </c>
      <c r="AB182" s="81" t="s">
        <v>69</v>
      </c>
      <c r="AC182" s="81" t="s">
        <v>69</v>
      </c>
      <c r="AD182" s="81" t="s">
        <v>68</v>
      </c>
      <c r="AE182" s="81" t="s">
        <v>68</v>
      </c>
      <c r="AF182" s="81" t="s">
        <v>68</v>
      </c>
      <c r="AG182" s="81" t="s">
        <v>68</v>
      </c>
      <c r="AH182" s="81" t="s">
        <v>68</v>
      </c>
      <c r="AI182" s="81" t="s">
        <v>68</v>
      </c>
      <c r="AJ182" s="81" t="s">
        <v>68</v>
      </c>
      <c r="AK182" s="81" t="s">
        <v>69</v>
      </c>
      <c r="AL182" s="81" t="s">
        <v>69</v>
      </c>
      <c r="AM182" s="81" t="s">
        <v>70</v>
      </c>
    </row>
    <row r="183" spans="1:39" s="74" customFormat="1" hidden="1" x14ac:dyDescent="0.25">
      <c r="A183" s="113" t="s">
        <v>511</v>
      </c>
      <c r="B183" s="114" t="s">
        <v>512</v>
      </c>
      <c r="C183" s="115">
        <f t="shared" si="15"/>
        <v>19</v>
      </c>
      <c r="D183" s="114" t="s">
        <v>513</v>
      </c>
      <c r="E183" s="115">
        <f t="shared" si="14"/>
        <v>13</v>
      </c>
      <c r="F183" s="120" t="s">
        <v>514</v>
      </c>
      <c r="G183" s="115">
        <f t="shared" si="13"/>
        <v>10</v>
      </c>
      <c r="H183" s="116">
        <v>70</v>
      </c>
      <c r="I183" s="116" t="e">
        <f>VLOOKUP(H183,#REF!,2)</f>
        <v>#REF!</v>
      </c>
      <c r="J183" s="116">
        <v>71</v>
      </c>
      <c r="K183" s="116" t="e">
        <f>VLOOKUP(J183,#REF!,2)</f>
        <v>#REF!</v>
      </c>
      <c r="L183" s="116">
        <v>11</v>
      </c>
      <c r="M183" s="117" t="e">
        <f>VLOOKUP(L183,#REF!,2)</f>
        <v>#REF!</v>
      </c>
      <c r="N183" s="117"/>
      <c r="O183" s="88" t="s">
        <v>898</v>
      </c>
      <c r="P183" s="119"/>
      <c r="Q183" s="125"/>
      <c r="R183" s="119"/>
      <c r="S183" s="117" t="e">
        <f>IF(M183="GORENGAN",3,4)</f>
        <v>#REF!</v>
      </c>
      <c r="T183" s="110"/>
      <c r="U183" s="110"/>
      <c r="V183" s="137" t="s">
        <v>68</v>
      </c>
      <c r="W183" s="217" t="s">
        <v>68</v>
      </c>
      <c r="X183" s="81" t="s">
        <v>68</v>
      </c>
      <c r="Y183" s="81" t="s">
        <v>69</v>
      </c>
      <c r="Z183" s="81" t="s">
        <v>69</v>
      </c>
      <c r="AA183" s="81" t="s">
        <v>69</v>
      </c>
      <c r="AB183" s="81" t="s">
        <v>69</v>
      </c>
      <c r="AC183" s="81" t="s">
        <v>69</v>
      </c>
      <c r="AD183" s="81" t="s">
        <v>68</v>
      </c>
      <c r="AE183" s="81" t="s">
        <v>68</v>
      </c>
      <c r="AF183" s="81" t="s">
        <v>68</v>
      </c>
      <c r="AG183" s="81" t="s">
        <v>68</v>
      </c>
      <c r="AH183" s="81" t="s">
        <v>68</v>
      </c>
      <c r="AI183" s="81" t="s">
        <v>68</v>
      </c>
      <c r="AJ183" s="81" t="s">
        <v>68</v>
      </c>
      <c r="AK183" s="81" t="s">
        <v>69</v>
      </c>
      <c r="AL183" s="81" t="s">
        <v>69</v>
      </c>
      <c r="AM183" s="81" t="s">
        <v>70</v>
      </c>
    </row>
    <row r="184" spans="1:39" s="74" customFormat="1" hidden="1" x14ac:dyDescent="0.25">
      <c r="A184" s="113" t="s">
        <v>515</v>
      </c>
      <c r="B184" s="114" t="s">
        <v>516</v>
      </c>
      <c r="C184" s="115">
        <f t="shared" si="15"/>
        <v>25</v>
      </c>
      <c r="D184" s="114" t="s">
        <v>517</v>
      </c>
      <c r="E184" s="115">
        <f t="shared" si="14"/>
        <v>10</v>
      </c>
      <c r="F184" s="120"/>
      <c r="G184" s="115">
        <f t="shared" si="13"/>
        <v>0</v>
      </c>
      <c r="H184" s="116">
        <v>70</v>
      </c>
      <c r="I184" s="116" t="e">
        <f>VLOOKUP(H184,#REF!,2)</f>
        <v>#REF!</v>
      </c>
      <c r="J184" s="116">
        <v>71</v>
      </c>
      <c r="K184" s="116" t="e">
        <f>VLOOKUP(J184,#REF!,2)</f>
        <v>#REF!</v>
      </c>
      <c r="L184" s="116">
        <v>11</v>
      </c>
      <c r="M184" s="117" t="e">
        <f>VLOOKUP(L184,#REF!,2)</f>
        <v>#REF!</v>
      </c>
      <c r="N184" s="117"/>
      <c r="O184" s="88" t="s">
        <v>898</v>
      </c>
      <c r="P184" s="119"/>
      <c r="Q184" s="125"/>
      <c r="R184" s="119"/>
      <c r="S184" s="119"/>
      <c r="T184" s="110"/>
      <c r="U184" s="110"/>
      <c r="V184" s="137" t="s">
        <v>68</v>
      </c>
      <c r="W184" s="217" t="s">
        <v>68</v>
      </c>
      <c r="X184" s="81" t="s">
        <v>68</v>
      </c>
      <c r="Y184" s="81" t="s">
        <v>69</v>
      </c>
      <c r="Z184" s="81" t="s">
        <v>69</v>
      </c>
      <c r="AA184" s="81" t="s">
        <v>69</v>
      </c>
      <c r="AB184" s="81" t="s">
        <v>69</v>
      </c>
      <c r="AC184" s="81" t="s">
        <v>69</v>
      </c>
      <c r="AD184" s="81" t="s">
        <v>68</v>
      </c>
      <c r="AE184" s="81" t="s">
        <v>68</v>
      </c>
      <c r="AF184" s="81" t="s">
        <v>68</v>
      </c>
      <c r="AG184" s="81" t="s">
        <v>68</v>
      </c>
      <c r="AH184" s="81" t="s">
        <v>68</v>
      </c>
      <c r="AI184" s="81" t="s">
        <v>68</v>
      </c>
      <c r="AJ184" s="81" t="s">
        <v>68</v>
      </c>
      <c r="AK184" s="81" t="s">
        <v>69</v>
      </c>
      <c r="AL184" s="81" t="s">
        <v>69</v>
      </c>
      <c r="AM184" s="81" t="s">
        <v>70</v>
      </c>
    </row>
    <row r="185" spans="1:39" s="74" customFormat="1" x14ac:dyDescent="0.25">
      <c r="A185" s="113" t="s">
        <v>518</v>
      </c>
      <c r="B185" s="114" t="s">
        <v>519</v>
      </c>
      <c r="C185" s="115">
        <f t="shared" si="15"/>
        <v>11</v>
      </c>
      <c r="D185" s="114" t="s">
        <v>520</v>
      </c>
      <c r="E185" s="115">
        <f t="shared" si="14"/>
        <v>7</v>
      </c>
      <c r="F185" s="120" t="s">
        <v>520</v>
      </c>
      <c r="G185" s="115">
        <f t="shared" si="13"/>
        <v>7</v>
      </c>
      <c r="H185" s="116">
        <v>70</v>
      </c>
      <c r="I185" s="116" t="e">
        <f>VLOOKUP(H185,#REF!,2)</f>
        <v>#REF!</v>
      </c>
      <c r="J185" s="116">
        <v>71</v>
      </c>
      <c r="K185" s="116" t="e">
        <f>VLOOKUP(J185,#REF!,2)</f>
        <v>#REF!</v>
      </c>
      <c r="L185" s="116">
        <v>11</v>
      </c>
      <c r="M185" s="117" t="e">
        <f>VLOOKUP(L185,#REF!,2)</f>
        <v>#REF!</v>
      </c>
      <c r="N185" s="117" t="s">
        <v>65</v>
      </c>
      <c r="O185" s="88" t="s">
        <v>898</v>
      </c>
      <c r="P185" s="119"/>
      <c r="Q185" s="125"/>
      <c r="R185" s="119"/>
      <c r="S185" s="119"/>
      <c r="T185" s="110"/>
      <c r="U185" s="110"/>
      <c r="V185" s="137" t="s">
        <v>68</v>
      </c>
      <c r="W185" s="217" t="s">
        <v>68</v>
      </c>
      <c r="X185" s="81" t="s">
        <v>68</v>
      </c>
      <c r="Y185" s="81" t="s">
        <v>69</v>
      </c>
      <c r="Z185" s="81" t="s">
        <v>69</v>
      </c>
      <c r="AA185" s="81" t="s">
        <v>69</v>
      </c>
      <c r="AB185" s="81" t="s">
        <v>69</v>
      </c>
      <c r="AC185" s="81" t="s">
        <v>69</v>
      </c>
      <c r="AD185" s="81" t="s">
        <v>68</v>
      </c>
      <c r="AE185" s="81" t="s">
        <v>68</v>
      </c>
      <c r="AF185" s="81" t="s">
        <v>68</v>
      </c>
      <c r="AG185" s="81" t="s">
        <v>68</v>
      </c>
      <c r="AH185" s="81" t="s">
        <v>68</v>
      </c>
      <c r="AI185" s="81" t="s">
        <v>68</v>
      </c>
      <c r="AJ185" s="81" t="s">
        <v>68</v>
      </c>
      <c r="AK185" s="81" t="s">
        <v>69</v>
      </c>
      <c r="AL185" s="81" t="s">
        <v>69</v>
      </c>
      <c r="AM185" s="81" t="s">
        <v>70</v>
      </c>
    </row>
    <row r="186" spans="1:39" s="74" customFormat="1" x14ac:dyDescent="0.25">
      <c r="A186" s="113" t="s">
        <v>521</v>
      </c>
      <c r="B186" s="114" t="s">
        <v>522</v>
      </c>
      <c r="C186" s="115">
        <f t="shared" si="15"/>
        <v>25</v>
      </c>
      <c r="D186" s="114" t="s">
        <v>523</v>
      </c>
      <c r="E186" s="115">
        <f t="shared" si="14"/>
        <v>12</v>
      </c>
      <c r="F186" s="120" t="s">
        <v>524</v>
      </c>
      <c r="G186" s="115">
        <f>LEN(F186)</f>
        <v>10</v>
      </c>
      <c r="H186" s="116">
        <v>70</v>
      </c>
      <c r="I186" s="116" t="e">
        <f>VLOOKUP(H186,#REF!,2)</f>
        <v>#REF!</v>
      </c>
      <c r="J186" s="116">
        <v>71</v>
      </c>
      <c r="K186" s="116" t="e">
        <f>VLOOKUP(J186,#REF!,2)</f>
        <v>#REF!</v>
      </c>
      <c r="L186" s="116">
        <v>11</v>
      </c>
      <c r="M186" s="117" t="e">
        <f>VLOOKUP(L186,#REF!,2)</f>
        <v>#REF!</v>
      </c>
      <c r="N186" s="117" t="s">
        <v>65</v>
      </c>
      <c r="O186" s="88" t="s">
        <v>898</v>
      </c>
      <c r="P186" s="119"/>
      <c r="Q186" s="125"/>
      <c r="R186" s="119"/>
      <c r="S186" s="117" t="e">
        <f>IF(M186="GORENGAN",3,4)</f>
        <v>#REF!</v>
      </c>
      <c r="T186" s="110"/>
      <c r="U186" s="110"/>
      <c r="V186" s="137" t="s">
        <v>68</v>
      </c>
      <c r="W186" s="217" t="s">
        <v>68</v>
      </c>
      <c r="X186" s="81" t="s">
        <v>68</v>
      </c>
      <c r="Y186" s="81" t="s">
        <v>69</v>
      </c>
      <c r="Z186" s="81" t="s">
        <v>69</v>
      </c>
      <c r="AA186" s="81" t="s">
        <v>69</v>
      </c>
      <c r="AB186" s="81" t="s">
        <v>69</v>
      </c>
      <c r="AC186" s="81" t="s">
        <v>69</v>
      </c>
      <c r="AD186" s="81" t="s">
        <v>68</v>
      </c>
      <c r="AE186" s="81" t="s">
        <v>68</v>
      </c>
      <c r="AF186" s="81" t="s">
        <v>68</v>
      </c>
      <c r="AG186" s="81" t="s">
        <v>68</v>
      </c>
      <c r="AH186" s="81" t="s">
        <v>68</v>
      </c>
      <c r="AI186" s="81" t="s">
        <v>68</v>
      </c>
      <c r="AJ186" s="81" t="s">
        <v>68</v>
      </c>
      <c r="AK186" s="81" t="s">
        <v>69</v>
      </c>
      <c r="AL186" s="81" t="s">
        <v>69</v>
      </c>
      <c r="AM186" s="81" t="s">
        <v>70</v>
      </c>
    </row>
    <row r="187" spans="1:39" s="74" customFormat="1" x14ac:dyDescent="0.25">
      <c r="A187" s="181" t="s">
        <v>525</v>
      </c>
      <c r="B187" s="182" t="s">
        <v>526</v>
      </c>
      <c r="C187" s="183">
        <f t="shared" si="15"/>
        <v>19</v>
      </c>
      <c r="D187" s="182" t="s">
        <v>527</v>
      </c>
      <c r="E187" s="183">
        <f t="shared" si="14"/>
        <v>13</v>
      </c>
      <c r="F187" s="189" t="s">
        <v>528</v>
      </c>
      <c r="G187" s="115">
        <f>LEN(F187)</f>
        <v>10</v>
      </c>
      <c r="H187" s="116">
        <v>70</v>
      </c>
      <c r="I187" s="116" t="e">
        <f>VLOOKUP(H187,#REF!,2)</f>
        <v>#REF!</v>
      </c>
      <c r="J187" s="116">
        <v>71</v>
      </c>
      <c r="K187" s="116" t="e">
        <f>VLOOKUP(J187,#REF!,2)</f>
        <v>#REF!</v>
      </c>
      <c r="L187" s="116">
        <v>11</v>
      </c>
      <c r="M187" s="117" t="e">
        <f>VLOOKUP(L187,#REF!,2)</f>
        <v>#REF!</v>
      </c>
      <c r="N187" s="117" t="s">
        <v>65</v>
      </c>
      <c r="O187" s="88" t="s">
        <v>898</v>
      </c>
      <c r="P187" s="119"/>
      <c r="Q187" s="125"/>
      <c r="R187" s="119"/>
      <c r="S187" s="117" t="e">
        <f>IF(M187="GORENGAN",3,4)</f>
        <v>#REF!</v>
      </c>
      <c r="T187" s="110"/>
      <c r="U187" s="110"/>
      <c r="V187" s="137" t="s">
        <v>68</v>
      </c>
      <c r="W187" s="217" t="s">
        <v>68</v>
      </c>
      <c r="X187" s="81" t="s">
        <v>68</v>
      </c>
      <c r="Y187" s="81" t="s">
        <v>69</v>
      </c>
      <c r="Z187" s="81" t="s">
        <v>69</v>
      </c>
      <c r="AA187" s="81" t="s">
        <v>69</v>
      </c>
      <c r="AB187" s="81" t="s">
        <v>69</v>
      </c>
      <c r="AC187" s="81" t="s">
        <v>69</v>
      </c>
      <c r="AD187" s="81" t="s">
        <v>68</v>
      </c>
      <c r="AE187" s="81" t="s">
        <v>68</v>
      </c>
      <c r="AF187" s="81" t="s">
        <v>68</v>
      </c>
      <c r="AG187" s="81" t="s">
        <v>68</v>
      </c>
      <c r="AH187" s="81" t="s">
        <v>68</v>
      </c>
      <c r="AI187" s="81" t="s">
        <v>68</v>
      </c>
      <c r="AJ187" s="81" t="s">
        <v>68</v>
      </c>
      <c r="AK187" s="81" t="s">
        <v>69</v>
      </c>
      <c r="AL187" s="81" t="s">
        <v>69</v>
      </c>
      <c r="AM187" s="81" t="s">
        <v>70</v>
      </c>
    </row>
    <row r="188" spans="1:39" s="90" customFormat="1" x14ac:dyDescent="0.25">
      <c r="A188" s="181" t="s">
        <v>529</v>
      </c>
      <c r="B188" s="182" t="s">
        <v>419</v>
      </c>
      <c r="C188" s="183">
        <f t="shared" si="15"/>
        <v>16</v>
      </c>
      <c r="D188" s="182" t="s">
        <v>419</v>
      </c>
      <c r="E188" s="182">
        <f t="shared" si="14"/>
        <v>16</v>
      </c>
      <c r="F188" s="184"/>
      <c r="G188" s="114">
        <f t="shared" ref="G188:G200" si="16">LEN(F188)</f>
        <v>0</v>
      </c>
      <c r="H188" s="116">
        <v>80</v>
      </c>
      <c r="I188" s="116" t="e">
        <f>VLOOKUP(H188,#REF!,2)</f>
        <v>#REF!</v>
      </c>
      <c r="J188" s="116">
        <v>81</v>
      </c>
      <c r="K188" s="116" t="e">
        <f>VLOOKUP(J188,#REF!,2)</f>
        <v>#REF!</v>
      </c>
      <c r="L188" s="116"/>
      <c r="M188" s="117" t="e">
        <f>VLOOKUP(L188,#REF!,2)</f>
        <v>#REF!</v>
      </c>
      <c r="N188" s="117"/>
      <c r="O188" s="88"/>
      <c r="P188" s="119"/>
      <c r="Q188" s="125"/>
      <c r="R188" s="119"/>
      <c r="S188" s="119"/>
      <c r="T188" s="119"/>
      <c r="U188" s="119"/>
      <c r="V188" s="119"/>
    </row>
    <row r="189" spans="1:39" s="91" customFormat="1" x14ac:dyDescent="0.25">
      <c r="A189" s="99" t="s">
        <v>530</v>
      </c>
      <c r="B189" s="182" t="s">
        <v>531</v>
      </c>
      <c r="C189" s="183">
        <f t="shared" si="15"/>
        <v>15</v>
      </c>
      <c r="D189" s="182" t="s">
        <v>531</v>
      </c>
      <c r="E189" s="182">
        <f t="shared" si="14"/>
        <v>15</v>
      </c>
      <c r="F189" s="190" t="s">
        <v>532</v>
      </c>
      <c r="G189" s="130">
        <f t="shared" si="16"/>
        <v>8</v>
      </c>
      <c r="H189" s="131">
        <v>80</v>
      </c>
      <c r="I189" s="131" t="e">
        <f>VLOOKUP(H189,#REF!,2)</f>
        <v>#REF!</v>
      </c>
      <c r="J189" s="131">
        <v>81</v>
      </c>
      <c r="K189" s="131" t="e">
        <f>VLOOKUP(J189,#REF!,2)</f>
        <v>#REF!</v>
      </c>
      <c r="L189" s="131">
        <v>13</v>
      </c>
      <c r="M189" s="143" t="e">
        <f>VLOOKUP(L189,#REF!,2)</f>
        <v>#REF!</v>
      </c>
      <c r="N189" s="143"/>
      <c r="O189" s="155"/>
      <c r="P189" s="132"/>
      <c r="Q189" s="135"/>
      <c r="R189" s="132" t="s">
        <v>533</v>
      </c>
      <c r="S189" s="132"/>
      <c r="T189" s="132"/>
      <c r="U189" s="132"/>
      <c r="V189" s="132"/>
    </row>
    <row r="190" spans="1:39" s="91" customFormat="1" x14ac:dyDescent="0.25">
      <c r="A190" s="181" t="s">
        <v>534</v>
      </c>
      <c r="B190" s="96" t="s">
        <v>535</v>
      </c>
      <c r="C190" s="183">
        <f t="shared" si="15"/>
        <v>13</v>
      </c>
      <c r="D190" s="182" t="s">
        <v>535</v>
      </c>
      <c r="E190" s="182">
        <f t="shared" si="14"/>
        <v>13</v>
      </c>
      <c r="F190" s="190" t="s">
        <v>536</v>
      </c>
      <c r="G190" s="130">
        <f t="shared" si="16"/>
        <v>6</v>
      </c>
      <c r="H190" s="131">
        <v>80</v>
      </c>
      <c r="I190" s="131" t="e">
        <f>VLOOKUP(H190,#REF!,2)</f>
        <v>#REF!</v>
      </c>
      <c r="J190" s="131">
        <v>81</v>
      </c>
      <c r="K190" s="131" t="e">
        <f>VLOOKUP(J190,#REF!,2)</f>
        <v>#REF!</v>
      </c>
      <c r="L190" s="131">
        <v>13</v>
      </c>
      <c r="M190" s="143" t="e">
        <f>VLOOKUP(L190,#REF!,2)</f>
        <v>#REF!</v>
      </c>
      <c r="N190" s="143"/>
      <c r="O190" s="155"/>
      <c r="P190" s="132"/>
      <c r="Q190" s="135"/>
      <c r="R190" s="132" t="s">
        <v>533</v>
      </c>
      <c r="S190" s="132"/>
      <c r="T190" s="132"/>
      <c r="U190" s="132"/>
      <c r="V190" s="132"/>
    </row>
    <row r="191" spans="1:39" s="92" customFormat="1" x14ac:dyDescent="0.25">
      <c r="A191" s="181" t="s">
        <v>537</v>
      </c>
      <c r="B191" s="182" t="s">
        <v>538</v>
      </c>
      <c r="C191" s="183">
        <f t="shared" si="15"/>
        <v>13</v>
      </c>
      <c r="D191" s="182" t="s">
        <v>538</v>
      </c>
      <c r="E191" s="182">
        <f t="shared" si="14"/>
        <v>13</v>
      </c>
      <c r="F191" s="190" t="s">
        <v>539</v>
      </c>
      <c r="G191" s="115">
        <f t="shared" si="16"/>
        <v>6</v>
      </c>
      <c r="H191" s="116">
        <v>80</v>
      </c>
      <c r="I191" s="128" t="e">
        <f>VLOOKUP(H191,#REF!,2)</f>
        <v>#REF!</v>
      </c>
      <c r="J191" s="122">
        <v>81</v>
      </c>
      <c r="K191" s="128" t="e">
        <f>VLOOKUP(J191,#REF!,2)</f>
        <v>#REF!</v>
      </c>
      <c r="L191" s="122">
        <v>13</v>
      </c>
      <c r="M191" s="144" t="e">
        <f>VLOOKUP(L191,#REF!,2)</f>
        <v>#REF!</v>
      </c>
      <c r="N191" s="144"/>
      <c r="O191" s="155"/>
      <c r="P191" s="129"/>
      <c r="Q191" s="136"/>
      <c r="R191" s="129" t="s">
        <v>540</v>
      </c>
      <c r="S191" s="129"/>
      <c r="T191" s="129"/>
      <c r="U191" s="129"/>
      <c r="V191" s="129"/>
    </row>
    <row r="192" spans="1:39" s="91" customFormat="1" x14ac:dyDescent="0.25">
      <c r="A192" s="181" t="s">
        <v>541</v>
      </c>
      <c r="B192" s="182" t="s">
        <v>542</v>
      </c>
      <c r="C192" s="183">
        <f t="shared" si="15"/>
        <v>16</v>
      </c>
      <c r="D192" s="182" t="s">
        <v>542</v>
      </c>
      <c r="E192" s="182">
        <f t="shared" si="14"/>
        <v>16</v>
      </c>
      <c r="F192" s="190" t="s">
        <v>543</v>
      </c>
      <c r="G192" s="130">
        <f t="shared" si="16"/>
        <v>9</v>
      </c>
      <c r="H192" s="131">
        <v>80</v>
      </c>
      <c r="I192" s="131" t="e">
        <f>VLOOKUP(H192,#REF!,2)</f>
        <v>#REF!</v>
      </c>
      <c r="J192" s="131">
        <v>81</v>
      </c>
      <c r="K192" s="131" t="e">
        <f>VLOOKUP(J192,#REF!,2)</f>
        <v>#REF!</v>
      </c>
      <c r="L192" s="131">
        <v>13</v>
      </c>
      <c r="M192" s="143" t="e">
        <f>VLOOKUP(L192,#REF!,2)</f>
        <v>#REF!</v>
      </c>
      <c r="N192" s="143"/>
      <c r="O192" s="155"/>
      <c r="P192" s="132"/>
      <c r="Q192" s="135"/>
      <c r="R192" s="132" t="s">
        <v>533</v>
      </c>
      <c r="S192" s="132"/>
      <c r="T192" s="132"/>
      <c r="U192" s="132"/>
      <c r="V192" s="132"/>
    </row>
    <row r="193" spans="1:22" s="93" customFormat="1" x14ac:dyDescent="0.25">
      <c r="A193" s="181" t="s">
        <v>544</v>
      </c>
      <c r="B193" s="182" t="s">
        <v>545</v>
      </c>
      <c r="C193" s="183">
        <f t="shared" si="15"/>
        <v>13</v>
      </c>
      <c r="D193" s="182" t="s">
        <v>545</v>
      </c>
      <c r="E193" s="182">
        <f t="shared" si="14"/>
        <v>13</v>
      </c>
      <c r="F193" s="190" t="s">
        <v>546</v>
      </c>
      <c r="G193" s="115">
        <f t="shared" si="16"/>
        <v>6</v>
      </c>
      <c r="H193" s="116">
        <v>80</v>
      </c>
      <c r="I193" s="116" t="e">
        <f>VLOOKUP(H193,#REF!,2)</f>
        <v>#REF!</v>
      </c>
      <c r="J193" s="122">
        <v>81</v>
      </c>
      <c r="K193" s="116" t="e">
        <f>VLOOKUP(J193,#REF!,2)</f>
        <v>#REF!</v>
      </c>
      <c r="L193" s="122">
        <v>13</v>
      </c>
      <c r="M193" s="142" t="e">
        <f>VLOOKUP(L193,#REF!,2)</f>
        <v>#REF!</v>
      </c>
      <c r="N193" s="142"/>
      <c r="O193" s="155"/>
      <c r="P193" s="118"/>
      <c r="Q193" s="134"/>
      <c r="R193" s="118"/>
      <c r="S193" s="118"/>
      <c r="T193" s="118"/>
      <c r="U193" s="118"/>
      <c r="V193" s="118"/>
    </row>
    <row r="194" spans="1:22" s="92" customFormat="1" x14ac:dyDescent="0.25">
      <c r="A194" s="181" t="s">
        <v>547</v>
      </c>
      <c r="B194" s="182" t="s">
        <v>548</v>
      </c>
      <c r="C194" s="183">
        <f t="shared" si="15"/>
        <v>16</v>
      </c>
      <c r="D194" s="96" t="s">
        <v>1040</v>
      </c>
      <c r="E194" s="182">
        <f t="shared" si="14"/>
        <v>19</v>
      </c>
      <c r="F194" s="190" t="s">
        <v>549</v>
      </c>
      <c r="G194" s="115">
        <f t="shared" si="16"/>
        <v>12</v>
      </c>
      <c r="H194" s="116">
        <v>80</v>
      </c>
      <c r="I194" s="128" t="e">
        <f>VLOOKUP(H194,#REF!,2)</f>
        <v>#REF!</v>
      </c>
      <c r="J194" s="116">
        <v>81</v>
      </c>
      <c r="K194" s="128" t="e">
        <f>VLOOKUP(J194,#REF!,2)</f>
        <v>#REF!</v>
      </c>
      <c r="L194" s="116">
        <v>13</v>
      </c>
      <c r="M194" s="144" t="e">
        <f>VLOOKUP(L194,#REF!,2)</f>
        <v>#REF!</v>
      </c>
      <c r="N194" s="144"/>
      <c r="O194" s="155"/>
      <c r="P194" s="129"/>
      <c r="Q194" s="136"/>
      <c r="R194" s="129" t="s">
        <v>540</v>
      </c>
      <c r="S194" s="129"/>
      <c r="T194" s="129"/>
      <c r="U194" s="129"/>
      <c r="V194" s="129"/>
    </row>
    <row r="195" spans="1:22" s="92" customFormat="1" x14ac:dyDescent="0.25">
      <c r="A195" s="181" t="s">
        <v>550</v>
      </c>
      <c r="B195" s="182" t="s">
        <v>551</v>
      </c>
      <c r="C195" s="183">
        <f t="shared" si="15"/>
        <v>16</v>
      </c>
      <c r="D195" s="96" t="s">
        <v>1041</v>
      </c>
      <c r="E195" s="182">
        <f t="shared" si="14"/>
        <v>18</v>
      </c>
      <c r="F195" s="190" t="s">
        <v>552</v>
      </c>
      <c r="G195" s="115">
        <f t="shared" si="16"/>
        <v>11</v>
      </c>
      <c r="H195" s="116">
        <v>80</v>
      </c>
      <c r="I195" s="128" t="e">
        <f>VLOOKUP(H195,#REF!,2)</f>
        <v>#REF!</v>
      </c>
      <c r="J195" s="116">
        <v>81</v>
      </c>
      <c r="K195" s="128" t="e">
        <f>VLOOKUP(J195,#REF!,2)</f>
        <v>#REF!</v>
      </c>
      <c r="L195" s="116">
        <v>13</v>
      </c>
      <c r="M195" s="144" t="e">
        <f>VLOOKUP(L195,#REF!,2)</f>
        <v>#REF!</v>
      </c>
      <c r="N195" s="144"/>
      <c r="O195" s="155"/>
      <c r="P195" s="129"/>
      <c r="Q195" s="136"/>
      <c r="R195" s="129" t="s">
        <v>540</v>
      </c>
      <c r="S195" s="129"/>
      <c r="T195" s="129"/>
      <c r="U195" s="129"/>
      <c r="V195" s="129"/>
    </row>
    <row r="196" spans="1:22" s="92" customFormat="1" x14ac:dyDescent="0.25">
      <c r="A196" s="181" t="s">
        <v>553</v>
      </c>
      <c r="B196" s="182" t="s">
        <v>554</v>
      </c>
      <c r="C196" s="183">
        <f t="shared" si="15"/>
        <v>15</v>
      </c>
      <c r="D196" s="182" t="s">
        <v>554</v>
      </c>
      <c r="E196" s="182">
        <f t="shared" si="14"/>
        <v>15</v>
      </c>
      <c r="F196" s="173" t="s">
        <v>555</v>
      </c>
      <c r="G196" s="115">
        <f t="shared" si="16"/>
        <v>12</v>
      </c>
      <c r="H196" s="116">
        <v>80</v>
      </c>
      <c r="I196" s="128" t="e">
        <f>VLOOKUP(H196,#REF!,2)</f>
        <v>#REF!</v>
      </c>
      <c r="J196" s="116">
        <v>81</v>
      </c>
      <c r="K196" s="128" t="e">
        <f>VLOOKUP(J196,#REF!,2)</f>
        <v>#REF!</v>
      </c>
      <c r="L196" s="116">
        <v>13</v>
      </c>
      <c r="M196" s="144" t="e">
        <f>VLOOKUP(L196,#REF!,2)</f>
        <v>#REF!</v>
      </c>
      <c r="N196" s="144"/>
      <c r="O196" s="155"/>
      <c r="P196" s="129"/>
      <c r="Q196" s="136"/>
      <c r="R196" s="129" t="s">
        <v>540</v>
      </c>
      <c r="S196" s="129"/>
      <c r="T196" s="129"/>
      <c r="U196" s="129"/>
      <c r="V196" s="129"/>
    </row>
    <row r="197" spans="1:22" s="92" customFormat="1" x14ac:dyDescent="0.25">
      <c r="A197" s="181" t="s">
        <v>556</v>
      </c>
      <c r="B197" s="182" t="s">
        <v>557</v>
      </c>
      <c r="C197" s="183">
        <f t="shared" si="15"/>
        <v>13</v>
      </c>
      <c r="D197" s="182" t="s">
        <v>557</v>
      </c>
      <c r="E197" s="182">
        <f t="shared" si="14"/>
        <v>13</v>
      </c>
      <c r="F197" s="190" t="s">
        <v>558</v>
      </c>
      <c r="G197" s="115">
        <f t="shared" si="16"/>
        <v>6</v>
      </c>
      <c r="H197" s="116">
        <v>80</v>
      </c>
      <c r="I197" s="128" t="e">
        <f>VLOOKUP(H197,#REF!,2)</f>
        <v>#REF!</v>
      </c>
      <c r="J197" s="116">
        <v>81</v>
      </c>
      <c r="K197" s="128" t="e">
        <f>VLOOKUP(J197,#REF!,2)</f>
        <v>#REF!</v>
      </c>
      <c r="L197" s="116">
        <v>13</v>
      </c>
      <c r="M197" s="144" t="e">
        <f>VLOOKUP(L197,#REF!,2)</f>
        <v>#REF!</v>
      </c>
      <c r="N197" s="144"/>
      <c r="O197" s="155"/>
      <c r="P197" s="129"/>
      <c r="Q197" s="136"/>
      <c r="R197" s="129" t="s">
        <v>540</v>
      </c>
      <c r="S197" s="129"/>
      <c r="T197" s="129"/>
      <c r="U197" s="129"/>
      <c r="V197" s="129"/>
    </row>
    <row r="198" spans="1:22" s="90" customFormat="1" x14ac:dyDescent="0.25">
      <c r="A198" s="181" t="s">
        <v>559</v>
      </c>
      <c r="B198" s="182" t="s">
        <v>560</v>
      </c>
      <c r="C198" s="183">
        <f t="shared" si="15"/>
        <v>13</v>
      </c>
      <c r="D198" s="182" t="s">
        <v>560</v>
      </c>
      <c r="E198" s="182">
        <f t="shared" si="14"/>
        <v>13</v>
      </c>
      <c r="F198" s="185"/>
      <c r="G198" s="115">
        <f t="shared" si="16"/>
        <v>0</v>
      </c>
      <c r="H198" s="116">
        <v>80</v>
      </c>
      <c r="I198" s="116" t="e">
        <f>VLOOKUP(H198,#REF!,2)</f>
        <v>#REF!</v>
      </c>
      <c r="J198" s="116">
        <v>82</v>
      </c>
      <c r="K198" s="116" t="e">
        <f>VLOOKUP(J198,#REF!,2)</f>
        <v>#REF!</v>
      </c>
      <c r="L198" s="116"/>
      <c r="M198" s="117" t="e">
        <f>VLOOKUP(L198,#REF!,2)</f>
        <v>#REF!</v>
      </c>
      <c r="N198" s="117"/>
      <c r="O198" s="88"/>
      <c r="P198" s="119"/>
      <c r="Q198" s="125"/>
      <c r="R198" s="119"/>
      <c r="S198" s="119"/>
      <c r="T198" s="119"/>
      <c r="U198" s="119"/>
      <c r="V198" s="119"/>
    </row>
    <row r="199" spans="1:22" s="92" customFormat="1" x14ac:dyDescent="0.25">
      <c r="A199" s="181" t="s">
        <v>561</v>
      </c>
      <c r="B199" s="182" t="s">
        <v>562</v>
      </c>
      <c r="C199" s="183">
        <f t="shared" si="15"/>
        <v>11</v>
      </c>
      <c r="D199" s="182" t="s">
        <v>562</v>
      </c>
      <c r="E199" s="182">
        <f t="shared" si="14"/>
        <v>11</v>
      </c>
      <c r="F199" s="173" t="s">
        <v>563</v>
      </c>
      <c r="G199" s="115">
        <f t="shared" si="16"/>
        <v>8</v>
      </c>
      <c r="H199" s="116">
        <v>80</v>
      </c>
      <c r="I199" s="128" t="e">
        <f>VLOOKUP(H199,#REF!,2)</f>
        <v>#REF!</v>
      </c>
      <c r="J199" s="116">
        <v>82</v>
      </c>
      <c r="K199" s="128" t="e">
        <f>VLOOKUP(J199,#REF!,2)</f>
        <v>#REF!</v>
      </c>
      <c r="L199" s="116">
        <v>13</v>
      </c>
      <c r="M199" s="144" t="e">
        <f>VLOOKUP(L199,#REF!,2)</f>
        <v>#REF!</v>
      </c>
      <c r="N199" s="144"/>
      <c r="O199" s="155"/>
      <c r="P199" s="129"/>
      <c r="Q199" s="136"/>
      <c r="R199" s="129" t="s">
        <v>540</v>
      </c>
      <c r="S199" s="129"/>
      <c r="T199" s="129"/>
      <c r="U199" s="129"/>
      <c r="V199" s="129"/>
    </row>
    <row r="200" spans="1:22" s="92" customFormat="1" x14ac:dyDescent="0.25">
      <c r="A200" s="181" t="s">
        <v>564</v>
      </c>
      <c r="B200" s="182" t="s">
        <v>565</v>
      </c>
      <c r="C200" s="183">
        <f t="shared" si="15"/>
        <v>16</v>
      </c>
      <c r="D200" s="182" t="s">
        <v>565</v>
      </c>
      <c r="E200" s="182">
        <f t="shared" si="14"/>
        <v>16</v>
      </c>
      <c r="F200" s="173" t="s">
        <v>566</v>
      </c>
      <c r="G200" s="115">
        <f t="shared" si="16"/>
        <v>13</v>
      </c>
      <c r="H200" s="116">
        <v>80</v>
      </c>
      <c r="I200" s="128" t="e">
        <f>VLOOKUP(H200,#REF!,2)</f>
        <v>#REF!</v>
      </c>
      <c r="J200" s="116">
        <v>82</v>
      </c>
      <c r="K200" s="128" t="e">
        <f>VLOOKUP(J200,#REF!,2)</f>
        <v>#REF!</v>
      </c>
      <c r="L200" s="116">
        <v>13</v>
      </c>
      <c r="M200" s="144" t="e">
        <f>VLOOKUP(L200,#REF!,2)</f>
        <v>#REF!</v>
      </c>
      <c r="N200" s="144"/>
      <c r="O200" s="155"/>
      <c r="P200" s="129"/>
      <c r="Q200" s="136"/>
      <c r="R200" s="129" t="s">
        <v>540</v>
      </c>
      <c r="S200" s="129"/>
      <c r="T200" s="129"/>
      <c r="U200" s="129"/>
      <c r="V200" s="129"/>
    </row>
    <row r="201" spans="1:22" s="90" customFormat="1" x14ac:dyDescent="0.25">
      <c r="A201" s="181" t="s">
        <v>567</v>
      </c>
      <c r="B201" s="182" t="s">
        <v>568</v>
      </c>
      <c r="C201" s="183">
        <f t="shared" si="15"/>
        <v>16</v>
      </c>
      <c r="D201" s="182" t="s">
        <v>569</v>
      </c>
      <c r="E201" s="182">
        <f t="shared" ref="E201:E264" si="17">LEN(D201)</f>
        <v>8</v>
      </c>
      <c r="F201" s="173" t="s">
        <v>570</v>
      </c>
      <c r="G201" s="115"/>
      <c r="H201" s="116">
        <v>80</v>
      </c>
      <c r="I201" s="116" t="e">
        <f>VLOOKUP(H201,#REF!,2)</f>
        <v>#REF!</v>
      </c>
      <c r="J201" s="116">
        <v>82</v>
      </c>
      <c r="K201" s="116" t="e">
        <f>VLOOKUP(J201,#REF!,2)</f>
        <v>#REF!</v>
      </c>
      <c r="L201" s="116">
        <v>13</v>
      </c>
      <c r="M201" s="142" t="e">
        <f>VLOOKUP(L201,#REF!,2)</f>
        <v>#REF!</v>
      </c>
      <c r="N201" s="142"/>
      <c r="O201" s="155"/>
      <c r="P201" s="119"/>
      <c r="Q201" s="125"/>
      <c r="R201" s="119"/>
      <c r="S201" s="119"/>
      <c r="T201" s="119"/>
      <c r="U201" s="119"/>
      <c r="V201" s="119"/>
    </row>
    <row r="202" spans="1:22" s="92" customFormat="1" x14ac:dyDescent="0.25">
      <c r="A202" s="181" t="s">
        <v>571</v>
      </c>
      <c r="B202" s="182" t="s">
        <v>572</v>
      </c>
      <c r="C202" s="183">
        <f t="shared" ref="C202:C265" si="18">LEN(B202)</f>
        <v>16</v>
      </c>
      <c r="D202" s="182" t="s">
        <v>572</v>
      </c>
      <c r="E202" s="182">
        <f t="shared" si="17"/>
        <v>16</v>
      </c>
      <c r="F202" s="173" t="s">
        <v>573</v>
      </c>
      <c r="G202" s="115">
        <f t="shared" ref="G202:G230" si="19">LEN(F202)</f>
        <v>14</v>
      </c>
      <c r="H202" s="116">
        <v>80</v>
      </c>
      <c r="I202" s="128" t="e">
        <f>VLOOKUP(H202,#REF!,2)</f>
        <v>#REF!</v>
      </c>
      <c r="J202" s="116">
        <v>82</v>
      </c>
      <c r="K202" s="128" t="e">
        <f>VLOOKUP(J202,#REF!,2)</f>
        <v>#REF!</v>
      </c>
      <c r="L202" s="116">
        <v>13</v>
      </c>
      <c r="M202" s="144" t="e">
        <f>VLOOKUP(L202,#REF!,2)</f>
        <v>#REF!</v>
      </c>
      <c r="N202" s="144"/>
      <c r="O202" s="155"/>
      <c r="P202" s="129"/>
      <c r="Q202" s="136"/>
      <c r="R202" s="129" t="s">
        <v>540</v>
      </c>
      <c r="S202" s="129"/>
      <c r="T202" s="129"/>
      <c r="U202" s="129"/>
      <c r="V202" s="129"/>
    </row>
    <row r="203" spans="1:22" s="90" customFormat="1" x14ac:dyDescent="0.25">
      <c r="A203" s="181" t="s">
        <v>574</v>
      </c>
      <c r="B203" s="182" t="s">
        <v>575</v>
      </c>
      <c r="C203" s="183">
        <f t="shared" si="18"/>
        <v>15</v>
      </c>
      <c r="D203" s="182" t="s">
        <v>575</v>
      </c>
      <c r="E203" s="182">
        <f t="shared" si="17"/>
        <v>15</v>
      </c>
      <c r="F203" s="173" t="s">
        <v>576</v>
      </c>
      <c r="G203" s="115">
        <f t="shared" si="19"/>
        <v>12</v>
      </c>
      <c r="H203" s="116">
        <v>80</v>
      </c>
      <c r="I203" s="116" t="e">
        <f>VLOOKUP(H203,#REF!,2)</f>
        <v>#REF!</v>
      </c>
      <c r="J203" s="116">
        <v>82</v>
      </c>
      <c r="K203" s="116" t="e">
        <f>VLOOKUP(J203,#REF!,2)</f>
        <v>#REF!</v>
      </c>
      <c r="L203" s="116">
        <v>13</v>
      </c>
      <c r="M203" s="142" t="e">
        <f>VLOOKUP(L203,#REF!,2)</f>
        <v>#REF!</v>
      </c>
      <c r="N203" s="142"/>
      <c r="O203" s="155"/>
      <c r="P203" s="119"/>
      <c r="Q203" s="125"/>
      <c r="R203" s="119"/>
      <c r="S203" s="119"/>
      <c r="T203" s="119"/>
      <c r="U203" s="119"/>
      <c r="V203" s="119"/>
    </row>
    <row r="204" spans="1:22" s="90" customFormat="1" x14ac:dyDescent="0.25">
      <c r="A204" s="181" t="s">
        <v>577</v>
      </c>
      <c r="B204" s="182" t="s">
        <v>578</v>
      </c>
      <c r="C204" s="183">
        <f t="shared" si="18"/>
        <v>16</v>
      </c>
      <c r="D204" s="182" t="s">
        <v>578</v>
      </c>
      <c r="E204" s="182">
        <f t="shared" si="17"/>
        <v>16</v>
      </c>
      <c r="F204" s="185"/>
      <c r="G204" s="115">
        <f t="shared" si="19"/>
        <v>0</v>
      </c>
      <c r="H204" s="116">
        <v>80</v>
      </c>
      <c r="I204" s="116" t="e">
        <f>VLOOKUP(H204,#REF!,2)</f>
        <v>#REF!</v>
      </c>
      <c r="J204" s="116">
        <v>83</v>
      </c>
      <c r="K204" s="116" t="e">
        <f>VLOOKUP(J204,#REF!,2)</f>
        <v>#REF!</v>
      </c>
      <c r="L204" s="116"/>
      <c r="M204" s="117" t="e">
        <f>VLOOKUP(L204,#REF!,2)</f>
        <v>#REF!</v>
      </c>
      <c r="N204" s="117"/>
      <c r="O204" s="155"/>
      <c r="P204" s="119"/>
      <c r="Q204" s="125"/>
      <c r="R204" s="119"/>
      <c r="S204" s="119"/>
      <c r="T204" s="119"/>
      <c r="U204" s="119"/>
      <c r="V204" s="119"/>
    </row>
    <row r="205" spans="1:22" s="92" customFormat="1" x14ac:dyDescent="0.25">
      <c r="A205" s="181" t="s">
        <v>579</v>
      </c>
      <c r="B205" s="182" t="s">
        <v>580</v>
      </c>
      <c r="C205" s="183">
        <f t="shared" si="18"/>
        <v>13</v>
      </c>
      <c r="D205" s="182" t="s">
        <v>580</v>
      </c>
      <c r="E205" s="182">
        <f t="shared" si="17"/>
        <v>13</v>
      </c>
      <c r="F205" s="186" t="s">
        <v>581</v>
      </c>
      <c r="G205" s="115">
        <f t="shared" si="19"/>
        <v>8</v>
      </c>
      <c r="H205" s="116">
        <v>80</v>
      </c>
      <c r="I205" s="128" t="e">
        <f>VLOOKUP(H205,#REF!,2)</f>
        <v>#REF!</v>
      </c>
      <c r="J205" s="116">
        <v>83</v>
      </c>
      <c r="K205" s="128" t="e">
        <f>VLOOKUP(J205,#REF!,2)</f>
        <v>#REF!</v>
      </c>
      <c r="L205" s="116">
        <v>13</v>
      </c>
      <c r="M205" s="144" t="e">
        <f>VLOOKUP(L205,#REF!,2)</f>
        <v>#REF!</v>
      </c>
      <c r="N205" s="156"/>
      <c r="O205" s="155"/>
      <c r="P205" s="129"/>
      <c r="Q205" s="136"/>
      <c r="R205" s="129" t="s">
        <v>540</v>
      </c>
      <c r="S205" s="129"/>
      <c r="T205" s="129"/>
      <c r="U205" s="129"/>
      <c r="V205" s="129"/>
    </row>
    <row r="206" spans="1:22" s="90" customFormat="1" x14ac:dyDescent="0.25">
      <c r="A206" s="113" t="s">
        <v>582</v>
      </c>
      <c r="B206" s="114" t="s">
        <v>583</v>
      </c>
      <c r="C206" s="115">
        <f t="shared" si="18"/>
        <v>13</v>
      </c>
      <c r="D206" s="114" t="s">
        <v>583</v>
      </c>
      <c r="E206" s="114">
        <f t="shared" si="17"/>
        <v>13</v>
      </c>
      <c r="F206" s="157" t="s">
        <v>584</v>
      </c>
      <c r="G206" s="115">
        <f t="shared" si="19"/>
        <v>8</v>
      </c>
      <c r="H206" s="116">
        <v>80</v>
      </c>
      <c r="I206" s="116" t="e">
        <f>VLOOKUP(H206,#REF!,2)</f>
        <v>#REF!</v>
      </c>
      <c r="J206" s="116">
        <v>83</v>
      </c>
      <c r="K206" s="116" t="e">
        <f>VLOOKUP(J206,#REF!,2)</f>
        <v>#REF!</v>
      </c>
      <c r="L206" s="116">
        <v>13</v>
      </c>
      <c r="M206" s="142" t="e">
        <f>VLOOKUP(L206,#REF!,2)</f>
        <v>#REF!</v>
      </c>
      <c r="N206" s="157"/>
      <c r="O206" s="155"/>
      <c r="P206" s="119"/>
      <c r="Q206" s="125"/>
      <c r="R206" s="119"/>
      <c r="S206" s="119"/>
      <c r="T206" s="119"/>
      <c r="U206" s="119"/>
      <c r="V206" s="119"/>
    </row>
    <row r="207" spans="1:22" s="90" customFormat="1" x14ac:dyDescent="0.25">
      <c r="A207" s="113" t="s">
        <v>585</v>
      </c>
      <c r="B207" s="114" t="s">
        <v>586</v>
      </c>
      <c r="C207" s="115">
        <f t="shared" si="18"/>
        <v>14</v>
      </c>
      <c r="D207" s="114" t="s">
        <v>586</v>
      </c>
      <c r="E207" s="114">
        <f t="shared" si="17"/>
        <v>14</v>
      </c>
      <c r="F207" s="157" t="s">
        <v>587</v>
      </c>
      <c r="G207" s="115">
        <f t="shared" si="19"/>
        <v>9</v>
      </c>
      <c r="H207" s="116">
        <v>80</v>
      </c>
      <c r="I207" s="116" t="e">
        <f>VLOOKUP(H207,#REF!,2)</f>
        <v>#REF!</v>
      </c>
      <c r="J207" s="116">
        <v>83</v>
      </c>
      <c r="K207" s="116" t="e">
        <f>VLOOKUP(J207,#REF!,2)</f>
        <v>#REF!</v>
      </c>
      <c r="L207" s="116">
        <v>13</v>
      </c>
      <c r="M207" s="142" t="e">
        <f>VLOOKUP(L207,#REF!,2)</f>
        <v>#REF!</v>
      </c>
      <c r="N207" s="157"/>
      <c r="O207" s="155"/>
      <c r="P207" s="119"/>
      <c r="Q207" s="125"/>
      <c r="R207" s="119"/>
      <c r="S207" s="119"/>
      <c r="T207" s="119"/>
      <c r="U207" s="119"/>
      <c r="V207" s="119"/>
    </row>
    <row r="208" spans="1:22" s="90" customFormat="1" x14ac:dyDescent="0.25">
      <c r="A208" s="113" t="s">
        <v>588</v>
      </c>
      <c r="B208" s="114" t="s">
        <v>589</v>
      </c>
      <c r="C208" s="115">
        <f t="shared" si="18"/>
        <v>13</v>
      </c>
      <c r="D208" s="114" t="s">
        <v>589</v>
      </c>
      <c r="E208" s="114">
        <f t="shared" si="17"/>
        <v>13</v>
      </c>
      <c r="F208" s="157" t="s">
        <v>590</v>
      </c>
      <c r="G208" s="115">
        <f t="shared" si="19"/>
        <v>8</v>
      </c>
      <c r="H208" s="116">
        <v>80</v>
      </c>
      <c r="I208" s="116" t="e">
        <f>VLOOKUP(H208,#REF!,2)</f>
        <v>#REF!</v>
      </c>
      <c r="J208" s="116">
        <v>83</v>
      </c>
      <c r="K208" s="116" t="e">
        <f>VLOOKUP(J208,#REF!,2)</f>
        <v>#REF!</v>
      </c>
      <c r="L208" s="116">
        <v>13</v>
      </c>
      <c r="M208" s="142" t="e">
        <f>VLOOKUP(L208,#REF!,2)</f>
        <v>#REF!</v>
      </c>
      <c r="N208" s="157"/>
      <c r="O208" s="155"/>
      <c r="P208" s="119"/>
      <c r="Q208" s="125"/>
      <c r="R208" s="119"/>
      <c r="S208" s="119"/>
      <c r="T208" s="119"/>
      <c r="U208" s="119"/>
      <c r="V208" s="119"/>
    </row>
    <row r="209" spans="1:22" s="90" customFormat="1" x14ac:dyDescent="0.25">
      <c r="A209" s="113" t="s">
        <v>591</v>
      </c>
      <c r="B209" s="114" t="s">
        <v>592</v>
      </c>
      <c r="C209" s="115">
        <f t="shared" si="18"/>
        <v>11</v>
      </c>
      <c r="D209" s="114" t="s">
        <v>592</v>
      </c>
      <c r="E209" s="114">
        <f t="shared" si="17"/>
        <v>11</v>
      </c>
      <c r="F209" s="157" t="s">
        <v>593</v>
      </c>
      <c r="G209" s="115">
        <f t="shared" si="19"/>
        <v>6</v>
      </c>
      <c r="H209" s="116">
        <v>80</v>
      </c>
      <c r="I209" s="116" t="e">
        <f>VLOOKUP(H209,#REF!,2)</f>
        <v>#REF!</v>
      </c>
      <c r="J209" s="116">
        <v>83</v>
      </c>
      <c r="K209" s="116" t="e">
        <f>VLOOKUP(J209,#REF!,2)</f>
        <v>#REF!</v>
      </c>
      <c r="L209" s="116">
        <v>13</v>
      </c>
      <c r="M209" s="142" t="e">
        <f>VLOOKUP(L209,#REF!,2)</f>
        <v>#REF!</v>
      </c>
      <c r="N209" s="157"/>
      <c r="O209" s="155"/>
      <c r="P209" s="119"/>
      <c r="Q209" s="125"/>
      <c r="R209" s="119"/>
      <c r="S209" s="119"/>
      <c r="T209" s="119"/>
      <c r="U209" s="119"/>
      <c r="V209" s="119"/>
    </row>
    <row r="210" spans="1:22" s="90" customFormat="1" x14ac:dyDescent="0.25">
      <c r="A210" s="113" t="s">
        <v>594</v>
      </c>
      <c r="B210" s="114" t="s">
        <v>595</v>
      </c>
      <c r="C210" s="115">
        <f t="shared" si="18"/>
        <v>13</v>
      </c>
      <c r="D210" s="114" t="s">
        <v>595</v>
      </c>
      <c r="E210" s="114">
        <f t="shared" si="17"/>
        <v>13</v>
      </c>
      <c r="F210" s="157" t="s">
        <v>596</v>
      </c>
      <c r="G210" s="115">
        <f t="shared" si="19"/>
        <v>8</v>
      </c>
      <c r="H210" s="116">
        <v>80</v>
      </c>
      <c r="I210" s="116" t="e">
        <f>VLOOKUP(H210,#REF!,2)</f>
        <v>#REF!</v>
      </c>
      <c r="J210" s="116">
        <v>83</v>
      </c>
      <c r="K210" s="116" t="e">
        <f>VLOOKUP(J210,#REF!,2)</f>
        <v>#REF!</v>
      </c>
      <c r="L210" s="116">
        <v>13</v>
      </c>
      <c r="M210" s="142" t="e">
        <f>VLOOKUP(L210,#REF!,2)</f>
        <v>#REF!</v>
      </c>
      <c r="N210" s="157"/>
      <c r="O210" s="155"/>
      <c r="P210" s="119"/>
      <c r="Q210" s="125"/>
      <c r="R210" s="119"/>
      <c r="S210" s="119"/>
      <c r="T210" s="119"/>
      <c r="U210" s="119"/>
      <c r="V210" s="119"/>
    </row>
    <row r="211" spans="1:22" s="90" customFormat="1" x14ac:dyDescent="0.25">
      <c r="A211" s="113" t="s">
        <v>597</v>
      </c>
      <c r="B211" s="114" t="s">
        <v>598</v>
      </c>
      <c r="C211" s="115">
        <f t="shared" si="18"/>
        <v>14</v>
      </c>
      <c r="D211" s="114" t="s">
        <v>598</v>
      </c>
      <c r="E211" s="114">
        <f t="shared" si="17"/>
        <v>14</v>
      </c>
      <c r="F211" s="157" t="s">
        <v>599</v>
      </c>
      <c r="G211" s="115">
        <f t="shared" si="19"/>
        <v>9</v>
      </c>
      <c r="H211" s="116">
        <v>80</v>
      </c>
      <c r="I211" s="116" t="e">
        <f>VLOOKUP(H211,#REF!,2)</f>
        <v>#REF!</v>
      </c>
      <c r="J211" s="116">
        <v>83</v>
      </c>
      <c r="K211" s="116" t="e">
        <f>VLOOKUP(J211,#REF!,2)</f>
        <v>#REF!</v>
      </c>
      <c r="L211" s="116">
        <v>13</v>
      </c>
      <c r="M211" s="142" t="e">
        <f>VLOOKUP(L211,#REF!,2)</f>
        <v>#REF!</v>
      </c>
      <c r="N211" s="157"/>
      <c r="O211" s="155"/>
      <c r="P211" s="119"/>
      <c r="Q211" s="125"/>
      <c r="R211" s="119"/>
      <c r="S211" s="119"/>
      <c r="T211" s="119"/>
      <c r="U211" s="119"/>
      <c r="V211" s="119"/>
    </row>
    <row r="212" spans="1:22" s="90" customFormat="1" x14ac:dyDescent="0.25">
      <c r="A212" s="113" t="s">
        <v>600</v>
      </c>
      <c r="B212" s="114" t="s">
        <v>601</v>
      </c>
      <c r="C212" s="115">
        <f t="shared" si="18"/>
        <v>19</v>
      </c>
      <c r="D212" s="114" t="s">
        <v>602</v>
      </c>
      <c r="E212" s="114">
        <f t="shared" si="17"/>
        <v>12</v>
      </c>
      <c r="F212" s="157" t="s">
        <v>603</v>
      </c>
      <c r="G212" s="115">
        <f t="shared" si="19"/>
        <v>11</v>
      </c>
      <c r="H212" s="116">
        <v>80</v>
      </c>
      <c r="I212" s="116" t="e">
        <f>VLOOKUP(H212,#REF!,2)</f>
        <v>#REF!</v>
      </c>
      <c r="J212" s="116">
        <v>83</v>
      </c>
      <c r="K212" s="116" t="e">
        <f>VLOOKUP(J212,#REF!,2)</f>
        <v>#REF!</v>
      </c>
      <c r="L212" s="116">
        <v>13</v>
      </c>
      <c r="M212" s="142" t="e">
        <f>VLOOKUP(L212,#REF!,2)</f>
        <v>#REF!</v>
      </c>
      <c r="N212" s="157"/>
      <c r="O212" s="155"/>
      <c r="P212" s="119"/>
      <c r="Q212" s="125"/>
      <c r="R212" s="119"/>
      <c r="S212" s="119"/>
      <c r="T212" s="119"/>
      <c r="U212" s="119"/>
      <c r="V212" s="119"/>
    </row>
    <row r="213" spans="1:22" s="90" customFormat="1" x14ac:dyDescent="0.25">
      <c r="A213" s="113" t="s">
        <v>604</v>
      </c>
      <c r="B213" s="114" t="s">
        <v>605</v>
      </c>
      <c r="C213" s="115">
        <f t="shared" si="18"/>
        <v>16</v>
      </c>
      <c r="D213" s="114" t="s">
        <v>605</v>
      </c>
      <c r="E213" s="114">
        <f t="shared" si="17"/>
        <v>16</v>
      </c>
      <c r="F213" s="157" t="s">
        <v>606</v>
      </c>
      <c r="G213" s="115">
        <f t="shared" si="19"/>
        <v>11</v>
      </c>
      <c r="H213" s="116">
        <v>80</v>
      </c>
      <c r="I213" s="116" t="e">
        <f>VLOOKUP(H213,#REF!,2)</f>
        <v>#REF!</v>
      </c>
      <c r="J213" s="116">
        <v>83</v>
      </c>
      <c r="K213" s="116" t="e">
        <f>VLOOKUP(J213,#REF!,2)</f>
        <v>#REF!</v>
      </c>
      <c r="L213" s="116">
        <v>13</v>
      </c>
      <c r="M213" s="142" t="e">
        <f>VLOOKUP(L213,#REF!,2)</f>
        <v>#REF!</v>
      </c>
      <c r="N213" s="157"/>
      <c r="O213" s="155"/>
      <c r="P213" s="119"/>
      <c r="Q213" s="125"/>
      <c r="R213" s="119"/>
      <c r="S213" s="119"/>
      <c r="T213" s="119"/>
      <c r="U213" s="119"/>
      <c r="V213" s="119"/>
    </row>
    <row r="214" spans="1:22" s="90" customFormat="1" x14ac:dyDescent="0.25">
      <c r="A214" s="113" t="s">
        <v>607</v>
      </c>
      <c r="B214" s="114" t="s">
        <v>608</v>
      </c>
      <c r="C214" s="115">
        <f t="shared" si="18"/>
        <v>16</v>
      </c>
      <c r="D214" s="114" t="s">
        <v>608</v>
      </c>
      <c r="E214" s="114">
        <f t="shared" si="17"/>
        <v>16</v>
      </c>
      <c r="F214" s="157" t="s">
        <v>609</v>
      </c>
      <c r="G214" s="115">
        <f t="shared" si="19"/>
        <v>12</v>
      </c>
      <c r="H214" s="116">
        <v>80</v>
      </c>
      <c r="I214" s="116" t="e">
        <f>VLOOKUP(H214,#REF!,2)</f>
        <v>#REF!</v>
      </c>
      <c r="J214" s="116">
        <v>83</v>
      </c>
      <c r="K214" s="116" t="e">
        <f>VLOOKUP(J214,#REF!,2)</f>
        <v>#REF!</v>
      </c>
      <c r="L214" s="116">
        <v>13</v>
      </c>
      <c r="M214" s="142" t="e">
        <f>VLOOKUP(L214,#REF!,2)</f>
        <v>#REF!</v>
      </c>
      <c r="N214" s="157"/>
      <c r="O214" s="155"/>
      <c r="P214" s="119"/>
      <c r="Q214" s="125"/>
      <c r="R214" s="119"/>
      <c r="S214" s="119"/>
      <c r="T214" s="119"/>
      <c r="U214" s="119"/>
      <c r="V214" s="119"/>
    </row>
    <row r="215" spans="1:22" s="90" customFormat="1" x14ac:dyDescent="0.25">
      <c r="A215" s="113" t="s">
        <v>610</v>
      </c>
      <c r="B215" s="114" t="s">
        <v>611</v>
      </c>
      <c r="C215" s="115">
        <f t="shared" si="18"/>
        <v>16</v>
      </c>
      <c r="D215" s="114" t="s">
        <v>611</v>
      </c>
      <c r="E215" s="114">
        <f t="shared" si="17"/>
        <v>16</v>
      </c>
      <c r="F215" s="157" t="s">
        <v>612</v>
      </c>
      <c r="G215" s="115">
        <f t="shared" si="19"/>
        <v>12</v>
      </c>
      <c r="H215" s="116">
        <v>80</v>
      </c>
      <c r="I215" s="116" t="e">
        <f>VLOOKUP(H215,#REF!,2)</f>
        <v>#REF!</v>
      </c>
      <c r="J215" s="116">
        <v>83</v>
      </c>
      <c r="K215" s="116" t="e">
        <f>VLOOKUP(J215,#REF!,2)</f>
        <v>#REF!</v>
      </c>
      <c r="L215" s="116">
        <v>13</v>
      </c>
      <c r="M215" s="142" t="e">
        <f>VLOOKUP(L215,#REF!,2)</f>
        <v>#REF!</v>
      </c>
      <c r="N215" s="157"/>
      <c r="O215" s="155"/>
      <c r="P215" s="119"/>
      <c r="Q215" s="125"/>
      <c r="R215" s="119"/>
      <c r="S215" s="119"/>
      <c r="T215" s="119"/>
      <c r="U215" s="119"/>
      <c r="V215" s="119"/>
    </row>
    <row r="216" spans="1:22" s="90" customFormat="1" x14ac:dyDescent="0.25">
      <c r="A216" s="113" t="s">
        <v>613</v>
      </c>
      <c r="B216" s="114" t="s">
        <v>614</v>
      </c>
      <c r="C216" s="115">
        <f t="shared" si="18"/>
        <v>13</v>
      </c>
      <c r="D216" s="114" t="s">
        <v>614</v>
      </c>
      <c r="E216" s="114">
        <f t="shared" si="17"/>
        <v>13</v>
      </c>
      <c r="F216" s="157" t="s">
        <v>615</v>
      </c>
      <c r="G216" s="115">
        <f t="shared" si="19"/>
        <v>8</v>
      </c>
      <c r="H216" s="116">
        <v>80</v>
      </c>
      <c r="I216" s="116" t="e">
        <f>VLOOKUP(H216,#REF!,2)</f>
        <v>#REF!</v>
      </c>
      <c r="J216" s="116">
        <v>83</v>
      </c>
      <c r="K216" s="116" t="e">
        <f>VLOOKUP(J216,#REF!,2)</f>
        <v>#REF!</v>
      </c>
      <c r="L216" s="116">
        <v>13</v>
      </c>
      <c r="M216" s="142" t="e">
        <f>VLOOKUP(L216,#REF!,2)</f>
        <v>#REF!</v>
      </c>
      <c r="N216" s="157"/>
      <c r="O216" s="155"/>
      <c r="P216" s="119"/>
      <c r="Q216" s="125"/>
      <c r="R216" s="119"/>
      <c r="S216" s="119"/>
      <c r="T216" s="119"/>
      <c r="U216" s="119"/>
      <c r="V216" s="119"/>
    </row>
    <row r="217" spans="1:22" s="90" customFormat="1" x14ac:dyDescent="0.25">
      <c r="A217" s="113" t="s">
        <v>616</v>
      </c>
      <c r="B217" s="114" t="s">
        <v>617</v>
      </c>
      <c r="C217" s="115">
        <f t="shared" si="18"/>
        <v>12</v>
      </c>
      <c r="D217" s="114" t="s">
        <v>617</v>
      </c>
      <c r="E217" s="114">
        <f t="shared" si="17"/>
        <v>12</v>
      </c>
      <c r="F217" s="157" t="s">
        <v>618</v>
      </c>
      <c r="G217" s="115">
        <f t="shared" si="19"/>
        <v>7</v>
      </c>
      <c r="H217" s="116">
        <v>80</v>
      </c>
      <c r="I217" s="116" t="e">
        <f>VLOOKUP(H217,#REF!,2)</f>
        <v>#REF!</v>
      </c>
      <c r="J217" s="116">
        <v>83</v>
      </c>
      <c r="K217" s="116" t="e">
        <f>VLOOKUP(J217,#REF!,2)</f>
        <v>#REF!</v>
      </c>
      <c r="L217" s="116">
        <v>13</v>
      </c>
      <c r="M217" s="142" t="e">
        <f>VLOOKUP(L217,#REF!,2)</f>
        <v>#REF!</v>
      </c>
      <c r="N217" s="157"/>
      <c r="O217" s="155"/>
      <c r="P217" s="119"/>
      <c r="Q217" s="125"/>
      <c r="R217" s="119"/>
      <c r="S217" s="119"/>
      <c r="T217" s="119"/>
      <c r="U217" s="119"/>
      <c r="V217" s="119"/>
    </row>
    <row r="218" spans="1:22" s="90" customFormat="1" x14ac:dyDescent="0.25">
      <c r="A218" s="113" t="s">
        <v>619</v>
      </c>
      <c r="B218" s="114" t="s">
        <v>620</v>
      </c>
      <c r="C218" s="115">
        <f t="shared" si="18"/>
        <v>13</v>
      </c>
      <c r="D218" s="114" t="s">
        <v>620</v>
      </c>
      <c r="E218" s="114">
        <f t="shared" si="17"/>
        <v>13</v>
      </c>
      <c r="F218" s="157" t="s">
        <v>621</v>
      </c>
      <c r="G218" s="115">
        <f t="shared" si="19"/>
        <v>8</v>
      </c>
      <c r="H218" s="116">
        <v>80</v>
      </c>
      <c r="I218" s="116" t="e">
        <f>VLOOKUP(H218,#REF!,2)</f>
        <v>#REF!</v>
      </c>
      <c r="J218" s="116">
        <v>83</v>
      </c>
      <c r="K218" s="116" t="e">
        <f>VLOOKUP(J218,#REF!,2)</f>
        <v>#REF!</v>
      </c>
      <c r="L218" s="116">
        <v>13</v>
      </c>
      <c r="M218" s="142" t="e">
        <f>VLOOKUP(L218,#REF!,2)</f>
        <v>#REF!</v>
      </c>
      <c r="N218" s="157"/>
      <c r="O218" s="155"/>
      <c r="P218" s="119"/>
      <c r="Q218" s="125"/>
      <c r="R218" s="119"/>
      <c r="S218" s="119"/>
      <c r="T218" s="119"/>
      <c r="U218" s="119"/>
      <c r="V218" s="119"/>
    </row>
    <row r="219" spans="1:22" s="90" customFormat="1" x14ac:dyDescent="0.25">
      <c r="A219" s="113" t="s">
        <v>622</v>
      </c>
      <c r="B219" s="114" t="s">
        <v>623</v>
      </c>
      <c r="C219" s="115">
        <f t="shared" si="18"/>
        <v>13</v>
      </c>
      <c r="D219" s="114" t="s">
        <v>623</v>
      </c>
      <c r="E219" s="114">
        <f t="shared" si="17"/>
        <v>13</v>
      </c>
      <c r="F219" s="157" t="s">
        <v>624</v>
      </c>
      <c r="G219" s="115">
        <f t="shared" si="19"/>
        <v>8</v>
      </c>
      <c r="H219" s="116">
        <v>80</v>
      </c>
      <c r="I219" s="116" t="e">
        <f>VLOOKUP(H219,#REF!,2)</f>
        <v>#REF!</v>
      </c>
      <c r="J219" s="116">
        <v>83</v>
      </c>
      <c r="K219" s="116" t="e">
        <f>VLOOKUP(J219,#REF!,2)</f>
        <v>#REF!</v>
      </c>
      <c r="L219" s="116">
        <v>13</v>
      </c>
      <c r="M219" s="142" t="e">
        <f>VLOOKUP(L219,#REF!,2)</f>
        <v>#REF!</v>
      </c>
      <c r="N219" s="157"/>
      <c r="O219" s="88"/>
      <c r="P219" s="119"/>
      <c r="Q219" s="125"/>
      <c r="R219" s="119"/>
      <c r="S219" s="119"/>
      <c r="T219" s="119"/>
      <c r="U219" s="119"/>
      <c r="V219" s="119"/>
    </row>
    <row r="220" spans="1:22" s="90" customFormat="1" x14ac:dyDescent="0.25">
      <c r="A220" s="113" t="s">
        <v>625</v>
      </c>
      <c r="B220" s="114" t="s">
        <v>626</v>
      </c>
      <c r="C220" s="115">
        <f t="shared" si="18"/>
        <v>11</v>
      </c>
      <c r="D220" s="114" t="s">
        <v>626</v>
      </c>
      <c r="E220" s="114">
        <f t="shared" si="17"/>
        <v>11</v>
      </c>
      <c r="F220" s="157" t="s">
        <v>627</v>
      </c>
      <c r="G220" s="115">
        <f t="shared" si="19"/>
        <v>6</v>
      </c>
      <c r="H220" s="116">
        <v>80</v>
      </c>
      <c r="I220" s="116" t="e">
        <f>VLOOKUP(H220,#REF!,2)</f>
        <v>#REF!</v>
      </c>
      <c r="J220" s="116">
        <v>83</v>
      </c>
      <c r="K220" s="116" t="e">
        <f>VLOOKUP(J220,#REF!,2)</f>
        <v>#REF!</v>
      </c>
      <c r="L220" s="116">
        <v>13</v>
      </c>
      <c r="M220" s="142" t="e">
        <f>VLOOKUP(L220,#REF!,2)</f>
        <v>#REF!</v>
      </c>
      <c r="N220" s="157"/>
      <c r="O220" s="88"/>
      <c r="P220" s="119"/>
      <c r="Q220" s="125"/>
      <c r="R220" s="119"/>
      <c r="S220" s="119"/>
      <c r="T220" s="119"/>
      <c r="U220" s="119"/>
      <c r="V220" s="119"/>
    </row>
    <row r="221" spans="1:22" s="90" customFormat="1" x14ac:dyDescent="0.25">
      <c r="A221" s="113" t="s">
        <v>628</v>
      </c>
      <c r="B221" s="114" t="s">
        <v>629</v>
      </c>
      <c r="C221" s="115">
        <f t="shared" si="18"/>
        <v>16</v>
      </c>
      <c r="D221" s="114" t="s">
        <v>629</v>
      </c>
      <c r="E221" s="114">
        <f t="shared" si="17"/>
        <v>16</v>
      </c>
      <c r="F221" s="157" t="s">
        <v>630</v>
      </c>
      <c r="G221" s="115">
        <f t="shared" si="19"/>
        <v>10</v>
      </c>
      <c r="H221" s="116">
        <v>80</v>
      </c>
      <c r="I221" s="116" t="e">
        <f>VLOOKUP(H221,#REF!,2)</f>
        <v>#REF!</v>
      </c>
      <c r="J221" s="116">
        <v>83</v>
      </c>
      <c r="K221" s="116" t="e">
        <f>VLOOKUP(J221,#REF!,2)</f>
        <v>#REF!</v>
      </c>
      <c r="L221" s="116">
        <v>13</v>
      </c>
      <c r="M221" s="142" t="e">
        <f>VLOOKUP(L221,#REF!,2)</f>
        <v>#REF!</v>
      </c>
      <c r="N221" s="157"/>
      <c r="O221" s="88"/>
      <c r="P221" s="119"/>
      <c r="Q221" s="125"/>
      <c r="R221" s="119"/>
      <c r="S221" s="119"/>
      <c r="T221" s="119"/>
      <c r="U221" s="119"/>
      <c r="V221" s="119"/>
    </row>
    <row r="222" spans="1:22" s="90" customFormat="1" x14ac:dyDescent="0.25">
      <c r="A222" s="113" t="s">
        <v>631</v>
      </c>
      <c r="B222" s="114" t="s">
        <v>632</v>
      </c>
      <c r="C222" s="115">
        <f t="shared" si="18"/>
        <v>19</v>
      </c>
      <c r="D222" s="114" t="s">
        <v>633</v>
      </c>
      <c r="E222" s="114">
        <f t="shared" si="17"/>
        <v>16</v>
      </c>
      <c r="F222" s="157" t="s">
        <v>634</v>
      </c>
      <c r="G222" s="115">
        <f t="shared" si="19"/>
        <v>12</v>
      </c>
      <c r="H222" s="116">
        <v>80</v>
      </c>
      <c r="I222" s="116" t="e">
        <f>VLOOKUP(H222,#REF!,2)</f>
        <v>#REF!</v>
      </c>
      <c r="J222" s="116">
        <v>83</v>
      </c>
      <c r="K222" s="116" t="e">
        <f>VLOOKUP(J222,#REF!,2)</f>
        <v>#REF!</v>
      </c>
      <c r="L222" s="116">
        <v>13</v>
      </c>
      <c r="M222" s="142" t="e">
        <f>VLOOKUP(L222,#REF!,2)</f>
        <v>#REF!</v>
      </c>
      <c r="N222" s="157"/>
      <c r="O222" s="88"/>
      <c r="P222" s="119"/>
      <c r="Q222" s="125"/>
      <c r="R222" s="119"/>
      <c r="S222" s="119"/>
      <c r="T222" s="119"/>
      <c r="U222" s="119"/>
      <c r="V222" s="119"/>
    </row>
    <row r="223" spans="1:22" s="92" customFormat="1" x14ac:dyDescent="0.25">
      <c r="A223" s="181" t="s">
        <v>635</v>
      </c>
      <c r="B223" s="182" t="s">
        <v>636</v>
      </c>
      <c r="C223" s="183">
        <f t="shared" si="18"/>
        <v>19</v>
      </c>
      <c r="D223" s="182" t="s">
        <v>637</v>
      </c>
      <c r="E223" s="182">
        <f t="shared" si="17"/>
        <v>16</v>
      </c>
      <c r="F223" s="173" t="s">
        <v>638</v>
      </c>
      <c r="G223" s="115">
        <f t="shared" si="19"/>
        <v>12</v>
      </c>
      <c r="H223" s="116">
        <v>80</v>
      </c>
      <c r="I223" s="128" t="e">
        <f>VLOOKUP(H223,#REF!,2)</f>
        <v>#REF!</v>
      </c>
      <c r="J223" s="116">
        <v>83</v>
      </c>
      <c r="K223" s="128" t="e">
        <f>VLOOKUP(J223,#REF!,2)</f>
        <v>#REF!</v>
      </c>
      <c r="L223" s="116">
        <v>13</v>
      </c>
      <c r="M223" s="144" t="e">
        <f>VLOOKUP(L223,#REF!,2)</f>
        <v>#REF!</v>
      </c>
      <c r="N223" s="144"/>
      <c r="O223" s="155"/>
      <c r="P223" s="129"/>
      <c r="Q223" s="136"/>
      <c r="R223" s="129" t="s">
        <v>540</v>
      </c>
      <c r="S223" s="129"/>
      <c r="T223" s="129"/>
      <c r="U223" s="129"/>
      <c r="V223" s="129"/>
    </row>
    <row r="224" spans="1:22" s="92" customFormat="1" x14ac:dyDescent="0.25">
      <c r="A224" s="181" t="s">
        <v>639</v>
      </c>
      <c r="B224" s="182" t="s">
        <v>640</v>
      </c>
      <c r="C224" s="183">
        <f t="shared" si="18"/>
        <v>16</v>
      </c>
      <c r="D224" s="182" t="s">
        <v>640</v>
      </c>
      <c r="E224" s="182">
        <f t="shared" si="17"/>
        <v>16</v>
      </c>
      <c r="F224" s="173" t="s">
        <v>641</v>
      </c>
      <c r="G224" s="115">
        <f t="shared" si="19"/>
        <v>10</v>
      </c>
      <c r="H224" s="116">
        <v>80</v>
      </c>
      <c r="I224" s="128" t="e">
        <f>VLOOKUP(H224,#REF!,2)</f>
        <v>#REF!</v>
      </c>
      <c r="J224" s="116">
        <v>83</v>
      </c>
      <c r="K224" s="128" t="e">
        <f>VLOOKUP(J224,#REF!,2)</f>
        <v>#REF!</v>
      </c>
      <c r="L224" s="116">
        <v>13</v>
      </c>
      <c r="M224" s="144" t="e">
        <f>VLOOKUP(L224,#REF!,2)</f>
        <v>#REF!</v>
      </c>
      <c r="N224" s="144"/>
      <c r="O224" s="155"/>
      <c r="P224" s="129"/>
      <c r="Q224" s="136"/>
      <c r="R224" s="129" t="s">
        <v>540</v>
      </c>
      <c r="S224" s="129"/>
      <c r="T224" s="129"/>
      <c r="U224" s="129"/>
      <c r="V224" s="129"/>
    </row>
    <row r="225" spans="1:22" s="92" customFormat="1" x14ac:dyDescent="0.25">
      <c r="A225" s="181" t="s">
        <v>642</v>
      </c>
      <c r="B225" s="182" t="s">
        <v>643</v>
      </c>
      <c r="C225" s="183">
        <f t="shared" si="18"/>
        <v>16</v>
      </c>
      <c r="D225" s="182" t="s">
        <v>643</v>
      </c>
      <c r="E225" s="182">
        <f t="shared" si="17"/>
        <v>16</v>
      </c>
      <c r="F225" s="173" t="s">
        <v>644</v>
      </c>
      <c r="G225" s="115">
        <f t="shared" si="19"/>
        <v>11</v>
      </c>
      <c r="H225" s="116">
        <v>80</v>
      </c>
      <c r="I225" s="128" t="e">
        <f>VLOOKUP(H225,#REF!,2)</f>
        <v>#REF!</v>
      </c>
      <c r="J225" s="116">
        <v>83</v>
      </c>
      <c r="K225" s="128" t="e">
        <f>VLOOKUP(J225,#REF!,2)</f>
        <v>#REF!</v>
      </c>
      <c r="L225" s="116">
        <v>13</v>
      </c>
      <c r="M225" s="144" t="e">
        <f>VLOOKUP(L225,#REF!,2)</f>
        <v>#REF!</v>
      </c>
      <c r="N225" s="144"/>
      <c r="O225" s="155"/>
      <c r="P225" s="129"/>
      <c r="Q225" s="136"/>
      <c r="R225" s="129" t="s">
        <v>540</v>
      </c>
      <c r="S225" s="129"/>
      <c r="T225" s="129"/>
      <c r="U225" s="129"/>
      <c r="V225" s="129"/>
    </row>
    <row r="226" spans="1:22" s="90" customFormat="1" x14ac:dyDescent="0.25">
      <c r="A226" s="113" t="s">
        <v>645</v>
      </c>
      <c r="B226" s="114" t="s">
        <v>646</v>
      </c>
      <c r="C226" s="115">
        <f t="shared" si="18"/>
        <v>16</v>
      </c>
      <c r="D226" s="114" t="s">
        <v>646</v>
      </c>
      <c r="E226" s="114">
        <f t="shared" si="17"/>
        <v>16</v>
      </c>
      <c r="F226" s="157" t="s">
        <v>647</v>
      </c>
      <c r="G226" s="115">
        <f t="shared" si="19"/>
        <v>12</v>
      </c>
      <c r="H226" s="116">
        <v>80</v>
      </c>
      <c r="I226" s="116" t="e">
        <f>VLOOKUP(H226,#REF!,2)</f>
        <v>#REF!</v>
      </c>
      <c r="J226" s="116">
        <v>83</v>
      </c>
      <c r="K226" s="116" t="e">
        <f>VLOOKUP(J226,#REF!,2)</f>
        <v>#REF!</v>
      </c>
      <c r="L226" s="116">
        <v>13</v>
      </c>
      <c r="M226" s="142" t="e">
        <f>VLOOKUP(L226,#REF!,2)</f>
        <v>#REF!</v>
      </c>
      <c r="N226" s="157"/>
      <c r="O226" s="88"/>
      <c r="P226" s="119"/>
      <c r="Q226" s="125"/>
      <c r="R226" s="119"/>
      <c r="S226" s="119"/>
      <c r="T226" s="119"/>
      <c r="U226" s="119"/>
      <c r="V226" s="119"/>
    </row>
    <row r="227" spans="1:22" s="90" customFormat="1" x14ac:dyDescent="0.25">
      <c r="A227" s="113" t="s">
        <v>648</v>
      </c>
      <c r="B227" s="114" t="s">
        <v>649</v>
      </c>
      <c r="C227" s="115">
        <f t="shared" si="18"/>
        <v>21</v>
      </c>
      <c r="D227" s="114" t="s">
        <v>650</v>
      </c>
      <c r="E227" s="114">
        <f t="shared" si="17"/>
        <v>15</v>
      </c>
      <c r="F227" s="157" t="s">
        <v>651</v>
      </c>
      <c r="G227" s="115">
        <f t="shared" si="19"/>
        <v>12</v>
      </c>
      <c r="H227" s="116">
        <v>80</v>
      </c>
      <c r="I227" s="116" t="e">
        <f>VLOOKUP(H227,#REF!,2)</f>
        <v>#REF!</v>
      </c>
      <c r="J227" s="116">
        <v>83</v>
      </c>
      <c r="K227" s="116" t="e">
        <f>VLOOKUP(J227,#REF!,2)</f>
        <v>#REF!</v>
      </c>
      <c r="L227" s="116">
        <v>13</v>
      </c>
      <c r="M227" s="142" t="e">
        <f>VLOOKUP(L227,#REF!,2)</f>
        <v>#REF!</v>
      </c>
      <c r="N227" s="157"/>
      <c r="O227" s="88"/>
      <c r="P227" s="119"/>
      <c r="Q227" s="125"/>
      <c r="R227" s="119"/>
      <c r="S227" s="119"/>
      <c r="T227" s="119"/>
      <c r="U227" s="119"/>
      <c r="V227" s="119"/>
    </row>
    <row r="228" spans="1:22" s="90" customFormat="1" x14ac:dyDescent="0.25">
      <c r="A228" s="113" t="s">
        <v>652</v>
      </c>
      <c r="B228" s="114" t="s">
        <v>653</v>
      </c>
      <c r="C228" s="115">
        <f t="shared" si="18"/>
        <v>13</v>
      </c>
      <c r="D228" s="114" t="s">
        <v>653</v>
      </c>
      <c r="E228" s="114">
        <f t="shared" si="17"/>
        <v>13</v>
      </c>
      <c r="F228" s="157" t="s">
        <v>654</v>
      </c>
      <c r="G228" s="115">
        <f t="shared" si="19"/>
        <v>8</v>
      </c>
      <c r="H228" s="116">
        <v>80</v>
      </c>
      <c r="I228" s="116" t="e">
        <f>VLOOKUP(H228,#REF!,2)</f>
        <v>#REF!</v>
      </c>
      <c r="J228" s="116">
        <v>83</v>
      </c>
      <c r="K228" s="116" t="e">
        <f>VLOOKUP(J228,#REF!,2)</f>
        <v>#REF!</v>
      </c>
      <c r="L228" s="116">
        <v>13</v>
      </c>
      <c r="M228" s="142" t="e">
        <f>VLOOKUP(L228,#REF!,2)</f>
        <v>#REF!</v>
      </c>
      <c r="N228" s="157"/>
      <c r="O228" s="88"/>
      <c r="P228" s="119"/>
      <c r="Q228" s="125"/>
      <c r="R228" s="119"/>
      <c r="S228" s="119"/>
      <c r="T228" s="119"/>
      <c r="U228" s="119"/>
      <c r="V228" s="119"/>
    </row>
    <row r="229" spans="1:22" s="92" customFormat="1" x14ac:dyDescent="0.25">
      <c r="A229" s="181" t="s">
        <v>655</v>
      </c>
      <c r="B229" s="182" t="s">
        <v>656</v>
      </c>
      <c r="C229" s="183">
        <f t="shared" si="18"/>
        <v>13</v>
      </c>
      <c r="D229" s="182" t="s">
        <v>656</v>
      </c>
      <c r="E229" s="182">
        <f t="shared" si="17"/>
        <v>13</v>
      </c>
      <c r="F229" s="173" t="s">
        <v>657</v>
      </c>
      <c r="G229" s="115">
        <f t="shared" si="19"/>
        <v>10</v>
      </c>
      <c r="H229" s="116">
        <v>80</v>
      </c>
      <c r="I229" s="128" t="e">
        <f>VLOOKUP(H229,#REF!,2)</f>
        <v>#REF!</v>
      </c>
      <c r="J229" s="116">
        <v>83</v>
      </c>
      <c r="K229" s="128" t="e">
        <f>VLOOKUP(J229,#REF!,2)</f>
        <v>#REF!</v>
      </c>
      <c r="L229" s="116">
        <v>13</v>
      </c>
      <c r="M229" s="144" t="e">
        <f>VLOOKUP(L229,#REF!,2)</f>
        <v>#REF!</v>
      </c>
      <c r="N229" s="144"/>
      <c r="O229" s="155"/>
      <c r="P229" s="129"/>
      <c r="Q229" s="136"/>
      <c r="R229" s="129" t="s">
        <v>540</v>
      </c>
      <c r="S229" s="129"/>
      <c r="T229" s="129"/>
      <c r="U229" s="129"/>
      <c r="V229" s="129"/>
    </row>
    <row r="230" spans="1:22" s="90" customFormat="1" x14ac:dyDescent="0.25">
      <c r="A230" s="113" t="s">
        <v>658</v>
      </c>
      <c r="B230" s="114" t="s">
        <v>659</v>
      </c>
      <c r="C230" s="115">
        <f t="shared" si="18"/>
        <v>13</v>
      </c>
      <c r="D230" s="114" t="s">
        <v>659</v>
      </c>
      <c r="E230" s="114">
        <f t="shared" si="17"/>
        <v>13</v>
      </c>
      <c r="F230" s="157" t="s">
        <v>660</v>
      </c>
      <c r="G230" s="115">
        <f t="shared" si="19"/>
        <v>10</v>
      </c>
      <c r="H230" s="116">
        <v>80</v>
      </c>
      <c r="I230" s="116" t="e">
        <f>VLOOKUP(H230,#REF!,2)</f>
        <v>#REF!</v>
      </c>
      <c r="J230" s="116">
        <v>83</v>
      </c>
      <c r="K230" s="116" t="e">
        <f>VLOOKUP(J230,#REF!,2)</f>
        <v>#REF!</v>
      </c>
      <c r="L230" s="116">
        <v>13</v>
      </c>
      <c r="M230" s="142" t="e">
        <f>VLOOKUP(L230,#REF!,2)</f>
        <v>#REF!</v>
      </c>
      <c r="N230" s="157"/>
      <c r="O230" s="88"/>
      <c r="P230" s="119"/>
      <c r="Q230" s="125"/>
      <c r="R230" s="119"/>
      <c r="S230" s="119"/>
      <c r="T230" s="119"/>
      <c r="U230" s="119"/>
      <c r="V230" s="119"/>
    </row>
    <row r="231" spans="1:22" s="92" customFormat="1" x14ac:dyDescent="0.25">
      <c r="A231" s="181" t="s">
        <v>661</v>
      </c>
      <c r="B231" s="182" t="s">
        <v>662</v>
      </c>
      <c r="C231" s="183">
        <f t="shared" si="18"/>
        <v>10</v>
      </c>
      <c r="D231" s="182" t="s">
        <v>662</v>
      </c>
      <c r="E231" s="182">
        <f t="shared" si="17"/>
        <v>10</v>
      </c>
      <c r="F231" s="173" t="s">
        <v>663</v>
      </c>
      <c r="G231" s="115"/>
      <c r="H231" s="116">
        <v>80</v>
      </c>
      <c r="I231" s="128" t="e">
        <f>VLOOKUP(H231,#REF!,2)</f>
        <v>#REF!</v>
      </c>
      <c r="J231" s="116">
        <v>83</v>
      </c>
      <c r="K231" s="128" t="e">
        <f>VLOOKUP(J231,#REF!,2)</f>
        <v>#REF!</v>
      </c>
      <c r="L231" s="116">
        <v>13</v>
      </c>
      <c r="M231" s="144" t="e">
        <f>VLOOKUP(L231,#REF!,2)</f>
        <v>#REF!</v>
      </c>
      <c r="N231" s="144"/>
      <c r="O231" s="155"/>
      <c r="P231" s="129"/>
      <c r="Q231" s="136"/>
      <c r="R231" s="129" t="s">
        <v>540</v>
      </c>
      <c r="S231" s="129"/>
      <c r="T231" s="129"/>
      <c r="U231" s="129"/>
      <c r="V231" s="129"/>
    </row>
    <row r="232" spans="1:22" s="90" customFormat="1" x14ac:dyDescent="0.25">
      <c r="A232" s="113" t="s">
        <v>664</v>
      </c>
      <c r="B232" s="114" t="s">
        <v>665</v>
      </c>
      <c r="C232" s="115">
        <f t="shared" si="18"/>
        <v>15</v>
      </c>
      <c r="D232" s="114" t="s">
        <v>665</v>
      </c>
      <c r="E232" s="114">
        <f t="shared" si="17"/>
        <v>15</v>
      </c>
      <c r="F232" s="157" t="s">
        <v>666</v>
      </c>
      <c r="G232" s="115">
        <f>LEN(F232)</f>
        <v>12</v>
      </c>
      <c r="H232" s="116">
        <v>80</v>
      </c>
      <c r="I232" s="116" t="e">
        <f>VLOOKUP(H232,#REF!,2)</f>
        <v>#REF!</v>
      </c>
      <c r="J232" s="116">
        <v>83</v>
      </c>
      <c r="K232" s="116" t="e">
        <f>VLOOKUP(J232,#REF!,2)</f>
        <v>#REF!</v>
      </c>
      <c r="L232" s="116">
        <v>13</v>
      </c>
      <c r="M232" s="142" t="e">
        <f>VLOOKUP(L232,#REF!,2)</f>
        <v>#REF!</v>
      </c>
      <c r="N232" s="157"/>
      <c r="O232" s="88"/>
      <c r="P232" s="119"/>
      <c r="Q232" s="125"/>
      <c r="R232" s="119"/>
      <c r="S232" s="119"/>
      <c r="T232" s="119"/>
      <c r="U232" s="119"/>
      <c r="V232" s="119"/>
    </row>
    <row r="233" spans="1:22" s="90" customFormat="1" x14ac:dyDescent="0.25">
      <c r="A233" s="113" t="s">
        <v>667</v>
      </c>
      <c r="B233" s="114" t="s">
        <v>668</v>
      </c>
      <c r="C233" s="115">
        <f t="shared" si="18"/>
        <v>16</v>
      </c>
      <c r="D233" s="114" t="s">
        <v>668</v>
      </c>
      <c r="E233" s="114">
        <f t="shared" si="17"/>
        <v>16</v>
      </c>
      <c r="F233" s="157" t="s">
        <v>669</v>
      </c>
      <c r="G233" s="115">
        <f>LEN(F233)</f>
        <v>12</v>
      </c>
      <c r="H233" s="116">
        <v>80</v>
      </c>
      <c r="I233" s="116" t="e">
        <f>VLOOKUP(H233,#REF!,2)</f>
        <v>#REF!</v>
      </c>
      <c r="J233" s="116">
        <v>83</v>
      </c>
      <c r="K233" s="116" t="e">
        <f>VLOOKUP(J233,#REF!,2)</f>
        <v>#REF!</v>
      </c>
      <c r="L233" s="116">
        <v>13</v>
      </c>
      <c r="M233" s="142" t="e">
        <f>VLOOKUP(L233,#REF!,2)</f>
        <v>#REF!</v>
      </c>
      <c r="N233" s="157"/>
      <c r="O233" s="88"/>
      <c r="P233" s="119"/>
      <c r="Q233" s="125"/>
      <c r="R233" s="119"/>
      <c r="S233" s="119"/>
      <c r="T233" s="119"/>
      <c r="U233" s="119"/>
      <c r="V233" s="119"/>
    </row>
    <row r="234" spans="1:22" s="90" customFormat="1" x14ac:dyDescent="0.25">
      <c r="A234" s="113" t="s">
        <v>670</v>
      </c>
      <c r="B234" s="114" t="s">
        <v>671</v>
      </c>
      <c r="C234" s="115">
        <f t="shared" si="18"/>
        <v>16</v>
      </c>
      <c r="D234" s="114" t="s">
        <v>671</v>
      </c>
      <c r="E234" s="114">
        <f t="shared" si="17"/>
        <v>16</v>
      </c>
      <c r="F234" s="173" t="s">
        <v>672</v>
      </c>
      <c r="G234" s="115">
        <f>LEN(F234)</f>
        <v>9</v>
      </c>
      <c r="H234" s="116">
        <v>80</v>
      </c>
      <c r="I234" s="116" t="e">
        <f>VLOOKUP(H234,#REF!,2)</f>
        <v>#REF!</v>
      </c>
      <c r="J234" s="116">
        <v>83</v>
      </c>
      <c r="K234" s="116" t="e">
        <f>VLOOKUP(J234,#REF!,2)</f>
        <v>#REF!</v>
      </c>
      <c r="L234" s="116">
        <v>13</v>
      </c>
      <c r="M234" s="142" t="e">
        <f>VLOOKUP(L234,#REF!,2)</f>
        <v>#REF!</v>
      </c>
      <c r="N234" s="157"/>
      <c r="O234" s="88"/>
      <c r="P234" s="119"/>
      <c r="Q234" s="125"/>
      <c r="R234" s="119"/>
      <c r="S234" s="119"/>
      <c r="T234" s="119"/>
      <c r="U234" s="119"/>
      <c r="V234" s="119"/>
    </row>
    <row r="235" spans="1:22" s="90" customFormat="1" hidden="1" x14ac:dyDescent="0.25">
      <c r="A235" s="113" t="s">
        <v>673</v>
      </c>
      <c r="B235" s="114" t="s">
        <v>674</v>
      </c>
      <c r="C235" s="115">
        <f t="shared" si="18"/>
        <v>10</v>
      </c>
      <c r="D235" s="114" t="s">
        <v>674</v>
      </c>
      <c r="E235" s="114">
        <f t="shared" si="17"/>
        <v>10</v>
      </c>
      <c r="F235" s="142"/>
      <c r="G235" s="114"/>
      <c r="H235" s="116">
        <v>80</v>
      </c>
      <c r="I235" s="116" t="e">
        <f>VLOOKUP(H235,#REF!,2)</f>
        <v>#REF!</v>
      </c>
      <c r="J235" s="116">
        <v>83</v>
      </c>
      <c r="K235" s="116" t="e">
        <f>VLOOKUP(J235,#REF!,2)</f>
        <v>#REF!</v>
      </c>
      <c r="L235" s="116">
        <v>13</v>
      </c>
      <c r="M235" s="142" t="e">
        <f>VLOOKUP(L235,#REF!,2)</f>
        <v>#REF!</v>
      </c>
      <c r="N235" s="142"/>
      <c r="O235" s="88"/>
      <c r="P235" s="119"/>
      <c r="Q235" s="125"/>
      <c r="R235" s="119"/>
      <c r="S235" s="119"/>
      <c r="T235" s="119"/>
      <c r="U235" s="119"/>
      <c r="V235" s="119"/>
    </row>
    <row r="236" spans="1:22" s="90" customFormat="1" hidden="1" x14ac:dyDescent="0.25">
      <c r="A236" s="113" t="s">
        <v>675</v>
      </c>
      <c r="B236" s="114" t="s">
        <v>676</v>
      </c>
      <c r="C236" s="115">
        <f t="shared" si="18"/>
        <v>14</v>
      </c>
      <c r="D236" s="114" t="s">
        <v>676</v>
      </c>
      <c r="E236" s="114">
        <f t="shared" si="17"/>
        <v>14</v>
      </c>
      <c r="F236" s="117"/>
      <c r="G236" s="114">
        <f t="shared" ref="G236:G245" si="20">LEN(F236)</f>
        <v>0</v>
      </c>
      <c r="H236" s="116">
        <v>80</v>
      </c>
      <c r="I236" s="116" t="e">
        <f>VLOOKUP(H236,#REF!,2)</f>
        <v>#REF!</v>
      </c>
      <c r="J236" s="116">
        <v>83</v>
      </c>
      <c r="K236" s="116" t="e">
        <f>VLOOKUP(J236,#REF!,2)</f>
        <v>#REF!</v>
      </c>
      <c r="L236" s="116"/>
      <c r="M236" s="117" t="e">
        <f>VLOOKUP(L236,#REF!,2)</f>
        <v>#REF!</v>
      </c>
      <c r="N236" s="117"/>
      <c r="O236" s="88"/>
      <c r="P236" s="119"/>
      <c r="Q236" s="125"/>
      <c r="R236" s="119"/>
      <c r="S236" s="119"/>
      <c r="T236" s="119"/>
      <c r="U236" s="119"/>
      <c r="V236" s="119"/>
    </row>
    <row r="237" spans="1:22" s="90" customFormat="1" hidden="1" x14ac:dyDescent="0.25">
      <c r="A237" s="113" t="s">
        <v>677</v>
      </c>
      <c r="B237" s="114" t="s">
        <v>678</v>
      </c>
      <c r="C237" s="115">
        <f t="shared" si="18"/>
        <v>12</v>
      </c>
      <c r="D237" s="114" t="s">
        <v>678</v>
      </c>
      <c r="E237" s="114">
        <f t="shared" si="17"/>
        <v>12</v>
      </c>
      <c r="F237" s="117"/>
      <c r="G237" s="114">
        <f t="shared" si="20"/>
        <v>0</v>
      </c>
      <c r="H237" s="116">
        <v>80</v>
      </c>
      <c r="I237" s="116" t="e">
        <f>VLOOKUP(H237,#REF!,2)</f>
        <v>#REF!</v>
      </c>
      <c r="J237" s="116">
        <v>83</v>
      </c>
      <c r="K237" s="116" t="e">
        <f>VLOOKUP(J237,#REF!,2)</f>
        <v>#REF!</v>
      </c>
      <c r="L237" s="116"/>
      <c r="M237" s="117" t="e">
        <f>VLOOKUP(L237,#REF!,2)</f>
        <v>#REF!</v>
      </c>
      <c r="N237" s="117"/>
      <c r="O237" s="88"/>
      <c r="P237" s="119"/>
      <c r="Q237" s="125"/>
      <c r="R237" s="119"/>
      <c r="S237" s="119"/>
      <c r="T237" s="119"/>
      <c r="U237" s="119"/>
      <c r="V237" s="119"/>
    </row>
    <row r="238" spans="1:22" s="90" customFormat="1" hidden="1" x14ac:dyDescent="0.25">
      <c r="A238" s="113" t="s">
        <v>679</v>
      </c>
      <c r="B238" s="114" t="s">
        <v>680</v>
      </c>
      <c r="C238" s="115">
        <f t="shared" si="18"/>
        <v>16</v>
      </c>
      <c r="D238" s="114" t="s">
        <v>680</v>
      </c>
      <c r="E238" s="114">
        <f t="shared" si="17"/>
        <v>16</v>
      </c>
      <c r="F238" s="117"/>
      <c r="G238" s="114">
        <f t="shared" si="20"/>
        <v>0</v>
      </c>
      <c r="H238" s="116">
        <v>80</v>
      </c>
      <c r="I238" s="116" t="e">
        <f>VLOOKUP(H238,#REF!,2)</f>
        <v>#REF!</v>
      </c>
      <c r="J238" s="116">
        <v>83</v>
      </c>
      <c r="K238" s="116" t="e">
        <f>VLOOKUP(J238,#REF!,2)</f>
        <v>#REF!</v>
      </c>
      <c r="L238" s="116"/>
      <c r="M238" s="117" t="e">
        <f>VLOOKUP(L238,#REF!,2)</f>
        <v>#REF!</v>
      </c>
      <c r="N238" s="117"/>
      <c r="O238" s="88"/>
      <c r="P238" s="119"/>
      <c r="Q238" s="125"/>
      <c r="R238" s="119"/>
      <c r="S238" s="119"/>
      <c r="T238" s="119"/>
      <c r="U238" s="119"/>
      <c r="V238" s="119"/>
    </row>
    <row r="239" spans="1:22" s="90" customFormat="1" hidden="1" x14ac:dyDescent="0.25">
      <c r="A239" s="113" t="s">
        <v>681</v>
      </c>
      <c r="B239" s="114" t="s">
        <v>682</v>
      </c>
      <c r="C239" s="115">
        <f t="shared" si="18"/>
        <v>13</v>
      </c>
      <c r="D239" s="114" t="s">
        <v>682</v>
      </c>
      <c r="E239" s="114">
        <f t="shared" si="17"/>
        <v>13</v>
      </c>
      <c r="F239" s="117"/>
      <c r="G239" s="114">
        <f t="shared" si="20"/>
        <v>0</v>
      </c>
      <c r="H239" s="116">
        <v>80</v>
      </c>
      <c r="I239" s="116" t="e">
        <f>VLOOKUP(H239,#REF!,2)</f>
        <v>#REF!</v>
      </c>
      <c r="J239" s="116">
        <v>83</v>
      </c>
      <c r="K239" s="116" t="e">
        <f>VLOOKUP(J239,#REF!,2)</f>
        <v>#REF!</v>
      </c>
      <c r="L239" s="116"/>
      <c r="M239" s="117" t="e">
        <f>VLOOKUP(L239,#REF!,2)</f>
        <v>#REF!</v>
      </c>
      <c r="N239" s="117"/>
      <c r="O239" s="88"/>
      <c r="P239" s="119"/>
      <c r="Q239" s="125"/>
      <c r="R239" s="119"/>
      <c r="S239" s="119"/>
      <c r="T239" s="119"/>
      <c r="U239" s="119"/>
      <c r="V239" s="119"/>
    </row>
    <row r="240" spans="1:22" s="90" customFormat="1" hidden="1" x14ac:dyDescent="0.25">
      <c r="A240" s="113" t="s">
        <v>683</v>
      </c>
      <c r="B240" s="114" t="s">
        <v>684</v>
      </c>
      <c r="C240" s="115">
        <f t="shared" si="18"/>
        <v>14</v>
      </c>
      <c r="D240" s="114" t="s">
        <v>684</v>
      </c>
      <c r="E240" s="114">
        <f t="shared" si="17"/>
        <v>14</v>
      </c>
      <c r="F240" s="117"/>
      <c r="G240" s="114">
        <f t="shared" si="20"/>
        <v>0</v>
      </c>
      <c r="H240" s="116">
        <v>80</v>
      </c>
      <c r="I240" s="116" t="e">
        <f>VLOOKUP(H240,#REF!,2)</f>
        <v>#REF!</v>
      </c>
      <c r="J240" s="116">
        <v>83</v>
      </c>
      <c r="K240" s="116" t="e">
        <f>VLOOKUP(J240,#REF!,2)</f>
        <v>#REF!</v>
      </c>
      <c r="L240" s="116"/>
      <c r="M240" s="117" t="e">
        <f>VLOOKUP(L240,#REF!,2)</f>
        <v>#REF!</v>
      </c>
      <c r="N240" s="117"/>
      <c r="O240" s="88"/>
      <c r="P240" s="119"/>
      <c r="Q240" s="125"/>
      <c r="R240" s="119"/>
      <c r="S240" s="119"/>
      <c r="T240" s="119"/>
      <c r="U240" s="119"/>
      <c r="V240" s="119"/>
    </row>
    <row r="241" spans="1:22" s="90" customFormat="1" hidden="1" x14ac:dyDescent="0.25">
      <c r="A241" s="113" t="s">
        <v>685</v>
      </c>
      <c r="B241" s="114" t="s">
        <v>686</v>
      </c>
      <c r="C241" s="115">
        <f t="shared" si="18"/>
        <v>15</v>
      </c>
      <c r="D241" s="114" t="s">
        <v>686</v>
      </c>
      <c r="E241" s="114">
        <f t="shared" si="17"/>
        <v>15</v>
      </c>
      <c r="F241" s="117"/>
      <c r="G241" s="114">
        <f t="shared" si="20"/>
        <v>0</v>
      </c>
      <c r="H241" s="116">
        <v>80</v>
      </c>
      <c r="I241" s="116" t="e">
        <f>VLOOKUP(H241,#REF!,2)</f>
        <v>#REF!</v>
      </c>
      <c r="J241" s="116">
        <v>83</v>
      </c>
      <c r="K241" s="116" t="e">
        <f>VLOOKUP(J241,#REF!,2)</f>
        <v>#REF!</v>
      </c>
      <c r="L241" s="116"/>
      <c r="M241" s="117" t="e">
        <f>VLOOKUP(L241,#REF!,2)</f>
        <v>#REF!</v>
      </c>
      <c r="N241" s="117"/>
      <c r="O241" s="88"/>
      <c r="P241" s="119"/>
      <c r="Q241" s="125"/>
      <c r="R241" s="119"/>
      <c r="S241" s="119"/>
      <c r="T241" s="119"/>
      <c r="U241" s="119"/>
      <c r="V241" s="119"/>
    </row>
    <row r="242" spans="1:22" s="90" customFormat="1" hidden="1" x14ac:dyDescent="0.25">
      <c r="A242" s="113" t="s">
        <v>687</v>
      </c>
      <c r="B242" s="114" t="s">
        <v>688</v>
      </c>
      <c r="C242" s="115">
        <f t="shared" si="18"/>
        <v>13</v>
      </c>
      <c r="D242" s="114" t="s">
        <v>688</v>
      </c>
      <c r="E242" s="114">
        <f t="shared" si="17"/>
        <v>13</v>
      </c>
      <c r="F242" s="117"/>
      <c r="G242" s="114">
        <f t="shared" si="20"/>
        <v>0</v>
      </c>
      <c r="H242" s="116">
        <v>80</v>
      </c>
      <c r="I242" s="116" t="e">
        <f>VLOOKUP(H242,#REF!,2)</f>
        <v>#REF!</v>
      </c>
      <c r="J242" s="116">
        <v>83</v>
      </c>
      <c r="K242" s="116" t="e">
        <f>VLOOKUP(J242,#REF!,2)</f>
        <v>#REF!</v>
      </c>
      <c r="L242" s="116"/>
      <c r="M242" s="117" t="e">
        <f>VLOOKUP(L242,#REF!,2)</f>
        <v>#REF!</v>
      </c>
      <c r="N242" s="117"/>
      <c r="O242" s="88"/>
      <c r="P242" s="119"/>
      <c r="Q242" s="125"/>
      <c r="R242" s="119"/>
      <c r="S242" s="119"/>
      <c r="T242" s="119"/>
      <c r="U242" s="119"/>
      <c r="V242" s="119"/>
    </row>
    <row r="243" spans="1:22" s="90" customFormat="1" hidden="1" x14ac:dyDescent="0.25">
      <c r="A243" s="113" t="s">
        <v>689</v>
      </c>
      <c r="B243" s="114" t="s">
        <v>690</v>
      </c>
      <c r="C243" s="115">
        <f t="shared" si="18"/>
        <v>14</v>
      </c>
      <c r="D243" s="114" t="s">
        <v>690</v>
      </c>
      <c r="E243" s="114">
        <f t="shared" si="17"/>
        <v>14</v>
      </c>
      <c r="F243" s="117"/>
      <c r="G243" s="114">
        <f t="shared" si="20"/>
        <v>0</v>
      </c>
      <c r="H243" s="116">
        <v>80</v>
      </c>
      <c r="I243" s="116" t="e">
        <f>VLOOKUP(H243,#REF!,2)</f>
        <v>#REF!</v>
      </c>
      <c r="J243" s="116">
        <v>83</v>
      </c>
      <c r="K243" s="116" t="e">
        <f>VLOOKUP(J243,#REF!,2)</f>
        <v>#REF!</v>
      </c>
      <c r="L243" s="116"/>
      <c r="M243" s="117" t="e">
        <f>VLOOKUP(L243,#REF!,2)</f>
        <v>#REF!</v>
      </c>
      <c r="N243" s="117"/>
      <c r="O243" s="88"/>
      <c r="P243" s="119"/>
      <c r="Q243" s="125"/>
      <c r="R243" s="119"/>
      <c r="S243" s="119"/>
      <c r="T243" s="119"/>
      <c r="U243" s="119"/>
      <c r="V243" s="119"/>
    </row>
    <row r="244" spans="1:22" s="90" customFormat="1" hidden="1" x14ac:dyDescent="0.25">
      <c r="A244" s="113" t="s">
        <v>691</v>
      </c>
      <c r="B244" s="114" t="s">
        <v>692</v>
      </c>
      <c r="C244" s="115">
        <f t="shared" si="18"/>
        <v>14</v>
      </c>
      <c r="D244" s="114" t="s">
        <v>692</v>
      </c>
      <c r="E244" s="114">
        <f t="shared" si="17"/>
        <v>14</v>
      </c>
      <c r="F244" s="117"/>
      <c r="G244" s="114">
        <f t="shared" si="20"/>
        <v>0</v>
      </c>
      <c r="H244" s="116">
        <v>80</v>
      </c>
      <c r="I244" s="116" t="e">
        <f>VLOOKUP(H244,#REF!,2)</f>
        <v>#REF!</v>
      </c>
      <c r="J244" s="116">
        <v>83</v>
      </c>
      <c r="K244" s="116" t="e">
        <f>VLOOKUP(J244,#REF!,2)</f>
        <v>#REF!</v>
      </c>
      <c r="L244" s="116"/>
      <c r="M244" s="117" t="e">
        <f>VLOOKUP(L244,#REF!,2)</f>
        <v>#REF!</v>
      </c>
      <c r="N244" s="117"/>
      <c r="O244" s="88"/>
      <c r="P244" s="119"/>
      <c r="Q244" s="125"/>
      <c r="R244" s="119"/>
      <c r="S244" s="119"/>
      <c r="T244" s="119"/>
      <c r="U244" s="119"/>
      <c r="V244" s="119"/>
    </row>
    <row r="245" spans="1:22" s="90" customFormat="1" hidden="1" x14ac:dyDescent="0.25">
      <c r="A245" s="113" t="s">
        <v>693</v>
      </c>
      <c r="B245" s="114" t="s">
        <v>694</v>
      </c>
      <c r="C245" s="115">
        <f t="shared" si="18"/>
        <v>12</v>
      </c>
      <c r="D245" s="114" t="s">
        <v>694</v>
      </c>
      <c r="E245" s="114">
        <f t="shared" si="17"/>
        <v>12</v>
      </c>
      <c r="F245" s="117"/>
      <c r="G245" s="114">
        <f t="shared" si="20"/>
        <v>0</v>
      </c>
      <c r="H245" s="116">
        <v>80</v>
      </c>
      <c r="I245" s="116" t="e">
        <f>VLOOKUP(H245,#REF!,2)</f>
        <v>#REF!</v>
      </c>
      <c r="J245" s="116">
        <v>83</v>
      </c>
      <c r="K245" s="116" t="e">
        <f>VLOOKUP(J245,#REF!,2)</f>
        <v>#REF!</v>
      </c>
      <c r="L245" s="116"/>
      <c r="M245" s="117" t="e">
        <f>VLOOKUP(L245,#REF!,2)</f>
        <v>#REF!</v>
      </c>
      <c r="N245" s="117"/>
      <c r="O245" s="88"/>
      <c r="P245" s="119"/>
      <c r="Q245" s="125"/>
      <c r="R245" s="119"/>
      <c r="S245" s="119"/>
      <c r="T245" s="119"/>
      <c r="U245" s="119"/>
      <c r="V245" s="119"/>
    </row>
    <row r="246" spans="1:22" s="90" customFormat="1" hidden="1" x14ac:dyDescent="0.25">
      <c r="A246" s="113" t="s">
        <v>695</v>
      </c>
      <c r="B246" s="114" t="s">
        <v>696</v>
      </c>
      <c r="C246" s="115">
        <f t="shared" si="18"/>
        <v>17</v>
      </c>
      <c r="D246" s="114" t="s">
        <v>697</v>
      </c>
      <c r="E246" s="114">
        <f t="shared" si="17"/>
        <v>10</v>
      </c>
      <c r="F246" s="142"/>
      <c r="G246" s="114"/>
      <c r="H246" s="116">
        <v>80</v>
      </c>
      <c r="I246" s="116" t="e">
        <f>VLOOKUP(H246,#REF!,2)</f>
        <v>#REF!</v>
      </c>
      <c r="J246" s="116">
        <v>83</v>
      </c>
      <c r="K246" s="116" t="e">
        <f>VLOOKUP(J246,#REF!,2)</f>
        <v>#REF!</v>
      </c>
      <c r="L246" s="116">
        <v>13</v>
      </c>
      <c r="M246" s="142" t="e">
        <f>VLOOKUP(L246,#REF!,2)</f>
        <v>#REF!</v>
      </c>
      <c r="N246" s="142"/>
      <c r="O246" s="88"/>
      <c r="P246" s="119"/>
      <c r="Q246" s="125"/>
      <c r="R246" s="119"/>
      <c r="S246" s="119"/>
      <c r="T246" s="119"/>
      <c r="U246" s="119"/>
      <c r="V246" s="119"/>
    </row>
    <row r="247" spans="1:22" s="90" customFormat="1" hidden="1" x14ac:dyDescent="0.25">
      <c r="A247" s="113" t="s">
        <v>698</v>
      </c>
      <c r="B247" s="114" t="s">
        <v>699</v>
      </c>
      <c r="C247" s="115">
        <f t="shared" si="18"/>
        <v>15</v>
      </c>
      <c r="D247" s="114" t="s">
        <v>699</v>
      </c>
      <c r="E247" s="114">
        <f t="shared" si="17"/>
        <v>15</v>
      </c>
      <c r="F247" s="117"/>
      <c r="G247" s="114">
        <f t="shared" ref="G247:G257" si="21">LEN(F247)</f>
        <v>0</v>
      </c>
      <c r="H247" s="116">
        <v>80</v>
      </c>
      <c r="I247" s="116" t="e">
        <f>VLOOKUP(H247,#REF!,2)</f>
        <v>#REF!</v>
      </c>
      <c r="J247" s="116">
        <v>83</v>
      </c>
      <c r="K247" s="116" t="e">
        <f>VLOOKUP(J247,#REF!,2)</f>
        <v>#REF!</v>
      </c>
      <c r="L247" s="116"/>
      <c r="M247" s="117" t="e">
        <f>VLOOKUP(L247,#REF!,2)</f>
        <v>#REF!</v>
      </c>
      <c r="N247" s="117"/>
      <c r="O247" s="88"/>
      <c r="P247" s="119"/>
      <c r="Q247" s="125"/>
      <c r="R247" s="119"/>
      <c r="S247" s="119"/>
      <c r="T247" s="119"/>
      <c r="U247" s="119"/>
      <c r="V247" s="119"/>
    </row>
    <row r="248" spans="1:22" s="90" customFormat="1" hidden="1" x14ac:dyDescent="0.25">
      <c r="A248" s="113" t="s">
        <v>700</v>
      </c>
      <c r="B248" s="114" t="s">
        <v>701</v>
      </c>
      <c r="C248" s="115">
        <f t="shared" si="18"/>
        <v>13</v>
      </c>
      <c r="D248" s="114" t="s">
        <v>701</v>
      </c>
      <c r="E248" s="114">
        <f t="shared" si="17"/>
        <v>13</v>
      </c>
      <c r="F248" s="117"/>
      <c r="G248" s="114">
        <f t="shared" si="21"/>
        <v>0</v>
      </c>
      <c r="H248" s="116">
        <v>80</v>
      </c>
      <c r="I248" s="116" t="e">
        <f>VLOOKUP(H248,#REF!,2)</f>
        <v>#REF!</v>
      </c>
      <c r="J248" s="116">
        <v>83</v>
      </c>
      <c r="K248" s="116" t="e">
        <f>VLOOKUP(J248,#REF!,2)</f>
        <v>#REF!</v>
      </c>
      <c r="L248" s="116"/>
      <c r="M248" s="117" t="e">
        <f>VLOOKUP(L248,#REF!,2)</f>
        <v>#REF!</v>
      </c>
      <c r="N248" s="117"/>
      <c r="O248" s="88"/>
      <c r="P248" s="119"/>
      <c r="Q248" s="125"/>
      <c r="R248" s="119"/>
      <c r="S248" s="119"/>
      <c r="T248" s="119"/>
      <c r="U248" s="119"/>
      <c r="V248" s="119"/>
    </row>
    <row r="249" spans="1:22" s="90" customFormat="1" hidden="1" x14ac:dyDescent="0.25">
      <c r="A249" s="113" t="s">
        <v>702</v>
      </c>
      <c r="B249" s="114" t="s">
        <v>703</v>
      </c>
      <c r="C249" s="115">
        <f t="shared" si="18"/>
        <v>12</v>
      </c>
      <c r="D249" s="114" t="s">
        <v>703</v>
      </c>
      <c r="E249" s="114">
        <f t="shared" si="17"/>
        <v>12</v>
      </c>
      <c r="F249" s="117"/>
      <c r="G249" s="114">
        <f t="shared" si="21"/>
        <v>0</v>
      </c>
      <c r="H249" s="116">
        <v>80</v>
      </c>
      <c r="I249" s="116" t="e">
        <f>VLOOKUP(H249,#REF!,2)</f>
        <v>#REF!</v>
      </c>
      <c r="J249" s="116">
        <v>83</v>
      </c>
      <c r="K249" s="116" t="e">
        <f>VLOOKUP(J249,#REF!,2)</f>
        <v>#REF!</v>
      </c>
      <c r="L249" s="116"/>
      <c r="M249" s="117" t="e">
        <f>VLOOKUP(L249,#REF!,2)</f>
        <v>#REF!</v>
      </c>
      <c r="N249" s="117"/>
      <c r="O249" s="88"/>
      <c r="P249" s="119"/>
      <c r="Q249" s="125"/>
      <c r="R249" s="119"/>
      <c r="S249" s="119"/>
      <c r="T249" s="119"/>
      <c r="U249" s="119"/>
      <c r="V249" s="119"/>
    </row>
    <row r="250" spans="1:22" s="90" customFormat="1" hidden="1" x14ac:dyDescent="0.25">
      <c r="A250" s="113" t="s">
        <v>704</v>
      </c>
      <c r="B250" s="114" t="s">
        <v>705</v>
      </c>
      <c r="C250" s="115">
        <f t="shared" si="18"/>
        <v>13</v>
      </c>
      <c r="D250" s="114" t="s">
        <v>705</v>
      </c>
      <c r="E250" s="114">
        <f t="shared" si="17"/>
        <v>13</v>
      </c>
      <c r="F250" s="117"/>
      <c r="G250" s="114">
        <f t="shared" si="21"/>
        <v>0</v>
      </c>
      <c r="H250" s="116">
        <v>80</v>
      </c>
      <c r="I250" s="116" t="e">
        <f>VLOOKUP(H250,#REF!,2)</f>
        <v>#REF!</v>
      </c>
      <c r="J250" s="116">
        <v>83</v>
      </c>
      <c r="K250" s="116" t="e">
        <f>VLOOKUP(J250,#REF!,2)</f>
        <v>#REF!</v>
      </c>
      <c r="L250" s="116"/>
      <c r="M250" s="117" t="e">
        <f>VLOOKUP(L250,#REF!,2)</f>
        <v>#REF!</v>
      </c>
      <c r="N250" s="117"/>
      <c r="O250" s="88"/>
      <c r="P250" s="119"/>
      <c r="Q250" s="125"/>
      <c r="R250" s="119"/>
      <c r="S250" s="119"/>
      <c r="T250" s="119"/>
      <c r="U250" s="119"/>
      <c r="V250" s="119"/>
    </row>
    <row r="251" spans="1:22" s="90" customFormat="1" hidden="1" x14ac:dyDescent="0.25">
      <c r="A251" s="113" t="s">
        <v>706</v>
      </c>
      <c r="B251" s="114" t="s">
        <v>707</v>
      </c>
      <c r="C251" s="115">
        <f t="shared" si="18"/>
        <v>14</v>
      </c>
      <c r="D251" s="114" t="s">
        <v>707</v>
      </c>
      <c r="E251" s="114">
        <f t="shared" si="17"/>
        <v>14</v>
      </c>
      <c r="F251" s="117"/>
      <c r="G251" s="114">
        <f t="shared" si="21"/>
        <v>0</v>
      </c>
      <c r="H251" s="116">
        <v>80</v>
      </c>
      <c r="I251" s="116" t="e">
        <f>VLOOKUP(H251,#REF!,2)</f>
        <v>#REF!</v>
      </c>
      <c r="J251" s="116">
        <v>83</v>
      </c>
      <c r="K251" s="116" t="e">
        <f>VLOOKUP(J251,#REF!,2)</f>
        <v>#REF!</v>
      </c>
      <c r="L251" s="116"/>
      <c r="M251" s="117" t="e">
        <f>VLOOKUP(L251,#REF!,2)</f>
        <v>#REF!</v>
      </c>
      <c r="N251" s="117"/>
      <c r="O251" s="88"/>
      <c r="P251" s="119"/>
      <c r="Q251" s="125"/>
      <c r="R251" s="119"/>
      <c r="S251" s="119"/>
      <c r="T251" s="119"/>
      <c r="U251" s="119"/>
      <c r="V251" s="119"/>
    </row>
    <row r="252" spans="1:22" s="90" customFormat="1" hidden="1" x14ac:dyDescent="0.25">
      <c r="A252" s="113" t="s">
        <v>708</v>
      </c>
      <c r="B252" s="114" t="s">
        <v>709</v>
      </c>
      <c r="C252" s="115">
        <f t="shared" si="18"/>
        <v>15</v>
      </c>
      <c r="D252" s="114" t="s">
        <v>709</v>
      </c>
      <c r="E252" s="114">
        <f t="shared" si="17"/>
        <v>15</v>
      </c>
      <c r="F252" s="117"/>
      <c r="G252" s="114">
        <f t="shared" si="21"/>
        <v>0</v>
      </c>
      <c r="H252" s="116">
        <v>80</v>
      </c>
      <c r="I252" s="116" t="e">
        <f>VLOOKUP(H252,#REF!,2)</f>
        <v>#REF!</v>
      </c>
      <c r="J252" s="116">
        <v>83</v>
      </c>
      <c r="K252" s="116" t="e">
        <f>VLOOKUP(J252,#REF!,2)</f>
        <v>#REF!</v>
      </c>
      <c r="L252" s="116"/>
      <c r="M252" s="117" t="e">
        <f>VLOOKUP(L252,#REF!,2)</f>
        <v>#REF!</v>
      </c>
      <c r="N252" s="117"/>
      <c r="O252" s="88"/>
      <c r="P252" s="119"/>
      <c r="Q252" s="125"/>
      <c r="R252" s="119"/>
      <c r="S252" s="119"/>
      <c r="T252" s="119"/>
      <c r="U252" s="119"/>
      <c r="V252" s="119"/>
    </row>
    <row r="253" spans="1:22" s="90" customFormat="1" hidden="1" x14ac:dyDescent="0.25">
      <c r="A253" s="113" t="s">
        <v>710</v>
      </c>
      <c r="B253" s="114" t="s">
        <v>711</v>
      </c>
      <c r="C253" s="115">
        <f t="shared" si="18"/>
        <v>12</v>
      </c>
      <c r="D253" s="114" t="s">
        <v>711</v>
      </c>
      <c r="E253" s="114">
        <f t="shared" si="17"/>
        <v>12</v>
      </c>
      <c r="F253" s="117"/>
      <c r="G253" s="114">
        <f t="shared" si="21"/>
        <v>0</v>
      </c>
      <c r="H253" s="116">
        <v>80</v>
      </c>
      <c r="I253" s="116" t="e">
        <f>VLOOKUP(H253,#REF!,2)</f>
        <v>#REF!</v>
      </c>
      <c r="J253" s="116">
        <v>83</v>
      </c>
      <c r="K253" s="116" t="e">
        <f>VLOOKUP(J253,#REF!,2)</f>
        <v>#REF!</v>
      </c>
      <c r="L253" s="116"/>
      <c r="M253" s="117" t="e">
        <f>VLOOKUP(L253,#REF!,2)</f>
        <v>#REF!</v>
      </c>
      <c r="N253" s="117"/>
      <c r="O253" s="88"/>
      <c r="P253" s="119"/>
      <c r="Q253" s="125"/>
      <c r="R253" s="119"/>
      <c r="S253" s="119"/>
      <c r="T253" s="119"/>
      <c r="U253" s="119"/>
      <c r="V253" s="119"/>
    </row>
    <row r="254" spans="1:22" s="90" customFormat="1" hidden="1" x14ac:dyDescent="0.25">
      <c r="A254" s="113" t="s">
        <v>712</v>
      </c>
      <c r="B254" s="114" t="s">
        <v>713</v>
      </c>
      <c r="C254" s="115">
        <f t="shared" si="18"/>
        <v>12</v>
      </c>
      <c r="D254" s="114" t="s">
        <v>713</v>
      </c>
      <c r="E254" s="114">
        <f t="shared" si="17"/>
        <v>12</v>
      </c>
      <c r="F254" s="117"/>
      <c r="G254" s="114">
        <f t="shared" si="21"/>
        <v>0</v>
      </c>
      <c r="H254" s="116">
        <v>80</v>
      </c>
      <c r="I254" s="116" t="e">
        <f>VLOOKUP(H254,#REF!,2)</f>
        <v>#REF!</v>
      </c>
      <c r="J254" s="116">
        <v>83</v>
      </c>
      <c r="K254" s="116" t="e">
        <f>VLOOKUP(J254,#REF!,2)</f>
        <v>#REF!</v>
      </c>
      <c r="L254" s="116"/>
      <c r="M254" s="117" t="e">
        <f>VLOOKUP(L254,#REF!,2)</f>
        <v>#REF!</v>
      </c>
      <c r="N254" s="117"/>
      <c r="O254" s="88"/>
      <c r="P254" s="119"/>
      <c r="Q254" s="125"/>
      <c r="R254" s="119"/>
      <c r="S254" s="119"/>
      <c r="T254" s="119"/>
      <c r="U254" s="119"/>
      <c r="V254" s="119"/>
    </row>
    <row r="255" spans="1:22" s="90" customFormat="1" hidden="1" x14ac:dyDescent="0.25">
      <c r="A255" s="113" t="s">
        <v>714</v>
      </c>
      <c r="B255" s="114" t="s">
        <v>715</v>
      </c>
      <c r="C255" s="115">
        <f t="shared" si="18"/>
        <v>13</v>
      </c>
      <c r="D255" s="114" t="s">
        <v>715</v>
      </c>
      <c r="E255" s="114">
        <f t="shared" si="17"/>
        <v>13</v>
      </c>
      <c r="F255" s="117"/>
      <c r="G255" s="114">
        <f t="shared" si="21"/>
        <v>0</v>
      </c>
      <c r="H255" s="116">
        <v>80</v>
      </c>
      <c r="I255" s="116" t="e">
        <f>VLOOKUP(H255,#REF!,2)</f>
        <v>#REF!</v>
      </c>
      <c r="J255" s="116">
        <v>83</v>
      </c>
      <c r="K255" s="116" t="e">
        <f>VLOOKUP(J255,#REF!,2)</f>
        <v>#REF!</v>
      </c>
      <c r="L255" s="116"/>
      <c r="M255" s="117" t="e">
        <f>VLOOKUP(L255,#REF!,2)</f>
        <v>#REF!</v>
      </c>
      <c r="N255" s="117"/>
      <c r="O255" s="88"/>
      <c r="P255" s="119"/>
      <c r="Q255" s="125"/>
      <c r="R255" s="119"/>
      <c r="S255" s="119"/>
      <c r="T255" s="119"/>
      <c r="U255" s="119"/>
      <c r="V255" s="119"/>
    </row>
    <row r="256" spans="1:22" s="90" customFormat="1" hidden="1" x14ac:dyDescent="0.25">
      <c r="A256" s="113" t="s">
        <v>716</v>
      </c>
      <c r="B256" s="114" t="s">
        <v>717</v>
      </c>
      <c r="C256" s="115">
        <f t="shared" si="18"/>
        <v>12</v>
      </c>
      <c r="D256" s="114" t="s">
        <v>717</v>
      </c>
      <c r="E256" s="114">
        <f t="shared" si="17"/>
        <v>12</v>
      </c>
      <c r="F256" s="117"/>
      <c r="G256" s="114">
        <f t="shared" si="21"/>
        <v>0</v>
      </c>
      <c r="H256" s="116">
        <v>80</v>
      </c>
      <c r="I256" s="116" t="e">
        <f>VLOOKUP(H256,#REF!,2)</f>
        <v>#REF!</v>
      </c>
      <c r="J256" s="116">
        <v>83</v>
      </c>
      <c r="K256" s="116" t="e">
        <f>VLOOKUP(J256,#REF!,2)</f>
        <v>#REF!</v>
      </c>
      <c r="L256" s="116"/>
      <c r="M256" s="117" t="e">
        <f>VLOOKUP(L256,#REF!,2)</f>
        <v>#REF!</v>
      </c>
      <c r="N256" s="117"/>
      <c r="O256" s="88"/>
      <c r="P256" s="119"/>
      <c r="Q256" s="125"/>
      <c r="R256" s="119"/>
      <c r="S256" s="119"/>
      <c r="T256" s="119"/>
      <c r="U256" s="119"/>
      <c r="V256" s="119"/>
    </row>
    <row r="257" spans="1:22" s="90" customFormat="1" hidden="1" x14ac:dyDescent="0.25">
      <c r="A257" s="113" t="s">
        <v>718</v>
      </c>
      <c r="B257" s="114" t="s">
        <v>719</v>
      </c>
      <c r="C257" s="115">
        <f t="shared" si="18"/>
        <v>13</v>
      </c>
      <c r="D257" s="114" t="s">
        <v>719</v>
      </c>
      <c r="E257" s="114">
        <f t="shared" si="17"/>
        <v>13</v>
      </c>
      <c r="F257" s="117"/>
      <c r="G257" s="114">
        <f t="shared" si="21"/>
        <v>0</v>
      </c>
      <c r="H257" s="116">
        <v>80</v>
      </c>
      <c r="I257" s="116" t="e">
        <f>VLOOKUP(H257,#REF!,2)</f>
        <v>#REF!</v>
      </c>
      <c r="J257" s="116">
        <v>83</v>
      </c>
      <c r="K257" s="116" t="e">
        <f>VLOOKUP(J257,#REF!,2)</f>
        <v>#REF!</v>
      </c>
      <c r="L257" s="116"/>
      <c r="M257" s="117" t="e">
        <f>VLOOKUP(L257,#REF!,2)</f>
        <v>#REF!</v>
      </c>
      <c r="N257" s="117"/>
      <c r="O257" s="88"/>
      <c r="P257" s="119"/>
      <c r="Q257" s="125"/>
      <c r="R257" s="119"/>
      <c r="S257" s="119"/>
      <c r="T257" s="119"/>
      <c r="U257" s="119"/>
      <c r="V257" s="119"/>
    </row>
    <row r="258" spans="1:22" s="95" customFormat="1" x14ac:dyDescent="0.25">
      <c r="A258" s="123" t="s">
        <v>720</v>
      </c>
      <c r="B258" s="120" t="s">
        <v>721</v>
      </c>
      <c r="C258" s="115">
        <f t="shared" si="18"/>
        <v>9</v>
      </c>
      <c r="D258" s="120" t="s">
        <v>721</v>
      </c>
      <c r="E258" s="114">
        <f t="shared" si="17"/>
        <v>9</v>
      </c>
      <c r="F258" s="117"/>
      <c r="G258" s="120"/>
      <c r="H258" s="116">
        <v>80</v>
      </c>
      <c r="I258" s="116" t="e">
        <f>VLOOKUP(H258,#REF!,2)</f>
        <v>#REF!</v>
      </c>
      <c r="J258" s="124">
        <v>84</v>
      </c>
      <c r="K258" s="116" t="e">
        <f>VLOOKUP(J258,#REF!,2)</f>
        <v>#REF!</v>
      </c>
      <c r="L258" s="124"/>
      <c r="M258" s="117" t="e">
        <f>VLOOKUP(L258,#REF!,2)</f>
        <v>#REF!</v>
      </c>
      <c r="N258" s="117"/>
      <c r="O258" s="94"/>
      <c r="P258" s="125"/>
      <c r="Q258" s="125"/>
      <c r="R258" s="125"/>
      <c r="S258" s="125"/>
      <c r="T258" s="125"/>
      <c r="U258" s="125"/>
      <c r="V258" s="125"/>
    </row>
    <row r="259" spans="1:22" s="90" customFormat="1" x14ac:dyDescent="0.25">
      <c r="A259" s="113" t="s">
        <v>722</v>
      </c>
      <c r="B259" s="114" t="s">
        <v>723</v>
      </c>
      <c r="C259" s="115">
        <f t="shared" si="18"/>
        <v>14</v>
      </c>
      <c r="D259" s="114" t="s">
        <v>723</v>
      </c>
      <c r="E259" s="114">
        <f t="shared" si="17"/>
        <v>14</v>
      </c>
      <c r="F259" s="157" t="s">
        <v>724</v>
      </c>
      <c r="G259" s="114">
        <f>LEN(F259)</f>
        <v>9</v>
      </c>
      <c r="H259" s="116">
        <v>80</v>
      </c>
      <c r="I259" s="116" t="e">
        <f>VLOOKUP(H259,#REF!,2)</f>
        <v>#REF!</v>
      </c>
      <c r="J259" s="116">
        <v>84</v>
      </c>
      <c r="K259" s="116" t="e">
        <f>VLOOKUP(J259,#REF!,2)</f>
        <v>#REF!</v>
      </c>
      <c r="L259" s="116">
        <v>13</v>
      </c>
      <c r="M259" s="142" t="e">
        <f>VLOOKUP(L259,#REF!,2)</f>
        <v>#REF!</v>
      </c>
      <c r="N259" s="157"/>
      <c r="O259" s="88"/>
      <c r="P259" s="119"/>
      <c r="Q259" s="125"/>
      <c r="R259" s="119"/>
      <c r="S259" s="119"/>
      <c r="T259" s="119"/>
      <c r="U259" s="119"/>
      <c r="V259" s="119"/>
    </row>
    <row r="260" spans="1:22" s="90" customFormat="1" x14ac:dyDescent="0.25">
      <c r="A260" s="113" t="s">
        <v>725</v>
      </c>
      <c r="B260" s="114" t="s">
        <v>726</v>
      </c>
      <c r="C260" s="115">
        <f t="shared" si="18"/>
        <v>13</v>
      </c>
      <c r="D260" s="114" t="s">
        <v>726</v>
      </c>
      <c r="E260" s="114">
        <f t="shared" si="17"/>
        <v>13</v>
      </c>
      <c r="F260" s="157" t="s">
        <v>727</v>
      </c>
      <c r="G260" s="114">
        <f>LEN(F260)</f>
        <v>8</v>
      </c>
      <c r="H260" s="116">
        <v>80</v>
      </c>
      <c r="I260" s="116" t="e">
        <f>VLOOKUP(H260,#REF!,2)</f>
        <v>#REF!</v>
      </c>
      <c r="J260" s="116">
        <v>84</v>
      </c>
      <c r="K260" s="116" t="e">
        <f>VLOOKUP(J260,#REF!,2)</f>
        <v>#REF!</v>
      </c>
      <c r="L260" s="116">
        <v>13</v>
      </c>
      <c r="M260" s="142" t="e">
        <f>VLOOKUP(L260,#REF!,2)</f>
        <v>#REF!</v>
      </c>
      <c r="N260" s="157"/>
      <c r="O260" s="88"/>
      <c r="P260" s="119"/>
      <c r="Q260" s="125"/>
      <c r="R260" s="119"/>
      <c r="S260" s="119"/>
      <c r="T260" s="119"/>
      <c r="U260" s="119"/>
      <c r="V260" s="119"/>
    </row>
    <row r="261" spans="1:22" s="90" customFormat="1" x14ac:dyDescent="0.25">
      <c r="A261" s="113" t="s">
        <v>728</v>
      </c>
      <c r="B261" s="114" t="s">
        <v>729</v>
      </c>
      <c r="C261" s="115">
        <f t="shared" si="18"/>
        <v>9</v>
      </c>
      <c r="D261" s="114" t="s">
        <v>729</v>
      </c>
      <c r="E261" s="114">
        <f t="shared" si="17"/>
        <v>9</v>
      </c>
      <c r="F261" s="142" t="s">
        <v>730</v>
      </c>
      <c r="G261" s="114">
        <f>LEN(F261)</f>
        <v>6</v>
      </c>
      <c r="H261" s="116">
        <v>80</v>
      </c>
      <c r="I261" s="116" t="e">
        <f>VLOOKUP(H261,#REF!,2)</f>
        <v>#REF!</v>
      </c>
      <c r="J261" s="116">
        <v>84</v>
      </c>
      <c r="K261" s="116" t="e">
        <f>VLOOKUP(J261,#REF!,2)</f>
        <v>#REF!</v>
      </c>
      <c r="L261" s="116">
        <v>13</v>
      </c>
      <c r="M261" s="142" t="e">
        <f>VLOOKUP(L261,#REF!,2)</f>
        <v>#REF!</v>
      </c>
      <c r="N261" s="142"/>
      <c r="O261" s="88"/>
      <c r="P261" s="119"/>
      <c r="Q261" s="125"/>
      <c r="R261" s="119"/>
      <c r="S261" s="119"/>
      <c r="T261" s="119"/>
      <c r="U261" s="119"/>
      <c r="V261" s="119"/>
    </row>
    <row r="262" spans="1:22" s="90" customFormat="1" x14ac:dyDescent="0.25">
      <c r="A262" s="113" t="s">
        <v>731</v>
      </c>
      <c r="B262" s="114" t="s">
        <v>732</v>
      </c>
      <c r="C262" s="115">
        <f t="shared" si="18"/>
        <v>16</v>
      </c>
      <c r="D262" s="114" t="s">
        <v>732</v>
      </c>
      <c r="E262" s="114">
        <f t="shared" si="17"/>
        <v>16</v>
      </c>
      <c r="F262" s="142" t="s">
        <v>733</v>
      </c>
      <c r="G262" s="114">
        <f>LEN(F262)</f>
        <v>11</v>
      </c>
      <c r="H262" s="116">
        <v>80</v>
      </c>
      <c r="I262" s="116" t="e">
        <f>VLOOKUP(H262,#REF!,2)</f>
        <v>#REF!</v>
      </c>
      <c r="J262" s="116">
        <v>84</v>
      </c>
      <c r="K262" s="116" t="e">
        <f>VLOOKUP(J262,#REF!,2)</f>
        <v>#REF!</v>
      </c>
      <c r="L262" s="116">
        <v>13</v>
      </c>
      <c r="M262" s="142" t="e">
        <f>VLOOKUP(L262,#REF!,2)</f>
        <v>#REF!</v>
      </c>
      <c r="N262" s="142"/>
      <c r="O262" s="88"/>
      <c r="P262" s="119"/>
      <c r="Q262" s="125"/>
      <c r="R262" s="119"/>
      <c r="S262" s="119"/>
      <c r="T262" s="119"/>
      <c r="U262" s="119"/>
      <c r="V262" s="119"/>
    </row>
    <row r="263" spans="1:22" s="90" customFormat="1" x14ac:dyDescent="0.25">
      <c r="A263" s="113" t="s">
        <v>734</v>
      </c>
      <c r="B263" s="116" t="s">
        <v>735</v>
      </c>
      <c r="C263" s="115">
        <f t="shared" si="18"/>
        <v>14</v>
      </c>
      <c r="D263" s="116" t="s">
        <v>735</v>
      </c>
      <c r="E263" s="114">
        <f t="shared" si="17"/>
        <v>14</v>
      </c>
      <c r="F263" s="124"/>
      <c r="G263" s="114">
        <f>LEN(F263)</f>
        <v>0</v>
      </c>
      <c r="H263" s="116">
        <v>90</v>
      </c>
      <c r="I263" s="116" t="e">
        <f>VLOOKUP(H263,#REF!,2)</f>
        <v>#REF!</v>
      </c>
      <c r="J263" s="116">
        <v>91</v>
      </c>
      <c r="K263" s="116" t="e">
        <f>VLOOKUP(J263,#REF!,2)</f>
        <v>#REF!</v>
      </c>
      <c r="L263" s="116"/>
      <c r="M263" s="117" t="e">
        <f>VLOOKUP(L263,#REF!,2)</f>
        <v>#REF!</v>
      </c>
      <c r="N263" s="117"/>
      <c r="O263" s="88"/>
      <c r="P263" s="119"/>
      <c r="Q263" s="125"/>
      <c r="R263" s="119"/>
      <c r="S263" s="119"/>
      <c r="T263" s="119"/>
      <c r="U263" s="119"/>
      <c r="V263" s="119"/>
    </row>
    <row r="264" spans="1:22" s="90" customFormat="1" x14ac:dyDescent="0.25">
      <c r="A264" s="113" t="s">
        <v>736</v>
      </c>
      <c r="B264" s="114" t="s">
        <v>737</v>
      </c>
      <c r="C264" s="115">
        <f t="shared" si="18"/>
        <v>8</v>
      </c>
      <c r="D264" s="114" t="s">
        <v>737</v>
      </c>
      <c r="E264" s="114">
        <f t="shared" si="17"/>
        <v>8</v>
      </c>
      <c r="F264" s="120"/>
      <c r="G264" s="114"/>
      <c r="H264" s="116">
        <v>90</v>
      </c>
      <c r="I264" s="116" t="e">
        <f>VLOOKUP(H264,#REF!,2)</f>
        <v>#REF!</v>
      </c>
      <c r="J264" s="116">
        <v>91</v>
      </c>
      <c r="K264" s="116" t="e">
        <f>VLOOKUP(J264,#REF!,2)</f>
        <v>#REF!</v>
      </c>
      <c r="L264" s="116"/>
      <c r="M264" s="117" t="e">
        <f>VLOOKUP(L264,#REF!,2)</f>
        <v>#REF!</v>
      </c>
      <c r="N264" s="117"/>
      <c r="O264" s="88"/>
      <c r="P264" s="119"/>
      <c r="Q264" s="125"/>
      <c r="R264" s="119"/>
      <c r="S264" s="119"/>
      <c r="T264" s="119"/>
      <c r="U264" s="119"/>
      <c r="V264" s="119"/>
    </row>
    <row r="265" spans="1:22" s="90" customFormat="1" x14ac:dyDescent="0.25">
      <c r="A265" s="113" t="s">
        <v>738</v>
      </c>
      <c r="B265" s="96" t="s">
        <v>1357</v>
      </c>
      <c r="C265" s="115">
        <f t="shared" si="18"/>
        <v>17</v>
      </c>
      <c r="D265" s="96" t="s">
        <v>1357</v>
      </c>
      <c r="E265" s="114">
        <f t="shared" ref="E265:E287" si="22">LEN(D265)</f>
        <v>17</v>
      </c>
      <c r="F265" s="96" t="s">
        <v>882</v>
      </c>
      <c r="G265" s="114">
        <f t="shared" ref="G265:G270" si="23">LEN(F265)</f>
        <v>8</v>
      </c>
      <c r="H265" s="116">
        <v>90</v>
      </c>
      <c r="I265" s="116" t="e">
        <f>VLOOKUP(H265,#REF!,2)</f>
        <v>#REF!</v>
      </c>
      <c r="J265" s="116">
        <v>91</v>
      </c>
      <c r="K265" s="116" t="e">
        <f>VLOOKUP(J265,#REF!,2)</f>
        <v>#REF!</v>
      </c>
      <c r="L265" s="116">
        <v>13</v>
      </c>
      <c r="M265" s="142" t="e">
        <f>VLOOKUP(L265,#REF!,2)</f>
        <v>#REF!</v>
      </c>
      <c r="N265" s="142"/>
      <c r="O265" s="88"/>
      <c r="P265" s="119"/>
      <c r="Q265" s="125"/>
      <c r="R265" s="119"/>
      <c r="S265" s="119"/>
      <c r="T265" s="119"/>
      <c r="U265" s="119"/>
      <c r="V265" s="119"/>
    </row>
    <row r="266" spans="1:22" s="90" customFormat="1" x14ac:dyDescent="0.25">
      <c r="A266" s="113" t="s">
        <v>739</v>
      </c>
      <c r="B266" s="96" t="s">
        <v>1358</v>
      </c>
      <c r="C266" s="115">
        <f t="shared" ref="C266:C287" si="24">LEN(B266)</f>
        <v>17</v>
      </c>
      <c r="D266" s="96" t="s">
        <v>1358</v>
      </c>
      <c r="E266" s="114">
        <f t="shared" si="22"/>
        <v>17</v>
      </c>
      <c r="F266" s="96" t="s">
        <v>1358</v>
      </c>
      <c r="G266" s="114">
        <f t="shared" si="23"/>
        <v>17</v>
      </c>
      <c r="H266" s="116">
        <v>90</v>
      </c>
      <c r="I266" s="116" t="e">
        <f>VLOOKUP(H266,#REF!,2)</f>
        <v>#REF!</v>
      </c>
      <c r="J266" s="116">
        <v>91</v>
      </c>
      <c r="K266" s="116" t="e">
        <f>VLOOKUP(J266,#REF!,2)</f>
        <v>#REF!</v>
      </c>
      <c r="L266" s="116">
        <v>13</v>
      </c>
      <c r="M266" s="142" t="e">
        <f>VLOOKUP(L266,#REF!,2)</f>
        <v>#REF!</v>
      </c>
      <c r="N266" s="142"/>
      <c r="O266" s="88"/>
      <c r="P266" s="119"/>
      <c r="Q266" s="125"/>
      <c r="R266" s="119"/>
      <c r="S266" s="119"/>
      <c r="T266" s="119"/>
      <c r="U266" s="119"/>
      <c r="V266" s="119"/>
    </row>
    <row r="267" spans="1:22" s="90" customFormat="1" x14ac:dyDescent="0.25">
      <c r="A267" s="113" t="s">
        <v>740</v>
      </c>
      <c r="B267" s="96" t="s">
        <v>1360</v>
      </c>
      <c r="C267" s="115">
        <f t="shared" si="24"/>
        <v>17</v>
      </c>
      <c r="D267" s="96" t="s">
        <v>1360</v>
      </c>
      <c r="E267" s="114">
        <f t="shared" si="22"/>
        <v>17</v>
      </c>
      <c r="F267" s="96" t="s">
        <v>1359</v>
      </c>
      <c r="G267" s="114">
        <f t="shared" si="23"/>
        <v>9</v>
      </c>
      <c r="H267" s="116">
        <v>90</v>
      </c>
      <c r="I267" s="116" t="e">
        <f>VLOOKUP(H267,#REF!,2)</f>
        <v>#REF!</v>
      </c>
      <c r="J267" s="116">
        <v>91</v>
      </c>
      <c r="K267" s="116" t="e">
        <f>VLOOKUP(J267,#REF!,2)</f>
        <v>#REF!</v>
      </c>
      <c r="L267" s="116">
        <v>13</v>
      </c>
      <c r="M267" s="142" t="e">
        <f>VLOOKUP(L267,#REF!,2)</f>
        <v>#REF!</v>
      </c>
      <c r="N267" s="142"/>
      <c r="O267" s="88"/>
      <c r="P267" s="119"/>
      <c r="Q267" s="125"/>
      <c r="R267" s="119"/>
      <c r="S267" s="119"/>
      <c r="T267" s="119"/>
      <c r="U267" s="119"/>
      <c r="V267" s="119"/>
    </row>
    <row r="268" spans="1:22" s="90" customFormat="1" x14ac:dyDescent="0.25">
      <c r="A268" s="113" t="s">
        <v>741</v>
      </c>
      <c r="B268" s="96" t="s">
        <v>1356</v>
      </c>
      <c r="C268" s="115">
        <f t="shared" si="24"/>
        <v>17</v>
      </c>
      <c r="D268" s="96" t="s">
        <v>1356</v>
      </c>
      <c r="E268" s="114">
        <f t="shared" si="22"/>
        <v>17</v>
      </c>
      <c r="F268" s="96" t="s">
        <v>1356</v>
      </c>
      <c r="G268" s="114">
        <f t="shared" si="23"/>
        <v>17</v>
      </c>
      <c r="H268" s="116">
        <v>90</v>
      </c>
      <c r="I268" s="116" t="e">
        <f>VLOOKUP(H268,#REF!,2)</f>
        <v>#REF!</v>
      </c>
      <c r="J268" s="116">
        <v>91</v>
      </c>
      <c r="K268" s="116" t="e">
        <f>VLOOKUP(J268,#REF!,2)</f>
        <v>#REF!</v>
      </c>
      <c r="L268" s="116">
        <v>13</v>
      </c>
      <c r="M268" s="142" t="e">
        <f>VLOOKUP(L268,#REF!,2)</f>
        <v>#REF!</v>
      </c>
      <c r="N268" s="142"/>
      <c r="O268" s="88"/>
      <c r="P268" s="119"/>
      <c r="Q268" s="125"/>
      <c r="R268" s="119"/>
      <c r="S268" s="119"/>
      <c r="T268" s="119"/>
      <c r="U268" s="119"/>
      <c r="V268" s="119"/>
    </row>
    <row r="269" spans="1:22" s="90" customFormat="1" x14ac:dyDescent="0.25">
      <c r="A269" s="113" t="s">
        <v>742</v>
      </c>
      <c r="B269" s="114" t="s">
        <v>743</v>
      </c>
      <c r="C269" s="115">
        <f t="shared" si="24"/>
        <v>14</v>
      </c>
      <c r="D269" s="114" t="s">
        <v>743</v>
      </c>
      <c r="E269" s="114">
        <f t="shared" si="22"/>
        <v>14</v>
      </c>
      <c r="F269" s="114" t="s">
        <v>743</v>
      </c>
      <c r="G269" s="114">
        <f t="shared" si="23"/>
        <v>14</v>
      </c>
      <c r="H269" s="116">
        <v>90</v>
      </c>
      <c r="I269" s="116" t="e">
        <f>VLOOKUP(H269,#REF!,2)</f>
        <v>#REF!</v>
      </c>
      <c r="J269" s="116">
        <v>91</v>
      </c>
      <c r="K269" s="116" t="e">
        <f>VLOOKUP(J269,#REF!,2)</f>
        <v>#REF!</v>
      </c>
      <c r="L269" s="116">
        <v>13</v>
      </c>
      <c r="M269" s="142" t="e">
        <f>VLOOKUP(L269,#REF!,2)</f>
        <v>#REF!</v>
      </c>
      <c r="N269" s="142"/>
      <c r="O269" s="88"/>
      <c r="P269" s="119"/>
      <c r="Q269" s="125"/>
      <c r="R269" s="119"/>
      <c r="S269" s="119"/>
      <c r="T269" s="119"/>
      <c r="U269" s="119"/>
      <c r="V269" s="119"/>
    </row>
    <row r="270" spans="1:22" s="90" customFormat="1" x14ac:dyDescent="0.25">
      <c r="A270" s="113" t="s">
        <v>744</v>
      </c>
      <c r="B270" s="114" t="s">
        <v>745</v>
      </c>
      <c r="C270" s="115">
        <f t="shared" si="24"/>
        <v>13</v>
      </c>
      <c r="D270" s="114" t="s">
        <v>745</v>
      </c>
      <c r="E270" s="114">
        <f t="shared" si="22"/>
        <v>13</v>
      </c>
      <c r="F270" s="114" t="s">
        <v>745</v>
      </c>
      <c r="G270" s="114">
        <f t="shared" si="23"/>
        <v>13</v>
      </c>
      <c r="H270" s="116">
        <v>90</v>
      </c>
      <c r="I270" s="116" t="e">
        <f>VLOOKUP(H270,#REF!,2)</f>
        <v>#REF!</v>
      </c>
      <c r="J270" s="116">
        <v>91</v>
      </c>
      <c r="K270" s="116" t="e">
        <f>VLOOKUP(J270,#REF!,2)</f>
        <v>#REF!</v>
      </c>
      <c r="L270" s="116">
        <v>13</v>
      </c>
      <c r="M270" s="142" t="e">
        <f>VLOOKUP(L270,#REF!,2)</f>
        <v>#REF!</v>
      </c>
      <c r="N270" s="142"/>
      <c r="O270" s="88"/>
      <c r="P270" s="119"/>
      <c r="Q270" s="125"/>
      <c r="R270" s="119"/>
      <c r="S270" s="119"/>
      <c r="T270" s="119"/>
      <c r="U270" s="119"/>
      <c r="V270" s="119"/>
    </row>
    <row r="271" spans="1:22" s="90" customFormat="1" x14ac:dyDescent="0.25">
      <c r="A271" s="113" t="s">
        <v>746</v>
      </c>
      <c r="B271" s="114" t="s">
        <v>747</v>
      </c>
      <c r="C271" s="115">
        <f t="shared" si="24"/>
        <v>9</v>
      </c>
      <c r="D271" s="114" t="s">
        <v>747</v>
      </c>
      <c r="E271" s="114">
        <f t="shared" si="22"/>
        <v>9</v>
      </c>
      <c r="F271" s="114" t="s">
        <v>747</v>
      </c>
      <c r="G271" s="114"/>
      <c r="H271" s="116">
        <v>90</v>
      </c>
      <c r="I271" s="116" t="e">
        <f>VLOOKUP(H271,#REF!,2)</f>
        <v>#REF!</v>
      </c>
      <c r="J271" s="116">
        <v>91</v>
      </c>
      <c r="K271" s="116" t="e">
        <f>VLOOKUP(J271,#REF!,2)</f>
        <v>#REF!</v>
      </c>
      <c r="L271" s="116">
        <v>13</v>
      </c>
      <c r="M271" s="142" t="e">
        <f>VLOOKUP(L271,#REF!,2)</f>
        <v>#REF!</v>
      </c>
      <c r="N271" s="142"/>
      <c r="O271" s="88"/>
      <c r="P271" s="119"/>
      <c r="Q271" s="125"/>
      <c r="R271" s="119"/>
      <c r="S271" s="119"/>
      <c r="T271" s="119"/>
      <c r="U271" s="119"/>
      <c r="V271" s="119"/>
    </row>
    <row r="272" spans="1:22" s="90" customFormat="1" x14ac:dyDescent="0.25">
      <c r="A272" s="113" t="s">
        <v>748</v>
      </c>
      <c r="B272" s="114" t="s">
        <v>749</v>
      </c>
      <c r="C272" s="115">
        <f t="shared" si="24"/>
        <v>7</v>
      </c>
      <c r="D272" s="114" t="s">
        <v>749</v>
      </c>
      <c r="E272" s="114">
        <f t="shared" si="22"/>
        <v>7</v>
      </c>
      <c r="F272" s="114" t="s">
        <v>749</v>
      </c>
      <c r="G272" s="114"/>
      <c r="H272" s="116">
        <v>90</v>
      </c>
      <c r="I272" s="116" t="e">
        <f>VLOOKUP(H272,#REF!,2)</f>
        <v>#REF!</v>
      </c>
      <c r="J272" s="116">
        <v>91</v>
      </c>
      <c r="K272" s="116" t="e">
        <f>VLOOKUP(J272,#REF!,2)</f>
        <v>#REF!</v>
      </c>
      <c r="L272" s="116">
        <v>13</v>
      </c>
      <c r="M272" s="142" t="e">
        <f>VLOOKUP(L272,#REF!,2)</f>
        <v>#REF!</v>
      </c>
      <c r="N272" s="142"/>
      <c r="O272" s="88"/>
      <c r="P272" s="119"/>
      <c r="Q272" s="125"/>
      <c r="R272" s="119"/>
      <c r="S272" s="119"/>
      <c r="T272" s="119"/>
      <c r="U272" s="119"/>
      <c r="V272" s="119"/>
    </row>
    <row r="273" spans="1:39" s="90" customFormat="1" x14ac:dyDescent="0.25">
      <c r="A273" s="113" t="s">
        <v>750</v>
      </c>
      <c r="B273" s="114" t="s">
        <v>751</v>
      </c>
      <c r="C273" s="115">
        <f t="shared" si="24"/>
        <v>11</v>
      </c>
      <c r="D273" s="114" t="s">
        <v>751</v>
      </c>
      <c r="E273" s="114">
        <f t="shared" si="22"/>
        <v>11</v>
      </c>
      <c r="F273" s="114" t="s">
        <v>751</v>
      </c>
      <c r="G273" s="114">
        <f>LEN(F273)</f>
        <v>11</v>
      </c>
      <c r="H273" s="116">
        <v>90</v>
      </c>
      <c r="I273" s="116" t="e">
        <f>VLOOKUP(H273,#REF!,2)</f>
        <v>#REF!</v>
      </c>
      <c r="J273" s="116">
        <v>91</v>
      </c>
      <c r="K273" s="116" t="e">
        <f>VLOOKUP(J273,#REF!,2)</f>
        <v>#REF!</v>
      </c>
      <c r="L273" s="116">
        <v>13</v>
      </c>
      <c r="M273" s="142" t="e">
        <f>VLOOKUP(L273,#REF!,2)</f>
        <v>#REF!</v>
      </c>
      <c r="N273" s="142"/>
      <c r="O273" s="88"/>
      <c r="P273" s="119"/>
      <c r="Q273" s="125"/>
      <c r="R273" s="119"/>
      <c r="S273" s="119"/>
      <c r="T273" s="119"/>
      <c r="U273" s="119"/>
      <c r="V273" s="119"/>
    </row>
    <row r="274" spans="1:39" s="90" customFormat="1" x14ac:dyDescent="0.25">
      <c r="A274" s="113" t="s">
        <v>752</v>
      </c>
      <c r="B274" s="114" t="s">
        <v>753</v>
      </c>
      <c r="C274" s="115">
        <f t="shared" si="24"/>
        <v>10</v>
      </c>
      <c r="D274" s="114" t="s">
        <v>753</v>
      </c>
      <c r="E274" s="114">
        <f t="shared" si="22"/>
        <v>10</v>
      </c>
      <c r="F274" s="114" t="s">
        <v>753</v>
      </c>
      <c r="G274" s="114"/>
      <c r="H274" s="116">
        <v>90</v>
      </c>
      <c r="I274" s="116" t="e">
        <f>VLOOKUP(H274,#REF!,2)</f>
        <v>#REF!</v>
      </c>
      <c r="J274" s="116">
        <v>91</v>
      </c>
      <c r="K274" s="116" t="e">
        <f>VLOOKUP(J274,#REF!,2)</f>
        <v>#REF!</v>
      </c>
      <c r="L274" s="116">
        <v>13</v>
      </c>
      <c r="M274" s="142" t="e">
        <f>VLOOKUP(L274,#REF!,2)</f>
        <v>#REF!</v>
      </c>
      <c r="N274" s="142"/>
      <c r="O274" s="88"/>
      <c r="P274" s="119"/>
      <c r="Q274" s="125"/>
      <c r="R274" s="119"/>
      <c r="S274" s="119"/>
      <c r="T274" s="119"/>
      <c r="U274" s="119"/>
      <c r="V274" s="119"/>
    </row>
    <row r="275" spans="1:39" s="90" customFormat="1" x14ac:dyDescent="0.25">
      <c r="A275" s="113" t="s">
        <v>754</v>
      </c>
      <c r="B275" s="114" t="s">
        <v>755</v>
      </c>
      <c r="C275" s="115">
        <f t="shared" si="24"/>
        <v>10</v>
      </c>
      <c r="D275" s="114" t="s">
        <v>755</v>
      </c>
      <c r="E275" s="114">
        <f t="shared" si="22"/>
        <v>10</v>
      </c>
      <c r="F275" s="120"/>
      <c r="G275" s="114"/>
      <c r="H275" s="116">
        <v>90</v>
      </c>
      <c r="I275" s="116" t="e">
        <f>VLOOKUP(H275,#REF!,2)</f>
        <v>#REF!</v>
      </c>
      <c r="J275" s="116">
        <v>92</v>
      </c>
      <c r="K275" s="116" t="e">
        <f>VLOOKUP(J275,#REF!,2)</f>
        <v>#REF!</v>
      </c>
      <c r="L275" s="116"/>
      <c r="M275" s="117" t="e">
        <f>VLOOKUP(L275,#REF!,2)</f>
        <v>#REF!</v>
      </c>
      <c r="N275" s="117"/>
      <c r="O275" s="88"/>
      <c r="P275" s="119"/>
      <c r="Q275" s="125"/>
      <c r="R275" s="119"/>
      <c r="S275" s="119"/>
      <c r="T275" s="119"/>
      <c r="U275" s="119"/>
      <c r="V275" s="119"/>
    </row>
    <row r="276" spans="1:39" s="90" customFormat="1" x14ac:dyDescent="0.25">
      <c r="A276" s="113" t="s">
        <v>756</v>
      </c>
      <c r="B276" s="114" t="s">
        <v>757</v>
      </c>
      <c r="C276" s="115">
        <f t="shared" si="24"/>
        <v>5</v>
      </c>
      <c r="D276" s="114" t="s">
        <v>758</v>
      </c>
      <c r="E276" s="114">
        <f t="shared" si="22"/>
        <v>9</v>
      </c>
      <c r="F276" s="114" t="s">
        <v>758</v>
      </c>
      <c r="G276" s="114">
        <f>LEN(F276)</f>
        <v>9</v>
      </c>
      <c r="H276" s="116">
        <v>90</v>
      </c>
      <c r="I276" s="116" t="e">
        <f>VLOOKUP(H276,#REF!,2)</f>
        <v>#REF!</v>
      </c>
      <c r="J276" s="116">
        <v>92</v>
      </c>
      <c r="K276" s="116" t="e">
        <f>VLOOKUP(J276,#REF!,2)</f>
        <v>#REF!</v>
      </c>
      <c r="L276" s="116">
        <v>13</v>
      </c>
      <c r="M276" s="142" t="e">
        <f>VLOOKUP(L276,#REF!,2)</f>
        <v>#REF!</v>
      </c>
      <c r="N276" s="142"/>
      <c r="O276" s="88"/>
      <c r="P276" s="119"/>
      <c r="Q276" s="125"/>
      <c r="R276" s="119"/>
      <c r="S276" s="119"/>
      <c r="T276" s="119"/>
      <c r="U276" s="119"/>
      <c r="V276" s="119"/>
    </row>
    <row r="277" spans="1:39" s="90" customFormat="1" x14ac:dyDescent="0.25">
      <c r="A277" s="113" t="s">
        <v>759</v>
      </c>
      <c r="B277" s="114" t="s">
        <v>760</v>
      </c>
      <c r="C277" s="115">
        <f t="shared" si="24"/>
        <v>5</v>
      </c>
      <c r="D277" s="114" t="s">
        <v>761</v>
      </c>
      <c r="E277" s="114">
        <f t="shared" si="22"/>
        <v>9</v>
      </c>
      <c r="F277" s="114" t="s">
        <v>761</v>
      </c>
      <c r="G277" s="114">
        <f>LEN(F277)</f>
        <v>9</v>
      </c>
      <c r="H277" s="116">
        <v>90</v>
      </c>
      <c r="I277" s="116" t="e">
        <f>VLOOKUP(H277,#REF!,2)</f>
        <v>#REF!</v>
      </c>
      <c r="J277" s="116">
        <v>92</v>
      </c>
      <c r="K277" s="116" t="e">
        <f>VLOOKUP(J277,#REF!,2)</f>
        <v>#REF!</v>
      </c>
      <c r="L277" s="116">
        <v>13</v>
      </c>
      <c r="M277" s="142" t="e">
        <f>VLOOKUP(L277,#REF!,2)</f>
        <v>#REF!</v>
      </c>
      <c r="N277" s="142"/>
      <c r="O277" s="88"/>
      <c r="P277" s="119"/>
      <c r="Q277" s="125"/>
      <c r="R277" s="119"/>
      <c r="S277" s="119"/>
      <c r="T277" s="119"/>
      <c r="U277" s="119"/>
      <c r="V277" s="119"/>
    </row>
    <row r="278" spans="1:39" s="90" customFormat="1" x14ac:dyDescent="0.25">
      <c r="A278" s="113" t="s">
        <v>762</v>
      </c>
      <c r="B278" s="114" t="s">
        <v>763</v>
      </c>
      <c r="C278" s="115">
        <f t="shared" si="24"/>
        <v>6</v>
      </c>
      <c r="D278" s="114" t="s">
        <v>764</v>
      </c>
      <c r="E278" s="114">
        <f t="shared" si="22"/>
        <v>10</v>
      </c>
      <c r="F278" s="114" t="s">
        <v>764</v>
      </c>
      <c r="G278" s="114"/>
      <c r="H278" s="116">
        <v>90</v>
      </c>
      <c r="I278" s="116" t="e">
        <f>VLOOKUP(H278,#REF!,2)</f>
        <v>#REF!</v>
      </c>
      <c r="J278" s="116">
        <v>92</v>
      </c>
      <c r="K278" s="116" t="e">
        <f>VLOOKUP(J278,#REF!,2)</f>
        <v>#REF!</v>
      </c>
      <c r="L278" s="116">
        <v>13</v>
      </c>
      <c r="M278" s="142" t="e">
        <f>VLOOKUP(L278,#REF!,2)</f>
        <v>#REF!</v>
      </c>
      <c r="N278" s="142"/>
      <c r="O278" s="88"/>
      <c r="P278" s="119"/>
      <c r="Q278" s="125"/>
      <c r="R278" s="119"/>
      <c r="S278" s="119"/>
      <c r="T278" s="119"/>
      <c r="U278" s="119"/>
      <c r="V278" s="119"/>
    </row>
    <row r="279" spans="1:39" s="90" customFormat="1" hidden="1" x14ac:dyDescent="0.25">
      <c r="A279" s="113" t="s">
        <v>765</v>
      </c>
      <c r="B279" s="114" t="s">
        <v>766</v>
      </c>
      <c r="C279" s="115">
        <f t="shared" si="24"/>
        <v>6</v>
      </c>
      <c r="D279" s="114" t="s">
        <v>767</v>
      </c>
      <c r="E279" s="114">
        <f t="shared" si="22"/>
        <v>10</v>
      </c>
      <c r="F279" s="120"/>
      <c r="G279" s="114"/>
      <c r="H279" s="116">
        <v>90</v>
      </c>
      <c r="I279" s="116" t="e">
        <f>VLOOKUP(H279,#REF!,2)</f>
        <v>#REF!</v>
      </c>
      <c r="J279" s="116">
        <v>92</v>
      </c>
      <c r="K279" s="116" t="e">
        <f>VLOOKUP(J279,#REF!,2)</f>
        <v>#REF!</v>
      </c>
      <c r="L279" s="116">
        <v>13</v>
      </c>
      <c r="M279" s="142" t="e">
        <f>VLOOKUP(L279,#REF!,2)</f>
        <v>#REF!</v>
      </c>
      <c r="N279" s="142"/>
      <c r="O279" s="88"/>
      <c r="P279" s="119"/>
      <c r="Q279" s="125"/>
      <c r="R279" s="119"/>
      <c r="S279" s="119"/>
      <c r="T279" s="119"/>
      <c r="U279" s="119"/>
      <c r="V279" s="119"/>
    </row>
    <row r="280" spans="1:39" s="90" customFormat="1" hidden="1" x14ac:dyDescent="0.25">
      <c r="A280" s="113" t="s">
        <v>768</v>
      </c>
      <c r="B280" s="114" t="s">
        <v>769</v>
      </c>
      <c r="C280" s="115">
        <f t="shared" si="24"/>
        <v>5</v>
      </c>
      <c r="D280" s="114" t="s">
        <v>770</v>
      </c>
      <c r="E280" s="114">
        <f t="shared" si="22"/>
        <v>9</v>
      </c>
      <c r="F280" s="120"/>
      <c r="G280" s="114"/>
      <c r="H280" s="116">
        <v>90</v>
      </c>
      <c r="I280" s="116" t="e">
        <f>VLOOKUP(H280,#REF!,2)</f>
        <v>#REF!</v>
      </c>
      <c r="J280" s="116">
        <v>92</v>
      </c>
      <c r="K280" s="116" t="e">
        <f>VLOOKUP(J280,#REF!,2)</f>
        <v>#REF!</v>
      </c>
      <c r="L280" s="116">
        <v>13</v>
      </c>
      <c r="M280" s="142" t="e">
        <f>VLOOKUP(L280,#REF!,2)</f>
        <v>#REF!</v>
      </c>
      <c r="N280" s="142"/>
      <c r="O280" s="88"/>
      <c r="P280" s="119"/>
      <c r="Q280" s="125"/>
      <c r="R280" s="119"/>
      <c r="S280" s="119"/>
      <c r="T280" s="119"/>
      <c r="U280" s="119"/>
      <c r="V280" s="119"/>
    </row>
    <row r="281" spans="1:39" s="90" customFormat="1" hidden="1" x14ac:dyDescent="0.25">
      <c r="A281" s="113" t="s">
        <v>771</v>
      </c>
      <c r="B281" s="114" t="s">
        <v>772</v>
      </c>
      <c r="C281" s="115">
        <f t="shared" si="24"/>
        <v>5</v>
      </c>
      <c r="D281" s="114" t="s">
        <v>773</v>
      </c>
      <c r="E281" s="114">
        <f t="shared" si="22"/>
        <v>9</v>
      </c>
      <c r="F281" s="120"/>
      <c r="G281" s="114"/>
      <c r="H281" s="116">
        <v>90</v>
      </c>
      <c r="I281" s="116" t="e">
        <f>VLOOKUP(H281,#REF!,2)</f>
        <v>#REF!</v>
      </c>
      <c r="J281" s="116">
        <v>92</v>
      </c>
      <c r="K281" s="116" t="e">
        <f>VLOOKUP(J281,#REF!,2)</f>
        <v>#REF!</v>
      </c>
      <c r="L281" s="116">
        <v>13</v>
      </c>
      <c r="M281" s="142" t="e">
        <f>VLOOKUP(L281,#REF!,2)</f>
        <v>#REF!</v>
      </c>
      <c r="N281" s="142"/>
      <c r="O281" s="88"/>
      <c r="P281" s="119"/>
      <c r="Q281" s="125"/>
      <c r="R281" s="119"/>
      <c r="S281" s="119"/>
      <c r="T281" s="119"/>
      <c r="U281" s="119"/>
      <c r="V281" s="119"/>
    </row>
    <row r="282" spans="1:39" s="90" customFormat="1" hidden="1" x14ac:dyDescent="0.25">
      <c r="A282" s="113" t="s">
        <v>774</v>
      </c>
      <c r="B282" s="114" t="s">
        <v>775</v>
      </c>
      <c r="C282" s="115">
        <f t="shared" si="24"/>
        <v>10</v>
      </c>
      <c r="D282" s="114" t="s">
        <v>776</v>
      </c>
      <c r="E282" s="114">
        <f t="shared" si="22"/>
        <v>14</v>
      </c>
      <c r="F282" s="120"/>
      <c r="G282" s="114">
        <f>LEN(F282)</f>
        <v>0</v>
      </c>
      <c r="H282" s="116">
        <v>90</v>
      </c>
      <c r="I282" s="116" t="e">
        <f>VLOOKUP(H282,#REF!,2)</f>
        <v>#REF!</v>
      </c>
      <c r="J282" s="116">
        <v>92</v>
      </c>
      <c r="K282" s="116" t="e">
        <f>VLOOKUP(J282,#REF!,2)</f>
        <v>#REF!</v>
      </c>
      <c r="L282" s="116">
        <v>13</v>
      </c>
      <c r="M282" s="142" t="e">
        <f>VLOOKUP(L282,#REF!,2)</f>
        <v>#REF!</v>
      </c>
      <c r="N282" s="142"/>
      <c r="O282" s="88"/>
      <c r="P282" s="119"/>
      <c r="Q282" s="125"/>
      <c r="R282" s="119"/>
      <c r="S282" s="119"/>
      <c r="T282" s="119"/>
      <c r="U282" s="119"/>
      <c r="V282" s="119"/>
    </row>
    <row r="283" spans="1:39" s="90" customFormat="1" hidden="1" x14ac:dyDescent="0.25">
      <c r="A283" s="113" t="s">
        <v>777</v>
      </c>
      <c r="B283" s="114" t="s">
        <v>778</v>
      </c>
      <c r="C283" s="115">
        <f t="shared" si="24"/>
        <v>11</v>
      </c>
      <c r="D283" s="114" t="s">
        <v>779</v>
      </c>
      <c r="E283" s="114">
        <f t="shared" si="22"/>
        <v>15</v>
      </c>
      <c r="F283" s="120"/>
      <c r="G283" s="114">
        <f>LEN(F283)</f>
        <v>0</v>
      </c>
      <c r="H283" s="116">
        <v>90</v>
      </c>
      <c r="I283" s="116" t="e">
        <f>VLOOKUP(H283,#REF!,2)</f>
        <v>#REF!</v>
      </c>
      <c r="J283" s="116">
        <v>92</v>
      </c>
      <c r="K283" s="116" t="e">
        <f>VLOOKUP(J283,#REF!,2)</f>
        <v>#REF!</v>
      </c>
      <c r="L283" s="116">
        <v>13</v>
      </c>
      <c r="M283" s="142" t="e">
        <f>VLOOKUP(L283,#REF!,2)</f>
        <v>#REF!</v>
      </c>
      <c r="N283" s="142"/>
      <c r="O283" s="88"/>
      <c r="P283" s="119"/>
      <c r="Q283" s="125"/>
      <c r="R283" s="119"/>
      <c r="S283" s="119"/>
      <c r="T283" s="119"/>
      <c r="U283" s="119"/>
      <c r="V283" s="119"/>
    </row>
    <row r="284" spans="1:39" s="90" customFormat="1" hidden="1" x14ac:dyDescent="0.25">
      <c r="A284" s="113" t="s">
        <v>780</v>
      </c>
      <c r="B284" s="114" t="s">
        <v>781</v>
      </c>
      <c r="C284" s="115">
        <f t="shared" si="24"/>
        <v>10</v>
      </c>
      <c r="D284" s="114" t="s">
        <v>782</v>
      </c>
      <c r="E284" s="114">
        <f t="shared" si="22"/>
        <v>14</v>
      </c>
      <c r="F284" s="120"/>
      <c r="G284" s="114">
        <f>LEN(F284)</f>
        <v>0</v>
      </c>
      <c r="H284" s="116">
        <v>90</v>
      </c>
      <c r="I284" s="116" t="e">
        <f>VLOOKUP(H284,#REF!,2)</f>
        <v>#REF!</v>
      </c>
      <c r="J284" s="116">
        <v>92</v>
      </c>
      <c r="K284" s="116" t="e">
        <f>VLOOKUP(J284,#REF!,2)</f>
        <v>#REF!</v>
      </c>
      <c r="L284" s="116">
        <v>13</v>
      </c>
      <c r="M284" s="142" t="e">
        <f>VLOOKUP(L284,#REF!,2)</f>
        <v>#REF!</v>
      </c>
      <c r="N284" s="142"/>
      <c r="O284" s="88"/>
      <c r="P284" s="119"/>
      <c r="Q284" s="125"/>
      <c r="R284" s="119"/>
      <c r="S284" s="119"/>
      <c r="T284" s="119"/>
      <c r="U284" s="119"/>
      <c r="V284" s="119"/>
    </row>
    <row r="285" spans="1:39" s="90" customFormat="1" hidden="1" x14ac:dyDescent="0.25">
      <c r="A285" s="113" t="s">
        <v>783</v>
      </c>
      <c r="B285" s="114" t="s">
        <v>784</v>
      </c>
      <c r="C285" s="115">
        <f t="shared" si="24"/>
        <v>11</v>
      </c>
      <c r="D285" s="114" t="s">
        <v>785</v>
      </c>
      <c r="E285" s="114">
        <f t="shared" si="22"/>
        <v>15</v>
      </c>
      <c r="F285" s="120"/>
      <c r="G285" s="114">
        <f>LEN(F285)</f>
        <v>0</v>
      </c>
      <c r="H285" s="116">
        <v>90</v>
      </c>
      <c r="I285" s="116" t="e">
        <f>VLOOKUP(H285,#REF!,2)</f>
        <v>#REF!</v>
      </c>
      <c r="J285" s="116">
        <v>92</v>
      </c>
      <c r="K285" s="116" t="e">
        <f>VLOOKUP(J285,#REF!,2)</f>
        <v>#REF!</v>
      </c>
      <c r="L285" s="116">
        <v>13</v>
      </c>
      <c r="M285" s="142" t="e">
        <f>VLOOKUP(L285,#REF!,2)</f>
        <v>#REF!</v>
      </c>
      <c r="N285" s="142"/>
      <c r="O285" s="88"/>
      <c r="P285" s="119"/>
      <c r="Q285" s="125"/>
      <c r="R285" s="119"/>
      <c r="S285" s="119"/>
      <c r="T285" s="119"/>
      <c r="U285" s="119"/>
      <c r="V285" s="119"/>
    </row>
    <row r="286" spans="1:39" s="90" customFormat="1" hidden="1" x14ac:dyDescent="0.25">
      <c r="A286" s="113" t="s">
        <v>786</v>
      </c>
      <c r="B286" s="114" t="s">
        <v>787</v>
      </c>
      <c r="C286" s="115">
        <f t="shared" si="24"/>
        <v>5</v>
      </c>
      <c r="D286" s="114" t="s">
        <v>788</v>
      </c>
      <c r="E286" s="114">
        <f t="shared" si="22"/>
        <v>9</v>
      </c>
      <c r="F286" s="120"/>
      <c r="G286" s="114"/>
      <c r="H286" s="116">
        <v>90</v>
      </c>
      <c r="I286" s="116" t="e">
        <f>VLOOKUP(H286,#REF!,2)</f>
        <v>#REF!</v>
      </c>
      <c r="J286" s="116">
        <v>92</v>
      </c>
      <c r="K286" s="116" t="e">
        <f>VLOOKUP(J286,#REF!,2)</f>
        <v>#REF!</v>
      </c>
      <c r="L286" s="116">
        <v>13</v>
      </c>
      <c r="M286" s="142" t="e">
        <f>VLOOKUP(L286,#REF!,2)</f>
        <v>#REF!</v>
      </c>
      <c r="N286" s="142"/>
      <c r="O286" s="88"/>
      <c r="P286" s="119"/>
      <c r="Q286" s="125"/>
      <c r="R286" s="119"/>
      <c r="S286" s="119"/>
      <c r="T286" s="119"/>
      <c r="U286" s="119"/>
      <c r="V286" s="119"/>
    </row>
    <row r="287" spans="1:39" s="90" customFormat="1" x14ac:dyDescent="0.25">
      <c r="A287" s="113" t="s">
        <v>789</v>
      </c>
      <c r="B287" s="114" t="s">
        <v>790</v>
      </c>
      <c r="C287" s="115">
        <f t="shared" si="24"/>
        <v>15</v>
      </c>
      <c r="D287" s="114" t="s">
        <v>790</v>
      </c>
      <c r="E287" s="114">
        <f t="shared" si="22"/>
        <v>15</v>
      </c>
      <c r="F287" s="114" t="s">
        <v>790</v>
      </c>
      <c r="G287" s="114">
        <f>LEN(F287)</f>
        <v>15</v>
      </c>
      <c r="H287" s="116">
        <v>90</v>
      </c>
      <c r="I287" s="116" t="e">
        <f>VLOOKUP(H287,#REF!,2)</f>
        <v>#REF!</v>
      </c>
      <c r="J287" s="116">
        <v>91</v>
      </c>
      <c r="K287" s="116" t="e">
        <f>VLOOKUP(J287,#REF!,2)</f>
        <v>#REF!</v>
      </c>
      <c r="L287" s="116"/>
      <c r="M287" s="117" t="e">
        <f>VLOOKUP(L287,#REF!,2)</f>
        <v>#REF!</v>
      </c>
      <c r="N287" s="117"/>
      <c r="O287" s="88"/>
      <c r="P287" s="119"/>
      <c r="Q287" s="125"/>
      <c r="R287" s="119"/>
      <c r="S287" s="119"/>
      <c r="T287" s="119"/>
      <c r="U287" s="119"/>
      <c r="V287" s="119"/>
    </row>
    <row r="288" spans="1:39" s="74" customFormat="1" x14ac:dyDescent="0.25">
      <c r="F288" s="75"/>
      <c r="O288" s="76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</sheetData>
  <autoFilter ref="A2:S287"/>
  <mergeCells count="1">
    <mergeCell ref="V1:AM1"/>
  </mergeCells>
  <pageMargins left="0.11811023622047245" right="0.31496062992125984" top="0.39370078740157483" bottom="0.35433070866141736" header="0.19685039370078741" footer="0.19685039370078741"/>
  <pageSetup paperSize="9" scale="9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06"/>
  <sheetViews>
    <sheetView tabSelected="1" workbookViewId="0">
      <selection activeCell="Z6" sqref="Z6"/>
    </sheetView>
  </sheetViews>
  <sheetFormatPr defaultRowHeight="15" x14ac:dyDescent="0.25"/>
  <cols>
    <col min="1" max="1" width="8" style="10" bestFit="1" customWidth="1"/>
    <col min="2" max="2" width="29.85546875" bestFit="1" customWidth="1"/>
    <col min="3" max="3" width="8.5703125" hidden="1" customWidth="1"/>
    <col min="4" max="4" width="19.7109375" bestFit="1" customWidth="1"/>
    <col min="5" max="5" width="7.28515625" hidden="1" customWidth="1"/>
    <col min="6" max="6" width="19.7109375" style="71" bestFit="1" customWidth="1"/>
    <col min="7" max="7" width="19.140625" hidden="1" customWidth="1"/>
    <col min="8" max="8" width="3.85546875" hidden="1" customWidth="1"/>
    <col min="9" max="13" width="0" hidden="1" customWidth="1"/>
    <col min="14" max="14" width="15.140625" customWidth="1"/>
    <col min="16" max="16" width="0" hidden="1" customWidth="1"/>
    <col min="18" max="20" width="0" hidden="1" customWidth="1"/>
    <col min="22" max="22" width="9.140625" style="71"/>
    <col min="25" max="25" width="11.28515625" bestFit="1" customWidth="1"/>
  </cols>
  <sheetData>
    <row r="2" spans="1:25" ht="39.75" thickBot="1" x14ac:dyDescent="0.3">
      <c r="A2" s="145" t="s">
        <v>30</v>
      </c>
      <c r="B2" s="127" t="s">
        <v>31</v>
      </c>
      <c r="C2" s="158" t="s">
        <v>32</v>
      </c>
      <c r="D2" s="141" t="s">
        <v>892</v>
      </c>
      <c r="E2" s="141" t="s">
        <v>33</v>
      </c>
      <c r="F2" s="159" t="s">
        <v>893</v>
      </c>
      <c r="G2" s="141" t="s">
        <v>34</v>
      </c>
      <c r="H2" s="127" t="s">
        <v>35</v>
      </c>
      <c r="I2" s="127" t="s">
        <v>36</v>
      </c>
      <c r="J2" s="126" t="s">
        <v>37</v>
      </c>
      <c r="K2" s="126" t="s">
        <v>38</v>
      </c>
      <c r="L2" s="126" t="s">
        <v>39</v>
      </c>
      <c r="M2" s="126" t="s">
        <v>40</v>
      </c>
      <c r="N2" s="145" t="s">
        <v>894</v>
      </c>
      <c r="O2" s="160" t="s">
        <v>895</v>
      </c>
      <c r="P2" s="126" t="s">
        <v>41</v>
      </c>
      <c r="Q2" s="161" t="s">
        <v>896</v>
      </c>
      <c r="R2" s="126" t="s">
        <v>42</v>
      </c>
      <c r="S2" s="145" t="s">
        <v>29</v>
      </c>
      <c r="T2" s="161" t="s">
        <v>43</v>
      </c>
      <c r="U2" s="109" t="s">
        <v>897</v>
      </c>
      <c r="V2" s="199" t="s">
        <v>797</v>
      </c>
    </row>
    <row r="3" spans="1:25" x14ac:dyDescent="0.25">
      <c r="A3" s="113" t="s">
        <v>1051</v>
      </c>
      <c r="B3" s="114" t="s">
        <v>1258</v>
      </c>
      <c r="C3" s="115">
        <v>12</v>
      </c>
      <c r="D3" s="138" t="s">
        <v>1259</v>
      </c>
      <c r="E3" s="140">
        <v>10</v>
      </c>
      <c r="F3" s="193" t="s">
        <v>1052</v>
      </c>
      <c r="G3" s="114"/>
      <c r="H3" s="116">
        <v>70</v>
      </c>
      <c r="I3" s="116" t="s">
        <v>1196</v>
      </c>
      <c r="J3" s="116">
        <v>71</v>
      </c>
      <c r="K3" s="116" t="s">
        <v>1053</v>
      </c>
      <c r="L3" s="116">
        <v>13</v>
      </c>
      <c r="M3" s="117" t="s">
        <v>1197</v>
      </c>
      <c r="N3" s="119" t="s">
        <v>1344</v>
      </c>
      <c r="O3" s="119"/>
      <c r="P3" s="125"/>
      <c r="Q3" s="119"/>
      <c r="U3" s="197"/>
      <c r="V3" s="198"/>
    </row>
    <row r="4" spans="1:25" x14ac:dyDescent="0.25">
      <c r="A4" s="113" t="s">
        <v>1054</v>
      </c>
      <c r="B4" s="114" t="s">
        <v>1260</v>
      </c>
      <c r="C4" s="115">
        <v>12</v>
      </c>
      <c r="D4" s="138" t="s">
        <v>1261</v>
      </c>
      <c r="E4" s="139">
        <v>10</v>
      </c>
      <c r="F4" s="193" t="s">
        <v>1055</v>
      </c>
      <c r="G4" s="114"/>
      <c r="H4" s="116">
        <v>70</v>
      </c>
      <c r="I4" s="116" t="s">
        <v>1196</v>
      </c>
      <c r="J4" s="116">
        <v>71</v>
      </c>
      <c r="K4" s="116" t="s">
        <v>1053</v>
      </c>
      <c r="L4" s="116">
        <v>13</v>
      </c>
      <c r="M4" s="117" t="s">
        <v>1197</v>
      </c>
      <c r="N4" s="119" t="s">
        <v>1344</v>
      </c>
      <c r="O4" s="119"/>
      <c r="P4" s="125"/>
      <c r="Q4" s="119"/>
      <c r="U4" s="107"/>
      <c r="V4" s="195"/>
      <c r="Y4" t="s">
        <v>65</v>
      </c>
    </row>
    <row r="5" spans="1:25" x14ac:dyDescent="0.25">
      <c r="A5" s="113" t="s">
        <v>1056</v>
      </c>
      <c r="B5" s="114" t="s">
        <v>1262</v>
      </c>
      <c r="C5" s="115">
        <v>12</v>
      </c>
      <c r="D5" s="138" t="s">
        <v>1263</v>
      </c>
      <c r="E5" s="139">
        <v>10</v>
      </c>
      <c r="F5" s="193" t="s">
        <v>1057</v>
      </c>
      <c r="G5" s="114"/>
      <c r="H5" s="116">
        <v>70</v>
      </c>
      <c r="I5" s="116" t="s">
        <v>1196</v>
      </c>
      <c r="J5" s="116">
        <v>71</v>
      </c>
      <c r="K5" s="116" t="s">
        <v>1053</v>
      </c>
      <c r="L5" s="116">
        <v>13</v>
      </c>
      <c r="M5" s="117" t="s">
        <v>1197</v>
      </c>
      <c r="N5" s="119" t="s">
        <v>1344</v>
      </c>
      <c r="O5" s="119"/>
      <c r="P5" s="125"/>
      <c r="Q5" s="119"/>
      <c r="U5" s="107"/>
      <c r="V5" s="195"/>
      <c r="Y5" t="s">
        <v>104</v>
      </c>
    </row>
    <row r="6" spans="1:25" x14ac:dyDescent="0.25">
      <c r="A6" s="113" t="s">
        <v>1058</v>
      </c>
      <c r="B6" s="114" t="s">
        <v>1264</v>
      </c>
      <c r="C6" s="115">
        <v>12</v>
      </c>
      <c r="D6" s="138" t="s">
        <v>1265</v>
      </c>
      <c r="E6" s="139">
        <v>10</v>
      </c>
      <c r="F6" s="193" t="s">
        <v>1059</v>
      </c>
      <c r="G6" s="114"/>
      <c r="H6" s="116">
        <v>70</v>
      </c>
      <c r="I6" s="116" t="s">
        <v>1196</v>
      </c>
      <c r="J6" s="116">
        <v>71</v>
      </c>
      <c r="K6" s="116" t="s">
        <v>1053</v>
      </c>
      <c r="L6" s="116">
        <v>13</v>
      </c>
      <c r="M6" s="117" t="s">
        <v>1197</v>
      </c>
      <c r="N6" s="119" t="s">
        <v>1344</v>
      </c>
      <c r="O6" s="119"/>
      <c r="P6" s="125"/>
      <c r="Q6" s="119"/>
      <c r="U6" s="107"/>
      <c r="V6" s="195"/>
      <c r="Y6" t="s">
        <v>1344</v>
      </c>
    </row>
    <row r="7" spans="1:25" x14ac:dyDescent="0.25">
      <c r="A7" s="113" t="s">
        <v>1060</v>
      </c>
      <c r="B7" s="114" t="s">
        <v>1266</v>
      </c>
      <c r="C7" s="115">
        <v>14</v>
      </c>
      <c r="D7" s="138" t="s">
        <v>1061</v>
      </c>
      <c r="E7" s="115">
        <v>12</v>
      </c>
      <c r="F7" s="120" t="s">
        <v>1267</v>
      </c>
      <c r="G7" s="114">
        <v>8</v>
      </c>
      <c r="H7" s="116">
        <v>70</v>
      </c>
      <c r="I7" s="116" t="s">
        <v>1196</v>
      </c>
      <c r="J7" s="116">
        <v>71</v>
      </c>
      <c r="K7" s="116" t="s">
        <v>1053</v>
      </c>
      <c r="L7" s="116">
        <v>13</v>
      </c>
      <c r="M7" s="117" t="s">
        <v>1197</v>
      </c>
      <c r="N7" s="119" t="s">
        <v>65</v>
      </c>
      <c r="O7" s="119"/>
      <c r="P7" s="125"/>
      <c r="Q7" s="119"/>
      <c r="U7" s="107"/>
      <c r="V7" s="195"/>
    </row>
    <row r="8" spans="1:25" x14ac:dyDescent="0.25">
      <c r="A8" s="113" t="s">
        <v>1062</v>
      </c>
      <c r="B8" s="114" t="s">
        <v>1268</v>
      </c>
      <c r="C8" s="115">
        <v>14</v>
      </c>
      <c r="D8" s="138" t="s">
        <v>1063</v>
      </c>
      <c r="E8" s="115">
        <v>12</v>
      </c>
      <c r="F8" s="120" t="s">
        <v>1269</v>
      </c>
      <c r="G8" s="114">
        <v>8</v>
      </c>
      <c r="H8" s="116">
        <v>70</v>
      </c>
      <c r="I8" s="116" t="s">
        <v>1196</v>
      </c>
      <c r="J8" s="116">
        <v>71</v>
      </c>
      <c r="K8" s="116" t="s">
        <v>1053</v>
      </c>
      <c r="L8" s="116">
        <v>13</v>
      </c>
      <c r="M8" s="117" t="s">
        <v>1197</v>
      </c>
      <c r="N8" s="119" t="s">
        <v>1344</v>
      </c>
      <c r="O8" s="119"/>
      <c r="P8" s="125"/>
      <c r="Q8" s="119"/>
      <c r="U8" s="107"/>
      <c r="V8" s="195"/>
    </row>
    <row r="9" spans="1:25" x14ac:dyDescent="0.25">
      <c r="A9" s="113" t="s">
        <v>1064</v>
      </c>
      <c r="B9" s="114" t="s">
        <v>1270</v>
      </c>
      <c r="C9" s="115">
        <v>14</v>
      </c>
      <c r="D9" s="138" t="s">
        <v>1065</v>
      </c>
      <c r="E9" s="115">
        <v>12</v>
      </c>
      <c r="F9" s="120" t="s">
        <v>1271</v>
      </c>
      <c r="G9" s="114">
        <v>8</v>
      </c>
      <c r="H9" s="116">
        <v>70</v>
      </c>
      <c r="I9" s="116" t="s">
        <v>1196</v>
      </c>
      <c r="J9" s="116">
        <v>71</v>
      </c>
      <c r="K9" s="116" t="s">
        <v>1053</v>
      </c>
      <c r="L9" s="116">
        <v>13</v>
      </c>
      <c r="M9" s="117" t="s">
        <v>1197</v>
      </c>
      <c r="N9" s="119" t="s">
        <v>65</v>
      </c>
      <c r="O9" s="119"/>
      <c r="P9" s="125"/>
      <c r="Q9" s="119"/>
      <c r="U9" s="107"/>
      <c r="V9" s="195"/>
    </row>
    <row r="10" spans="1:25" x14ac:dyDescent="0.25">
      <c r="A10" s="113" t="s">
        <v>1066</v>
      </c>
      <c r="B10" s="114" t="s">
        <v>1272</v>
      </c>
      <c r="C10" s="115">
        <v>14</v>
      </c>
      <c r="D10" s="138" t="s">
        <v>1067</v>
      </c>
      <c r="E10" s="115">
        <v>12</v>
      </c>
      <c r="F10" s="120" t="s">
        <v>1273</v>
      </c>
      <c r="G10" s="114">
        <v>8</v>
      </c>
      <c r="H10" s="116">
        <v>70</v>
      </c>
      <c r="I10" s="116" t="s">
        <v>1196</v>
      </c>
      <c r="J10" s="116">
        <v>71</v>
      </c>
      <c r="K10" s="116" t="s">
        <v>1053</v>
      </c>
      <c r="L10" s="116">
        <v>13</v>
      </c>
      <c r="M10" s="117" t="s">
        <v>1197</v>
      </c>
      <c r="N10" s="119" t="s">
        <v>65</v>
      </c>
      <c r="O10" s="119"/>
      <c r="P10" s="125"/>
      <c r="Q10" s="119"/>
      <c r="U10" s="107"/>
      <c r="V10" s="195"/>
    </row>
    <row r="11" spans="1:25" x14ac:dyDescent="0.25">
      <c r="A11" s="113" t="s">
        <v>1068</v>
      </c>
      <c r="B11" s="114" t="s">
        <v>1274</v>
      </c>
      <c r="C11" s="115">
        <v>13</v>
      </c>
      <c r="D11" s="138" t="s">
        <v>1069</v>
      </c>
      <c r="E11" s="115">
        <v>11</v>
      </c>
      <c r="F11" s="120" t="s">
        <v>1275</v>
      </c>
      <c r="G11" s="114">
        <v>7</v>
      </c>
      <c r="H11" s="116">
        <v>70</v>
      </c>
      <c r="I11" s="116" t="s">
        <v>1196</v>
      </c>
      <c r="J11" s="116">
        <v>71</v>
      </c>
      <c r="K11" s="116" t="s">
        <v>1053</v>
      </c>
      <c r="L11" s="116">
        <v>13</v>
      </c>
      <c r="M11" s="117" t="s">
        <v>1197</v>
      </c>
      <c r="N11" s="119" t="s">
        <v>1344</v>
      </c>
      <c r="O11" s="119"/>
      <c r="P11" s="125"/>
      <c r="Q11" s="119"/>
      <c r="U11" s="107"/>
      <c r="V11" s="195"/>
    </row>
    <row r="12" spans="1:25" x14ac:dyDescent="0.25">
      <c r="A12" s="113" t="s">
        <v>1070</v>
      </c>
      <c r="B12" s="114" t="s">
        <v>1276</v>
      </c>
      <c r="C12" s="115">
        <v>13</v>
      </c>
      <c r="D12" s="138" t="s">
        <v>1071</v>
      </c>
      <c r="E12" s="115">
        <v>11</v>
      </c>
      <c r="F12" s="120" t="s">
        <v>1277</v>
      </c>
      <c r="G12" s="114">
        <v>7</v>
      </c>
      <c r="H12" s="116">
        <v>70</v>
      </c>
      <c r="I12" s="116" t="s">
        <v>1196</v>
      </c>
      <c r="J12" s="116">
        <v>71</v>
      </c>
      <c r="K12" s="116" t="s">
        <v>1053</v>
      </c>
      <c r="L12" s="116">
        <v>13</v>
      </c>
      <c r="M12" s="117" t="s">
        <v>1197</v>
      </c>
      <c r="N12" s="119" t="s">
        <v>1344</v>
      </c>
      <c r="O12" s="119"/>
      <c r="P12" s="125"/>
      <c r="Q12" s="119"/>
      <c r="U12" s="107"/>
      <c r="V12" s="195"/>
    </row>
    <row r="13" spans="1:25" x14ac:dyDescent="0.25">
      <c r="A13" s="113" t="s">
        <v>1072</v>
      </c>
      <c r="B13" s="114" t="s">
        <v>1278</v>
      </c>
      <c r="C13" s="115">
        <v>13</v>
      </c>
      <c r="D13" s="138" t="s">
        <v>1073</v>
      </c>
      <c r="E13" s="115">
        <v>11</v>
      </c>
      <c r="F13" s="120" t="s">
        <v>1279</v>
      </c>
      <c r="G13" s="114">
        <v>7</v>
      </c>
      <c r="H13" s="116">
        <v>70</v>
      </c>
      <c r="I13" s="116" t="s">
        <v>1196</v>
      </c>
      <c r="J13" s="116">
        <v>71</v>
      </c>
      <c r="K13" s="116" t="s">
        <v>1053</v>
      </c>
      <c r="L13" s="116">
        <v>13</v>
      </c>
      <c r="M13" s="117" t="s">
        <v>1197</v>
      </c>
      <c r="N13" s="119" t="s">
        <v>1344</v>
      </c>
      <c r="O13" s="119"/>
      <c r="P13" s="125"/>
      <c r="Q13" s="119"/>
      <c r="U13" s="107"/>
      <c r="V13" s="195"/>
    </row>
    <row r="14" spans="1:25" x14ac:dyDescent="0.25">
      <c r="A14" s="113" t="s">
        <v>1074</v>
      </c>
      <c r="B14" s="114" t="s">
        <v>1280</v>
      </c>
      <c r="C14" s="115">
        <v>11</v>
      </c>
      <c r="D14" s="138" t="s">
        <v>1281</v>
      </c>
      <c r="E14" s="140">
        <v>10</v>
      </c>
      <c r="F14" s="138" t="s">
        <v>1281</v>
      </c>
      <c r="G14" s="114"/>
      <c r="H14" s="116">
        <v>70</v>
      </c>
      <c r="I14" s="116" t="s">
        <v>1196</v>
      </c>
      <c r="J14" s="116">
        <v>71</v>
      </c>
      <c r="K14" s="116" t="s">
        <v>1053</v>
      </c>
      <c r="L14" s="116">
        <v>13</v>
      </c>
      <c r="M14" s="117" t="s">
        <v>1197</v>
      </c>
      <c r="N14" s="119" t="s">
        <v>65</v>
      </c>
      <c r="O14" s="119"/>
      <c r="P14" s="125"/>
      <c r="Q14" s="119"/>
      <c r="U14" s="107"/>
      <c r="V14" s="195"/>
    </row>
    <row r="15" spans="1:25" x14ac:dyDescent="0.25">
      <c r="A15" s="113" t="s">
        <v>1075</v>
      </c>
      <c r="B15" s="114" t="s">
        <v>1282</v>
      </c>
      <c r="C15" s="115">
        <v>11</v>
      </c>
      <c r="D15" s="138" t="s">
        <v>1076</v>
      </c>
      <c r="E15" s="139">
        <v>10</v>
      </c>
      <c r="F15" s="138" t="s">
        <v>1076</v>
      </c>
      <c r="G15" s="114"/>
      <c r="H15" s="116">
        <v>70</v>
      </c>
      <c r="I15" s="116" t="s">
        <v>1196</v>
      </c>
      <c r="J15" s="116">
        <v>71</v>
      </c>
      <c r="K15" s="116" t="s">
        <v>1053</v>
      </c>
      <c r="L15" s="116">
        <v>13</v>
      </c>
      <c r="M15" s="117" t="s">
        <v>1197</v>
      </c>
      <c r="N15" s="119" t="s">
        <v>65</v>
      </c>
      <c r="O15" s="119"/>
      <c r="P15" s="125"/>
      <c r="Q15" s="119"/>
      <c r="U15" s="107"/>
      <c r="V15" s="195"/>
    </row>
    <row r="16" spans="1:25" x14ac:dyDescent="0.25">
      <c r="A16" s="113" t="s">
        <v>1077</v>
      </c>
      <c r="B16" s="114" t="s">
        <v>1283</v>
      </c>
      <c r="C16" s="115">
        <v>14</v>
      </c>
      <c r="D16" s="138" t="s">
        <v>1078</v>
      </c>
      <c r="E16" s="115">
        <v>12</v>
      </c>
      <c r="F16" s="193" t="s">
        <v>1345</v>
      </c>
      <c r="G16" s="114">
        <v>8</v>
      </c>
      <c r="H16" s="116">
        <v>70</v>
      </c>
      <c r="I16" s="116" t="s">
        <v>1196</v>
      </c>
      <c r="J16" s="116">
        <v>71</v>
      </c>
      <c r="K16" s="116" t="s">
        <v>1053</v>
      </c>
      <c r="L16" s="116">
        <v>13</v>
      </c>
      <c r="M16" s="117" t="s">
        <v>1197</v>
      </c>
      <c r="N16" s="119" t="s">
        <v>65</v>
      </c>
      <c r="O16" s="119"/>
      <c r="P16" s="125"/>
      <c r="Q16" s="119"/>
      <c r="U16" s="107"/>
      <c r="V16" s="195"/>
    </row>
    <row r="17" spans="1:22" x14ac:dyDescent="0.25">
      <c r="A17" s="113" t="s">
        <v>1079</v>
      </c>
      <c r="B17" s="114" t="s">
        <v>1284</v>
      </c>
      <c r="C17" s="115">
        <v>14</v>
      </c>
      <c r="D17" s="138" t="s">
        <v>1080</v>
      </c>
      <c r="E17" s="115">
        <v>12</v>
      </c>
      <c r="F17" s="193" t="s">
        <v>1346</v>
      </c>
      <c r="G17" s="114">
        <v>8</v>
      </c>
      <c r="H17" s="116">
        <v>70</v>
      </c>
      <c r="I17" s="116" t="s">
        <v>1196</v>
      </c>
      <c r="J17" s="116">
        <v>71</v>
      </c>
      <c r="K17" s="116" t="s">
        <v>1053</v>
      </c>
      <c r="L17" s="116">
        <v>13</v>
      </c>
      <c r="M17" s="117" t="s">
        <v>1197</v>
      </c>
      <c r="N17" s="119" t="s">
        <v>1344</v>
      </c>
      <c r="O17" s="119"/>
      <c r="P17" s="125"/>
      <c r="Q17" s="119"/>
      <c r="U17" s="107"/>
      <c r="V17" s="195"/>
    </row>
    <row r="18" spans="1:22" x14ac:dyDescent="0.25">
      <c r="A18" s="113" t="s">
        <v>1081</v>
      </c>
      <c r="B18" s="114" t="s">
        <v>1285</v>
      </c>
      <c r="C18" s="115">
        <v>14</v>
      </c>
      <c r="D18" s="138" t="s">
        <v>1082</v>
      </c>
      <c r="E18" s="115">
        <v>12</v>
      </c>
      <c r="F18" s="193" t="s">
        <v>1347</v>
      </c>
      <c r="G18" s="114">
        <v>8</v>
      </c>
      <c r="H18" s="116">
        <v>70</v>
      </c>
      <c r="I18" s="116" t="s">
        <v>1196</v>
      </c>
      <c r="J18" s="116">
        <v>71</v>
      </c>
      <c r="K18" s="116" t="s">
        <v>1053</v>
      </c>
      <c r="L18" s="116">
        <v>13</v>
      </c>
      <c r="M18" s="117" t="s">
        <v>1197</v>
      </c>
      <c r="N18" s="119" t="s">
        <v>1344</v>
      </c>
      <c r="O18" s="119"/>
      <c r="P18" s="125"/>
      <c r="Q18" s="119"/>
      <c r="U18" s="107"/>
      <c r="V18" s="195"/>
    </row>
    <row r="19" spans="1:22" x14ac:dyDescent="0.25">
      <c r="A19" s="113" t="s">
        <v>1083</v>
      </c>
      <c r="B19" s="114" t="s">
        <v>1084</v>
      </c>
      <c r="C19" s="115">
        <v>11</v>
      </c>
      <c r="D19" s="138" t="s">
        <v>1084</v>
      </c>
      <c r="E19" s="115">
        <v>11</v>
      </c>
      <c r="F19" s="120" t="s">
        <v>1286</v>
      </c>
      <c r="G19" s="114">
        <v>10</v>
      </c>
      <c r="H19" s="116">
        <v>70</v>
      </c>
      <c r="I19" s="116" t="s">
        <v>1196</v>
      </c>
      <c r="J19" s="116">
        <v>71</v>
      </c>
      <c r="K19" s="116" t="s">
        <v>1053</v>
      </c>
      <c r="L19" s="116">
        <v>13</v>
      </c>
      <c r="M19" s="117" t="s">
        <v>1197</v>
      </c>
      <c r="N19" s="119" t="s">
        <v>1344</v>
      </c>
      <c r="O19" s="119"/>
      <c r="P19" s="125"/>
      <c r="Q19" s="119"/>
      <c r="U19" s="107"/>
      <c r="V19" s="195"/>
    </row>
    <row r="20" spans="1:22" x14ac:dyDescent="0.25">
      <c r="A20" s="113" t="s">
        <v>1085</v>
      </c>
      <c r="B20" s="114" t="s">
        <v>1086</v>
      </c>
      <c r="C20" s="115">
        <v>11</v>
      </c>
      <c r="D20" s="138" t="s">
        <v>1086</v>
      </c>
      <c r="E20" s="115">
        <v>11</v>
      </c>
      <c r="F20" s="120" t="s">
        <v>1287</v>
      </c>
      <c r="G20" s="114">
        <v>10</v>
      </c>
      <c r="H20" s="116">
        <v>70</v>
      </c>
      <c r="I20" s="116" t="s">
        <v>1196</v>
      </c>
      <c r="J20" s="116">
        <v>71</v>
      </c>
      <c r="K20" s="116" t="s">
        <v>1053</v>
      </c>
      <c r="L20" s="116">
        <v>13</v>
      </c>
      <c r="M20" s="117" t="s">
        <v>1197</v>
      </c>
      <c r="N20" s="119" t="s">
        <v>1344</v>
      </c>
      <c r="O20" s="119"/>
      <c r="P20" s="125"/>
      <c r="Q20" s="119"/>
      <c r="U20" s="107"/>
      <c r="V20" s="195"/>
    </row>
    <row r="21" spans="1:22" x14ac:dyDescent="0.25">
      <c r="A21" s="113" t="s">
        <v>1087</v>
      </c>
      <c r="B21" s="114" t="s">
        <v>1088</v>
      </c>
      <c r="C21" s="115">
        <v>11</v>
      </c>
      <c r="D21" s="138" t="s">
        <v>1088</v>
      </c>
      <c r="E21" s="115">
        <v>11</v>
      </c>
      <c r="F21" s="120" t="s">
        <v>1288</v>
      </c>
      <c r="G21" s="114">
        <v>10</v>
      </c>
      <c r="H21" s="116">
        <v>70</v>
      </c>
      <c r="I21" s="116" t="s">
        <v>1196</v>
      </c>
      <c r="J21" s="116">
        <v>71</v>
      </c>
      <c r="K21" s="116" t="s">
        <v>1053</v>
      </c>
      <c r="L21" s="116">
        <v>13</v>
      </c>
      <c r="M21" s="117" t="s">
        <v>1197</v>
      </c>
      <c r="N21" s="119" t="s">
        <v>1344</v>
      </c>
      <c r="O21" s="119"/>
      <c r="P21" s="125"/>
      <c r="Q21" s="119"/>
      <c r="U21" s="107"/>
      <c r="V21" s="195"/>
    </row>
    <row r="22" spans="1:22" x14ac:dyDescent="0.25">
      <c r="A22" s="113" t="s">
        <v>1089</v>
      </c>
      <c r="B22" s="114" t="s">
        <v>1090</v>
      </c>
      <c r="C22" s="115">
        <v>11</v>
      </c>
      <c r="D22" s="138" t="s">
        <v>1090</v>
      </c>
      <c r="E22" s="115">
        <v>11</v>
      </c>
      <c r="F22" s="120" t="s">
        <v>1289</v>
      </c>
      <c r="G22" s="114">
        <v>10</v>
      </c>
      <c r="H22" s="116">
        <v>70</v>
      </c>
      <c r="I22" s="116" t="s">
        <v>1196</v>
      </c>
      <c r="J22" s="116">
        <v>71</v>
      </c>
      <c r="K22" s="116" t="s">
        <v>1053</v>
      </c>
      <c r="L22" s="116">
        <v>13</v>
      </c>
      <c r="M22" s="117" t="s">
        <v>1197</v>
      </c>
      <c r="N22" s="119" t="s">
        <v>1344</v>
      </c>
      <c r="O22" s="119"/>
      <c r="P22" s="125"/>
      <c r="Q22" s="119"/>
      <c r="U22" s="107"/>
      <c r="V22" s="195"/>
    </row>
    <row r="23" spans="1:22" x14ac:dyDescent="0.25">
      <c r="A23" s="113" t="s">
        <v>1091</v>
      </c>
      <c r="B23" s="114" t="s">
        <v>1092</v>
      </c>
      <c r="C23" s="115">
        <v>5</v>
      </c>
      <c r="D23" s="138" t="s">
        <v>1092</v>
      </c>
      <c r="E23" s="140">
        <v>5</v>
      </c>
      <c r="F23" s="138" t="s">
        <v>1092</v>
      </c>
      <c r="G23" s="114"/>
      <c r="H23" s="116">
        <v>70</v>
      </c>
      <c r="I23" s="116" t="s">
        <v>1196</v>
      </c>
      <c r="J23" s="116">
        <v>71</v>
      </c>
      <c r="K23" s="116" t="s">
        <v>1053</v>
      </c>
      <c r="L23" s="116">
        <v>13</v>
      </c>
      <c r="M23" s="117" t="s">
        <v>1197</v>
      </c>
      <c r="N23" s="119" t="s">
        <v>1344</v>
      </c>
      <c r="O23" s="119"/>
      <c r="P23" s="125"/>
      <c r="Q23" s="119"/>
      <c r="U23" s="107"/>
      <c r="V23" s="195"/>
    </row>
    <row r="24" spans="1:22" x14ac:dyDescent="0.25">
      <c r="A24" s="113" t="s">
        <v>1093</v>
      </c>
      <c r="B24" s="114" t="s">
        <v>1094</v>
      </c>
      <c r="C24" s="115">
        <v>5</v>
      </c>
      <c r="D24" s="138" t="s">
        <v>1094</v>
      </c>
      <c r="E24" s="139">
        <v>5</v>
      </c>
      <c r="F24" s="138" t="s">
        <v>1094</v>
      </c>
      <c r="G24" s="114"/>
      <c r="H24" s="116">
        <v>70</v>
      </c>
      <c r="I24" s="116" t="s">
        <v>1196</v>
      </c>
      <c r="J24" s="116">
        <v>71</v>
      </c>
      <c r="K24" s="116" t="s">
        <v>1053</v>
      </c>
      <c r="L24" s="116">
        <v>13</v>
      </c>
      <c r="M24" s="117" t="s">
        <v>1197</v>
      </c>
      <c r="N24" s="119" t="s">
        <v>1344</v>
      </c>
      <c r="O24" s="119"/>
      <c r="P24" s="125"/>
      <c r="Q24" s="119"/>
      <c r="U24" s="107"/>
      <c r="V24" s="195"/>
    </row>
    <row r="25" spans="1:22" x14ac:dyDescent="0.25">
      <c r="A25" s="113" t="s">
        <v>1095</v>
      </c>
      <c r="B25" s="114" t="s">
        <v>1096</v>
      </c>
      <c r="C25" s="115">
        <v>5</v>
      </c>
      <c r="D25" s="138" t="s">
        <v>1096</v>
      </c>
      <c r="E25" s="139">
        <v>5</v>
      </c>
      <c r="F25" s="138" t="s">
        <v>1096</v>
      </c>
      <c r="G25" s="114"/>
      <c r="H25" s="116">
        <v>70</v>
      </c>
      <c r="I25" s="116" t="s">
        <v>1196</v>
      </c>
      <c r="J25" s="116">
        <v>71</v>
      </c>
      <c r="K25" s="116" t="s">
        <v>1053</v>
      </c>
      <c r="L25" s="116">
        <v>13</v>
      </c>
      <c r="M25" s="117" t="s">
        <v>1197</v>
      </c>
      <c r="N25" s="119" t="s">
        <v>1344</v>
      </c>
      <c r="O25" s="119"/>
      <c r="P25" s="125"/>
      <c r="Q25" s="119"/>
      <c r="U25" s="107"/>
      <c r="V25" s="195"/>
    </row>
    <row r="26" spans="1:22" x14ac:dyDescent="0.25">
      <c r="A26" s="113" t="s">
        <v>1097</v>
      </c>
      <c r="B26" s="114" t="s">
        <v>1098</v>
      </c>
      <c r="C26" s="115">
        <v>5</v>
      </c>
      <c r="D26" s="138" t="s">
        <v>1098</v>
      </c>
      <c r="E26" s="139">
        <v>5</v>
      </c>
      <c r="F26" s="138" t="s">
        <v>1098</v>
      </c>
      <c r="G26" s="114"/>
      <c r="H26" s="116">
        <v>70</v>
      </c>
      <c r="I26" s="116" t="s">
        <v>1196</v>
      </c>
      <c r="J26" s="116">
        <v>71</v>
      </c>
      <c r="K26" s="116" t="s">
        <v>1053</v>
      </c>
      <c r="L26" s="116">
        <v>13</v>
      </c>
      <c r="M26" s="117" t="s">
        <v>1197</v>
      </c>
      <c r="N26" s="119" t="s">
        <v>1344</v>
      </c>
      <c r="O26" s="119"/>
      <c r="P26" s="125"/>
      <c r="Q26" s="119"/>
      <c r="U26" s="107"/>
      <c r="V26" s="195"/>
    </row>
    <row r="27" spans="1:22" x14ac:dyDescent="0.25">
      <c r="A27" s="113" t="s">
        <v>1099</v>
      </c>
      <c r="B27" s="114" t="s">
        <v>1100</v>
      </c>
      <c r="C27" s="115">
        <v>5</v>
      </c>
      <c r="D27" s="138" t="s">
        <v>1100</v>
      </c>
      <c r="E27" s="139">
        <v>5</v>
      </c>
      <c r="F27" s="138" t="s">
        <v>1100</v>
      </c>
      <c r="G27" s="114"/>
      <c r="H27" s="116">
        <v>70</v>
      </c>
      <c r="I27" s="116" t="s">
        <v>1196</v>
      </c>
      <c r="J27" s="116">
        <v>71</v>
      </c>
      <c r="K27" s="116" t="s">
        <v>1053</v>
      </c>
      <c r="L27" s="116">
        <v>13</v>
      </c>
      <c r="M27" s="117" t="s">
        <v>1197</v>
      </c>
      <c r="N27" s="119" t="s">
        <v>1344</v>
      </c>
      <c r="O27" s="119"/>
      <c r="P27" s="125"/>
      <c r="Q27" s="119"/>
      <c r="U27" s="107"/>
      <c r="V27" s="195"/>
    </row>
    <row r="28" spans="1:22" x14ac:dyDescent="0.25">
      <c r="A28" s="113" t="s">
        <v>1101</v>
      </c>
      <c r="B28" s="114" t="s">
        <v>1102</v>
      </c>
      <c r="C28" s="115">
        <v>5</v>
      </c>
      <c r="D28" s="138" t="s">
        <v>1102</v>
      </c>
      <c r="E28" s="139">
        <v>5</v>
      </c>
      <c r="F28" s="138" t="s">
        <v>1102</v>
      </c>
      <c r="G28" s="114"/>
      <c r="H28" s="116">
        <v>70</v>
      </c>
      <c r="I28" s="116" t="s">
        <v>1196</v>
      </c>
      <c r="J28" s="116">
        <v>71</v>
      </c>
      <c r="K28" s="116" t="s">
        <v>1053</v>
      </c>
      <c r="L28" s="116">
        <v>13</v>
      </c>
      <c r="M28" s="117" t="s">
        <v>1197</v>
      </c>
      <c r="N28" s="119" t="s">
        <v>1344</v>
      </c>
      <c r="O28" s="119"/>
      <c r="P28" s="125"/>
      <c r="Q28" s="119"/>
      <c r="U28" s="107"/>
      <c r="V28" s="195"/>
    </row>
    <row r="29" spans="1:22" x14ac:dyDescent="0.25">
      <c r="A29" s="113" t="s">
        <v>1103</v>
      </c>
      <c r="B29" s="114" t="s">
        <v>1104</v>
      </c>
      <c r="C29" s="115">
        <v>5</v>
      </c>
      <c r="D29" s="138" t="s">
        <v>1104</v>
      </c>
      <c r="E29" s="139">
        <v>5</v>
      </c>
      <c r="F29" s="138" t="s">
        <v>1104</v>
      </c>
      <c r="G29" s="114"/>
      <c r="H29" s="116">
        <v>70</v>
      </c>
      <c r="I29" s="116" t="s">
        <v>1196</v>
      </c>
      <c r="J29" s="116">
        <v>71</v>
      </c>
      <c r="K29" s="116" t="s">
        <v>1053</v>
      </c>
      <c r="L29" s="116">
        <v>13</v>
      </c>
      <c r="M29" s="117" t="s">
        <v>1197</v>
      </c>
      <c r="N29" s="119" t="s">
        <v>1344</v>
      </c>
      <c r="O29" s="119"/>
      <c r="P29" s="125"/>
      <c r="Q29" s="119"/>
      <c r="U29" s="107"/>
      <c r="V29" s="195"/>
    </row>
    <row r="30" spans="1:22" x14ac:dyDescent="0.25">
      <c r="A30" s="113" t="s">
        <v>1105</v>
      </c>
      <c r="B30" s="114" t="s">
        <v>1106</v>
      </c>
      <c r="C30" s="115">
        <v>5</v>
      </c>
      <c r="D30" s="138" t="s">
        <v>1106</v>
      </c>
      <c r="E30" s="139">
        <v>5</v>
      </c>
      <c r="F30" s="138" t="s">
        <v>1106</v>
      </c>
      <c r="G30" s="114"/>
      <c r="H30" s="116">
        <v>70</v>
      </c>
      <c r="I30" s="116" t="s">
        <v>1196</v>
      </c>
      <c r="J30" s="116">
        <v>71</v>
      </c>
      <c r="K30" s="116" t="s">
        <v>1053</v>
      </c>
      <c r="L30" s="116">
        <v>13</v>
      </c>
      <c r="M30" s="117" t="s">
        <v>1197</v>
      </c>
      <c r="N30" s="119" t="s">
        <v>1344</v>
      </c>
      <c r="O30" s="119"/>
      <c r="P30" s="125"/>
      <c r="Q30" s="119"/>
      <c r="U30" s="107"/>
      <c r="V30" s="195"/>
    </row>
    <row r="31" spans="1:22" x14ac:dyDescent="0.25">
      <c r="A31" s="113" t="s">
        <v>1107</v>
      </c>
      <c r="B31" s="114" t="s">
        <v>1108</v>
      </c>
      <c r="C31" s="115">
        <v>5</v>
      </c>
      <c r="D31" s="138" t="s">
        <v>1108</v>
      </c>
      <c r="E31" s="139">
        <v>5</v>
      </c>
      <c r="F31" s="138" t="s">
        <v>1108</v>
      </c>
      <c r="G31" s="114"/>
      <c r="H31" s="116">
        <v>70</v>
      </c>
      <c r="I31" s="116" t="s">
        <v>1196</v>
      </c>
      <c r="J31" s="116">
        <v>71</v>
      </c>
      <c r="K31" s="116" t="s">
        <v>1053</v>
      </c>
      <c r="L31" s="116">
        <v>13</v>
      </c>
      <c r="M31" s="117" t="s">
        <v>1197</v>
      </c>
      <c r="N31" s="119" t="s">
        <v>1344</v>
      </c>
      <c r="O31" s="119"/>
      <c r="P31" s="125"/>
      <c r="Q31" s="119"/>
      <c r="U31" s="107"/>
      <c r="V31" s="195"/>
    </row>
    <row r="32" spans="1:22" x14ac:dyDescent="0.25">
      <c r="A32" s="113" t="s">
        <v>1109</v>
      </c>
      <c r="B32" s="114" t="s">
        <v>1110</v>
      </c>
      <c r="C32" s="115">
        <v>6</v>
      </c>
      <c r="D32" s="138" t="s">
        <v>1110</v>
      </c>
      <c r="E32" s="139">
        <v>6</v>
      </c>
      <c r="F32" s="138" t="s">
        <v>1110</v>
      </c>
      <c r="G32" s="114"/>
      <c r="H32" s="116">
        <v>70</v>
      </c>
      <c r="I32" s="116" t="s">
        <v>1196</v>
      </c>
      <c r="J32" s="116">
        <v>71</v>
      </c>
      <c r="K32" s="116" t="s">
        <v>1053</v>
      </c>
      <c r="L32" s="116">
        <v>13</v>
      </c>
      <c r="M32" s="117" t="s">
        <v>1197</v>
      </c>
      <c r="N32" s="119" t="s">
        <v>1344</v>
      </c>
      <c r="O32" s="119"/>
      <c r="P32" s="125"/>
      <c r="Q32" s="119"/>
      <c r="U32" s="107"/>
      <c r="V32" s="195"/>
    </row>
    <row r="33" spans="1:22" x14ac:dyDescent="0.25">
      <c r="A33" s="113" t="s">
        <v>1111</v>
      </c>
      <c r="B33" s="114" t="s">
        <v>1112</v>
      </c>
      <c r="C33" s="115">
        <v>6</v>
      </c>
      <c r="D33" s="138" t="s">
        <v>1112</v>
      </c>
      <c r="E33" s="139">
        <v>6</v>
      </c>
      <c r="F33" s="138" t="s">
        <v>1112</v>
      </c>
      <c r="G33" s="114"/>
      <c r="H33" s="116">
        <v>70</v>
      </c>
      <c r="I33" s="116" t="s">
        <v>1196</v>
      </c>
      <c r="J33" s="116">
        <v>71</v>
      </c>
      <c r="K33" s="116" t="s">
        <v>1053</v>
      </c>
      <c r="L33" s="116">
        <v>13</v>
      </c>
      <c r="M33" s="117" t="s">
        <v>1197</v>
      </c>
      <c r="N33" s="119" t="s">
        <v>1344</v>
      </c>
      <c r="O33" s="119"/>
      <c r="P33" s="125"/>
      <c r="Q33" s="119"/>
      <c r="U33" s="107"/>
      <c r="V33" s="195"/>
    </row>
    <row r="34" spans="1:22" x14ac:dyDescent="0.25">
      <c r="A34" s="113" t="s">
        <v>1113</v>
      </c>
      <c r="B34" s="114" t="s">
        <v>1114</v>
      </c>
      <c r="C34" s="115">
        <v>6</v>
      </c>
      <c r="D34" s="138" t="s">
        <v>1114</v>
      </c>
      <c r="E34" s="139">
        <v>6</v>
      </c>
      <c r="F34" s="138" t="s">
        <v>1114</v>
      </c>
      <c r="G34" s="114"/>
      <c r="H34" s="116">
        <v>70</v>
      </c>
      <c r="I34" s="116" t="s">
        <v>1196</v>
      </c>
      <c r="J34" s="116">
        <v>71</v>
      </c>
      <c r="K34" s="116" t="s">
        <v>1053</v>
      </c>
      <c r="L34" s="116">
        <v>13</v>
      </c>
      <c r="M34" s="117" t="s">
        <v>1197</v>
      </c>
      <c r="N34" s="119" t="s">
        <v>1344</v>
      </c>
      <c r="O34" s="119"/>
      <c r="P34" s="125"/>
      <c r="Q34" s="119"/>
      <c r="U34" s="107"/>
      <c r="V34" s="195"/>
    </row>
    <row r="35" spans="1:22" x14ac:dyDescent="0.25">
      <c r="A35" s="113" t="s">
        <v>1115</v>
      </c>
      <c r="B35" s="114" t="s">
        <v>1116</v>
      </c>
      <c r="C35" s="115">
        <v>10</v>
      </c>
      <c r="D35" s="138" t="s">
        <v>1116</v>
      </c>
      <c r="E35" s="139">
        <v>10</v>
      </c>
      <c r="F35" s="138" t="s">
        <v>1116</v>
      </c>
      <c r="G35" s="114"/>
      <c r="H35" s="116">
        <v>70</v>
      </c>
      <c r="I35" s="116" t="s">
        <v>1196</v>
      </c>
      <c r="J35" s="116">
        <v>71</v>
      </c>
      <c r="K35" s="116" t="s">
        <v>1053</v>
      </c>
      <c r="L35" s="116">
        <v>13</v>
      </c>
      <c r="M35" s="117" t="s">
        <v>1197</v>
      </c>
      <c r="N35" s="119" t="s">
        <v>104</v>
      </c>
      <c r="O35" s="119"/>
      <c r="P35" s="125"/>
      <c r="Q35" s="119"/>
      <c r="U35" s="107"/>
      <c r="V35" s="195"/>
    </row>
    <row r="36" spans="1:22" x14ac:dyDescent="0.25">
      <c r="A36" s="113" t="s">
        <v>1117</v>
      </c>
      <c r="B36" s="114" t="s">
        <v>1290</v>
      </c>
      <c r="C36" s="115">
        <v>14</v>
      </c>
      <c r="D36" s="138" t="s">
        <v>1118</v>
      </c>
      <c r="E36" s="115">
        <v>12</v>
      </c>
      <c r="F36" s="120" t="s">
        <v>1291</v>
      </c>
      <c r="G36" s="114">
        <v>8</v>
      </c>
      <c r="H36" s="116">
        <v>70</v>
      </c>
      <c r="I36" s="116" t="s">
        <v>1196</v>
      </c>
      <c r="J36" s="116">
        <v>71</v>
      </c>
      <c r="K36" s="116" t="s">
        <v>1053</v>
      </c>
      <c r="L36" s="116">
        <v>13</v>
      </c>
      <c r="M36" s="117" t="s">
        <v>1197</v>
      </c>
      <c r="N36" s="119" t="s">
        <v>1344</v>
      </c>
      <c r="O36" s="119"/>
      <c r="P36" s="125"/>
      <c r="Q36" s="119"/>
      <c r="U36" s="107"/>
      <c r="V36" s="195"/>
    </row>
    <row r="37" spans="1:22" x14ac:dyDescent="0.25">
      <c r="A37" s="113" t="s">
        <v>1119</v>
      </c>
      <c r="B37" s="114" t="s">
        <v>1292</v>
      </c>
      <c r="C37" s="115">
        <v>14</v>
      </c>
      <c r="D37" s="138" t="s">
        <v>1120</v>
      </c>
      <c r="E37" s="115">
        <v>12</v>
      </c>
      <c r="F37" s="120" t="s">
        <v>1293</v>
      </c>
      <c r="G37" s="114">
        <v>8</v>
      </c>
      <c r="H37" s="116">
        <v>70</v>
      </c>
      <c r="I37" s="116" t="s">
        <v>1196</v>
      </c>
      <c r="J37" s="116">
        <v>71</v>
      </c>
      <c r="K37" s="116" t="s">
        <v>1053</v>
      </c>
      <c r="L37" s="116">
        <v>13</v>
      </c>
      <c r="M37" s="117" t="s">
        <v>1197</v>
      </c>
      <c r="N37" s="119" t="s">
        <v>1344</v>
      </c>
      <c r="O37" s="119"/>
      <c r="P37" s="125"/>
      <c r="Q37" s="119"/>
      <c r="U37" s="107"/>
      <c r="V37" s="195"/>
    </row>
    <row r="38" spans="1:22" x14ac:dyDescent="0.25">
      <c r="A38" s="113" t="s">
        <v>1121</v>
      </c>
      <c r="B38" s="114" t="s">
        <v>1294</v>
      </c>
      <c r="C38" s="115">
        <v>14</v>
      </c>
      <c r="D38" s="138" t="s">
        <v>1122</v>
      </c>
      <c r="E38" s="115">
        <v>12</v>
      </c>
      <c r="F38" s="120" t="s">
        <v>1295</v>
      </c>
      <c r="G38" s="114">
        <v>8</v>
      </c>
      <c r="H38" s="116">
        <v>70</v>
      </c>
      <c r="I38" s="116" t="s">
        <v>1196</v>
      </c>
      <c r="J38" s="116">
        <v>71</v>
      </c>
      <c r="K38" s="116" t="s">
        <v>1053</v>
      </c>
      <c r="L38" s="116">
        <v>13</v>
      </c>
      <c r="M38" s="117" t="s">
        <v>1197</v>
      </c>
      <c r="N38" s="119" t="s">
        <v>1344</v>
      </c>
      <c r="O38" s="119"/>
      <c r="P38" s="125"/>
      <c r="Q38" s="119"/>
      <c r="U38" s="107"/>
      <c r="V38" s="195"/>
    </row>
    <row r="39" spans="1:22" x14ac:dyDescent="0.25">
      <c r="A39" s="113" t="s">
        <v>1123</v>
      </c>
      <c r="B39" s="114" t="s">
        <v>1296</v>
      </c>
      <c r="C39" s="115">
        <v>14</v>
      </c>
      <c r="D39" s="138" t="s">
        <v>1124</v>
      </c>
      <c r="E39" s="115">
        <v>12</v>
      </c>
      <c r="F39" s="120" t="s">
        <v>1297</v>
      </c>
      <c r="G39" s="114">
        <v>8</v>
      </c>
      <c r="H39" s="116">
        <v>70</v>
      </c>
      <c r="I39" s="116" t="s">
        <v>1196</v>
      </c>
      <c r="J39" s="116">
        <v>71</v>
      </c>
      <c r="K39" s="116" t="s">
        <v>1053</v>
      </c>
      <c r="L39" s="116">
        <v>13</v>
      </c>
      <c r="M39" s="117" t="s">
        <v>1197</v>
      </c>
      <c r="N39" s="119" t="s">
        <v>1344</v>
      </c>
      <c r="O39" s="119"/>
      <c r="P39" s="125"/>
      <c r="Q39" s="119"/>
      <c r="U39" s="107"/>
      <c r="V39" s="195"/>
    </row>
    <row r="40" spans="1:22" x14ac:dyDescent="0.25">
      <c r="A40" s="113" t="s">
        <v>1125</v>
      </c>
      <c r="B40" s="114" t="s">
        <v>1298</v>
      </c>
      <c r="C40" s="115">
        <v>14</v>
      </c>
      <c r="D40" s="138" t="s">
        <v>1126</v>
      </c>
      <c r="E40" s="115">
        <v>12</v>
      </c>
      <c r="F40" s="120" t="s">
        <v>1299</v>
      </c>
      <c r="G40" s="114">
        <v>8</v>
      </c>
      <c r="H40" s="116">
        <v>70</v>
      </c>
      <c r="I40" s="116" t="s">
        <v>1196</v>
      </c>
      <c r="J40" s="116">
        <v>71</v>
      </c>
      <c r="K40" s="116" t="s">
        <v>1053</v>
      </c>
      <c r="L40" s="116">
        <v>13</v>
      </c>
      <c r="M40" s="117" t="s">
        <v>1197</v>
      </c>
      <c r="N40" s="119" t="s">
        <v>1344</v>
      </c>
      <c r="O40" s="119"/>
      <c r="P40" s="125"/>
      <c r="Q40" s="119"/>
      <c r="U40" s="107"/>
      <c r="V40" s="195"/>
    </row>
    <row r="41" spans="1:22" x14ac:dyDescent="0.25">
      <c r="A41" s="113" t="s">
        <v>1127</v>
      </c>
      <c r="B41" s="114" t="s">
        <v>1300</v>
      </c>
      <c r="C41" s="115">
        <v>14</v>
      </c>
      <c r="D41" s="138" t="s">
        <v>1128</v>
      </c>
      <c r="E41" s="115">
        <v>12</v>
      </c>
      <c r="F41" s="120" t="s">
        <v>1301</v>
      </c>
      <c r="G41" s="114">
        <v>8</v>
      </c>
      <c r="H41" s="116">
        <v>70</v>
      </c>
      <c r="I41" s="116" t="s">
        <v>1196</v>
      </c>
      <c r="J41" s="116">
        <v>71</v>
      </c>
      <c r="K41" s="116" t="s">
        <v>1053</v>
      </c>
      <c r="L41" s="116">
        <v>13</v>
      </c>
      <c r="M41" s="117" t="s">
        <v>1197</v>
      </c>
      <c r="N41" s="119" t="s">
        <v>1344</v>
      </c>
      <c r="O41" s="119"/>
      <c r="P41" s="125"/>
      <c r="Q41" s="119"/>
      <c r="U41" s="107"/>
      <c r="V41" s="195"/>
    </row>
    <row r="42" spans="1:22" x14ac:dyDescent="0.25">
      <c r="A42" s="113" t="s">
        <v>1129</v>
      </c>
      <c r="B42" s="114" t="s">
        <v>1302</v>
      </c>
      <c r="C42" s="115">
        <v>14</v>
      </c>
      <c r="D42" s="138" t="s">
        <v>1130</v>
      </c>
      <c r="E42" s="115">
        <v>12</v>
      </c>
      <c r="F42" s="120" t="s">
        <v>1303</v>
      </c>
      <c r="G42" s="114">
        <v>8</v>
      </c>
      <c r="H42" s="116">
        <v>70</v>
      </c>
      <c r="I42" s="116" t="s">
        <v>1196</v>
      </c>
      <c r="J42" s="116">
        <v>71</v>
      </c>
      <c r="K42" s="116" t="s">
        <v>1053</v>
      </c>
      <c r="L42" s="116">
        <v>13</v>
      </c>
      <c r="M42" s="117" t="s">
        <v>1197</v>
      </c>
      <c r="N42" s="119" t="s">
        <v>1344</v>
      </c>
      <c r="O42" s="119"/>
      <c r="P42" s="125"/>
      <c r="Q42" s="119"/>
      <c r="U42" s="107"/>
      <c r="V42" s="195"/>
    </row>
    <row r="43" spans="1:22" x14ac:dyDescent="0.25">
      <c r="A43" s="113" t="s">
        <v>1131</v>
      </c>
      <c r="B43" s="114" t="s">
        <v>1304</v>
      </c>
      <c r="C43" s="115">
        <v>14</v>
      </c>
      <c r="D43" s="138" t="s">
        <v>1132</v>
      </c>
      <c r="E43" s="115">
        <v>12</v>
      </c>
      <c r="F43" s="120" t="s">
        <v>1305</v>
      </c>
      <c r="G43" s="114">
        <v>8</v>
      </c>
      <c r="H43" s="116">
        <v>70</v>
      </c>
      <c r="I43" s="116" t="s">
        <v>1196</v>
      </c>
      <c r="J43" s="116">
        <v>71</v>
      </c>
      <c r="K43" s="116" t="s">
        <v>1053</v>
      </c>
      <c r="L43" s="116">
        <v>13</v>
      </c>
      <c r="M43" s="117" t="s">
        <v>1197</v>
      </c>
      <c r="N43" s="119" t="s">
        <v>1344</v>
      </c>
      <c r="O43" s="119"/>
      <c r="P43" s="125"/>
      <c r="Q43" s="119"/>
      <c r="U43" s="107"/>
      <c r="V43" s="195"/>
    </row>
    <row r="44" spans="1:22" x14ac:dyDescent="0.25">
      <c r="A44" s="113" t="s">
        <v>1133</v>
      </c>
      <c r="B44" s="114" t="s">
        <v>1306</v>
      </c>
      <c r="C44" s="115">
        <v>14</v>
      </c>
      <c r="D44" s="138" t="s">
        <v>1134</v>
      </c>
      <c r="E44" s="115">
        <v>12</v>
      </c>
      <c r="F44" s="120" t="s">
        <v>1307</v>
      </c>
      <c r="G44" s="114">
        <v>8</v>
      </c>
      <c r="H44" s="116">
        <v>70</v>
      </c>
      <c r="I44" s="116" t="s">
        <v>1196</v>
      </c>
      <c r="J44" s="116">
        <v>71</v>
      </c>
      <c r="K44" s="116" t="s">
        <v>1053</v>
      </c>
      <c r="L44" s="116">
        <v>13</v>
      </c>
      <c r="M44" s="117" t="s">
        <v>1197</v>
      </c>
      <c r="N44" s="119" t="s">
        <v>1344</v>
      </c>
      <c r="O44" s="119"/>
      <c r="P44" s="125"/>
      <c r="Q44" s="119"/>
      <c r="U44" s="107"/>
      <c r="V44" s="195"/>
    </row>
    <row r="45" spans="1:22" x14ac:dyDescent="0.25">
      <c r="A45" s="113" t="s">
        <v>1135</v>
      </c>
      <c r="B45" s="114" t="s">
        <v>1308</v>
      </c>
      <c r="C45" s="115">
        <v>14</v>
      </c>
      <c r="D45" s="138" t="s">
        <v>1136</v>
      </c>
      <c r="E45" s="115">
        <v>12</v>
      </c>
      <c r="F45" s="120" t="s">
        <v>1309</v>
      </c>
      <c r="G45" s="114">
        <v>8</v>
      </c>
      <c r="H45" s="116">
        <v>70</v>
      </c>
      <c r="I45" s="116" t="s">
        <v>1196</v>
      </c>
      <c r="J45" s="116">
        <v>71</v>
      </c>
      <c r="K45" s="116" t="s">
        <v>1053</v>
      </c>
      <c r="L45" s="116">
        <v>13</v>
      </c>
      <c r="M45" s="117" t="s">
        <v>1197</v>
      </c>
      <c r="N45" s="119" t="s">
        <v>1344</v>
      </c>
      <c r="O45" s="119"/>
      <c r="P45" s="125"/>
      <c r="Q45" s="119"/>
      <c r="U45" s="107"/>
      <c r="V45" s="195"/>
    </row>
    <row r="46" spans="1:22" x14ac:dyDescent="0.25">
      <c r="A46" s="113" t="s">
        <v>1137</v>
      </c>
      <c r="B46" s="114" t="s">
        <v>1310</v>
      </c>
      <c r="C46" s="115">
        <v>14</v>
      </c>
      <c r="D46" s="138" t="s">
        <v>1138</v>
      </c>
      <c r="E46" s="115">
        <v>12</v>
      </c>
      <c r="F46" s="120" t="s">
        <v>1311</v>
      </c>
      <c r="G46" s="114">
        <v>8</v>
      </c>
      <c r="H46" s="116">
        <v>70</v>
      </c>
      <c r="I46" s="116" t="s">
        <v>1196</v>
      </c>
      <c r="J46" s="116">
        <v>71</v>
      </c>
      <c r="K46" s="116" t="s">
        <v>1053</v>
      </c>
      <c r="L46" s="116">
        <v>13</v>
      </c>
      <c r="M46" s="117" t="s">
        <v>1197</v>
      </c>
      <c r="N46" s="119" t="s">
        <v>1344</v>
      </c>
      <c r="O46" s="119"/>
      <c r="P46" s="125"/>
      <c r="Q46" s="119"/>
      <c r="U46" s="107"/>
      <c r="V46" s="195"/>
    </row>
    <row r="47" spans="1:22" x14ac:dyDescent="0.25">
      <c r="A47" s="113" t="s">
        <v>1139</v>
      </c>
      <c r="B47" s="114" t="s">
        <v>1312</v>
      </c>
      <c r="C47" s="115">
        <v>14</v>
      </c>
      <c r="D47" s="138" t="s">
        <v>1140</v>
      </c>
      <c r="E47" s="115">
        <v>12</v>
      </c>
      <c r="F47" s="120" t="s">
        <v>1313</v>
      </c>
      <c r="G47" s="114">
        <v>8</v>
      </c>
      <c r="H47" s="116">
        <v>70</v>
      </c>
      <c r="I47" s="116" t="s">
        <v>1196</v>
      </c>
      <c r="J47" s="116">
        <v>71</v>
      </c>
      <c r="K47" s="116" t="s">
        <v>1053</v>
      </c>
      <c r="L47" s="116">
        <v>13</v>
      </c>
      <c r="M47" s="117" t="s">
        <v>1197</v>
      </c>
      <c r="N47" s="119" t="s">
        <v>1344</v>
      </c>
      <c r="O47" s="119"/>
      <c r="P47" s="125"/>
      <c r="Q47" s="119"/>
      <c r="U47" s="107"/>
      <c r="V47" s="195"/>
    </row>
    <row r="48" spans="1:22" x14ac:dyDescent="0.25">
      <c r="A48" s="113" t="s">
        <v>1141</v>
      </c>
      <c r="B48" s="114" t="s">
        <v>1314</v>
      </c>
      <c r="C48" s="115">
        <v>14</v>
      </c>
      <c r="D48" s="138" t="s">
        <v>1142</v>
      </c>
      <c r="E48" s="115">
        <v>12</v>
      </c>
      <c r="F48" s="120" t="s">
        <v>1315</v>
      </c>
      <c r="G48" s="114">
        <v>8</v>
      </c>
      <c r="H48" s="116">
        <v>70</v>
      </c>
      <c r="I48" s="116" t="s">
        <v>1196</v>
      </c>
      <c r="J48" s="116">
        <v>71</v>
      </c>
      <c r="K48" s="116" t="s">
        <v>1053</v>
      </c>
      <c r="L48" s="116">
        <v>13</v>
      </c>
      <c r="M48" s="117" t="s">
        <v>1197</v>
      </c>
      <c r="N48" s="119" t="s">
        <v>1344</v>
      </c>
      <c r="O48" s="119"/>
      <c r="P48" s="125"/>
      <c r="Q48" s="119"/>
      <c r="U48" s="107"/>
      <c r="V48" s="195"/>
    </row>
    <row r="49" spans="1:22" x14ac:dyDescent="0.25">
      <c r="A49" s="113" t="s">
        <v>1147</v>
      </c>
      <c r="B49" s="114" t="s">
        <v>1316</v>
      </c>
      <c r="C49" s="115">
        <v>8</v>
      </c>
      <c r="D49" s="138" t="s">
        <v>1148</v>
      </c>
      <c r="E49" s="140">
        <v>5</v>
      </c>
      <c r="F49" s="138" t="s">
        <v>1148</v>
      </c>
      <c r="G49" s="114"/>
      <c r="H49" s="116">
        <v>70</v>
      </c>
      <c r="I49" s="116" t="s">
        <v>1196</v>
      </c>
      <c r="J49" s="116">
        <v>71</v>
      </c>
      <c r="K49" s="116" t="s">
        <v>1053</v>
      </c>
      <c r="L49" s="116">
        <v>13</v>
      </c>
      <c r="M49" s="117" t="s">
        <v>1197</v>
      </c>
      <c r="N49" s="119" t="s">
        <v>1344</v>
      </c>
      <c r="O49" s="119"/>
      <c r="P49" s="125"/>
      <c r="Q49" s="119"/>
      <c r="U49" s="107"/>
      <c r="V49" s="195"/>
    </row>
    <row r="50" spans="1:22" x14ac:dyDescent="0.25">
      <c r="A50" s="113" t="s">
        <v>1149</v>
      </c>
      <c r="B50" s="114" t="s">
        <v>1317</v>
      </c>
      <c r="C50" s="115">
        <v>8</v>
      </c>
      <c r="D50" s="138" t="s">
        <v>1150</v>
      </c>
      <c r="E50" s="139">
        <v>5</v>
      </c>
      <c r="F50" s="138" t="s">
        <v>1150</v>
      </c>
      <c r="G50" s="114"/>
      <c r="H50" s="116">
        <v>70</v>
      </c>
      <c r="I50" s="116" t="s">
        <v>1196</v>
      </c>
      <c r="J50" s="116">
        <v>71</v>
      </c>
      <c r="K50" s="116" t="s">
        <v>1053</v>
      </c>
      <c r="L50" s="116">
        <v>13</v>
      </c>
      <c r="M50" s="117" t="s">
        <v>1197</v>
      </c>
      <c r="N50" s="119" t="s">
        <v>1344</v>
      </c>
      <c r="O50" s="119"/>
      <c r="P50" s="125"/>
      <c r="Q50" s="119"/>
      <c r="U50" s="107"/>
      <c r="V50" s="195"/>
    </row>
    <row r="51" spans="1:22" x14ac:dyDescent="0.25">
      <c r="A51" s="113" t="s">
        <v>1151</v>
      </c>
      <c r="B51" s="114" t="s">
        <v>1318</v>
      </c>
      <c r="C51" s="115">
        <v>8</v>
      </c>
      <c r="D51" s="138" t="s">
        <v>1152</v>
      </c>
      <c r="E51" s="139">
        <v>5</v>
      </c>
      <c r="F51" s="138" t="s">
        <v>1152</v>
      </c>
      <c r="G51" s="114"/>
      <c r="H51" s="116">
        <v>70</v>
      </c>
      <c r="I51" s="116" t="s">
        <v>1196</v>
      </c>
      <c r="J51" s="116">
        <v>71</v>
      </c>
      <c r="K51" s="116" t="s">
        <v>1053</v>
      </c>
      <c r="L51" s="116">
        <v>13</v>
      </c>
      <c r="M51" s="117" t="s">
        <v>1197</v>
      </c>
      <c r="N51" s="119" t="s">
        <v>1344</v>
      </c>
      <c r="O51" s="119"/>
      <c r="P51" s="125"/>
      <c r="Q51" s="119"/>
      <c r="U51" s="107"/>
      <c r="V51" s="195"/>
    </row>
    <row r="52" spans="1:22" x14ac:dyDescent="0.25">
      <c r="A52" s="113" t="s">
        <v>1153</v>
      </c>
      <c r="B52" s="114" t="s">
        <v>1319</v>
      </c>
      <c r="C52" s="115">
        <v>8</v>
      </c>
      <c r="D52" s="138" t="s">
        <v>1154</v>
      </c>
      <c r="E52" s="139">
        <v>5</v>
      </c>
      <c r="F52" s="138" t="s">
        <v>1154</v>
      </c>
      <c r="G52" s="114"/>
      <c r="H52" s="116">
        <v>70</v>
      </c>
      <c r="I52" s="116" t="s">
        <v>1196</v>
      </c>
      <c r="J52" s="116">
        <v>71</v>
      </c>
      <c r="K52" s="116" t="s">
        <v>1053</v>
      </c>
      <c r="L52" s="116">
        <v>13</v>
      </c>
      <c r="M52" s="117" t="s">
        <v>1197</v>
      </c>
      <c r="N52" s="119" t="s">
        <v>104</v>
      </c>
      <c r="O52" s="119"/>
      <c r="P52" s="125"/>
      <c r="Q52" s="119"/>
      <c r="U52" s="107"/>
      <c r="V52" s="195"/>
    </row>
    <row r="53" spans="1:22" x14ac:dyDescent="0.25">
      <c r="A53" s="113" t="s">
        <v>1155</v>
      </c>
      <c r="B53" s="114" t="s">
        <v>1320</v>
      </c>
      <c r="C53" s="115">
        <v>8</v>
      </c>
      <c r="D53" s="138" t="s">
        <v>1156</v>
      </c>
      <c r="E53" s="139">
        <v>5</v>
      </c>
      <c r="F53" s="138" t="s">
        <v>1156</v>
      </c>
      <c r="G53" s="114"/>
      <c r="H53" s="116">
        <v>70</v>
      </c>
      <c r="I53" s="116" t="s">
        <v>1196</v>
      </c>
      <c r="J53" s="116">
        <v>71</v>
      </c>
      <c r="K53" s="116" t="s">
        <v>1053</v>
      </c>
      <c r="L53" s="116">
        <v>13</v>
      </c>
      <c r="M53" s="117" t="s">
        <v>1197</v>
      </c>
      <c r="N53" s="119" t="s">
        <v>65</v>
      </c>
      <c r="O53" s="119"/>
      <c r="P53" s="125"/>
      <c r="Q53" s="119"/>
      <c r="U53" s="107"/>
      <c r="V53" s="195"/>
    </row>
    <row r="54" spans="1:22" x14ac:dyDescent="0.25">
      <c r="A54" s="113" t="s">
        <v>1157</v>
      </c>
      <c r="B54" s="114" t="s">
        <v>1321</v>
      </c>
      <c r="C54" s="115">
        <v>8</v>
      </c>
      <c r="D54" s="138" t="s">
        <v>1158</v>
      </c>
      <c r="E54" s="139">
        <v>5</v>
      </c>
      <c r="F54" s="138" t="s">
        <v>1158</v>
      </c>
      <c r="G54" s="114"/>
      <c r="H54" s="116">
        <v>70</v>
      </c>
      <c r="I54" s="116" t="s">
        <v>1196</v>
      </c>
      <c r="J54" s="116">
        <v>71</v>
      </c>
      <c r="K54" s="116" t="s">
        <v>1053</v>
      </c>
      <c r="L54" s="116">
        <v>13</v>
      </c>
      <c r="M54" s="117" t="s">
        <v>1197</v>
      </c>
      <c r="N54" s="119" t="s">
        <v>65</v>
      </c>
      <c r="O54" s="119"/>
      <c r="P54" s="125"/>
      <c r="Q54" s="119"/>
      <c r="U54" s="107"/>
      <c r="V54" s="195"/>
    </row>
    <row r="55" spans="1:22" x14ac:dyDescent="0.25">
      <c r="A55" s="113" t="s">
        <v>1159</v>
      </c>
      <c r="B55" s="114" t="s">
        <v>1322</v>
      </c>
      <c r="C55" s="115">
        <v>13</v>
      </c>
      <c r="D55" s="138" t="s">
        <v>1160</v>
      </c>
      <c r="E55" s="115">
        <v>11</v>
      </c>
      <c r="F55" s="120" t="s">
        <v>1323</v>
      </c>
      <c r="G55" s="114">
        <v>7</v>
      </c>
      <c r="H55" s="116">
        <v>70</v>
      </c>
      <c r="I55" s="116" t="s">
        <v>1196</v>
      </c>
      <c r="J55" s="116">
        <v>71</v>
      </c>
      <c r="K55" s="116" t="s">
        <v>1053</v>
      </c>
      <c r="L55" s="116">
        <v>13</v>
      </c>
      <c r="M55" s="117" t="s">
        <v>1197</v>
      </c>
      <c r="N55" s="119" t="s">
        <v>104</v>
      </c>
      <c r="O55" s="119"/>
      <c r="P55" s="125"/>
      <c r="Q55" s="119"/>
      <c r="U55" s="107"/>
      <c r="V55" s="195"/>
    </row>
    <row r="56" spans="1:22" x14ac:dyDescent="0.25">
      <c r="A56" s="113" t="s">
        <v>1161</v>
      </c>
      <c r="B56" s="96" t="s">
        <v>1348</v>
      </c>
      <c r="C56" s="115"/>
      <c r="D56" s="96" t="s">
        <v>1348</v>
      </c>
      <c r="E56" s="140"/>
      <c r="F56" s="96" t="s">
        <v>1348</v>
      </c>
      <c r="G56" s="114"/>
      <c r="H56" s="116"/>
      <c r="I56" s="116"/>
      <c r="J56" s="116"/>
      <c r="K56" s="116"/>
      <c r="L56" s="116"/>
      <c r="M56" s="117"/>
      <c r="N56" s="119" t="s">
        <v>104</v>
      </c>
      <c r="O56" s="119"/>
      <c r="P56" s="125"/>
      <c r="Q56" s="119"/>
      <c r="U56" s="107"/>
      <c r="V56" s="195"/>
    </row>
    <row r="57" spans="1:22" x14ac:dyDescent="0.25">
      <c r="A57" s="113" t="s">
        <v>1162</v>
      </c>
      <c r="B57" s="96" t="s">
        <v>1350</v>
      </c>
      <c r="C57" s="115"/>
      <c r="D57" s="96" t="s">
        <v>1350</v>
      </c>
      <c r="E57" s="140"/>
      <c r="F57" s="96" t="s">
        <v>1350</v>
      </c>
      <c r="G57" s="114"/>
      <c r="H57" s="116"/>
      <c r="I57" s="116"/>
      <c r="J57" s="116"/>
      <c r="K57" s="116"/>
      <c r="L57" s="116"/>
      <c r="M57" s="117"/>
      <c r="N57" s="119" t="s">
        <v>1344</v>
      </c>
      <c r="O57" s="119"/>
      <c r="P57" s="125"/>
      <c r="Q57" s="119"/>
      <c r="U57" s="107"/>
      <c r="V57" s="195"/>
    </row>
    <row r="58" spans="1:22" x14ac:dyDescent="0.25">
      <c r="A58" s="113" t="s">
        <v>1163</v>
      </c>
      <c r="B58" s="96" t="s">
        <v>1349</v>
      </c>
      <c r="C58" s="115"/>
      <c r="D58" s="96" t="s">
        <v>1349</v>
      </c>
      <c r="E58" s="140"/>
      <c r="F58" s="96" t="s">
        <v>1349</v>
      </c>
      <c r="G58" s="114"/>
      <c r="H58" s="116"/>
      <c r="I58" s="116"/>
      <c r="J58" s="116"/>
      <c r="K58" s="116"/>
      <c r="L58" s="116"/>
      <c r="M58" s="117"/>
      <c r="N58" s="119" t="s">
        <v>1344</v>
      </c>
      <c r="O58" s="119"/>
      <c r="P58" s="125"/>
      <c r="Q58" s="119"/>
      <c r="U58" s="107"/>
      <c r="V58" s="195"/>
    </row>
    <row r="59" spans="1:22" x14ac:dyDescent="0.25">
      <c r="A59" s="113" t="s">
        <v>1164</v>
      </c>
      <c r="B59" s="114" t="s">
        <v>1324</v>
      </c>
      <c r="C59" s="115">
        <v>8</v>
      </c>
      <c r="D59" s="138" t="s">
        <v>1165</v>
      </c>
      <c r="E59" s="140">
        <v>5</v>
      </c>
      <c r="F59" s="138" t="s">
        <v>1165</v>
      </c>
      <c r="G59" s="114"/>
      <c r="H59" s="116">
        <v>70</v>
      </c>
      <c r="I59" s="116" t="s">
        <v>1196</v>
      </c>
      <c r="J59" s="116">
        <v>71</v>
      </c>
      <c r="K59" s="116" t="s">
        <v>1053</v>
      </c>
      <c r="L59" s="116">
        <v>13</v>
      </c>
      <c r="M59" s="117" t="s">
        <v>1197</v>
      </c>
      <c r="N59" s="119" t="s">
        <v>65</v>
      </c>
      <c r="O59" s="119"/>
      <c r="P59" s="125"/>
      <c r="Q59" s="119"/>
      <c r="U59" s="107"/>
      <c r="V59" s="195"/>
    </row>
    <row r="60" spans="1:22" x14ac:dyDescent="0.25">
      <c r="A60" s="113" t="s">
        <v>1166</v>
      </c>
      <c r="B60" s="114" t="s">
        <v>1325</v>
      </c>
      <c r="C60" s="115">
        <v>8</v>
      </c>
      <c r="D60" s="138" t="s">
        <v>1167</v>
      </c>
      <c r="E60" s="139">
        <v>5</v>
      </c>
      <c r="F60" s="138" t="s">
        <v>1167</v>
      </c>
      <c r="G60" s="114"/>
      <c r="H60" s="116">
        <v>70</v>
      </c>
      <c r="I60" s="116" t="s">
        <v>1196</v>
      </c>
      <c r="J60" s="116">
        <v>71</v>
      </c>
      <c r="K60" s="116" t="s">
        <v>1053</v>
      </c>
      <c r="L60" s="116">
        <v>13</v>
      </c>
      <c r="M60" s="117" t="s">
        <v>1197</v>
      </c>
      <c r="N60" s="119"/>
      <c r="O60" s="119"/>
      <c r="P60" s="125"/>
      <c r="Q60" s="119"/>
      <c r="U60" s="107"/>
      <c r="V60" s="195"/>
    </row>
    <row r="61" spans="1:22" x14ac:dyDescent="0.25">
      <c r="A61" s="113" t="s">
        <v>1168</v>
      </c>
      <c r="B61" s="114" t="s">
        <v>1169</v>
      </c>
      <c r="C61" s="115">
        <v>11</v>
      </c>
      <c r="D61" s="138" t="s">
        <v>1169</v>
      </c>
      <c r="E61" s="115">
        <v>11</v>
      </c>
      <c r="F61" s="193" t="s">
        <v>1342</v>
      </c>
      <c r="G61" s="114">
        <v>9</v>
      </c>
      <c r="H61" s="116">
        <v>70</v>
      </c>
      <c r="I61" s="116" t="s">
        <v>1196</v>
      </c>
      <c r="J61" s="116">
        <v>71</v>
      </c>
      <c r="K61" s="116" t="s">
        <v>1053</v>
      </c>
      <c r="L61" s="116">
        <v>13</v>
      </c>
      <c r="M61" s="117" t="s">
        <v>1197</v>
      </c>
      <c r="N61" s="119" t="s">
        <v>65</v>
      </c>
      <c r="O61" s="119"/>
      <c r="P61" s="125"/>
      <c r="Q61" s="119"/>
      <c r="U61" s="107"/>
      <c r="V61" s="195"/>
    </row>
    <row r="62" spans="1:22" x14ac:dyDescent="0.25">
      <c r="A62" s="113" t="s">
        <v>1170</v>
      </c>
      <c r="B62" s="114" t="s">
        <v>1171</v>
      </c>
      <c r="C62" s="115">
        <v>11</v>
      </c>
      <c r="D62" s="138" t="s">
        <v>1171</v>
      </c>
      <c r="E62" s="115">
        <v>11</v>
      </c>
      <c r="F62" s="193" t="s">
        <v>1343</v>
      </c>
      <c r="G62" s="114">
        <v>9</v>
      </c>
      <c r="H62" s="116">
        <v>70</v>
      </c>
      <c r="I62" s="116" t="s">
        <v>1196</v>
      </c>
      <c r="J62" s="116">
        <v>71</v>
      </c>
      <c r="K62" s="116" t="s">
        <v>1053</v>
      </c>
      <c r="L62" s="116">
        <v>13</v>
      </c>
      <c r="M62" s="117" t="s">
        <v>1197</v>
      </c>
      <c r="N62" s="119" t="s">
        <v>104</v>
      </c>
      <c r="O62" s="119"/>
      <c r="P62" s="125"/>
      <c r="Q62" s="119"/>
      <c r="U62" s="107"/>
      <c r="V62" s="195"/>
    </row>
    <row r="63" spans="1:22" x14ac:dyDescent="0.25">
      <c r="A63" s="113" t="s">
        <v>1172</v>
      </c>
      <c r="B63" s="114" t="s">
        <v>1326</v>
      </c>
      <c r="C63" s="115">
        <v>16</v>
      </c>
      <c r="D63" s="138" t="s">
        <v>1173</v>
      </c>
      <c r="E63" s="115">
        <v>14</v>
      </c>
      <c r="F63" s="120" t="s">
        <v>1327</v>
      </c>
      <c r="G63" s="114">
        <v>10</v>
      </c>
      <c r="H63" s="116">
        <v>70</v>
      </c>
      <c r="I63" s="116" t="s">
        <v>1196</v>
      </c>
      <c r="J63" s="116">
        <v>71</v>
      </c>
      <c r="K63" s="116" t="s">
        <v>1053</v>
      </c>
      <c r="L63" s="116">
        <v>13</v>
      </c>
      <c r="M63" s="117" t="s">
        <v>1197</v>
      </c>
      <c r="N63" s="119" t="s">
        <v>1344</v>
      </c>
      <c r="O63" s="119"/>
      <c r="P63" s="125"/>
      <c r="Q63" s="119"/>
      <c r="U63" s="107"/>
      <c r="V63" s="195"/>
    </row>
    <row r="64" spans="1:22" x14ac:dyDescent="0.25">
      <c r="A64" s="113" t="s">
        <v>1174</v>
      </c>
      <c r="B64" s="114" t="s">
        <v>1328</v>
      </c>
      <c r="C64" s="115">
        <v>16</v>
      </c>
      <c r="D64" s="138" t="s">
        <v>1175</v>
      </c>
      <c r="E64" s="115">
        <v>14</v>
      </c>
      <c r="F64" s="120" t="s">
        <v>1329</v>
      </c>
      <c r="G64" s="114">
        <v>10</v>
      </c>
      <c r="H64" s="116">
        <v>70</v>
      </c>
      <c r="I64" s="116" t="s">
        <v>1196</v>
      </c>
      <c r="J64" s="116">
        <v>71</v>
      </c>
      <c r="K64" s="116" t="s">
        <v>1053</v>
      </c>
      <c r="L64" s="116">
        <v>13</v>
      </c>
      <c r="M64" s="117" t="s">
        <v>1197</v>
      </c>
      <c r="N64" s="119" t="s">
        <v>1344</v>
      </c>
      <c r="O64" s="119"/>
      <c r="P64" s="125"/>
      <c r="Q64" s="119"/>
      <c r="U64" s="107"/>
      <c r="V64" s="195"/>
    </row>
    <row r="65" spans="1:22" x14ac:dyDescent="0.25">
      <c r="A65" s="113" t="s">
        <v>1176</v>
      </c>
      <c r="B65" s="108" t="s">
        <v>1330</v>
      </c>
      <c r="C65" s="100">
        <v>16</v>
      </c>
      <c r="D65" s="191" t="s">
        <v>1177</v>
      </c>
      <c r="E65" s="100">
        <v>14</v>
      </c>
      <c r="F65" s="194" t="s">
        <v>1331</v>
      </c>
      <c r="G65" s="108">
        <v>10</v>
      </c>
      <c r="H65" s="101">
        <v>70</v>
      </c>
      <c r="I65" s="101" t="s">
        <v>1196</v>
      </c>
      <c r="J65" s="101">
        <v>71</v>
      </c>
      <c r="K65" s="101" t="s">
        <v>1053</v>
      </c>
      <c r="L65" s="101">
        <v>13</v>
      </c>
      <c r="M65" s="102" t="s">
        <v>1197</v>
      </c>
      <c r="N65" s="119" t="s">
        <v>1344</v>
      </c>
      <c r="O65" s="103"/>
      <c r="P65" s="104"/>
      <c r="Q65" s="103"/>
      <c r="U65" s="192"/>
      <c r="V65" s="196"/>
    </row>
    <row r="66" spans="1:22" x14ac:dyDescent="0.25">
      <c r="A66" s="113" t="s">
        <v>1178</v>
      </c>
      <c r="B66" s="107" t="s">
        <v>1179</v>
      </c>
      <c r="C66" s="107"/>
      <c r="D66" s="107" t="s">
        <v>1179</v>
      </c>
      <c r="E66" s="107"/>
      <c r="F66" s="195" t="s">
        <v>1179</v>
      </c>
      <c r="G66" s="107"/>
      <c r="H66" s="107"/>
      <c r="I66" s="107"/>
      <c r="J66" s="107"/>
      <c r="K66" s="107"/>
      <c r="L66" s="107"/>
      <c r="M66" s="107"/>
      <c r="N66" s="119" t="s">
        <v>65</v>
      </c>
      <c r="O66" s="107"/>
      <c r="P66" s="107"/>
      <c r="Q66" s="107"/>
      <c r="R66" s="107"/>
      <c r="S66" s="107"/>
      <c r="T66" s="107"/>
      <c r="U66" s="107"/>
      <c r="V66" s="195"/>
    </row>
    <row r="67" spans="1:22" x14ac:dyDescent="0.25">
      <c r="A67" s="113" t="s">
        <v>1180</v>
      </c>
      <c r="B67" s="107" t="s">
        <v>1181</v>
      </c>
      <c r="C67" s="107"/>
      <c r="D67" s="107" t="s">
        <v>1181</v>
      </c>
      <c r="E67" s="107"/>
      <c r="F67" s="195" t="s">
        <v>1341</v>
      </c>
      <c r="G67" s="107"/>
      <c r="H67" s="107"/>
      <c r="I67" s="107"/>
      <c r="J67" s="107"/>
      <c r="K67" s="107"/>
      <c r="L67" s="107"/>
      <c r="M67" s="107"/>
      <c r="N67" s="119" t="s">
        <v>104</v>
      </c>
      <c r="O67" s="107"/>
      <c r="P67" s="107"/>
      <c r="Q67" s="107"/>
      <c r="R67" s="107"/>
      <c r="S67" s="107"/>
      <c r="T67" s="107"/>
      <c r="U67" s="107"/>
      <c r="V67" s="195"/>
    </row>
    <row r="68" spans="1:22" x14ac:dyDescent="0.25">
      <c r="A68" s="99" t="s">
        <v>1143</v>
      </c>
      <c r="B68" s="107" t="s">
        <v>1144</v>
      </c>
      <c r="C68" s="107"/>
      <c r="D68" s="107" t="s">
        <v>1144</v>
      </c>
      <c r="E68" s="107" t="s">
        <v>1144</v>
      </c>
      <c r="F68" s="107" t="s">
        <v>1351</v>
      </c>
      <c r="G68" s="107"/>
      <c r="H68" s="107"/>
      <c r="I68" s="107"/>
      <c r="J68" s="107"/>
      <c r="K68" s="107"/>
      <c r="L68" s="107"/>
      <c r="M68" s="107"/>
      <c r="N68" s="119" t="s">
        <v>65</v>
      </c>
      <c r="O68" s="107"/>
      <c r="P68" s="107"/>
      <c r="Q68" s="107"/>
      <c r="R68" s="107"/>
      <c r="S68" s="107"/>
      <c r="T68" s="107"/>
      <c r="U68" s="107"/>
      <c r="V68" s="195"/>
    </row>
    <row r="69" spans="1:22" x14ac:dyDescent="0.25">
      <c r="A69" s="99" t="s">
        <v>1145</v>
      </c>
      <c r="B69" s="107" t="s">
        <v>1146</v>
      </c>
      <c r="C69" s="107"/>
      <c r="D69" s="107" t="s">
        <v>1146</v>
      </c>
      <c r="E69" s="107" t="s">
        <v>1146</v>
      </c>
      <c r="F69" s="107" t="s">
        <v>1352</v>
      </c>
      <c r="G69" s="107"/>
      <c r="H69" s="107"/>
      <c r="I69" s="107"/>
      <c r="J69" s="107"/>
      <c r="K69" s="107"/>
      <c r="L69" s="107"/>
      <c r="M69" s="107"/>
      <c r="N69" s="119" t="s">
        <v>1344</v>
      </c>
      <c r="O69" s="107"/>
      <c r="P69" s="107"/>
      <c r="Q69" s="107"/>
      <c r="R69" s="107"/>
      <c r="S69" s="107"/>
      <c r="T69" s="107"/>
      <c r="U69" s="107"/>
      <c r="V69" s="195"/>
    </row>
    <row r="70" spans="1:22" x14ac:dyDescent="0.25">
      <c r="A70" s="113" t="s">
        <v>1182</v>
      </c>
      <c r="B70" s="107" t="s">
        <v>1183</v>
      </c>
      <c r="C70" s="107"/>
      <c r="D70" s="107" t="s">
        <v>1183</v>
      </c>
      <c r="E70" s="107"/>
      <c r="F70" s="195" t="s">
        <v>1335</v>
      </c>
      <c r="G70" s="107"/>
      <c r="H70" s="107"/>
      <c r="I70" s="107"/>
      <c r="J70" s="107"/>
      <c r="K70" s="107"/>
      <c r="L70" s="107"/>
      <c r="M70" s="107"/>
      <c r="N70" s="119" t="s">
        <v>65</v>
      </c>
      <c r="O70" s="107"/>
      <c r="P70" s="107"/>
      <c r="Q70" s="107"/>
      <c r="R70" s="107"/>
      <c r="S70" s="107"/>
      <c r="T70" s="107"/>
      <c r="U70" s="107"/>
      <c r="V70" s="195"/>
    </row>
    <row r="71" spans="1:22" x14ac:dyDescent="0.25">
      <c r="A71" s="113" t="s">
        <v>1184</v>
      </c>
      <c r="B71" s="107" t="s">
        <v>1185</v>
      </c>
      <c r="C71" s="107"/>
      <c r="D71" s="107" t="s">
        <v>1185</v>
      </c>
      <c r="E71" s="107"/>
      <c r="F71" s="195" t="s">
        <v>1336</v>
      </c>
      <c r="G71" s="107"/>
      <c r="H71" s="107"/>
      <c r="I71" s="107"/>
      <c r="J71" s="107"/>
      <c r="K71" s="107"/>
      <c r="L71" s="107"/>
      <c r="M71" s="107"/>
      <c r="N71" s="119" t="s">
        <v>104</v>
      </c>
      <c r="O71" s="107"/>
      <c r="P71" s="107"/>
      <c r="Q71" s="107"/>
      <c r="R71" s="107"/>
      <c r="S71" s="107"/>
      <c r="T71" s="107"/>
      <c r="U71" s="107"/>
      <c r="V71" s="195"/>
    </row>
    <row r="72" spans="1:22" x14ac:dyDescent="0.25">
      <c r="A72" s="113" t="s">
        <v>1186</v>
      </c>
      <c r="B72" s="107" t="s">
        <v>1187</v>
      </c>
      <c r="C72" s="107"/>
      <c r="D72" s="107" t="s">
        <v>1187</v>
      </c>
      <c r="E72" s="107"/>
      <c r="F72" s="195" t="s">
        <v>1337</v>
      </c>
      <c r="G72" s="107"/>
      <c r="H72" s="107"/>
      <c r="I72" s="107"/>
      <c r="J72" s="107"/>
      <c r="K72" s="107"/>
      <c r="L72" s="107"/>
      <c r="M72" s="107"/>
      <c r="N72" s="119" t="s">
        <v>65</v>
      </c>
      <c r="O72" s="107"/>
      <c r="P72" s="107"/>
      <c r="Q72" s="107"/>
      <c r="R72" s="107"/>
      <c r="S72" s="107"/>
      <c r="T72" s="107"/>
      <c r="U72" s="107"/>
      <c r="V72" s="195"/>
    </row>
    <row r="73" spans="1:22" x14ac:dyDescent="0.25">
      <c r="A73" s="113" t="s">
        <v>1188</v>
      </c>
      <c r="B73" s="107" t="s">
        <v>1189</v>
      </c>
      <c r="C73" s="107"/>
      <c r="D73" s="107" t="s">
        <v>1189</v>
      </c>
      <c r="E73" s="107"/>
      <c r="F73" s="195" t="s">
        <v>1338</v>
      </c>
      <c r="G73" s="107"/>
      <c r="H73" s="107"/>
      <c r="I73" s="107"/>
      <c r="J73" s="107"/>
      <c r="K73" s="107"/>
      <c r="L73" s="107"/>
      <c r="M73" s="107"/>
      <c r="N73" s="119" t="s">
        <v>65</v>
      </c>
      <c r="O73" s="107"/>
      <c r="P73" s="107"/>
      <c r="Q73" s="107"/>
      <c r="R73" s="107"/>
      <c r="S73" s="107"/>
      <c r="T73" s="107"/>
      <c r="U73" s="107"/>
      <c r="V73" s="195"/>
    </row>
    <row r="74" spans="1:22" x14ac:dyDescent="0.25">
      <c r="A74" s="113" t="s">
        <v>1190</v>
      </c>
      <c r="B74" s="107" t="s">
        <v>1191</v>
      </c>
      <c r="C74" s="107"/>
      <c r="D74" s="107" t="s">
        <v>1191</v>
      </c>
      <c r="E74" s="107"/>
      <c r="F74" s="195" t="s">
        <v>1339</v>
      </c>
      <c r="G74" s="107"/>
      <c r="H74" s="107"/>
      <c r="I74" s="107"/>
      <c r="J74" s="107"/>
      <c r="K74" s="107"/>
      <c r="L74" s="107"/>
      <c r="M74" s="107"/>
      <c r="N74" s="119" t="s">
        <v>65</v>
      </c>
      <c r="O74" s="107"/>
      <c r="P74" s="107"/>
      <c r="Q74" s="107"/>
      <c r="R74" s="107"/>
      <c r="S74" s="107"/>
      <c r="T74" s="107"/>
      <c r="U74" s="107"/>
      <c r="V74" s="195"/>
    </row>
    <row r="75" spans="1:22" x14ac:dyDescent="0.25">
      <c r="A75" s="113" t="s">
        <v>1192</v>
      </c>
      <c r="B75" s="107" t="s">
        <v>1193</v>
      </c>
      <c r="C75" s="107"/>
      <c r="D75" s="107" t="s">
        <v>1193</v>
      </c>
      <c r="E75" s="107"/>
      <c r="F75" s="195" t="s">
        <v>1340</v>
      </c>
      <c r="G75" s="107"/>
      <c r="H75" s="107"/>
      <c r="I75" s="107"/>
      <c r="J75" s="107"/>
      <c r="K75" s="107"/>
      <c r="L75" s="107"/>
      <c r="M75" s="107"/>
      <c r="N75" s="119" t="s">
        <v>65</v>
      </c>
      <c r="O75" s="107"/>
      <c r="P75" s="107"/>
      <c r="Q75" s="107"/>
      <c r="R75" s="107"/>
      <c r="S75" s="107"/>
      <c r="T75" s="107"/>
      <c r="U75" s="107"/>
      <c r="V75" s="195"/>
    </row>
    <row r="76" spans="1:22" x14ac:dyDescent="0.25">
      <c r="A76" s="113" t="s">
        <v>1194</v>
      </c>
      <c r="B76" s="107" t="s">
        <v>1195</v>
      </c>
      <c r="C76" s="107"/>
      <c r="D76" s="107" t="s">
        <v>1195</v>
      </c>
      <c r="E76" s="107"/>
      <c r="F76" s="195" t="s">
        <v>1195</v>
      </c>
      <c r="G76" s="107"/>
      <c r="H76" s="107"/>
      <c r="I76" s="107"/>
      <c r="J76" s="107"/>
      <c r="K76" s="107"/>
      <c r="L76" s="107"/>
      <c r="M76" s="107"/>
      <c r="N76" s="119" t="s">
        <v>1344</v>
      </c>
      <c r="O76" s="107"/>
      <c r="P76" s="107"/>
      <c r="Q76" s="107"/>
      <c r="R76" s="107"/>
      <c r="S76" s="107"/>
      <c r="T76" s="107"/>
      <c r="U76" s="107"/>
      <c r="V76" s="195"/>
    </row>
    <row r="77" spans="1:22" x14ac:dyDescent="0.25">
      <c r="A77" s="113" t="s">
        <v>1198</v>
      </c>
      <c r="B77" s="107" t="s">
        <v>1199</v>
      </c>
      <c r="C77" s="107"/>
      <c r="D77" s="107" t="s">
        <v>1199</v>
      </c>
      <c r="E77" s="107"/>
      <c r="F77" s="195" t="s">
        <v>1199</v>
      </c>
      <c r="G77" s="107"/>
      <c r="H77" s="107"/>
      <c r="I77" s="107"/>
      <c r="J77" s="107"/>
      <c r="K77" s="107"/>
      <c r="L77" s="107"/>
      <c r="M77" s="107"/>
      <c r="N77" s="119" t="s">
        <v>104</v>
      </c>
      <c r="O77" s="107"/>
      <c r="P77" s="107"/>
      <c r="Q77" s="107"/>
      <c r="R77" s="107"/>
      <c r="S77" s="107"/>
      <c r="T77" s="107"/>
      <c r="U77" s="107"/>
      <c r="V77" s="195"/>
    </row>
    <row r="78" spans="1:22" x14ac:dyDescent="0.25">
      <c r="A78" s="113" t="s">
        <v>1200</v>
      </c>
      <c r="B78" s="107" t="s">
        <v>1201</v>
      </c>
      <c r="C78" s="107"/>
      <c r="D78" s="107" t="s">
        <v>1201</v>
      </c>
      <c r="E78" s="107"/>
      <c r="F78" s="195" t="s">
        <v>1201</v>
      </c>
      <c r="G78" s="107"/>
      <c r="H78" s="107"/>
      <c r="I78" s="107"/>
      <c r="J78" s="107"/>
      <c r="K78" s="107"/>
      <c r="L78" s="107"/>
      <c r="M78" s="107"/>
      <c r="N78" s="119" t="s">
        <v>104</v>
      </c>
      <c r="O78" s="107"/>
      <c r="P78" s="107"/>
      <c r="Q78" s="107"/>
      <c r="R78" s="107"/>
      <c r="S78" s="107"/>
      <c r="T78" s="107"/>
      <c r="U78" s="107"/>
      <c r="V78" s="195"/>
    </row>
    <row r="79" spans="1:22" x14ac:dyDescent="0.25">
      <c r="A79" s="113" t="s">
        <v>1202</v>
      </c>
      <c r="B79" s="107" t="s">
        <v>1203</v>
      </c>
      <c r="C79" s="107"/>
      <c r="D79" s="107" t="s">
        <v>1203</v>
      </c>
      <c r="E79" s="107"/>
      <c r="F79" s="195" t="s">
        <v>1203</v>
      </c>
      <c r="G79" s="107"/>
      <c r="H79" s="107"/>
      <c r="I79" s="107"/>
      <c r="J79" s="107"/>
      <c r="K79" s="107"/>
      <c r="L79" s="107"/>
      <c r="M79" s="107"/>
      <c r="N79" s="119"/>
      <c r="O79" s="107"/>
      <c r="P79" s="107"/>
      <c r="Q79" s="107"/>
      <c r="R79" s="107"/>
      <c r="S79" s="107"/>
      <c r="T79" s="107"/>
      <c r="U79" s="107"/>
      <c r="V79" s="195"/>
    </row>
    <row r="80" spans="1:22" x14ac:dyDescent="0.25">
      <c r="A80" s="113" t="s">
        <v>1204</v>
      </c>
      <c r="B80" s="107" t="s">
        <v>1205</v>
      </c>
      <c r="C80" s="107"/>
      <c r="D80" s="107" t="s">
        <v>1205</v>
      </c>
      <c r="E80" s="107"/>
      <c r="F80" s="195" t="s">
        <v>1205</v>
      </c>
      <c r="G80" s="107"/>
      <c r="H80" s="107"/>
      <c r="I80" s="107"/>
      <c r="J80" s="107"/>
      <c r="K80" s="107"/>
      <c r="L80" s="107"/>
      <c r="M80" s="107"/>
      <c r="N80" s="119"/>
      <c r="O80" s="107"/>
      <c r="P80" s="107"/>
      <c r="Q80" s="107"/>
      <c r="R80" s="107"/>
      <c r="S80" s="107"/>
      <c r="T80" s="107"/>
      <c r="U80" s="107"/>
      <c r="V80" s="195"/>
    </row>
    <row r="81" spans="1:22" x14ac:dyDescent="0.25">
      <c r="A81" s="113" t="s">
        <v>1206</v>
      </c>
      <c r="B81" s="107" t="s">
        <v>1207</v>
      </c>
      <c r="C81" s="107"/>
      <c r="D81" s="107" t="s">
        <v>1207</v>
      </c>
      <c r="E81" s="107"/>
      <c r="F81" s="195" t="s">
        <v>1207</v>
      </c>
      <c r="G81" s="107"/>
      <c r="H81" s="107"/>
      <c r="I81" s="107"/>
      <c r="J81" s="107"/>
      <c r="K81" s="107"/>
      <c r="L81" s="107"/>
      <c r="M81" s="107"/>
      <c r="N81" s="119"/>
      <c r="O81" s="107"/>
      <c r="P81" s="107"/>
      <c r="Q81" s="107"/>
      <c r="R81" s="107"/>
      <c r="S81" s="107"/>
      <c r="T81" s="107"/>
      <c r="U81" s="107"/>
      <c r="V81" s="195"/>
    </row>
    <row r="82" spans="1:22" x14ac:dyDescent="0.25">
      <c r="A82" s="113" t="s">
        <v>1208</v>
      </c>
      <c r="B82" s="107" t="s">
        <v>1209</v>
      </c>
      <c r="C82" s="107"/>
      <c r="D82" s="107" t="s">
        <v>1209</v>
      </c>
      <c r="E82" s="107"/>
      <c r="F82" s="195" t="s">
        <v>1209</v>
      </c>
      <c r="G82" s="107"/>
      <c r="H82" s="107"/>
      <c r="I82" s="107"/>
      <c r="J82" s="107"/>
      <c r="K82" s="107"/>
      <c r="L82" s="107"/>
      <c r="M82" s="107"/>
      <c r="N82" s="119" t="s">
        <v>104</v>
      </c>
      <c r="O82" s="107"/>
      <c r="P82" s="107"/>
      <c r="Q82" s="107"/>
      <c r="R82" s="107"/>
      <c r="S82" s="107"/>
      <c r="T82" s="107"/>
      <c r="U82" s="107"/>
      <c r="V82" s="195"/>
    </row>
    <row r="83" spans="1:22" x14ac:dyDescent="0.25">
      <c r="A83" s="113" t="s">
        <v>1210</v>
      </c>
      <c r="B83" s="107" t="s">
        <v>1211</v>
      </c>
      <c r="C83" s="107"/>
      <c r="D83" s="107" t="s">
        <v>1211</v>
      </c>
      <c r="E83" s="107"/>
      <c r="F83" s="195" t="s">
        <v>1211</v>
      </c>
      <c r="G83" s="107"/>
      <c r="H83" s="107"/>
      <c r="I83" s="107"/>
      <c r="J83" s="107"/>
      <c r="K83" s="107"/>
      <c r="L83" s="107"/>
      <c r="M83" s="107"/>
      <c r="N83" s="119" t="s">
        <v>65</v>
      </c>
      <c r="O83" s="107"/>
      <c r="P83" s="107"/>
      <c r="Q83" s="107"/>
      <c r="R83" s="107"/>
      <c r="S83" s="107"/>
      <c r="T83" s="107"/>
      <c r="U83" s="107"/>
      <c r="V83" s="195"/>
    </row>
    <row r="84" spans="1:22" x14ac:dyDescent="0.25">
      <c r="A84" s="113" t="s">
        <v>1212</v>
      </c>
      <c r="B84" s="107" t="s">
        <v>1213</v>
      </c>
      <c r="C84" s="107"/>
      <c r="D84" s="107" t="s">
        <v>1213</v>
      </c>
      <c r="E84" s="107"/>
      <c r="F84" s="195" t="s">
        <v>1213</v>
      </c>
      <c r="G84" s="107"/>
      <c r="H84" s="107"/>
      <c r="I84" s="107"/>
      <c r="J84" s="107"/>
      <c r="K84" s="107"/>
      <c r="L84" s="107"/>
      <c r="M84" s="107"/>
      <c r="N84" s="119" t="s">
        <v>65</v>
      </c>
      <c r="O84" s="107"/>
      <c r="P84" s="107"/>
      <c r="Q84" s="107"/>
      <c r="R84" s="107"/>
      <c r="S84" s="107"/>
      <c r="T84" s="107"/>
      <c r="U84" s="107"/>
      <c r="V84" s="195"/>
    </row>
    <row r="85" spans="1:22" x14ac:dyDescent="0.25">
      <c r="A85" s="113" t="s">
        <v>1214</v>
      </c>
      <c r="B85" s="107" t="s">
        <v>1215</v>
      </c>
      <c r="C85" s="107"/>
      <c r="D85" s="107" t="s">
        <v>1215</v>
      </c>
      <c r="E85" s="107"/>
      <c r="F85" s="195" t="s">
        <v>1215</v>
      </c>
      <c r="G85" s="107"/>
      <c r="H85" s="107"/>
      <c r="I85" s="107"/>
      <c r="J85" s="107"/>
      <c r="K85" s="107"/>
      <c r="L85" s="107"/>
      <c r="M85" s="107"/>
      <c r="N85" s="119" t="s">
        <v>104</v>
      </c>
      <c r="O85" s="107"/>
      <c r="P85" s="107"/>
      <c r="Q85" s="107"/>
      <c r="R85" s="107"/>
      <c r="S85" s="107"/>
      <c r="T85" s="107"/>
      <c r="U85" s="107"/>
      <c r="V85" s="195"/>
    </row>
    <row r="86" spans="1:22" x14ac:dyDescent="0.25">
      <c r="A86" s="113" t="s">
        <v>1216</v>
      </c>
      <c r="B86" s="107" t="s">
        <v>1217</v>
      </c>
      <c r="C86" s="107"/>
      <c r="D86" s="107" t="s">
        <v>1217</v>
      </c>
      <c r="E86" s="107"/>
      <c r="F86" s="195" t="s">
        <v>1217</v>
      </c>
      <c r="G86" s="107"/>
      <c r="H86" s="107"/>
      <c r="I86" s="107"/>
      <c r="J86" s="107"/>
      <c r="K86" s="107"/>
      <c r="L86" s="107"/>
      <c r="M86" s="107"/>
      <c r="N86" s="119"/>
      <c r="O86" s="107"/>
      <c r="P86" s="107"/>
      <c r="Q86" s="107"/>
      <c r="R86" s="107"/>
      <c r="S86" s="107"/>
      <c r="T86" s="107"/>
      <c r="U86" s="107"/>
      <c r="V86" s="195"/>
    </row>
    <row r="87" spans="1:22" x14ac:dyDescent="0.25">
      <c r="A87" s="113" t="s">
        <v>1218</v>
      </c>
      <c r="B87" s="107" t="s">
        <v>1219</v>
      </c>
      <c r="C87" s="107"/>
      <c r="D87" s="107" t="s">
        <v>1219</v>
      </c>
      <c r="E87" s="107"/>
      <c r="F87" s="195" t="s">
        <v>1219</v>
      </c>
      <c r="G87" s="107"/>
      <c r="H87" s="107"/>
      <c r="I87" s="107"/>
      <c r="J87" s="107"/>
      <c r="K87" s="107"/>
      <c r="L87" s="107"/>
      <c r="M87" s="107"/>
      <c r="N87" s="119"/>
      <c r="O87" s="107"/>
      <c r="P87" s="107"/>
      <c r="Q87" s="107"/>
      <c r="R87" s="107"/>
      <c r="S87" s="107"/>
      <c r="T87" s="107"/>
      <c r="U87" s="107"/>
      <c r="V87" s="195"/>
    </row>
    <row r="88" spans="1:22" x14ac:dyDescent="0.25">
      <c r="A88" s="113" t="s">
        <v>1220</v>
      </c>
      <c r="B88" s="107" t="s">
        <v>1221</v>
      </c>
      <c r="C88" s="107"/>
      <c r="D88" s="107" t="s">
        <v>1221</v>
      </c>
      <c r="E88" s="107"/>
      <c r="F88" s="195" t="s">
        <v>1221</v>
      </c>
      <c r="G88" s="107"/>
      <c r="H88" s="107"/>
      <c r="I88" s="107"/>
      <c r="J88" s="107"/>
      <c r="K88" s="107"/>
      <c r="L88" s="107"/>
      <c r="M88" s="107"/>
      <c r="N88" s="119" t="s">
        <v>104</v>
      </c>
      <c r="O88" s="107"/>
      <c r="P88" s="107"/>
      <c r="Q88" s="107"/>
      <c r="R88" s="107"/>
      <c r="S88" s="107"/>
      <c r="T88" s="107"/>
      <c r="U88" s="107"/>
      <c r="V88" s="195"/>
    </row>
    <row r="89" spans="1:22" x14ac:dyDescent="0.25">
      <c r="A89" s="113" t="s">
        <v>1222</v>
      </c>
      <c r="B89" s="107" t="s">
        <v>1223</v>
      </c>
      <c r="C89" s="107"/>
      <c r="D89" s="107" t="s">
        <v>1223</v>
      </c>
      <c r="E89" s="107"/>
      <c r="F89" s="195" t="s">
        <v>1223</v>
      </c>
      <c r="G89" s="107"/>
      <c r="H89" s="107"/>
      <c r="I89" s="107"/>
      <c r="J89" s="107"/>
      <c r="K89" s="107"/>
      <c r="L89" s="107"/>
      <c r="M89" s="107"/>
      <c r="N89" s="119" t="s">
        <v>104</v>
      </c>
      <c r="O89" s="107"/>
      <c r="P89" s="107"/>
      <c r="Q89" s="107"/>
      <c r="R89" s="107"/>
      <c r="S89" s="107"/>
      <c r="T89" s="107"/>
      <c r="U89" s="107"/>
      <c r="V89" s="195"/>
    </row>
    <row r="90" spans="1:22" x14ac:dyDescent="0.25">
      <c r="A90" s="113" t="s">
        <v>1224</v>
      </c>
      <c r="B90" s="107" t="s">
        <v>1225</v>
      </c>
      <c r="C90" s="107"/>
      <c r="D90" s="107" t="s">
        <v>1225</v>
      </c>
      <c r="E90" s="107"/>
      <c r="F90" s="195" t="s">
        <v>1225</v>
      </c>
      <c r="G90" s="107"/>
      <c r="H90" s="107"/>
      <c r="I90" s="107"/>
      <c r="J90" s="107"/>
      <c r="K90" s="107"/>
      <c r="L90" s="107"/>
      <c r="M90" s="107"/>
      <c r="N90" s="119" t="s">
        <v>104</v>
      </c>
      <c r="O90" s="107"/>
      <c r="P90" s="107"/>
      <c r="Q90" s="107"/>
      <c r="R90" s="107"/>
      <c r="S90" s="107"/>
      <c r="T90" s="107"/>
      <c r="U90" s="107"/>
      <c r="V90" s="195"/>
    </row>
    <row r="91" spans="1:22" x14ac:dyDescent="0.25">
      <c r="A91" s="113" t="s">
        <v>1226</v>
      </c>
      <c r="B91" s="107" t="s">
        <v>1227</v>
      </c>
      <c r="C91" s="107"/>
      <c r="D91" s="107" t="s">
        <v>1227</v>
      </c>
      <c r="E91" s="107"/>
      <c r="F91" s="195" t="s">
        <v>1227</v>
      </c>
      <c r="G91" s="107"/>
      <c r="H91" s="107"/>
      <c r="I91" s="107"/>
      <c r="J91" s="107"/>
      <c r="K91" s="107"/>
      <c r="L91" s="107"/>
      <c r="M91" s="107"/>
      <c r="N91" s="119" t="s">
        <v>104</v>
      </c>
      <c r="O91" s="107"/>
      <c r="P91" s="107"/>
      <c r="Q91" s="107"/>
      <c r="R91" s="107"/>
      <c r="S91" s="107"/>
      <c r="T91" s="107"/>
      <c r="U91" s="107"/>
      <c r="V91" s="195"/>
    </row>
    <row r="92" spans="1:22" x14ac:dyDescent="0.25">
      <c r="A92" s="113" t="s">
        <v>1228</v>
      </c>
      <c r="B92" s="107" t="s">
        <v>1229</v>
      </c>
      <c r="C92" s="107"/>
      <c r="D92" s="107" t="s">
        <v>1229</v>
      </c>
      <c r="E92" s="107"/>
      <c r="F92" s="195" t="s">
        <v>1229</v>
      </c>
      <c r="G92" s="107"/>
      <c r="H92" s="107"/>
      <c r="I92" s="107"/>
      <c r="J92" s="107"/>
      <c r="K92" s="107"/>
      <c r="L92" s="107"/>
      <c r="M92" s="107"/>
      <c r="N92" s="119"/>
      <c r="O92" s="107"/>
      <c r="P92" s="107"/>
      <c r="Q92" s="107"/>
      <c r="R92" s="107"/>
      <c r="S92" s="107"/>
      <c r="T92" s="107"/>
      <c r="U92" s="107"/>
      <c r="V92" s="195"/>
    </row>
    <row r="93" spans="1:22" x14ac:dyDescent="0.25">
      <c r="A93" s="113" t="s">
        <v>1230</v>
      </c>
      <c r="B93" s="107" t="s">
        <v>1231</v>
      </c>
      <c r="C93" s="107"/>
      <c r="D93" s="107" t="s">
        <v>1231</v>
      </c>
      <c r="E93" s="107"/>
      <c r="F93" s="195" t="s">
        <v>1231</v>
      </c>
      <c r="G93" s="107"/>
      <c r="H93" s="107"/>
      <c r="I93" s="107"/>
      <c r="J93" s="107"/>
      <c r="K93" s="107"/>
      <c r="L93" s="107"/>
      <c r="M93" s="107"/>
      <c r="N93" s="119" t="s">
        <v>104</v>
      </c>
      <c r="O93" s="107"/>
      <c r="P93" s="107"/>
      <c r="Q93" s="107"/>
      <c r="R93" s="107"/>
      <c r="S93" s="107"/>
      <c r="T93" s="107"/>
      <c r="U93" s="107"/>
      <c r="V93" s="195"/>
    </row>
    <row r="94" spans="1:22" x14ac:dyDescent="0.25">
      <c r="A94" s="113" t="s">
        <v>1232</v>
      </c>
      <c r="B94" s="107" t="s">
        <v>1233</v>
      </c>
      <c r="C94" s="107"/>
      <c r="D94" s="107" t="s">
        <v>1233</v>
      </c>
      <c r="E94" s="107"/>
      <c r="F94" s="195" t="s">
        <v>1233</v>
      </c>
      <c r="G94" s="107"/>
      <c r="H94" s="107"/>
      <c r="I94" s="107"/>
      <c r="J94" s="107"/>
      <c r="K94" s="107"/>
      <c r="L94" s="107"/>
      <c r="M94" s="107"/>
      <c r="N94" s="119" t="s">
        <v>104</v>
      </c>
      <c r="O94" s="107"/>
      <c r="P94" s="107"/>
      <c r="Q94" s="107"/>
      <c r="R94" s="107"/>
      <c r="S94" s="107"/>
      <c r="T94" s="107"/>
      <c r="U94" s="107"/>
      <c r="V94" s="195"/>
    </row>
    <row r="95" spans="1:22" x14ac:dyDescent="0.25">
      <c r="A95" s="113" t="s">
        <v>1234</v>
      </c>
      <c r="B95" s="107" t="s">
        <v>1235</v>
      </c>
      <c r="C95" s="107"/>
      <c r="D95" s="107" t="s">
        <v>1235</v>
      </c>
      <c r="E95" s="107"/>
      <c r="F95" s="195" t="s">
        <v>1235</v>
      </c>
      <c r="G95" s="107"/>
      <c r="H95" s="107"/>
      <c r="I95" s="107"/>
      <c r="J95" s="107"/>
      <c r="K95" s="107"/>
      <c r="L95" s="107"/>
      <c r="M95" s="107"/>
      <c r="N95" s="119" t="s">
        <v>104</v>
      </c>
      <c r="O95" s="107"/>
      <c r="P95" s="107"/>
      <c r="Q95" s="107"/>
      <c r="R95" s="107"/>
      <c r="S95" s="107"/>
      <c r="T95" s="107"/>
      <c r="U95" s="107"/>
      <c r="V95" s="195"/>
    </row>
    <row r="96" spans="1:22" x14ac:dyDescent="0.25">
      <c r="A96" s="113" t="s">
        <v>1236</v>
      </c>
      <c r="B96" s="107" t="s">
        <v>1237</v>
      </c>
      <c r="C96" s="107"/>
      <c r="D96" s="107" t="s">
        <v>1237</v>
      </c>
      <c r="E96" s="107"/>
      <c r="F96" s="195" t="s">
        <v>1237</v>
      </c>
      <c r="G96" s="107"/>
      <c r="H96" s="107"/>
      <c r="I96" s="107"/>
      <c r="J96" s="107"/>
      <c r="K96" s="107"/>
      <c r="L96" s="107"/>
      <c r="M96" s="107"/>
      <c r="N96" s="119" t="s">
        <v>1344</v>
      </c>
      <c r="O96" s="107"/>
      <c r="P96" s="107"/>
      <c r="Q96" s="107"/>
      <c r="R96" s="107"/>
      <c r="S96" s="107"/>
      <c r="T96" s="107"/>
      <c r="U96" s="107"/>
      <c r="V96" s="195"/>
    </row>
    <row r="97" spans="1:22" x14ac:dyDescent="0.25">
      <c r="A97" s="113" t="s">
        <v>1238</v>
      </c>
      <c r="B97" s="107" t="s">
        <v>1239</v>
      </c>
      <c r="C97" s="107"/>
      <c r="D97" s="107" t="s">
        <v>1239</v>
      </c>
      <c r="E97" s="107"/>
      <c r="F97" s="195" t="s">
        <v>1239</v>
      </c>
      <c r="G97" s="107"/>
      <c r="H97" s="107"/>
      <c r="I97" s="107"/>
      <c r="J97" s="107"/>
      <c r="K97" s="107"/>
      <c r="L97" s="107"/>
      <c r="M97" s="107"/>
      <c r="N97" s="119" t="s">
        <v>104</v>
      </c>
      <c r="O97" s="107"/>
      <c r="P97" s="107"/>
      <c r="Q97" s="107"/>
      <c r="R97" s="107"/>
      <c r="S97" s="107"/>
      <c r="T97" s="107"/>
      <c r="U97" s="107"/>
      <c r="V97" s="195"/>
    </row>
    <row r="98" spans="1:22" x14ac:dyDescent="0.25">
      <c r="A98" s="113" t="s">
        <v>1240</v>
      </c>
      <c r="B98" s="107" t="s">
        <v>1241</v>
      </c>
      <c r="C98" s="107"/>
      <c r="D98" s="107" t="s">
        <v>1241</v>
      </c>
      <c r="E98" s="107"/>
      <c r="F98" s="195" t="s">
        <v>1241</v>
      </c>
      <c r="G98" s="107"/>
      <c r="H98" s="107"/>
      <c r="I98" s="107"/>
      <c r="J98" s="107"/>
      <c r="K98" s="107"/>
      <c r="L98" s="107"/>
      <c r="M98" s="107"/>
      <c r="N98" s="119" t="s">
        <v>104</v>
      </c>
      <c r="O98" s="107"/>
      <c r="P98" s="107"/>
      <c r="Q98" s="107"/>
      <c r="R98" s="107"/>
      <c r="S98" s="107"/>
      <c r="T98" s="107"/>
      <c r="U98" s="107"/>
      <c r="V98" s="195"/>
    </row>
    <row r="99" spans="1:22" x14ac:dyDescent="0.25">
      <c r="A99" s="113" t="s">
        <v>1242</v>
      </c>
      <c r="B99" s="107" t="s">
        <v>1243</v>
      </c>
      <c r="C99" s="107"/>
      <c r="D99" s="107" t="s">
        <v>1243</v>
      </c>
      <c r="E99" s="107"/>
      <c r="F99" s="195" t="s">
        <v>1243</v>
      </c>
      <c r="G99" s="107"/>
      <c r="H99" s="107"/>
      <c r="I99" s="107"/>
      <c r="J99" s="107"/>
      <c r="K99" s="107"/>
      <c r="L99" s="107"/>
      <c r="M99" s="107"/>
      <c r="N99" s="119" t="s">
        <v>104</v>
      </c>
      <c r="O99" s="107"/>
      <c r="P99" s="107"/>
      <c r="Q99" s="107"/>
      <c r="R99" s="107"/>
      <c r="S99" s="107"/>
      <c r="T99" s="107"/>
      <c r="U99" s="107"/>
      <c r="V99" s="195"/>
    </row>
    <row r="100" spans="1:22" x14ac:dyDescent="0.25">
      <c r="A100" s="113" t="s">
        <v>1244</v>
      </c>
      <c r="B100" s="107" t="s">
        <v>1245</v>
      </c>
      <c r="C100" s="107"/>
      <c r="D100" s="107" t="s">
        <v>1245</v>
      </c>
      <c r="E100" s="107"/>
      <c r="F100" s="195" t="s">
        <v>1245</v>
      </c>
      <c r="G100" s="107"/>
      <c r="H100" s="107"/>
      <c r="I100" s="107"/>
      <c r="J100" s="107"/>
      <c r="K100" s="107"/>
      <c r="L100" s="107"/>
      <c r="M100" s="107"/>
      <c r="N100" s="119"/>
      <c r="O100" s="107"/>
      <c r="P100" s="107"/>
      <c r="Q100" s="107"/>
      <c r="R100" s="107"/>
      <c r="S100" s="107"/>
      <c r="T100" s="107"/>
      <c r="U100" s="107"/>
      <c r="V100" s="195"/>
    </row>
    <row r="101" spans="1:22" x14ac:dyDescent="0.25">
      <c r="A101" s="113" t="s">
        <v>1246</v>
      </c>
      <c r="B101" s="107" t="s">
        <v>1247</v>
      </c>
      <c r="C101" s="107"/>
      <c r="D101" s="107" t="s">
        <v>1247</v>
      </c>
      <c r="E101" s="107"/>
      <c r="F101" s="195" t="s">
        <v>1247</v>
      </c>
      <c r="G101" s="107"/>
      <c r="H101" s="107"/>
      <c r="I101" s="107"/>
      <c r="J101" s="107"/>
      <c r="K101" s="107"/>
      <c r="L101" s="107"/>
      <c r="M101" s="107"/>
      <c r="N101" s="119" t="s">
        <v>104</v>
      </c>
      <c r="O101" s="107"/>
      <c r="P101" s="107"/>
      <c r="Q101" s="107"/>
      <c r="R101" s="107"/>
      <c r="S101" s="107"/>
      <c r="T101" s="107"/>
      <c r="U101" s="107"/>
      <c r="V101" s="195"/>
    </row>
    <row r="102" spans="1:22" x14ac:dyDescent="0.25">
      <c r="A102" s="113" t="s">
        <v>1248</v>
      </c>
      <c r="B102" s="107" t="s">
        <v>1249</v>
      </c>
      <c r="C102" s="107"/>
      <c r="D102" s="107" t="s">
        <v>1249</v>
      </c>
      <c r="E102" s="107"/>
      <c r="F102" s="195" t="s">
        <v>1249</v>
      </c>
      <c r="G102" s="107"/>
      <c r="H102" s="107"/>
      <c r="I102" s="107"/>
      <c r="J102" s="107"/>
      <c r="K102" s="107"/>
      <c r="L102" s="107"/>
      <c r="M102" s="107"/>
      <c r="N102" s="119"/>
      <c r="O102" s="107"/>
      <c r="P102" s="107"/>
      <c r="Q102" s="107"/>
      <c r="R102" s="107"/>
      <c r="S102" s="107"/>
      <c r="T102" s="107"/>
      <c r="U102" s="107"/>
      <c r="V102" s="195"/>
    </row>
    <row r="103" spans="1:22" x14ac:dyDescent="0.25">
      <c r="A103" s="113" t="s">
        <v>1250</v>
      </c>
      <c r="B103" s="107" t="s">
        <v>1251</v>
      </c>
      <c r="C103" s="107"/>
      <c r="D103" s="107" t="s">
        <v>1251</v>
      </c>
      <c r="E103" s="107"/>
      <c r="F103" s="195" t="s">
        <v>1251</v>
      </c>
      <c r="G103" s="107"/>
      <c r="H103" s="107"/>
      <c r="I103" s="107"/>
      <c r="J103" s="107"/>
      <c r="K103" s="107"/>
      <c r="L103" s="107"/>
      <c r="M103" s="107"/>
      <c r="N103" s="119"/>
      <c r="O103" s="107"/>
      <c r="P103" s="107"/>
      <c r="Q103" s="107"/>
      <c r="R103" s="107"/>
      <c r="S103" s="107"/>
      <c r="T103" s="107"/>
      <c r="U103" s="107"/>
      <c r="V103" s="195"/>
    </row>
    <row r="104" spans="1:22" x14ac:dyDescent="0.25">
      <c r="A104" s="113" t="s">
        <v>1252</v>
      </c>
      <c r="B104" s="107" t="s">
        <v>1253</v>
      </c>
      <c r="C104" s="107"/>
      <c r="D104" s="107" t="s">
        <v>1253</v>
      </c>
      <c r="E104" s="107"/>
      <c r="F104" s="195" t="s">
        <v>1333</v>
      </c>
      <c r="G104" s="107"/>
      <c r="H104" s="107"/>
      <c r="I104" s="107"/>
      <c r="J104" s="107"/>
      <c r="K104" s="107"/>
      <c r="L104" s="107"/>
      <c r="M104" s="107"/>
      <c r="N104" s="119" t="s">
        <v>104</v>
      </c>
      <c r="O104" s="107"/>
      <c r="P104" s="107"/>
      <c r="Q104" s="107"/>
      <c r="R104" s="107"/>
      <c r="S104" s="107"/>
      <c r="T104" s="107"/>
      <c r="U104" s="107"/>
      <c r="V104" s="195"/>
    </row>
    <row r="105" spans="1:22" x14ac:dyDescent="0.25">
      <c r="A105" s="113" t="s">
        <v>1254</v>
      </c>
      <c r="B105" s="107" t="s">
        <v>1255</v>
      </c>
      <c r="C105" s="107"/>
      <c r="D105" s="107" t="s">
        <v>1255</v>
      </c>
      <c r="E105" s="107"/>
      <c r="F105" s="195" t="s">
        <v>1334</v>
      </c>
      <c r="G105" s="107"/>
      <c r="H105" s="107"/>
      <c r="I105" s="107"/>
      <c r="J105" s="107"/>
      <c r="K105" s="107"/>
      <c r="L105" s="107"/>
      <c r="M105" s="107"/>
      <c r="N105" s="119" t="s">
        <v>1344</v>
      </c>
      <c r="O105" s="107"/>
      <c r="P105" s="107"/>
      <c r="Q105" s="107"/>
      <c r="R105" s="107"/>
      <c r="S105" s="107"/>
      <c r="T105" s="107"/>
      <c r="U105" s="107"/>
      <c r="V105" s="195"/>
    </row>
    <row r="106" spans="1:22" x14ac:dyDescent="0.25">
      <c r="A106" s="113" t="s">
        <v>1256</v>
      </c>
      <c r="B106" s="107" t="s">
        <v>1257</v>
      </c>
      <c r="C106" s="107"/>
      <c r="D106" s="107" t="s">
        <v>1257</v>
      </c>
      <c r="E106" s="107"/>
      <c r="F106" s="195" t="s">
        <v>1332</v>
      </c>
      <c r="G106" s="107"/>
      <c r="H106" s="107"/>
      <c r="I106" s="107"/>
      <c r="J106" s="107"/>
      <c r="K106" s="107"/>
      <c r="L106" s="107"/>
      <c r="M106" s="107"/>
      <c r="N106" s="119" t="s">
        <v>65</v>
      </c>
      <c r="O106" s="107"/>
      <c r="P106" s="107"/>
      <c r="Q106" s="107"/>
      <c r="R106" s="107"/>
      <c r="S106" s="107"/>
      <c r="T106" s="107"/>
      <c r="U106" s="107"/>
      <c r="V106" s="195"/>
    </row>
  </sheetData>
  <dataValidations count="1">
    <dataValidation type="list" allowBlank="1" showInputMessage="1" showErrorMessage="1" sqref="N3:N106">
      <formula1>$Y$4:$Y$6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Rundown </vt:lpstr>
      <vt:lpstr>Config DB POS KDS</vt:lpstr>
      <vt:lpstr>Scenario Testing</vt:lpstr>
      <vt:lpstr>Master Data KDS</vt:lpstr>
      <vt:lpstr>Master Data Paket</vt:lpstr>
      <vt:lpstr>'Master Data KDS'!Print_Area</vt:lpstr>
      <vt:lpstr>'Master Data KDS'!Print_Titles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Marthin</dc:creator>
  <cp:lastModifiedBy>Egit Fajar</cp:lastModifiedBy>
  <cp:lastPrinted>2016-10-14T08:05:51Z</cp:lastPrinted>
  <dcterms:created xsi:type="dcterms:W3CDTF">2016-09-19T02:37:25Z</dcterms:created>
  <dcterms:modified xsi:type="dcterms:W3CDTF">2017-12-21T05:42:43Z</dcterms:modified>
</cp:coreProperties>
</file>