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Components &amp; input parameter" sheetId="2" state="visible" r:id="rId3"/>
    <sheet name="Fluxes" sheetId="3" state="visible" r:id="rId4"/>
    <sheet name="Input time-series" sheetId="4" state="visible" r:id="rId5"/>
    <sheet name="Constraint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<sst xmlns="http://schemas.openxmlformats.org/spreadsheetml/2006/main" count="189" uniqueCount="119">
  <si>
    <t xml:space="preserve">Template for input data to CaN models</t>
  </si>
  <si>
    <t xml:space="preserve">Worksheet 1: Components and input parameters</t>
  </si>
  <si>
    <t xml:space="preserve">A table with components (rows) x input parameters (columns)</t>
  </si>
  <si>
    <t xml:space="preserve">Outside components have no specific parameter, they just refer to the world outside the model</t>
  </si>
  <si>
    <t xml:space="preserve">Worksheet 2: Fluxes</t>
  </si>
  <si>
    <t xml:space="preserve">A table with three columns: flux name, from, to</t>
  </si>
  <si>
    <t xml:space="preserve">This describe all exchanges of biomass between the model components</t>
  </si>
  <si>
    <t xml:space="preserve">whether these are inside or outside the model</t>
  </si>
  <si>
    <t xml:space="preserve">Worksheet 3: Input time-series</t>
  </si>
  <si>
    <t xml:space="preserve">A table with time steps (e.g. Year) as rows and input variables as columns</t>
  </si>
  <si>
    <t xml:space="preserve">The variables are provided to be able to set the constraints, but do not need to be constraints themselves</t>
  </si>
  <si>
    <t xml:space="preserve">Worksheet 4: Constraints</t>
  </si>
  <si>
    <t xml:space="preserve">These are provided in 'plain' format, i.e. expressed as inequalities</t>
  </si>
  <si>
    <t xml:space="preserve">Each line is a unique constraint and is named</t>
  </si>
  <si>
    <t xml:space="preserve">The time range over which the constraint applies should be specified in R format (e.g. StartYear:EndYear or c(Year1,Year2,Year3))</t>
  </si>
  <si>
    <t xml:space="preserve">Constraints that are not directly linked to input data series (e.g. positive flows, inertia, satiation) do not need to be expressed here</t>
  </si>
  <si>
    <t xml:space="preserve">Component</t>
  </si>
  <si>
    <t xml:space="preserve">in_out</t>
  </si>
  <si>
    <t xml:space="preserve">InitialBiomass</t>
  </si>
  <si>
    <t xml:space="preserve">AssimilationE</t>
  </si>
  <si>
    <t xml:space="preserve">Digestibility</t>
  </si>
  <si>
    <t xml:space="preserve">OtherLosses</t>
  </si>
  <si>
    <t xml:space="preserve">Inertia</t>
  </si>
  <si>
    <t xml:space="preserve">Satiation</t>
  </si>
  <si>
    <t xml:space="preserve">RefugeBiomass</t>
  </si>
  <si>
    <t xml:space="preserve">PhytoAndBacteria</t>
  </si>
  <si>
    <t xml:space="preserve">Out</t>
  </si>
  <si>
    <t xml:space="preserve">HerbZooplankton</t>
  </si>
  <si>
    <t xml:space="preserve">In</t>
  </si>
  <si>
    <t xml:space="preserve">OmniZooplankton</t>
  </si>
  <si>
    <t xml:space="preserve">Benthos</t>
  </si>
  <si>
    <t xml:space="preserve">PelagicFish</t>
  </si>
  <si>
    <t xml:space="preserve">DemersalFish</t>
  </si>
  <si>
    <t xml:space="preserve">Mammals</t>
  </si>
  <si>
    <t xml:space="preserve">Birds</t>
  </si>
  <si>
    <t xml:space="preserve">Fishery</t>
  </si>
  <si>
    <t xml:space="preserve">Flux</t>
  </si>
  <si>
    <t xml:space="preserve">From</t>
  </si>
  <si>
    <t xml:space="preserve">To</t>
  </si>
  <si>
    <t xml:space="preserve">Trophic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</si>
  <si>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</si>
  <si>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</si>
  <si>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</si>
  <si>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</si>
  <si>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</si>
  <si>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</si>
  <si>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</si>
  <si>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</si>
  <si>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</si>
  <si>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</si>
  <si>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</si>
  <si>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</si>
  <si>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</si>
  <si>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</si>
  <si>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</si>
  <si>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</si>
  <si>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</si>
  <si>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</si>
  <si>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</si>
  <si>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</si>
  <si>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</si>
  <si>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</si>
  <si>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Year</t>
  </si>
  <si>
    <t xml:space="preserve">HerbZooplankton_Biomass</t>
  </si>
  <si>
    <t xml:space="preserve">OmniZooplankton_Biomass</t>
  </si>
  <si>
    <t xml:space="preserve">Benthos_Biomass</t>
  </si>
  <si>
    <t xml:space="preserve">PelagicFish_Biomass</t>
  </si>
  <si>
    <t xml:space="preserve">DemersalFish_Biomass</t>
  </si>
  <si>
    <t xml:space="preserve">Mammals_Biomass</t>
  </si>
  <si>
    <t xml:space="preserve">Birds_Biomass</t>
  </si>
  <si>
    <t xml:space="preserve">OmniZooplankton_Landings</t>
  </si>
  <si>
    <t xml:space="preserve">PelagicFish_Landings</t>
  </si>
  <si>
    <t xml:space="preserve">DemersalFish_Landings</t>
  </si>
  <si>
    <t xml:space="preserve">Mammals_Landings</t>
  </si>
  <si>
    <t xml:space="preserve">PrimaryProduction</t>
  </si>
  <si>
    <t xml:space="preserve">Id</t>
  </si>
  <si>
    <t xml:space="preserve">Constraint</t>
  </si>
  <si>
    <t xml:space="preserve">Time-range</t>
  </si>
  <si>
    <t xml:space="preserve">C01</t>
  </si>
  <si>
    <t xml:space="preserve">F01+F02+F03&lt;=PrimaryProduction*1.3</t>
  </si>
  <si>
    <t xml:space="preserve">1988:2013</t>
  </si>
  <si>
    <t xml:space="preserve">C02</t>
  </si>
  <si>
    <t xml:space="preserve">-(F01+F02+F03)&lt;=-PrimaryProduction*0.7</t>
  </si>
  <si>
    <t xml:space="preserve">C03</t>
  </si>
  <si>
    <t xml:space="preserve">F08=OmniZooplankton_Landings</t>
  </si>
  <si>
    <t xml:space="preserve">C04</t>
  </si>
  <si>
    <t xml:space="preserve">F16=PelagicFish_Landings</t>
  </si>
  <si>
    <t xml:space="preserve">C05</t>
  </si>
  <si>
    <t xml:space="preserve">F20=DemersalFish_Landings</t>
  </si>
  <si>
    <t xml:space="preserve">C06</t>
  </si>
  <si>
    <t xml:space="preserve">F22=Mammals_Landings</t>
  </si>
  <si>
    <t xml:space="preserve">C07</t>
  </si>
  <si>
    <t xml:space="preserve">HerbZooplankton&lt;=HerbZooplankton_Biomass*2.5</t>
  </si>
  <si>
    <t xml:space="preserve">C08</t>
  </si>
  <si>
    <t xml:space="preserve">-HerbZooplankton&lt;=-HerbZooplankton_Biomass*0.4</t>
  </si>
  <si>
    <t xml:space="preserve">C09</t>
  </si>
  <si>
    <t xml:space="preserve">OmniZooplankton&lt;=OmniZooplankton_Biomass*1.6</t>
  </si>
  <si>
    <t xml:space="preserve">C10</t>
  </si>
  <si>
    <t xml:space="preserve">-OmniZooplankton&lt;=-OmniZooplankton_Biomass*0.6</t>
  </si>
  <si>
    <t xml:space="preserve">C11</t>
  </si>
  <si>
    <t xml:space="preserve">Benthos&lt;=Benthos_Biomass*1.5</t>
  </si>
  <si>
    <t xml:space="preserve">C12</t>
  </si>
  <si>
    <t xml:space="preserve">-Benthos&lt;=-Benthos_Biomass*0.6</t>
  </si>
  <si>
    <t xml:space="preserve">C13</t>
  </si>
  <si>
    <t xml:space="preserve">PelagicFish&lt;=PelagicFish_Biomass*1.25</t>
  </si>
  <si>
    <t xml:space="preserve">C14</t>
  </si>
  <si>
    <t xml:space="preserve">-PelagicFish&lt;=-PelagicFish_Biomass*0.8</t>
  </si>
  <si>
    <t xml:space="preserve">C15</t>
  </si>
  <si>
    <t xml:space="preserve">DemersalFish&lt;=DemersalFish_Biomass*1.25</t>
  </si>
  <si>
    <t xml:space="preserve">C16</t>
  </si>
  <si>
    <t xml:space="preserve">-DemersalFish&lt;=-DemersalFish_Biomass*0.8</t>
  </si>
  <si>
    <t xml:space="preserve">C17</t>
  </si>
  <si>
    <t xml:space="preserve">Mammals&lt;=Mammals_Biomass*1.5</t>
  </si>
  <si>
    <t xml:space="preserve">C18</t>
  </si>
  <si>
    <t xml:space="preserve">-Mammals&lt;=-Mammals_Biomass*0.6</t>
  </si>
  <si>
    <t xml:space="preserve">C19</t>
  </si>
  <si>
    <t xml:space="preserve">Birds&lt;=Birds_Biomass*2</t>
  </si>
  <si>
    <t xml:space="preserve">C20</t>
  </si>
  <si>
    <t xml:space="preserve">-Birds&lt;=-Birds_Biomass*0.5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</si>
</sst>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D13" activeCellId="0" sqref="D13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</row>
    <row r="3" customFormat="false" ht="16" hidden="false" customHeight="false" outlineLevel="0" collapsed="false">
      <c r="B3" s="0" t="s">
        <v>2</v>
      </c>
    </row>
    <row r="4" customFormat="false" ht="16" hidden="false" customHeight="false" outlineLevel="0" collapsed="false">
      <c r="B4" s="0" t="s">
        <v>3</v>
      </c>
    </row>
    <row r="5" customFormat="false" ht="16" hidden="false" customHeight="false" outlineLevel="0" collapsed="false">
      <c r="A5" s="0" t="s">
        <v>4</v>
      </c>
    </row>
    <row r="6" customFormat="false" ht="16" hidden="false" customHeight="false" outlineLevel="0" collapsed="false">
      <c r="B6" s="0" t="s">
        <v>5</v>
      </c>
    </row>
    <row r="7" customFormat="false" ht="16" hidden="false" customHeight="false" outlineLevel="0" collapsed="false">
      <c r="B7" s="0" t="s">
        <v>6</v>
      </c>
    </row>
    <row r="8" customFormat="false" ht="16" hidden="false" customHeight="false" outlineLevel="0" collapsed="false">
      <c r="B8" s="0" t="s">
        <v>7</v>
      </c>
    </row>
    <row r="9" customFormat="false" ht="16" hidden="false" customHeight="false" outlineLevel="0" collapsed="false">
      <c r="A9" s="0" t="s">
        <v>8</v>
      </c>
    </row>
    <row r="10" customFormat="false" ht="16" hidden="false" customHeight="false" outlineLevel="0" collapsed="false">
      <c r="B10" s="0" t="s">
        <v>9</v>
      </c>
    </row>
    <row r="11" customFormat="false" ht="16" hidden="false" customHeight="false" outlineLevel="0" collapsed="false">
      <c r="B11" s="0" t="s">
        <v>10</v>
      </c>
    </row>
    <row r="12" customFormat="false" ht="16" hidden="false" customHeight="false" outlineLevel="0" collapsed="false">
      <c r="A12" s="0" t="s">
        <v>11</v>
      </c>
    </row>
    <row r="13" customFormat="false" ht="16" hidden="false" customHeight="false" outlineLevel="0" collapsed="false">
      <c r="B13" s="0" t="s">
        <v>12</v>
      </c>
    </row>
    <row r="14" customFormat="false" ht="16" hidden="false" customHeight="false" outlineLevel="0" collapsed="false">
      <c r="B14" s="0" t="s">
        <v>13</v>
      </c>
    </row>
    <row r="15" customFormat="false" ht="16" hidden="false" customHeight="false" outlineLevel="0" collapsed="false">
      <c r="B15" s="0" t="s">
        <v>14</v>
      </c>
    </row>
    <row r="16" customFormat="false" ht="16" hidden="false" customHeight="false" outlineLevel="0" collapsed="false">
      <c r="B16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6" activeCellId="0" sqref="G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</row>
    <row r="2" customFormat="false" ht="16" hidden="false" customHeight="false" outlineLevel="0" collapsed="false">
      <c r="A2" s="0" t="s">
        <v>25</v>
      </c>
      <c r="B2" s="0" t="s">
        <v>26</v>
      </c>
      <c r="E2" s="0" t="n">
        <v>0.65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16608</v>
      </c>
      <c r="D3" s="0" t="n">
        <v>1</v>
      </c>
      <c r="E3" s="0" t="n">
        <v>0.9</v>
      </c>
      <c r="F3" s="0" t="n">
        <v>8.4</v>
      </c>
      <c r="G3" s="0" t="n">
        <v>7.6</v>
      </c>
      <c r="H3" s="0" t="n">
        <v>128</v>
      </c>
      <c r="I3" s="0" t="n">
        <f aca="false">ROUND(C3/100,3)</f>
        <v>166.08</v>
      </c>
    </row>
    <row r="4" customFormat="false" ht="15" hidden="false" customHeight="false" outlineLevel="0" collapsed="false">
      <c r="A4" s="0" t="s">
        <v>29</v>
      </c>
      <c r="B4" s="0" t="s">
        <v>28</v>
      </c>
      <c r="C4" s="0" t="n">
        <v>16864</v>
      </c>
      <c r="D4" s="0" t="n">
        <v>1</v>
      </c>
      <c r="E4" s="0" t="n">
        <v>0.9</v>
      </c>
      <c r="F4" s="0" t="n">
        <v>5.5</v>
      </c>
      <c r="G4" s="0" t="n">
        <v>3.1</v>
      </c>
      <c r="H4" s="0" t="n">
        <v>42</v>
      </c>
      <c r="I4" s="0" t="n">
        <f aca="false">ROUND(C4/100,3)</f>
        <v>168.64</v>
      </c>
    </row>
    <row r="5" customFormat="false" ht="15" hidden="false" customHeight="false" outlineLevel="0" collapsed="false">
      <c r="A5" s="0" t="s">
        <v>30</v>
      </c>
      <c r="B5" s="0" t="s">
        <v>28</v>
      </c>
      <c r="C5" s="0" t="n">
        <v>105000</v>
      </c>
      <c r="D5" s="0" t="n">
        <v>0.94</v>
      </c>
      <c r="E5" s="0" t="n">
        <v>0.6</v>
      </c>
      <c r="F5" s="0" t="n">
        <v>1.5</v>
      </c>
      <c r="G5" s="0" t="n">
        <v>0.74</v>
      </c>
      <c r="H5" s="0" t="n">
        <v>25</v>
      </c>
      <c r="I5" s="0" t="n">
        <f aca="false">ROUND(C5/100,3)</f>
        <v>1050</v>
      </c>
    </row>
    <row r="6" customFormat="false" ht="15" hidden="false" customHeight="false" outlineLevel="0" collapsed="false">
      <c r="A6" s="0" t="s">
        <v>31</v>
      </c>
      <c r="B6" s="0" t="s">
        <v>28</v>
      </c>
      <c r="C6" s="0" t="n">
        <v>576</v>
      </c>
      <c r="D6" s="0" t="n">
        <v>0.9</v>
      </c>
      <c r="E6" s="0" t="n">
        <v>0.9</v>
      </c>
      <c r="F6" s="0" t="n">
        <v>2.85</v>
      </c>
      <c r="G6" s="0" t="n">
        <v>0.9</v>
      </c>
      <c r="H6" s="0" t="n">
        <v>13.5</v>
      </c>
      <c r="I6" s="0" t="n">
        <f aca="false">ROUND(C6/100,3)</f>
        <v>5.76</v>
      </c>
    </row>
    <row r="7" customFormat="false" ht="15" hidden="false" customHeight="false" outlineLevel="0" collapsed="false">
      <c r="A7" s="0" t="s">
        <v>32</v>
      </c>
      <c r="B7" s="0" t="s">
        <v>28</v>
      </c>
      <c r="C7" s="0" t="n">
        <v>1472</v>
      </c>
      <c r="D7" s="0" t="n">
        <v>0.93</v>
      </c>
      <c r="E7" s="0" t="n">
        <v>0.85</v>
      </c>
      <c r="F7" s="0" t="n">
        <v>1.65</v>
      </c>
      <c r="G7" s="0" t="n">
        <v>0.25</v>
      </c>
      <c r="H7" s="0" t="n">
        <v>5.5</v>
      </c>
      <c r="I7" s="0" t="n">
        <f aca="false">ROUND(C7/100,3)</f>
        <v>14.72</v>
      </c>
    </row>
    <row r="8" customFormat="false" ht="15" hidden="false" customHeight="false" outlineLevel="0" collapsed="false">
      <c r="A8" s="0" t="s">
        <v>33</v>
      </c>
      <c r="B8" s="0" t="s">
        <v>28</v>
      </c>
      <c r="C8" s="0" t="n">
        <v>560</v>
      </c>
      <c r="D8" s="0" t="n">
        <v>1</v>
      </c>
      <c r="F8" s="0" t="n">
        <v>5.5</v>
      </c>
      <c r="G8" s="0" t="n">
        <v>0.11</v>
      </c>
      <c r="H8" s="0" t="n">
        <v>10.9</v>
      </c>
      <c r="I8" s="0" t="n">
        <f aca="false">ROUND(C8/100,3)</f>
        <v>5.6</v>
      </c>
    </row>
    <row r="9" customFormat="false" ht="15" hidden="false" customHeight="false" outlineLevel="0" collapsed="false">
      <c r="A9" s="0" t="s">
        <v>34</v>
      </c>
      <c r="B9" s="0" t="s">
        <v>28</v>
      </c>
      <c r="C9" s="0" t="n">
        <v>11.2</v>
      </c>
      <c r="D9" s="0" t="n">
        <v>0.84</v>
      </c>
      <c r="F9" s="0" t="n">
        <v>60</v>
      </c>
      <c r="G9" s="0" t="n">
        <v>0.81</v>
      </c>
      <c r="H9" s="0" t="n">
        <v>123</v>
      </c>
      <c r="I9" s="0" t="n">
        <f aca="false">ROUND(C9/100,3)</f>
        <v>0.112</v>
      </c>
    </row>
    <row r="10" customFormat="false" ht="16" hidden="false" customHeight="false" outlineLevel="0" collapsed="false">
      <c r="A10" s="0" t="s">
        <v>35</v>
      </c>
      <c r="B10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</row>
    <row r="2" customFormat="false" ht="15" hidden="false" customHeight="false" outlineLevel="0" collapsed="false">
      <c r="A2" s="0" t="s">
        <v>40</v>
      </c>
      <c r="B2" s="0" t="s">
        <v>25</v>
      </c>
      <c r="C2" s="0" t="s">
        <v>27</v>
      </c>
      <c r="D2" s="0" t="n">
        <f aca="false">TRUE()</f>
        <v>1</v>
      </c>
    </row>
    <row r="3" customFormat="false" ht="15" hidden="false" customHeight="false" outlineLevel="0" collapsed="false">
      <c r="A3" s="0" t="s">
        <v>41</v>
      </c>
      <c r="B3" s="0" t="s">
        <v>25</v>
      </c>
      <c r="C3" s="0" t="s">
        <v>29</v>
      </c>
      <c r="D3" s="0" t="n">
        <f aca="false">TRUE()</f>
        <v>1</v>
      </c>
    </row>
    <row r="4" customFormat="false" ht="15" hidden="false" customHeight="false" outlineLevel="0" collapsed="false">
      <c r="A4" s="0" t="s">
        <v>42</v>
      </c>
      <c r="B4" s="0" t="s">
        <v>25</v>
      </c>
      <c r="C4" s="0" t="s">
        <v>30</v>
      </c>
      <c r="D4" s="0" t="n">
        <f aca="false">TRUE()</f>
        <v>1</v>
      </c>
    </row>
    <row r="5" customFormat="false" ht="15" hidden="false" customHeight="false" outlineLevel="0" collapsed="false">
      <c r="A5" s="0" t="s">
        <v>43</v>
      </c>
      <c r="B5" s="0" t="s">
        <v>27</v>
      </c>
      <c r="C5" s="0" t="s">
        <v>29</v>
      </c>
      <c r="D5" s="0" t="n">
        <f aca="false">TRUE()</f>
        <v>1</v>
      </c>
    </row>
    <row r="6" customFormat="false" ht="15" hidden="false" customHeight="false" outlineLevel="0" collapsed="false">
      <c r="A6" s="0" t="s">
        <v>44</v>
      </c>
      <c r="B6" s="0" t="s">
        <v>27</v>
      </c>
      <c r="C6" s="0" t="s">
        <v>31</v>
      </c>
      <c r="D6" s="0" t="n">
        <f aca="false">TRUE()</f>
        <v>1</v>
      </c>
    </row>
    <row r="7" customFormat="false" ht="15" hidden="false" customHeight="false" outlineLevel="0" collapsed="false">
      <c r="A7" s="0" t="s">
        <v>45</v>
      </c>
      <c r="B7" s="0" t="s">
        <v>29</v>
      </c>
      <c r="C7" s="0" t="s">
        <v>34</v>
      </c>
      <c r="D7" s="0" t="n">
        <f aca="false">TRUE()</f>
        <v>1</v>
      </c>
    </row>
    <row r="8" customFormat="false" ht="15" hidden="false" customHeight="false" outlineLevel="0" collapsed="false">
      <c r="A8" s="0" t="s">
        <v>46</v>
      </c>
      <c r="B8" s="0" t="s">
        <v>29</v>
      </c>
      <c r="C8" s="0" t="s">
        <v>32</v>
      </c>
      <c r="D8" s="0" t="n">
        <f aca="false">TRUE()</f>
        <v>1</v>
      </c>
    </row>
    <row r="9" customFormat="false" ht="15" hidden="false" customHeight="false" outlineLevel="0" collapsed="false">
      <c r="A9" s="0" t="s">
        <v>47</v>
      </c>
      <c r="B9" s="0" t="s">
        <v>29</v>
      </c>
      <c r="C9" s="0" t="s">
        <v>35</v>
      </c>
      <c r="D9" s="0" t="n">
        <f aca="false">FALSE()</f>
        <v>0</v>
      </c>
    </row>
    <row r="10" customFormat="false" ht="15" hidden="false" customHeight="false" outlineLevel="0" collapsed="false">
      <c r="A10" s="0" t="s">
        <v>48</v>
      </c>
      <c r="B10" s="0" t="s">
        <v>29</v>
      </c>
      <c r="C10" s="0" t="s">
        <v>33</v>
      </c>
      <c r="D10" s="0" t="n">
        <f aca="false">TRUE()</f>
        <v>1</v>
      </c>
    </row>
    <row r="11" customFormat="false" ht="15" hidden="false" customHeight="false" outlineLevel="0" collapsed="false">
      <c r="A11" s="0" t="s">
        <v>49</v>
      </c>
      <c r="B11" s="0" t="s">
        <v>29</v>
      </c>
      <c r="C11" s="0" t="s">
        <v>29</v>
      </c>
      <c r="D11" s="0" t="n">
        <f aca="false">TRUE()</f>
        <v>1</v>
      </c>
    </row>
    <row r="12" customFormat="false" ht="15" hidden="false" customHeight="false" outlineLevel="0" collapsed="false">
      <c r="A12" s="0" t="s">
        <v>50</v>
      </c>
      <c r="B12" s="0" t="s">
        <v>29</v>
      </c>
      <c r="C12" s="0" t="s">
        <v>31</v>
      </c>
      <c r="D12" s="0" t="n">
        <f aca="false">TRUE()</f>
        <v>1</v>
      </c>
    </row>
    <row r="13" customFormat="false" ht="15" hidden="false" customHeight="false" outlineLevel="0" collapsed="false">
      <c r="A13" s="0" t="s">
        <v>51</v>
      </c>
      <c r="B13" s="0" t="s">
        <v>30</v>
      </c>
      <c r="C13" s="0" t="s">
        <v>30</v>
      </c>
      <c r="D13" s="0" t="n">
        <f aca="false">TRUE()</f>
        <v>1</v>
      </c>
    </row>
    <row r="14" customFormat="false" ht="15" hidden="false" customHeight="false" outlineLevel="0" collapsed="false">
      <c r="A14" s="0" t="s">
        <v>52</v>
      </c>
      <c r="B14" s="0" t="s">
        <v>30</v>
      </c>
      <c r="C14" s="0" t="s">
        <v>32</v>
      </c>
      <c r="D14" s="0" t="n">
        <f aca="false">TRUE()</f>
        <v>1</v>
      </c>
    </row>
    <row r="15" customFormat="false" ht="15" hidden="false" customHeight="false" outlineLevel="0" collapsed="false">
      <c r="A15" s="0" t="s">
        <v>53</v>
      </c>
      <c r="B15" s="0" t="s">
        <v>31</v>
      </c>
      <c r="C15" s="0" t="s">
        <v>34</v>
      </c>
      <c r="D15" s="0" t="n">
        <f aca="false">TRUE()</f>
        <v>1</v>
      </c>
    </row>
    <row r="16" customFormat="false" ht="15" hidden="false" customHeight="false" outlineLevel="0" collapsed="false">
      <c r="A16" s="0" t="s">
        <v>54</v>
      </c>
      <c r="B16" s="0" t="s">
        <v>31</v>
      </c>
      <c r="C16" s="0" t="s">
        <v>32</v>
      </c>
      <c r="D16" s="0" t="n">
        <f aca="false">TRUE()</f>
        <v>1</v>
      </c>
    </row>
    <row r="17" customFormat="false" ht="15" hidden="false" customHeight="false" outlineLevel="0" collapsed="false">
      <c r="A17" s="0" t="s">
        <v>55</v>
      </c>
      <c r="B17" s="0" t="s">
        <v>31</v>
      </c>
      <c r="C17" s="0" t="s">
        <v>35</v>
      </c>
      <c r="D17" s="0" t="n">
        <f aca="false">FALSE()</f>
        <v>0</v>
      </c>
    </row>
    <row r="18" customFormat="false" ht="15" hidden="false" customHeight="false" outlineLevel="0" collapsed="false">
      <c r="A18" s="0" t="s">
        <v>56</v>
      </c>
      <c r="B18" s="0" t="s">
        <v>31</v>
      </c>
      <c r="C18" s="0" t="s">
        <v>33</v>
      </c>
      <c r="D18" s="0" t="n">
        <f aca="false">TRUE()</f>
        <v>1</v>
      </c>
    </row>
    <row r="19" customFormat="false" ht="15" hidden="false" customHeight="false" outlineLevel="0" collapsed="false">
      <c r="A19" s="0" t="s">
        <v>57</v>
      </c>
      <c r="B19" s="0" t="s">
        <v>31</v>
      </c>
      <c r="C19" s="0" t="s">
        <v>31</v>
      </c>
      <c r="D19" s="0" t="n">
        <f aca="false">TRUE()</f>
        <v>1</v>
      </c>
    </row>
    <row r="20" customFormat="false" ht="15" hidden="false" customHeight="false" outlineLevel="0" collapsed="false">
      <c r="A20" s="0" t="s">
        <v>58</v>
      </c>
      <c r="B20" s="0" t="s">
        <v>32</v>
      </c>
      <c r="C20" s="0" t="s">
        <v>32</v>
      </c>
      <c r="D20" s="0" t="n">
        <f aca="false">TRUE()</f>
        <v>1</v>
      </c>
    </row>
    <row r="21" customFormat="false" ht="15" hidden="false" customHeight="false" outlineLevel="0" collapsed="false">
      <c r="A21" s="0" t="s">
        <v>59</v>
      </c>
      <c r="B21" s="0" t="s">
        <v>32</v>
      </c>
      <c r="C21" s="0" t="s">
        <v>35</v>
      </c>
      <c r="D21" s="0" t="n">
        <f aca="false">TRUE()</f>
        <v>1</v>
      </c>
    </row>
    <row r="22" customFormat="false" ht="15" hidden="false" customHeight="false" outlineLevel="0" collapsed="false">
      <c r="A22" s="0" t="s">
        <v>60</v>
      </c>
      <c r="B22" s="0" t="s">
        <v>32</v>
      </c>
      <c r="C22" s="0" t="s">
        <v>33</v>
      </c>
      <c r="D22" s="0" t="n">
        <f aca="false">TRUE()</f>
        <v>1</v>
      </c>
    </row>
    <row r="23" customFormat="false" ht="15" hidden="false" customHeight="false" outlineLevel="0" collapsed="false">
      <c r="A23" s="0" t="s">
        <v>61</v>
      </c>
      <c r="B23" s="0" t="s">
        <v>33</v>
      </c>
      <c r="C23" s="0" t="s">
        <v>35</v>
      </c>
      <c r="D23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RowHeight="16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3.34"/>
    <col collapsed="false" customWidth="true" hidden="false" outlineLevel="0" max="3" min="3" style="0" width="24.83"/>
    <col collapsed="false" customWidth="true" hidden="false" outlineLevel="0" max="4" min="4" style="0" width="15.84"/>
    <col collapsed="false" customWidth="true" hidden="false" outlineLevel="0" max="5" min="5" style="0" width="18.5"/>
    <col collapsed="false" customWidth="true" hidden="false" outlineLevel="0" max="6" min="6" style="0" width="20.5"/>
    <col collapsed="false" customWidth="true" hidden="false" outlineLevel="0" max="7" min="7" style="0" width="17.67"/>
    <col collapsed="false" customWidth="true" hidden="false" outlineLevel="0" max="8" min="8" style="0" width="13.33"/>
    <col collapsed="false" customWidth="true" hidden="false" outlineLevel="0" max="9" min="9" style="0" width="25"/>
    <col collapsed="false" customWidth="true" hidden="false" outlineLevel="0" max="10" min="10" style="0" width="18.66"/>
    <col collapsed="false" customWidth="true" hidden="false" outlineLevel="0" max="11" min="11" style="0" width="20.66"/>
    <col collapsed="false" customWidth="true" hidden="false" outlineLevel="0" max="12" min="12" style="0" width="17.83"/>
    <col collapsed="false" customWidth="true" hidden="false" outlineLevel="0" max="13" min="13" style="0" width="16.33"/>
    <col collapsed="false" customWidth="true" hidden="false" outlineLevel="0" max="1025" min="14" style="0" width="10.49"/>
  </cols>
  <sheetData>
    <row r="1" customFormat="false" ht="16" hidden="false" customHeight="false" outlineLevel="0" collapsed="false">
      <c r="A1" s="0" t="s">
        <v>62</v>
      </c>
      <c r="B1" s="0" t="s">
        <v>63</v>
      </c>
      <c r="C1" s="0" t="s">
        <v>64</v>
      </c>
      <c r="D1" s="0" t="s">
        <v>65</v>
      </c>
      <c r="E1" s="0" t="s">
        <v>66</v>
      </c>
      <c r="F1" s="0" t="s">
        <v>67</v>
      </c>
      <c r="G1" s="0" t="s">
        <v>68</v>
      </c>
      <c r="H1" s="0" t="s">
        <v>69</v>
      </c>
      <c r="I1" s="0" t="s">
        <v>70</v>
      </c>
      <c r="J1" s="0" t="s">
        <v>71</v>
      </c>
      <c r="K1" s="0" t="s">
        <v>72</v>
      </c>
      <c r="L1" s="0" t="s">
        <v>73</v>
      </c>
      <c r="M1" s="0" t="s">
        <v>74</v>
      </c>
    </row>
    <row r="2" customFormat="false" ht="16" hidden="false" customHeight="false" outlineLevel="0" collapsed="false">
      <c r="A2" s="0" t="n">
        <v>1988</v>
      </c>
      <c r="B2" s="0" t="n">
        <v>16608</v>
      </c>
      <c r="C2" s="0" t="n">
        <v>16864</v>
      </c>
      <c r="D2" s="0" t="n">
        <v>105000</v>
      </c>
      <c r="E2" s="0" t="n">
        <v>576</v>
      </c>
      <c r="F2" s="0" t="n">
        <v>1472</v>
      </c>
      <c r="G2" s="0" t="n">
        <v>560</v>
      </c>
      <c r="H2" s="0" t="n">
        <v>11.2</v>
      </c>
      <c r="I2" s="0" t="n">
        <v>48.689</v>
      </c>
      <c r="J2" s="0" t="n">
        <v>114.242</v>
      </c>
      <c r="K2" s="0" t="n">
        <v>545.886</v>
      </c>
      <c r="L2" s="0" t="n">
        <v>10.79485</v>
      </c>
      <c r="M2" s="0" t="n">
        <v>1000000</v>
      </c>
    </row>
    <row r="3" customFormat="false" ht="16" hidden="false" customHeight="false" outlineLevel="0" collapsed="false">
      <c r="A3" s="0" t="n">
        <v>1989</v>
      </c>
      <c r="B3" s="0" t="n">
        <v>27872</v>
      </c>
      <c r="C3" s="0" t="n">
        <v>13616</v>
      </c>
      <c r="D3" s="0" t="n">
        <v>105000</v>
      </c>
      <c r="E3" s="0" t="n">
        <v>1200</v>
      </c>
      <c r="F3" s="0" t="n">
        <v>1376</v>
      </c>
      <c r="G3" s="0" t="n">
        <v>560</v>
      </c>
      <c r="H3" s="0" t="n">
        <v>11.2</v>
      </c>
      <c r="I3" s="0" t="n">
        <v>62.748</v>
      </c>
      <c r="J3" s="0" t="n">
        <v>123.017</v>
      </c>
      <c r="K3" s="0" t="n">
        <v>414.012</v>
      </c>
      <c r="L3" s="0" t="n">
        <v>6.51655</v>
      </c>
      <c r="M3" s="0" t="n">
        <v>1000000</v>
      </c>
    </row>
    <row r="4" customFormat="false" ht="16" hidden="false" customHeight="false" outlineLevel="0" collapsed="false">
      <c r="A4" s="0" t="n">
        <v>1990</v>
      </c>
      <c r="B4" s="0" t="n">
        <v>23504</v>
      </c>
      <c r="C4" s="0" t="n">
        <v>7696</v>
      </c>
      <c r="D4" s="0" t="n">
        <v>105000</v>
      </c>
      <c r="E4" s="0" t="n">
        <v>6304</v>
      </c>
      <c r="F4" s="0" t="n">
        <v>1392</v>
      </c>
      <c r="G4" s="0" t="n">
        <v>560</v>
      </c>
      <c r="H4" s="0" t="n">
        <v>11.2</v>
      </c>
      <c r="I4" s="0" t="n">
        <v>81.164</v>
      </c>
      <c r="J4" s="0" t="n">
        <v>95.948</v>
      </c>
      <c r="K4" s="0" t="n">
        <v>274.27</v>
      </c>
      <c r="L4" s="0" t="n">
        <v>6.32185</v>
      </c>
      <c r="M4" s="0" t="n">
        <v>1000000</v>
      </c>
    </row>
    <row r="5" customFormat="false" ht="16" hidden="false" customHeight="false" outlineLevel="0" collapsed="false">
      <c r="A5" s="0" t="n">
        <v>1991</v>
      </c>
      <c r="B5" s="0" t="n">
        <v>21776</v>
      </c>
      <c r="C5" s="0" t="n">
        <v>14640</v>
      </c>
      <c r="D5" s="0" t="n">
        <v>105000</v>
      </c>
      <c r="E5" s="0" t="n">
        <v>8304</v>
      </c>
      <c r="F5" s="0" t="n">
        <v>2112</v>
      </c>
      <c r="G5" s="0" t="n">
        <v>560</v>
      </c>
      <c r="H5" s="0" t="n">
        <v>11.2</v>
      </c>
      <c r="I5" s="0" t="n">
        <v>74.862</v>
      </c>
      <c r="J5" s="0" t="n">
        <v>1036.327</v>
      </c>
      <c r="K5" s="0" t="n">
        <v>403.927</v>
      </c>
      <c r="L5" s="0" t="n">
        <v>6.297</v>
      </c>
      <c r="M5" s="0" t="n">
        <v>1000000</v>
      </c>
    </row>
    <row r="6" customFormat="false" ht="16" hidden="false" customHeight="false" outlineLevel="0" collapsed="false">
      <c r="A6" s="0" t="n">
        <v>1992</v>
      </c>
      <c r="B6" s="0" t="n">
        <v>26816</v>
      </c>
      <c r="C6" s="0" t="n">
        <v>7008</v>
      </c>
      <c r="D6" s="0" t="n">
        <v>105000</v>
      </c>
      <c r="E6" s="0" t="n">
        <v>7232</v>
      </c>
      <c r="F6" s="0" t="n">
        <v>2976</v>
      </c>
      <c r="G6" s="0" t="n">
        <v>560</v>
      </c>
      <c r="H6" s="0" t="n">
        <v>11.2</v>
      </c>
      <c r="I6" s="0" t="n">
        <v>68.568</v>
      </c>
      <c r="J6" s="0" t="n">
        <v>1271.204</v>
      </c>
      <c r="K6" s="0" t="n">
        <v>588.49</v>
      </c>
      <c r="L6" s="0" t="n">
        <v>5.97415</v>
      </c>
      <c r="M6" s="0" t="n">
        <v>1000000</v>
      </c>
    </row>
    <row r="7" customFormat="false" ht="16" hidden="false" customHeight="false" outlineLevel="0" collapsed="false">
      <c r="A7" s="0" t="n">
        <v>1993</v>
      </c>
      <c r="B7" s="0" t="n">
        <v>37440</v>
      </c>
      <c r="C7" s="0" t="n">
        <v>13008</v>
      </c>
      <c r="D7" s="0" t="n">
        <v>105000</v>
      </c>
      <c r="E7" s="0" t="n">
        <v>3776</v>
      </c>
      <c r="F7" s="0" t="n">
        <v>3728</v>
      </c>
      <c r="G7" s="0" t="n">
        <v>560</v>
      </c>
      <c r="H7" s="0" t="n">
        <v>11.2</v>
      </c>
      <c r="I7" s="0" t="n">
        <v>56.312</v>
      </c>
      <c r="J7" s="0" t="n">
        <v>792.403</v>
      </c>
      <c r="K7" s="0" t="n">
        <v>677.214</v>
      </c>
      <c r="L7" s="0" t="n">
        <v>7.0637</v>
      </c>
      <c r="M7" s="0" t="n">
        <v>1000000</v>
      </c>
    </row>
    <row r="8" customFormat="false" ht="16" hidden="false" customHeight="false" outlineLevel="0" collapsed="false">
      <c r="A8" s="0" t="n">
        <v>1994</v>
      </c>
      <c r="B8" s="0" t="n">
        <v>71408</v>
      </c>
      <c r="C8" s="0" t="n">
        <v>17552</v>
      </c>
      <c r="D8" s="0" t="n">
        <v>105000</v>
      </c>
      <c r="E8" s="0" t="n">
        <v>2368</v>
      </c>
      <c r="F8" s="0" t="n">
        <v>3648</v>
      </c>
      <c r="G8" s="0" t="n">
        <v>560</v>
      </c>
      <c r="H8" s="0" t="n">
        <v>11.2</v>
      </c>
      <c r="I8" s="0" t="n">
        <v>28.287</v>
      </c>
      <c r="J8" s="0" t="n">
        <v>153.05</v>
      </c>
      <c r="K8" s="0" t="n">
        <v>918.921</v>
      </c>
      <c r="L8" s="0" t="n">
        <v>7.45</v>
      </c>
      <c r="M8" s="0" t="n">
        <v>1000000</v>
      </c>
    </row>
    <row r="9" customFormat="false" ht="16" hidden="false" customHeight="false" outlineLevel="0" collapsed="false">
      <c r="A9" s="0" t="n">
        <v>1995</v>
      </c>
      <c r="B9" s="0" t="n">
        <v>57296</v>
      </c>
      <c r="C9" s="0" t="n">
        <v>16784</v>
      </c>
      <c r="D9" s="0" t="n">
        <v>105000</v>
      </c>
      <c r="E9" s="0" t="n">
        <v>1136</v>
      </c>
      <c r="F9" s="0" t="n">
        <v>3440</v>
      </c>
      <c r="G9" s="0" t="n">
        <v>560</v>
      </c>
      <c r="H9" s="0" t="n">
        <v>11.2</v>
      </c>
      <c r="I9" s="0" t="n">
        <v>25.22</v>
      </c>
      <c r="J9" s="0" t="n">
        <v>191.678</v>
      </c>
      <c r="K9" s="0" t="n">
        <v>892.684</v>
      </c>
      <c r="L9" s="0" t="n">
        <v>6.3379</v>
      </c>
      <c r="M9" s="0" t="n">
        <v>1000000</v>
      </c>
    </row>
    <row r="10" customFormat="false" ht="16" hidden="false" customHeight="false" outlineLevel="0" collapsed="false">
      <c r="A10" s="0" t="n">
        <v>1996</v>
      </c>
      <c r="B10" s="0" t="n">
        <v>38752</v>
      </c>
      <c r="C10" s="0" t="n">
        <v>19536</v>
      </c>
      <c r="D10" s="0" t="n">
        <v>105000</v>
      </c>
      <c r="E10" s="0" t="n">
        <v>1184</v>
      </c>
      <c r="F10" s="0" t="n">
        <v>3584</v>
      </c>
      <c r="G10" s="0" t="n">
        <v>560</v>
      </c>
      <c r="H10" s="0" t="n">
        <v>11.2</v>
      </c>
      <c r="I10" s="0" t="n">
        <v>34.512</v>
      </c>
      <c r="J10" s="0" t="n">
        <v>192.148</v>
      </c>
      <c r="K10" s="0" t="n">
        <v>918.175</v>
      </c>
      <c r="L10" s="0" t="n">
        <v>7.77735</v>
      </c>
      <c r="M10" s="0" t="n">
        <v>1000000</v>
      </c>
    </row>
    <row r="11" customFormat="false" ht="16" hidden="false" customHeight="false" outlineLevel="0" collapsed="false">
      <c r="A11" s="0" t="n">
        <v>1997</v>
      </c>
      <c r="B11" s="0" t="n">
        <v>45024</v>
      </c>
      <c r="C11" s="0" t="n">
        <v>16192</v>
      </c>
      <c r="D11" s="0" t="n">
        <v>105000</v>
      </c>
      <c r="E11" s="0" t="n">
        <v>1584</v>
      </c>
      <c r="F11" s="0" t="n">
        <v>3360</v>
      </c>
      <c r="G11" s="0" t="n">
        <v>560</v>
      </c>
      <c r="H11" s="0" t="n">
        <v>11.2</v>
      </c>
      <c r="I11" s="0" t="n">
        <v>35.736</v>
      </c>
      <c r="J11" s="0" t="n">
        <v>151.429</v>
      </c>
      <c r="K11" s="0" t="n">
        <v>924.998</v>
      </c>
      <c r="L11" s="0" t="n">
        <v>7.67485</v>
      </c>
      <c r="M11" s="0" t="n">
        <v>1000000</v>
      </c>
    </row>
    <row r="12" customFormat="false" ht="16" hidden="false" customHeight="false" outlineLevel="0" collapsed="false">
      <c r="A12" s="0" t="n">
        <v>1998</v>
      </c>
      <c r="B12" s="0" t="n">
        <v>40496</v>
      </c>
      <c r="C12" s="0" t="n">
        <v>17744</v>
      </c>
      <c r="D12" s="0" t="n">
        <v>105000</v>
      </c>
      <c r="E12" s="0" t="n">
        <v>3216</v>
      </c>
      <c r="F12" s="0" t="n">
        <v>3072</v>
      </c>
      <c r="G12" s="0" t="n">
        <v>560</v>
      </c>
      <c r="H12" s="0" t="n">
        <v>11.2</v>
      </c>
      <c r="I12" s="0" t="n">
        <v>55.7901</v>
      </c>
      <c r="J12" s="0" t="n">
        <v>157.827</v>
      </c>
      <c r="K12" s="0" t="n">
        <v>707.645</v>
      </c>
      <c r="L12" s="0" t="n">
        <v>4.2853</v>
      </c>
      <c r="M12" s="0" t="n">
        <v>799240.575</v>
      </c>
    </row>
    <row r="13" customFormat="false" ht="16" hidden="false" customHeight="false" outlineLevel="0" collapsed="false">
      <c r="A13" s="0" t="n">
        <v>1999</v>
      </c>
      <c r="B13" s="0" t="n">
        <v>35008</v>
      </c>
      <c r="C13" s="0" t="n">
        <v>13104</v>
      </c>
      <c r="D13" s="0" t="n">
        <v>105000</v>
      </c>
      <c r="E13" s="0" t="n">
        <v>4960</v>
      </c>
      <c r="F13" s="0" t="n">
        <v>3008</v>
      </c>
      <c r="G13" s="0" t="n">
        <v>560</v>
      </c>
      <c r="H13" s="0" t="n">
        <v>11.2</v>
      </c>
      <c r="I13" s="0" t="n">
        <v>75.6692</v>
      </c>
      <c r="J13" s="0" t="n">
        <v>273.075</v>
      </c>
      <c r="K13" s="0" t="n">
        <v>579.409</v>
      </c>
      <c r="L13" s="0" t="n">
        <v>7.455</v>
      </c>
      <c r="M13" s="0" t="n">
        <v>747073.9475</v>
      </c>
    </row>
    <row r="14" customFormat="false" ht="16" hidden="false" customHeight="false" outlineLevel="0" collapsed="false">
      <c r="A14" s="0" t="n">
        <v>2000</v>
      </c>
      <c r="B14" s="0" t="n">
        <v>41616</v>
      </c>
      <c r="C14" s="0" t="n">
        <v>12736</v>
      </c>
      <c r="D14" s="0" t="n">
        <v>105000</v>
      </c>
      <c r="E14" s="0" t="n">
        <v>7088</v>
      </c>
      <c r="F14" s="0" t="n">
        <v>2928</v>
      </c>
      <c r="G14" s="0" t="n">
        <v>560</v>
      </c>
      <c r="H14" s="0" t="n">
        <v>11.2</v>
      </c>
      <c r="I14" s="0" t="n">
        <v>83.1703</v>
      </c>
      <c r="J14" s="0" t="n">
        <v>585.528</v>
      </c>
      <c r="K14" s="0" t="n">
        <v>493.975</v>
      </c>
      <c r="L14" s="0" t="n">
        <v>8.5405</v>
      </c>
      <c r="M14" s="1" t="n">
        <v>1050000</v>
      </c>
    </row>
    <row r="15" customFormat="false" ht="16" hidden="false" customHeight="false" outlineLevel="0" collapsed="false">
      <c r="A15" s="0" t="n">
        <v>2001</v>
      </c>
      <c r="B15" s="0" t="n">
        <v>31168</v>
      </c>
      <c r="C15" s="0" t="n">
        <v>13104</v>
      </c>
      <c r="D15" s="0" t="n">
        <v>105000</v>
      </c>
      <c r="E15" s="0" t="n">
        <v>6272</v>
      </c>
      <c r="F15" s="0" t="n">
        <v>3456</v>
      </c>
      <c r="G15" s="0" t="n">
        <v>560</v>
      </c>
      <c r="H15" s="0" t="n">
        <v>11.2</v>
      </c>
      <c r="I15" s="0" t="n">
        <v>57.536</v>
      </c>
      <c r="J15" s="0" t="n">
        <v>745.053</v>
      </c>
      <c r="K15" s="0" t="n">
        <v>534.018</v>
      </c>
      <c r="L15" s="0" t="n">
        <v>8.7324</v>
      </c>
      <c r="M15" s="1" t="n">
        <v>1170000</v>
      </c>
    </row>
    <row r="16" customFormat="false" ht="16" hidden="false" customHeight="false" outlineLevel="0" collapsed="false">
      <c r="A16" s="0" t="n">
        <v>2002</v>
      </c>
      <c r="B16" s="0" t="n">
        <v>35088</v>
      </c>
      <c r="C16" s="0" t="n">
        <v>12224</v>
      </c>
      <c r="D16" s="0" t="n">
        <v>105000</v>
      </c>
      <c r="E16" s="0" t="n">
        <v>3904</v>
      </c>
      <c r="F16" s="0" t="n">
        <v>3904</v>
      </c>
      <c r="G16" s="0" t="n">
        <v>560</v>
      </c>
      <c r="H16" s="0" t="n">
        <v>11.2</v>
      </c>
      <c r="I16" s="0" t="n">
        <v>61.488</v>
      </c>
      <c r="J16" s="0" t="n">
        <v>843.37</v>
      </c>
      <c r="K16" s="0" t="n">
        <v>656.993</v>
      </c>
      <c r="L16" s="0" t="n">
        <v>8.10525</v>
      </c>
      <c r="M16" s="1" t="n">
        <v>1110000</v>
      </c>
    </row>
    <row r="17" customFormat="false" ht="16" hidden="false" customHeight="false" outlineLevel="0" collapsed="false">
      <c r="A17" s="0" t="n">
        <v>2003</v>
      </c>
      <c r="B17" s="0" t="n">
        <v>31776</v>
      </c>
      <c r="C17" s="0" t="n">
        <v>17184</v>
      </c>
      <c r="D17" s="0" t="n">
        <v>105000</v>
      </c>
      <c r="E17" s="0" t="n">
        <v>2304</v>
      </c>
      <c r="F17" s="0" t="n">
        <v>4000</v>
      </c>
      <c r="G17" s="0" t="n">
        <v>560</v>
      </c>
      <c r="H17" s="0" t="n">
        <v>11.2</v>
      </c>
      <c r="I17" s="0" t="n">
        <v>39.225</v>
      </c>
      <c r="J17" s="0" t="n">
        <v>482.892</v>
      </c>
      <c r="K17" s="0" t="n">
        <v>693.525</v>
      </c>
      <c r="L17" s="0" t="n">
        <v>9.1251</v>
      </c>
      <c r="M17" s="0" t="n">
        <v>874724.9425</v>
      </c>
    </row>
    <row r="18" customFormat="false" ht="16" hidden="false" customHeight="false" outlineLevel="0" collapsed="false">
      <c r="A18" s="0" t="n">
        <v>2004</v>
      </c>
      <c r="B18" s="0" t="n">
        <v>36480</v>
      </c>
      <c r="C18" s="0" t="n">
        <v>25344</v>
      </c>
      <c r="D18" s="0" t="n">
        <v>105000</v>
      </c>
      <c r="E18" s="0" t="n">
        <v>4992</v>
      </c>
      <c r="F18" s="0" t="n">
        <v>4016</v>
      </c>
      <c r="G18" s="0" t="n">
        <v>560</v>
      </c>
      <c r="H18" s="0" t="n">
        <v>11.2</v>
      </c>
      <c r="I18" s="0" t="n">
        <v>42.734</v>
      </c>
      <c r="J18" s="0" t="n">
        <v>166.236</v>
      </c>
      <c r="K18" s="0" t="n">
        <v>769.5</v>
      </c>
      <c r="L18" s="0" t="n">
        <v>2.18995</v>
      </c>
      <c r="M18" s="1" t="n">
        <v>1070000</v>
      </c>
    </row>
    <row r="19" customFormat="false" ht="16" hidden="false" customHeight="false" outlineLevel="0" collapsed="false">
      <c r="A19" s="0" t="n">
        <v>2005</v>
      </c>
      <c r="B19" s="0" t="n">
        <v>41616</v>
      </c>
      <c r="C19" s="0" t="n">
        <v>17392</v>
      </c>
      <c r="D19" s="0" t="n">
        <v>105000</v>
      </c>
      <c r="E19" s="0" t="n">
        <v>4816</v>
      </c>
      <c r="F19" s="0" t="n">
        <v>4128</v>
      </c>
      <c r="G19" s="0" t="n">
        <v>560</v>
      </c>
      <c r="H19" s="0" t="n">
        <v>11.2</v>
      </c>
      <c r="I19" s="0" t="n">
        <v>42.618</v>
      </c>
      <c r="J19" s="0" t="n">
        <v>201.968</v>
      </c>
      <c r="K19" s="0" t="n">
        <v>807.5</v>
      </c>
      <c r="L19" s="0" t="n">
        <v>6.5061</v>
      </c>
      <c r="M19" s="0" t="n">
        <v>909010.8388</v>
      </c>
    </row>
    <row r="20" customFormat="false" ht="16" hidden="false" customHeight="false" outlineLevel="0" collapsed="false">
      <c r="A20" s="0" t="n">
        <v>2006</v>
      </c>
      <c r="B20" s="0" t="n">
        <v>45808</v>
      </c>
      <c r="C20" s="0" t="n">
        <v>21152</v>
      </c>
      <c r="D20" s="0" t="n">
        <v>105000</v>
      </c>
      <c r="E20" s="0" t="n">
        <v>4656</v>
      </c>
      <c r="F20" s="0" t="n">
        <v>3872</v>
      </c>
      <c r="G20" s="0" t="n">
        <v>560</v>
      </c>
      <c r="H20" s="0" t="n">
        <v>11.2</v>
      </c>
      <c r="I20" s="0" t="n">
        <v>29.627</v>
      </c>
      <c r="J20" s="0" t="n">
        <v>229.122</v>
      </c>
      <c r="K20" s="0" t="n">
        <v>724.3</v>
      </c>
      <c r="L20" s="0" t="n">
        <v>5.14895</v>
      </c>
      <c r="M20" s="1" t="n">
        <v>1100000</v>
      </c>
    </row>
    <row r="21" customFormat="false" ht="16" hidden="false" customHeight="false" outlineLevel="0" collapsed="false">
      <c r="A21" s="0" t="n">
        <v>2007</v>
      </c>
      <c r="B21" s="0" t="n">
        <v>39184</v>
      </c>
      <c r="C21" s="0" t="n">
        <v>27392</v>
      </c>
      <c r="D21" s="0" t="n">
        <v>105000</v>
      </c>
      <c r="E21" s="0" t="n">
        <v>4224</v>
      </c>
      <c r="F21" s="0" t="n">
        <v>4192</v>
      </c>
      <c r="G21" s="0" t="n">
        <v>560</v>
      </c>
      <c r="H21" s="0" t="n">
        <v>11.2</v>
      </c>
      <c r="I21" s="0" t="n">
        <v>29.931</v>
      </c>
      <c r="J21" s="0" t="n">
        <v>229.908</v>
      </c>
      <c r="K21" s="0" t="n">
        <v>668.725</v>
      </c>
      <c r="L21" s="0" t="n">
        <v>4.23935</v>
      </c>
      <c r="M21" s="0" t="n">
        <v>946826.7538</v>
      </c>
    </row>
    <row r="22" customFormat="false" ht="16" hidden="false" customHeight="false" outlineLevel="0" collapsed="false">
      <c r="A22" s="0" t="n">
        <v>2008</v>
      </c>
      <c r="B22" s="0" t="n">
        <v>35360</v>
      </c>
      <c r="C22" s="0" t="n">
        <v>19392</v>
      </c>
      <c r="D22" s="0" t="n">
        <v>105000</v>
      </c>
      <c r="E22" s="0" t="n">
        <v>6064</v>
      </c>
      <c r="F22" s="0" t="n">
        <v>4784</v>
      </c>
      <c r="G22" s="0" t="n">
        <v>560</v>
      </c>
      <c r="H22" s="0" t="n">
        <v>11.2</v>
      </c>
      <c r="I22" s="0" t="n">
        <v>28.188</v>
      </c>
      <c r="J22" s="0" t="n">
        <v>204.94</v>
      </c>
      <c r="K22" s="0" t="n">
        <v>632.704</v>
      </c>
      <c r="L22" s="0" t="n">
        <v>4.05965</v>
      </c>
      <c r="M22" s="0" t="n">
        <v>872083.75</v>
      </c>
    </row>
    <row r="23" customFormat="false" ht="16" hidden="false" customHeight="false" outlineLevel="0" collapsed="false">
      <c r="A23" s="0" t="n">
        <v>2009</v>
      </c>
      <c r="B23" s="0" t="n">
        <v>33520</v>
      </c>
      <c r="C23" s="0" t="n">
        <v>22992</v>
      </c>
      <c r="D23" s="0" t="n">
        <v>105000</v>
      </c>
      <c r="E23" s="0" t="n">
        <v>5056</v>
      </c>
      <c r="F23" s="0" t="n">
        <v>5392</v>
      </c>
      <c r="G23" s="0" t="n">
        <v>560</v>
      </c>
      <c r="H23" s="0" t="n">
        <v>11.2</v>
      </c>
      <c r="I23" s="0" t="n">
        <v>27.272</v>
      </c>
      <c r="J23" s="0" t="n">
        <v>485.853</v>
      </c>
      <c r="K23" s="0" t="n">
        <v>733.3</v>
      </c>
      <c r="L23" s="0" t="n">
        <v>2.18</v>
      </c>
      <c r="M23" s="0" t="n">
        <v>931335.465</v>
      </c>
    </row>
    <row r="24" customFormat="false" ht="16" hidden="false" customHeight="false" outlineLevel="0" collapsed="false">
      <c r="A24" s="0" t="n">
        <v>2010</v>
      </c>
      <c r="B24" s="0" t="n">
        <v>37616</v>
      </c>
      <c r="C24" s="0" t="n">
        <v>28640</v>
      </c>
      <c r="D24" s="0" t="n">
        <v>105000</v>
      </c>
      <c r="E24" s="0" t="n">
        <v>5344</v>
      </c>
      <c r="F24" s="0" t="n">
        <v>6256</v>
      </c>
      <c r="G24" s="0" t="n">
        <v>560</v>
      </c>
      <c r="H24" s="0" t="n">
        <v>11.2</v>
      </c>
      <c r="I24" s="0" t="n">
        <v>25.198</v>
      </c>
      <c r="J24" s="0" t="n">
        <v>545.237</v>
      </c>
      <c r="K24" s="0" t="n">
        <v>871.1</v>
      </c>
      <c r="L24" s="0" t="n">
        <v>2.18225</v>
      </c>
      <c r="M24" s="1" t="n">
        <v>1130000</v>
      </c>
    </row>
    <row r="25" customFormat="false" ht="16" hidden="false" customHeight="false" outlineLevel="0" collapsed="false">
      <c r="A25" s="0" t="n">
        <v>2011</v>
      </c>
      <c r="B25" s="0" t="n">
        <v>32048</v>
      </c>
      <c r="C25" s="0" t="n">
        <v>20832</v>
      </c>
      <c r="D25" s="0" t="n">
        <v>105000</v>
      </c>
      <c r="E25" s="0" t="n">
        <v>4880</v>
      </c>
      <c r="F25" s="0" t="n">
        <v>6016</v>
      </c>
      <c r="G25" s="0" t="n">
        <v>560</v>
      </c>
      <c r="H25" s="0" t="n">
        <v>11.2</v>
      </c>
      <c r="I25" s="0" t="n">
        <v>30.226</v>
      </c>
      <c r="J25" s="0" t="n">
        <v>536.216</v>
      </c>
      <c r="K25" s="0" t="n">
        <v>1042.8</v>
      </c>
      <c r="L25" s="0" t="n">
        <v>2.625</v>
      </c>
      <c r="M25" s="1" t="n">
        <v>1230000</v>
      </c>
    </row>
    <row r="26" customFormat="false" ht="16" hidden="false" customHeight="false" outlineLevel="0" collapsed="false">
      <c r="A26" s="0" t="n">
        <v>2012</v>
      </c>
      <c r="B26" s="0" t="n">
        <v>41104</v>
      </c>
      <c r="C26" s="0" t="n">
        <v>20784</v>
      </c>
      <c r="D26" s="0" t="n">
        <v>105000</v>
      </c>
      <c r="E26" s="0" t="n">
        <v>4448</v>
      </c>
      <c r="F26" s="0" t="n">
        <v>5776</v>
      </c>
      <c r="G26" s="0" t="n">
        <v>560</v>
      </c>
      <c r="H26" s="0" t="n">
        <v>11.2</v>
      </c>
      <c r="I26" s="0" t="n">
        <v>24.756</v>
      </c>
      <c r="J26" s="0" t="n">
        <v>456.965</v>
      </c>
      <c r="K26" s="0" t="n">
        <v>1053.7</v>
      </c>
      <c r="L26" s="0" t="n">
        <v>2.25135</v>
      </c>
      <c r="M26" s="1" t="n">
        <v>1110000</v>
      </c>
    </row>
    <row r="27" customFormat="false" ht="16" hidden="false" customHeight="false" outlineLevel="0" collapsed="false">
      <c r="A27" s="0" t="n">
        <v>2013</v>
      </c>
      <c r="B27" s="0" t="n">
        <v>31088</v>
      </c>
      <c r="C27" s="0" t="n">
        <v>8880</v>
      </c>
      <c r="D27" s="0" t="n">
        <v>105000</v>
      </c>
      <c r="E27" s="0" t="n">
        <v>4928</v>
      </c>
      <c r="F27" s="0" t="n">
        <v>5568</v>
      </c>
      <c r="G27" s="0" t="n">
        <v>560</v>
      </c>
      <c r="H27" s="0" t="n">
        <v>11.2</v>
      </c>
      <c r="I27" s="0" t="n">
        <v>19.249</v>
      </c>
      <c r="J27" s="0" t="n">
        <v>308.816</v>
      </c>
      <c r="K27" s="0" t="n">
        <v>1169.2</v>
      </c>
      <c r="L27" s="0" t="n">
        <v>2.955</v>
      </c>
      <c r="M27" s="1" t="n">
        <v>1190000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47.5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75</v>
      </c>
      <c r="B1" s="0" t="s">
        <v>76</v>
      </c>
      <c r="C1" s="0" t="s">
        <v>77</v>
      </c>
    </row>
    <row r="2" customFormat="false" ht="16" hidden="false" customHeight="false" outlineLevel="0" collapsed="false">
      <c r="A2" s="0" t="s">
        <v>78</v>
      </c>
      <c r="B2" s="2" t="s">
        <v>79</v>
      </c>
      <c r="C2" s="0" t="s">
        <v>80</v>
      </c>
    </row>
    <row r="3" customFormat="false" ht="16" hidden="false" customHeight="false" outlineLevel="0" collapsed="false">
      <c r="A3" s="0" t="s">
        <v>81</v>
      </c>
      <c r="B3" s="2" t="s">
        <v>82</v>
      </c>
      <c r="C3" s="0" t="s">
        <v>80</v>
      </c>
    </row>
    <row r="4" customFormat="false" ht="16" hidden="false" customHeight="false" outlineLevel="0" collapsed="false">
      <c r="A4" s="0" t="s">
        <v>83</v>
      </c>
      <c r="B4" s="0" t="s">
        <v>84</v>
      </c>
      <c r="C4" s="0" t="s">
        <v>80</v>
      </c>
    </row>
    <row r="5" customFormat="false" ht="16" hidden="false" customHeight="false" outlineLevel="0" collapsed="false">
      <c r="A5" s="0" t="s">
        <v>85</v>
      </c>
      <c r="B5" s="2" t="s">
        <v>86</v>
      </c>
      <c r="C5" s="0" t="s">
        <v>80</v>
      </c>
    </row>
    <row r="6" customFormat="false" ht="16" hidden="false" customHeight="false" outlineLevel="0" collapsed="false">
      <c r="A6" s="0" t="s">
        <v>87</v>
      </c>
      <c r="B6" s="0" t="s">
        <v>88</v>
      </c>
      <c r="C6" s="0" t="s">
        <v>80</v>
      </c>
    </row>
    <row r="7" customFormat="false" ht="16" hidden="false" customHeight="false" outlineLevel="0" collapsed="false">
      <c r="A7" s="0" t="s">
        <v>89</v>
      </c>
      <c r="B7" s="2" t="s">
        <v>90</v>
      </c>
      <c r="C7" s="0" t="s">
        <v>80</v>
      </c>
    </row>
    <row r="8" customFormat="false" ht="16" hidden="false" customHeight="false" outlineLevel="0" collapsed="false">
      <c r="A8" s="0" t="s">
        <v>91</v>
      </c>
      <c r="B8" s="0" t="s">
        <v>92</v>
      </c>
      <c r="C8" s="0" t="s">
        <v>80</v>
      </c>
    </row>
    <row r="9" customFormat="false" ht="16" hidden="false" customHeight="false" outlineLevel="0" collapsed="false">
      <c r="A9" s="0" t="s">
        <v>93</v>
      </c>
      <c r="B9" s="2" t="s">
        <v>94</v>
      </c>
      <c r="C9" s="0" t="s">
        <v>80</v>
      </c>
    </row>
    <row r="10" customFormat="false" ht="16" hidden="false" customHeight="false" outlineLevel="0" collapsed="false">
      <c r="A10" s="0" t="s">
        <v>95</v>
      </c>
      <c r="B10" s="0" t="s">
        <v>96</v>
      </c>
      <c r="C10" s="0" t="s">
        <v>80</v>
      </c>
    </row>
    <row r="11" customFormat="false" ht="16" hidden="false" customHeight="false" outlineLevel="0" collapsed="false">
      <c r="A11" s="0" t="s">
        <v>97</v>
      </c>
      <c r="B11" s="2" t="s">
        <v>98</v>
      </c>
      <c r="C11" s="0" t="s">
        <v>80</v>
      </c>
    </row>
    <row r="12" customFormat="false" ht="16" hidden="false" customHeight="false" outlineLevel="0" collapsed="false">
      <c r="A12" s="0" t="s">
        <v>99</v>
      </c>
      <c r="B12" s="2" t="s">
        <v>100</v>
      </c>
      <c r="C12" s="0" t="s">
        <v>80</v>
      </c>
    </row>
    <row r="13" customFormat="false" ht="16" hidden="false" customHeight="false" outlineLevel="0" collapsed="false">
      <c r="A13" s="0" t="s">
        <v>101</v>
      </c>
      <c r="B13" s="2" t="s">
        <v>102</v>
      </c>
      <c r="C13" s="0" t="s">
        <v>80</v>
      </c>
    </row>
    <row r="14" customFormat="false" ht="16" hidden="false" customHeight="false" outlineLevel="0" collapsed="false">
      <c r="A14" s="0" t="s">
        <v>103</v>
      </c>
      <c r="B14" s="0" t="s">
        <v>104</v>
      </c>
      <c r="C14" s="0" t="s">
        <v>80</v>
      </c>
    </row>
    <row r="15" customFormat="false" ht="16" hidden="false" customHeight="false" outlineLevel="0" collapsed="false">
      <c r="A15" s="0" t="s">
        <v>105</v>
      </c>
      <c r="B15" s="2" t="s">
        <v>106</v>
      </c>
      <c r="C15" s="0" t="s">
        <v>80</v>
      </c>
    </row>
    <row r="16" customFormat="false" ht="16" hidden="false" customHeight="false" outlineLevel="0" collapsed="false">
      <c r="A16" s="0" t="s">
        <v>107</v>
      </c>
      <c r="B16" s="2" t="s">
        <v>108</v>
      </c>
      <c r="C16" s="0" t="s">
        <v>80</v>
      </c>
    </row>
    <row r="17" customFormat="false" ht="16" hidden="false" customHeight="false" outlineLevel="0" collapsed="false">
      <c r="A17" s="0" t="s">
        <v>109</v>
      </c>
      <c r="B17" s="2" t="s">
        <v>110</v>
      </c>
      <c r="C17" s="0" t="s">
        <v>80</v>
      </c>
    </row>
    <row r="18" customFormat="false" ht="16" hidden="false" customHeight="false" outlineLevel="0" collapsed="false">
      <c r="A18" s="0" t="s">
        <v>111</v>
      </c>
      <c r="B18" s="2" t="s">
        <v>112</v>
      </c>
      <c r="C18" s="0" t="s">
        <v>80</v>
      </c>
    </row>
    <row r="19" customFormat="false" ht="16" hidden="false" customHeight="false" outlineLevel="0" collapsed="false">
      <c r="A19" s="0" t="s">
        <v>113</v>
      </c>
      <c r="B19" s="2" t="s">
        <v>114</v>
      </c>
      <c r="C19" s="0" t="s">
        <v>80</v>
      </c>
    </row>
    <row r="20" customFormat="false" ht="16" hidden="false" customHeight="false" outlineLevel="0" collapsed="false">
      <c r="A20" s="0" t="s">
        <v>115</v>
      </c>
      <c r="B20" s="2" t="s">
        <v>116</v>
      </c>
      <c r="C20" s="0" t="s">
        <v>80</v>
      </c>
    </row>
    <row r="21" customFormat="false" ht="16" hidden="false" customHeight="false" outlineLevel="0" collapsed="false">
      <c r="A21" s="0" t="s">
        <v>117</v>
      </c>
      <c r="B21" s="2" t="s">
        <v>118</v>
      </c>
      <c r="C21" s="0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2019-11-18T13:36:20Z</dcterms:created>
  <dc:creator>Benjamin Planque</dc:creator>
  <dc:description/>
  <dc:language>en-GB</dc:language>
  <cp:lastModifiedBy>Hilaire Drouineau</cp:lastModifiedBy>
  <dcterms:modified xsi:type="dcterms:W3CDTF">2019-12-17T11:15:05Z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