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" sheetId="1" state="visible" r:id="rId2"/>
    <sheet name="Components &amp; input parameter" sheetId="2" state="visible" r:id="rId3"/>
    <sheet name="Fluxes" sheetId="3" state="visible" r:id="rId4"/>
    <sheet name="Input time-series" sheetId="4" state="visible" r:id="rId5"/>
    <sheet name="Constrain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<sst xmlns="http://schemas.openxmlformats.org/spreadsheetml/2006/main" count="74" uniqueCount="62">
  <si>
    <t xml:space="preserve">Template for input data to CaN models</t>
  </si>
  <si>
    <t xml:space="preserve">Worksheet 1: Components and input parameters</t>
  </si>
  <si>
    <t xml:space="preserve">A table with components (rows) x input parameters (columns)</t>
  </si>
  <si>
    <t xml:space="preserve">Outside components have no specific parameter, they just refer to the world outside the model</t>
  </si>
  <si>
    <t xml:space="preserve">Worksheet 2: Fluxes</t>
  </si>
  <si>
    <t xml:space="preserve">A table with three columns: flux name, from, to</t>
  </si>
  <si>
    <t xml:space="preserve">This describe all exchanges of biomass between the model components</t>
  </si>
  <si>
    <t xml:space="preserve">whether these are inside or outside the model</t>
  </si>
  <si>
    <t xml:space="preserve">Worksheet 3: Input time-series</t>
  </si>
  <si>
    <t xml:space="preserve">A table with time steps (e.g. Year) as rows and input variables as columns</t>
  </si>
  <si>
    <t xml:space="preserve">The variables are provided to be able to set the constraints, but do not need to be constraints themselves</t>
  </si>
  <si>
    <t xml:space="preserve">Worksheet 4: Constraints</t>
  </si>
  <si>
    <t xml:space="preserve">These are provided in 'plain' format, i.e. expressed as inequalities</t>
  </si>
  <si>
    <t xml:space="preserve">Each line is a unique constraint and is named</t>
  </si>
  <si>
    <t xml:space="preserve">The time range over which the constraint applies should be specified in R format (e.g. StartYear:EndYear or c(Year1,Year2,Year3))</t>
  </si>
  <si>
    <t xml:space="preserve">Constraints that are not directly linked to input data series (e.g. positive flows, inertia, satiation) do not need to be expressed here</t>
  </si>
  <si>
    <t xml:space="preserve">Component</t>
  </si>
  <si>
    <t xml:space="preserve">in_out</t>
  </si>
  <si>
    <t xml:space="preserve">InitialBiomass</t>
  </si>
  <si>
    <t xml:space="preserve">AssimilationE</t>
  </si>
  <si>
    <t xml:space="preserve">Digestibility</t>
  </si>
  <si>
    <t xml:space="preserve">OtherLosses</t>
  </si>
  <si>
    <t xml:space="preserve">Inertia</t>
  </si>
  <si>
    <t xml:space="preserve">Satiation</t>
  </si>
  <si>
    <t xml:space="preserve">RefugeBiomass</t>
  </si>
  <si>
    <t xml:space="preserve">PhytoAndBacteria</t>
  </si>
  <si>
    <t xml:space="preserve">Out</t>
  </si>
  <si>
    <t xml:space="preserve">HerbZooplankton</t>
  </si>
  <si>
    <t xml:space="preserve">In</t>
  </si>
  <si>
    <t xml:space="preserve">OmniZooplankton</t>
  </si>
  <si>
    <t xml:space="preserve">Fishery</t>
  </si>
  <si>
    <t xml:space="preserve">Flux</t>
  </si>
  <si>
    <t xml:space="preserve">From</t>
  </si>
  <si>
    <t xml:space="preserve">To</t>
  </si>
  <si>
    <t xml:space="preserve">Trophic</t>
  </si>
  <si>
    <t xml:space="preserve">F01</t>
  </si>
  <si>
    <t xml:space="preserve">F02</t>
  </si>
  <si>
    <t xml:space="preserve">F04</t>
  </si>
  <si>
    <t xml:space="preserve">F08</t>
  </si>
  <si>
    <t xml:space="preserve">Year</t>
  </si>
  <si>
    <t xml:space="preserve">HerbZooplankton_Biomass</t>
  </si>
  <si>
    <t xml:space="preserve">OmniZooplankton_Biomass</t>
  </si>
  <si>
    <t xml:space="preserve">Benthos_Biomass</t>
  </si>
  <si>
    <t xml:space="preserve">PelagicFish_Biomass</t>
  </si>
  <si>
    <t xml:space="preserve">DemersalFish_Biomass</t>
  </si>
  <si>
    <t xml:space="preserve">Mammals_Biomass</t>
  </si>
  <si>
    <t xml:space="preserve">Birds_Biomass</t>
  </si>
  <si>
    <t xml:space="preserve">OmniZooplankton_Landings</t>
  </si>
  <si>
    <t xml:space="preserve">PelagicFish_Landings</t>
  </si>
  <si>
    <t xml:space="preserve">DemersalFish_Landings</t>
  </si>
  <si>
    <t xml:space="preserve">Mammals_Landings</t>
  </si>
  <si>
    <t xml:space="preserve">PrimaryProduction</t>
  </si>
  <si>
    <t xml:space="preserve">Id</t>
  </si>
  <si>
    <t xml:space="preserve">Constraint</t>
  </si>
  <si>
    <t xml:space="preserve">Time-range</t>
  </si>
  <si>
    <t xml:space="preserve">C01</t>
  </si>
  <si>
    <t xml:space="preserve">F01+F02&lt;=PrimaryProduction*1.3</t>
  </si>
  <si>
    <t xml:space="preserve">1988:1991</t>
  </si>
  <si>
    <t xml:space="preserve">C02</t>
  </si>
  <si>
    <t xml:space="preserve">-(F01+F02)&lt;=-PrimaryProduction*0.7</t>
  </si>
  <si>
    <t xml:space="preserve">C03</t>
  </si>
  <si>
    <t xml:space="preserve">F08=OmniZooplankton_Landings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</si>
</sst>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2" colorId="64" zoomScale="140" zoomScaleNormal="140" zoomScalePageLayoutView="100" workbookViewId="0">
      <selection pane="topLeft" activeCell="D13" activeCellId="0" sqref="D13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</row>
    <row r="3" customFormat="false" ht="16" hidden="false" customHeight="false" outlineLevel="0" collapsed="false">
      <c r="B3" s="0" t="s">
        <v>2</v>
      </c>
    </row>
    <row r="4" customFormat="false" ht="16" hidden="false" customHeight="false" outlineLevel="0" collapsed="false">
      <c r="B4" s="0" t="s">
        <v>3</v>
      </c>
    </row>
    <row r="5" customFormat="false" ht="16" hidden="false" customHeight="false" outlineLevel="0" collapsed="false">
      <c r="A5" s="0" t="s">
        <v>4</v>
      </c>
    </row>
    <row r="6" customFormat="false" ht="16" hidden="false" customHeight="false" outlineLevel="0" collapsed="false">
      <c r="B6" s="0" t="s">
        <v>5</v>
      </c>
    </row>
    <row r="7" customFormat="false" ht="16" hidden="false" customHeight="false" outlineLevel="0" collapsed="false">
      <c r="B7" s="0" t="s">
        <v>6</v>
      </c>
    </row>
    <row r="8" customFormat="false" ht="16" hidden="false" customHeight="false" outlineLevel="0" collapsed="false">
      <c r="B8" s="0" t="s">
        <v>7</v>
      </c>
    </row>
    <row r="9" customFormat="false" ht="16" hidden="false" customHeight="false" outlineLevel="0" collapsed="false">
      <c r="A9" s="0" t="s">
        <v>8</v>
      </c>
    </row>
    <row r="10" customFormat="false" ht="16" hidden="false" customHeight="false" outlineLevel="0" collapsed="false">
      <c r="B10" s="0" t="s">
        <v>9</v>
      </c>
    </row>
    <row r="11" customFormat="false" ht="16" hidden="false" customHeight="false" outlineLevel="0" collapsed="false">
      <c r="B11" s="0" t="s">
        <v>10</v>
      </c>
    </row>
    <row r="12" customFormat="false" ht="16" hidden="false" customHeight="false" outlineLevel="0" collapsed="false">
      <c r="A12" s="0" t="s">
        <v>11</v>
      </c>
    </row>
    <row r="13" customFormat="false" ht="16" hidden="false" customHeight="false" outlineLevel="0" collapsed="false">
      <c r="B13" s="0" t="s">
        <v>12</v>
      </c>
    </row>
    <row r="14" customFormat="false" ht="16" hidden="false" customHeight="false" outlineLevel="0" collapsed="false">
      <c r="B14" s="0" t="s">
        <v>13</v>
      </c>
    </row>
    <row r="15" customFormat="false" ht="16" hidden="false" customHeight="false" outlineLevel="0" collapsed="false">
      <c r="B15" s="0" t="s">
        <v>14</v>
      </c>
    </row>
    <row r="16" customFormat="false" ht="16" hidden="false" customHeight="false" outlineLevel="0" collapsed="false">
      <c r="B16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41" zoomScaleNormal="141" zoomScalePageLayoutView="100" workbookViewId="0">
      <selection pane="topLeft" activeCell="C30" activeCellId="0" sqref="C30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</row>
    <row r="2" customFormat="false" ht="16" hidden="false" customHeight="false" outlineLevel="0" collapsed="false">
      <c r="A2" s="0" t="s">
        <v>25</v>
      </c>
      <c r="B2" s="0" t="s">
        <v>26</v>
      </c>
      <c r="E2" s="0" t="n">
        <v>0.65</v>
      </c>
    </row>
    <row r="3" customFormat="false" ht="16" hidden="false" customHeight="false" outlineLevel="0" collapsed="false">
      <c r="A3" s="0" t="s">
        <v>27</v>
      </c>
      <c r="B3" s="0" t="s">
        <v>28</v>
      </c>
      <c r="C3" s="0" t="n">
        <v>16608</v>
      </c>
      <c r="D3" s="0" t="n">
        <v>1</v>
      </c>
      <c r="E3" s="0" t="n">
        <v>0.9</v>
      </c>
      <c r="F3" s="0" t="n">
        <v>8.4</v>
      </c>
      <c r="G3" s="0" t="n">
        <v>7.6</v>
      </c>
      <c r="H3" s="0" t="n">
        <v>128</v>
      </c>
      <c r="I3" s="0" t="n">
        <f aca="false">ROUND(C3/100,3)</f>
        <v>166.08</v>
      </c>
    </row>
    <row r="4" customFormat="false" ht="16" hidden="false" customHeight="false" outlineLevel="0" collapsed="false">
      <c r="A4" s="0" t="s">
        <v>29</v>
      </c>
      <c r="B4" s="0" t="s">
        <v>28</v>
      </c>
      <c r="C4" s="0" t="n">
        <v>16864</v>
      </c>
      <c r="D4" s="0" t="n">
        <v>1</v>
      </c>
      <c r="E4" s="0" t="n">
        <v>0.9</v>
      </c>
      <c r="F4" s="0" t="n">
        <v>5.5</v>
      </c>
      <c r="G4" s="0" t="n">
        <v>3.1</v>
      </c>
      <c r="H4" s="0" t="n">
        <v>42</v>
      </c>
      <c r="I4" s="0" t="n">
        <f aca="false">ROUND(C4/100,3)</f>
        <v>168.64</v>
      </c>
    </row>
    <row r="5" customFormat="false" ht="16" hidden="false" customHeight="false" outlineLevel="0" collapsed="false">
      <c r="A5" s="0" t="s">
        <v>30</v>
      </c>
      <c r="B5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89" zoomScaleNormal="189" zoomScalePageLayoutView="100" workbookViewId="0">
      <selection pane="topLeft" activeCell="B18" activeCellId="0" sqref="B18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31</v>
      </c>
      <c r="B1" s="0" t="s">
        <v>32</v>
      </c>
      <c r="C1" s="0" t="s">
        <v>33</v>
      </c>
      <c r="D1" s="0" t="s">
        <v>34</v>
      </c>
    </row>
    <row r="2" customFormat="false" ht="16" hidden="false" customHeight="false" outlineLevel="0" collapsed="false">
      <c r="A2" s="0" t="s">
        <v>35</v>
      </c>
      <c r="B2" s="0" t="s">
        <v>25</v>
      </c>
      <c r="C2" s="0" t="s">
        <v>27</v>
      </c>
      <c r="D2" s="0" t="n">
        <f aca="false">TRUE()</f>
        <v>1</v>
      </c>
    </row>
    <row r="3" customFormat="false" ht="16" hidden="false" customHeight="false" outlineLevel="0" collapsed="false">
      <c r="A3" s="0" t="s">
        <v>36</v>
      </c>
      <c r="B3" s="0" t="s">
        <v>25</v>
      </c>
      <c r="C3" s="0" t="s">
        <v>29</v>
      </c>
      <c r="D3" s="0" t="n">
        <f aca="false">TRUE()</f>
        <v>1</v>
      </c>
    </row>
    <row r="4" customFormat="false" ht="16" hidden="false" customHeight="false" outlineLevel="0" collapsed="false">
      <c r="A4" s="0" t="s">
        <v>37</v>
      </c>
      <c r="B4" s="0" t="s">
        <v>27</v>
      </c>
      <c r="C4" s="0" t="s">
        <v>29</v>
      </c>
      <c r="D4" s="0" t="n">
        <f aca="false">TRUE()</f>
        <v>1</v>
      </c>
    </row>
    <row r="5" customFormat="false" ht="16" hidden="false" customHeight="false" outlineLevel="0" collapsed="false">
      <c r="A5" s="0" t="s">
        <v>38</v>
      </c>
      <c r="B5" s="0" t="s">
        <v>29</v>
      </c>
      <c r="C5" s="0" t="s">
        <v>30</v>
      </c>
      <c r="D5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53" zoomScaleNormal="153" zoomScalePageLayoutView="100" workbookViewId="0">
      <selection pane="topLeft" activeCell="B7" activeCellId="0" sqref="B7"/>
    </sheetView>
  </sheetViews>
  <sheetFormatPr defaultRowHeight="16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23.34"/>
    <col collapsed="false" customWidth="true" hidden="false" outlineLevel="0" max="3" min="3" style="0" width="24.83"/>
    <col collapsed="false" customWidth="true" hidden="false" outlineLevel="0" max="4" min="4" style="0" width="15.84"/>
    <col collapsed="false" customWidth="true" hidden="false" outlineLevel="0" max="5" min="5" style="0" width="18.5"/>
    <col collapsed="false" customWidth="true" hidden="false" outlineLevel="0" max="6" min="6" style="0" width="20.5"/>
    <col collapsed="false" customWidth="true" hidden="false" outlineLevel="0" max="7" min="7" style="0" width="17.67"/>
    <col collapsed="false" customWidth="true" hidden="false" outlineLevel="0" max="8" min="8" style="0" width="13.33"/>
    <col collapsed="false" customWidth="true" hidden="false" outlineLevel="0" max="9" min="9" style="0" width="25"/>
    <col collapsed="false" customWidth="true" hidden="false" outlineLevel="0" max="10" min="10" style="0" width="18.66"/>
    <col collapsed="false" customWidth="true" hidden="false" outlineLevel="0" max="11" min="11" style="0" width="20.66"/>
    <col collapsed="false" customWidth="true" hidden="false" outlineLevel="0" max="12" min="12" style="0" width="17.83"/>
    <col collapsed="false" customWidth="true" hidden="false" outlineLevel="0" max="13" min="13" style="0" width="16.33"/>
    <col collapsed="false" customWidth="true" hidden="false" outlineLevel="0" max="1025" min="14" style="0" width="10.49"/>
  </cols>
  <sheetData>
    <row r="1" customFormat="false" ht="16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  <c r="H1" s="0" t="s">
        <v>46</v>
      </c>
      <c r="I1" s="0" t="s">
        <v>47</v>
      </c>
      <c r="J1" s="0" t="s">
        <v>48</v>
      </c>
      <c r="K1" s="0" t="s">
        <v>49</v>
      </c>
      <c r="L1" s="0" t="s">
        <v>50</v>
      </c>
      <c r="M1" s="0" t="s">
        <v>51</v>
      </c>
    </row>
    <row r="2" customFormat="false" ht="16" hidden="false" customHeight="false" outlineLevel="0" collapsed="false">
      <c r="A2" s="0" t="n">
        <v>1988</v>
      </c>
      <c r="B2" s="0" t="n">
        <v>16608</v>
      </c>
      <c r="C2" s="0" t="n">
        <v>16864</v>
      </c>
      <c r="D2" s="0" t="n">
        <v>105000</v>
      </c>
      <c r="E2" s="0" t="n">
        <v>576</v>
      </c>
      <c r="F2" s="0" t="n">
        <v>1472</v>
      </c>
      <c r="G2" s="0" t="n">
        <v>560</v>
      </c>
      <c r="H2" s="0" t="n">
        <v>11.2</v>
      </c>
      <c r="I2" s="0" t="n">
        <v>48.689</v>
      </c>
      <c r="J2" s="0" t="n">
        <v>114.242</v>
      </c>
      <c r="K2" s="0" t="n">
        <v>545.886</v>
      </c>
      <c r="L2" s="0" t="n">
        <v>10.79485</v>
      </c>
      <c r="M2" s="0" t="n">
        <v>1000000</v>
      </c>
    </row>
    <row r="3" customFormat="false" ht="16" hidden="false" customHeight="false" outlineLevel="0" collapsed="false">
      <c r="A3" s="0" t="n">
        <v>1989</v>
      </c>
      <c r="B3" s="0" t="n">
        <v>27872</v>
      </c>
      <c r="C3" s="0" t="n">
        <v>13616</v>
      </c>
      <c r="D3" s="0" t="n">
        <v>105000</v>
      </c>
      <c r="E3" s="0" t="n">
        <v>1200</v>
      </c>
      <c r="F3" s="0" t="n">
        <v>1376</v>
      </c>
      <c r="G3" s="0" t="n">
        <v>560</v>
      </c>
      <c r="H3" s="0" t="n">
        <v>11.2</v>
      </c>
      <c r="I3" s="0" t="n">
        <v>62.748</v>
      </c>
      <c r="J3" s="0" t="n">
        <v>123.017</v>
      </c>
      <c r="K3" s="0" t="n">
        <v>414.012</v>
      </c>
      <c r="L3" s="0" t="n">
        <v>6.51655</v>
      </c>
      <c r="M3" s="0" t="n">
        <v>1000000</v>
      </c>
    </row>
    <row r="4" customFormat="false" ht="16" hidden="false" customHeight="false" outlineLevel="0" collapsed="false">
      <c r="A4" s="0" t="n">
        <v>1990</v>
      </c>
      <c r="B4" s="0" t="n">
        <v>23504</v>
      </c>
      <c r="C4" s="0" t="n">
        <v>7696</v>
      </c>
      <c r="D4" s="0" t="n">
        <v>105000</v>
      </c>
      <c r="E4" s="0" t="n">
        <v>6304</v>
      </c>
      <c r="F4" s="0" t="n">
        <v>1392</v>
      </c>
      <c r="G4" s="0" t="n">
        <v>560</v>
      </c>
      <c r="H4" s="0" t="n">
        <v>11.2</v>
      </c>
      <c r="I4" s="0" t="n">
        <v>81.164</v>
      </c>
      <c r="J4" s="0" t="n">
        <v>95.948</v>
      </c>
      <c r="K4" s="0" t="n">
        <v>274.27</v>
      </c>
      <c r="L4" s="0" t="n">
        <v>6.32185</v>
      </c>
      <c r="M4" s="0" t="n">
        <v>1000000</v>
      </c>
    </row>
    <row r="5" customFormat="false" ht="16" hidden="false" customHeight="false" outlineLevel="0" collapsed="false">
      <c r="A5" s="0" t="n">
        <v>1991</v>
      </c>
      <c r="B5" s="0" t="n">
        <v>21776</v>
      </c>
      <c r="C5" s="0" t="n">
        <v>14640</v>
      </c>
      <c r="D5" s="0" t="n">
        <v>105000</v>
      </c>
      <c r="E5" s="0" t="n">
        <v>8304</v>
      </c>
      <c r="F5" s="0" t="n">
        <v>2112</v>
      </c>
      <c r="G5" s="0" t="n">
        <v>560</v>
      </c>
      <c r="H5" s="0" t="n">
        <v>11.2</v>
      </c>
      <c r="I5" s="0" t="n">
        <v>74.862</v>
      </c>
      <c r="J5" s="0" t="n">
        <v>1036.327</v>
      </c>
      <c r="K5" s="0" t="n">
        <v>403.927</v>
      </c>
      <c r="L5" s="0" t="n">
        <v>6.297</v>
      </c>
      <c r="M5" s="0" t="n">
        <v>1000000</v>
      </c>
    </row>
    <row r="6" customFormat="false" ht="16" hidden="false" customHeight="false" outlineLevel="0" collapsed="false">
      <c r="A6" s="0" t="n">
        <v>1992</v>
      </c>
      <c r="B6" s="0" t="n">
        <v>26816</v>
      </c>
      <c r="C6" s="0" t="n">
        <v>7008</v>
      </c>
      <c r="D6" s="0" t="n">
        <v>105000</v>
      </c>
      <c r="E6" s="0" t="n">
        <v>7232</v>
      </c>
      <c r="F6" s="0" t="n">
        <v>2976</v>
      </c>
      <c r="G6" s="0" t="n">
        <v>560</v>
      </c>
      <c r="H6" s="0" t="n">
        <v>11.2</v>
      </c>
      <c r="I6" s="0" t="n">
        <v>68.568</v>
      </c>
      <c r="J6" s="0" t="n">
        <v>1271.204</v>
      </c>
      <c r="K6" s="0" t="n">
        <v>588.49</v>
      </c>
      <c r="L6" s="0" t="n">
        <v>5.97415</v>
      </c>
      <c r="M6" s="0" t="n">
        <v>1000000</v>
      </c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215" zoomScaleNormal="215" zoomScalePageLayoutView="100" workbookViewId="0">
      <selection pane="topLeft" activeCell="B9" activeCellId="0" sqref="B9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47.5"/>
    <col collapsed="false" customWidth="true" hidden="false" outlineLevel="0" max="1025" min="3" style="0" width="10.49"/>
  </cols>
  <sheetData>
    <row r="1" customFormat="false" ht="16" hidden="false" customHeight="false" outlineLevel="0" collapsed="false">
      <c r="A1" s="0" t="s">
        <v>52</v>
      </c>
      <c r="B1" s="0" t="s">
        <v>53</v>
      </c>
      <c r="C1" s="0" t="s">
        <v>54</v>
      </c>
    </row>
    <row r="2" customFormat="false" ht="16" hidden="false" customHeight="false" outlineLevel="0" collapsed="false">
      <c r="A2" s="0" t="s">
        <v>55</v>
      </c>
      <c r="B2" s="1" t="s">
        <v>56</v>
      </c>
      <c r="C2" s="0" t="s">
        <v>57</v>
      </c>
    </row>
    <row r="3" customFormat="false" ht="16" hidden="false" customHeight="false" outlineLevel="0" collapsed="false">
      <c r="A3" s="0" t="s">
        <v>58</v>
      </c>
      <c r="B3" s="1" t="s">
        <v>59</v>
      </c>
      <c r="C3" s="0" t="s">
        <v>57</v>
      </c>
    </row>
    <row r="4" customFormat="false" ht="16" hidden="false" customHeight="false" outlineLevel="0" collapsed="false">
      <c r="A4" s="0" t="s">
        <v>60</v>
      </c>
      <c r="B4" s="0" t="s">
        <v>61</v>
      </c>
      <c r="C4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2019-11-18T13:36:20Z</dcterms:created>
  <dc:creator>Benjamin Planque</dc:creator>
  <dc:description/>
  <dc:language>en-GB</dc:language>
  <cp:lastModifiedBy>Hilaire Drouineau</cp:lastModifiedBy>
  <dcterms:modified xsi:type="dcterms:W3CDTF">2019-12-13T13:29:57Z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