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upvehueus-my.sharepoint.com/personal/mghifari001_ikasle_ehu_eus/Documents/ECN/EXPHY/Marine Propeller Data/"/>
    </mc:Choice>
  </mc:AlternateContent>
  <xr:revisionPtr revIDLastSave="114" documentId="13_ncr:1_{41002C65-9702-4FAC-948F-C041E7F934EC}" xr6:coauthVersionLast="47" xr6:coauthVersionMax="47" xr10:uidLastSave="{03978863-F969-4D2B-B5D7-2E2664CF265A}"/>
  <bookViews>
    <workbookView xWindow="-108" yWindow="-108" windowWidth="23256" windowHeight="12456" activeTab="1" xr2:uid="{00000000-000D-0000-FFFF-FFFF00000000}"/>
  </bookViews>
  <sheets>
    <sheet name="Test Case Summary" sheetId="3" r:id="rId1"/>
    <sheet name="Combine" sheetId="9" r:id="rId2"/>
    <sheet name="VariationData_h_r_=_2 03 " sheetId="6" r:id="rId3"/>
    <sheet name="VariationData_h_r_=_1 24" sheetId="7" r:id="rId4"/>
    <sheet name="VariationData_h_r_=_1 36" sheetId="8" r:id="rId5"/>
  </sheets>
  <definedNames>
    <definedName name="ExternalData_1" localSheetId="3" hidden="1">'VariationData_h_r_=_1 24'!$A$1:$G$11</definedName>
    <definedName name="ExternalData_1" localSheetId="4" hidden="1">'VariationData_h_r_=_1 36'!$A$1:$G$11</definedName>
    <definedName name="ExternalData_1" localSheetId="2" hidden="1">'VariationData_h_r_=_2 03 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H4" i="3"/>
  <c r="H5" i="3"/>
  <c r="D7" i="3"/>
  <c r="E7" i="3" s="1"/>
  <c r="D6" i="3"/>
  <c r="E6" i="3" s="1"/>
  <c r="D5" i="3"/>
  <c r="E5" i="3" s="1"/>
  <c r="G9" i="3"/>
  <c r="H9" i="3" s="1"/>
  <c r="G8" i="3"/>
  <c r="H8" i="3"/>
  <c r="D9" i="3"/>
  <c r="E9" i="3"/>
  <c r="G7" i="3"/>
  <c r="H7" i="3"/>
  <c r="D8" i="3"/>
  <c r="E8" i="3" s="1"/>
  <c r="G6" i="3"/>
  <c r="H6" i="3" s="1"/>
  <c r="G5" i="3" l="1"/>
  <c r="D4" i="3"/>
  <c r="E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8783B5-50CE-4941-8113-5CD95883E2D1}" keepAlive="1" name="Query - VariationData_h_r_=_1 24" description="Connection to the 'VariationData_h_r_=_1 24' query in the workbook." type="5" refreshedVersion="8" background="1" saveData="1">
    <dbPr connection="Provider=Microsoft.Mashup.OleDb.1;Data Source=$Workbook$;Location=&quot;VariationData_h_r_=_1 24&quot;;Extended Properties=&quot;&quot;" command="SELECT * FROM [VariationData_h_r_=_1 24]"/>
  </connection>
  <connection id="2" xr16:uid="{5381ACA5-BB4B-4353-BCEF-906D07AEDEB8}" keepAlive="1" name="Query - VariationData_h_r_=_1 36" description="Connection to the 'VariationData_h_r_=_1 36' query in the workbook." type="5" refreshedVersion="8" background="1" saveData="1">
    <dbPr connection="Provider=Microsoft.Mashup.OleDb.1;Data Source=$Workbook$;Location=&quot;VariationData_h_r_=_1 36&quot;;Extended Properties=&quot;&quot;" command="SELECT * FROM [VariationData_h_r_=_1 36]"/>
  </connection>
  <connection id="3" xr16:uid="{EA706D1B-BFCF-4F1B-B88E-5366408F2496}" keepAlive="1" name="Query - VariationData_h_r_=_2 03" description="Connection to the 'VariationData_h_r_=_2 03' query in the workbook." type="5" refreshedVersion="0" background="1" saveData="1">
    <dbPr connection="Provider=Microsoft.Mashup.OleDb.1;Data Source=$Workbook$;Location=&quot;VariationData_h_r_=_2 03&quot;;Extended Properties=&quot;&quot;" command="SELECT * FROM [VariationData_h_r_=_2 03]"/>
  </connection>
  <connection id="4" xr16:uid="{91AD9DAE-C71C-45C9-A12C-40935978A471}" keepAlive="1" name="Query - VariationData_h_r_=_2 03 (2)" description="Connection to the 'VariationData_h_r_=_2 03 (2)' query in the workbook." type="5" refreshedVersion="8" background="1" saveData="1">
    <dbPr connection="Provider=Microsoft.Mashup.OleDb.1;Data Source=$Workbook$;Location=&quot;VariationData_h_r_=_2 03 (2)&quot;;Extended Properties=&quot;&quot;" command="SELECT * FROM [VariationData_h_r_=_2 03 (2)]"/>
  </connection>
</connections>
</file>

<file path=xl/sharedStrings.xml><?xml version="1.0" encoding="utf-8"?>
<sst xmlns="http://schemas.openxmlformats.org/spreadsheetml/2006/main" count="259" uniqueCount="200">
  <si>
    <t>h/r</t>
  </si>
  <si>
    <t>Target</t>
  </si>
  <si>
    <t>h (cm)</t>
  </si>
  <si>
    <t>d (cm)</t>
  </si>
  <si>
    <t>Actual</t>
  </si>
  <si>
    <t>U (m/s)</t>
  </si>
  <si>
    <t>Measurement No.</t>
  </si>
  <si>
    <t>Mean_RPM</t>
  </si>
  <si>
    <t>Mean_Thrust</t>
  </si>
  <si>
    <t>Median_Thrust</t>
  </si>
  <si>
    <t>STD_Thrust</t>
  </si>
  <si>
    <t>Mean_Torque</t>
  </si>
  <si>
    <t>Median_Torque</t>
  </si>
  <si>
    <t>STD_Torque</t>
  </si>
  <si>
    <t>Column1</t>
  </si>
  <si>
    <t>Column2</t>
  </si>
  <si>
    <t>Column3</t>
  </si>
  <si>
    <t>Column4</t>
  </si>
  <si>
    <t>Column5</t>
  </si>
  <si>
    <t>Column6</t>
  </si>
  <si>
    <t>Column7</t>
  </si>
  <si>
    <t>200</t>
  </si>
  <si>
    <t>0.036802746223395</t>
  </si>
  <si>
    <t>0.0306849454545499</t>
  </si>
  <si>
    <t>0.0438996628666345</t>
  </si>
  <si>
    <t>0.0166396683743605</t>
  </si>
  <si>
    <t>0.0165573494641148</t>
  </si>
  <si>
    <t>0.00149088988765759</t>
  </si>
  <si>
    <t>300</t>
  </si>
  <si>
    <t>1.94655878263008</t>
  </si>
  <si>
    <t>1.95020094545455</t>
  </si>
  <si>
    <t>0.0384582411178196</t>
  </si>
  <si>
    <t>0.0524545213791629</t>
  </si>
  <si>
    <t>0.0525553894641148</t>
  </si>
  <si>
    <t>0.00169888690810276</t>
  </si>
  <si>
    <t>400</t>
  </si>
  <si>
    <t>4.63796403911544</t>
  </si>
  <si>
    <t>4.63746494545455</t>
  </si>
  <si>
    <t>0.0563025217848517</t>
  </si>
  <si>
    <t>0.103667600655166</t>
  </si>
  <si>
    <t>0.103736349464115</t>
  </si>
  <si>
    <t>0.0015054593350983</t>
  </si>
  <si>
    <t>500</t>
  </si>
  <si>
    <t>8.50277911010509</t>
  </si>
  <si>
    <t>8.50680144545455</t>
  </si>
  <si>
    <t>0.0856622412615869</t>
  </si>
  <si>
    <t>0.169984840723075</t>
  </si>
  <si>
    <t>0.170076654464115</t>
  </si>
  <si>
    <t>0.00198258437380136</t>
  </si>
  <si>
    <t>600</t>
  </si>
  <si>
    <t>13.4451297086124</t>
  </si>
  <si>
    <t>13.4552144454545</t>
  </si>
  <si>
    <t>0.346602601799523</t>
  </si>
  <si>
    <t>0.254944521266746</t>
  </si>
  <si>
    <t>0.254981849464115</t>
  </si>
  <si>
    <t>0.00246228010278292</t>
  </si>
  <si>
    <t>700</t>
  </si>
  <si>
    <t>19.6102575067554</t>
  </si>
  <si>
    <t>19.6185334454546</t>
  </si>
  <si>
    <t>0.138674427593967</t>
  </si>
  <si>
    <t>0.360057923415916</t>
  </si>
  <si>
    <t>0.360202024464115</t>
  </si>
  <si>
    <t>0.0021787793115581</t>
  </si>
  <si>
    <t>800</t>
  </si>
  <si>
    <t>26.7455229367092</t>
  </si>
  <si>
    <t>26.7475919454546</t>
  </si>
  <si>
    <t>0.153909147142445</t>
  </si>
  <si>
    <t>0.480167867854263</t>
  </si>
  <si>
    <t>0.480222749464115</t>
  </si>
  <si>
    <t>0.00261544841237922</t>
  </si>
  <si>
    <t>900</t>
  </si>
  <si>
    <t>35.0290904194761</t>
  </si>
  <si>
    <t>34.9580189454545</t>
  </si>
  <si>
    <t>0.570770771147394</t>
  </si>
  <si>
    <t>0.61823115789625</t>
  </si>
  <si>
    <t>0.617603109464115</t>
  </si>
  <si>
    <t>0.00687132952585398</t>
  </si>
  <si>
    <t>945</t>
  </si>
  <si>
    <t>38.8539206978414</t>
  </si>
  <si>
    <t>38.8423309454545</t>
  </si>
  <si>
    <t>0.255491856538495</t>
  </si>
  <si>
    <t>0.683191879945956</t>
  </si>
  <si>
    <t>0.683138519464115</t>
  </si>
  <si>
    <t>0.00313674320606974</t>
  </si>
  <si>
    <t>0.02012370405314</t>
  </si>
  <si>
    <t>0.00402194545454981</t>
  </si>
  <si>
    <t>0.0539106748543905</t>
  </si>
  <si>
    <t>0.0159600262254906</t>
  </si>
  <si>
    <t>0.0158598794641148</t>
  </si>
  <si>
    <t>0.00172452397380392</t>
  </si>
  <si>
    <t>1.92407370867402</t>
  </si>
  <si>
    <t>1.91686194545455</t>
  </si>
  <si>
    <t>0.0435964760524409</t>
  </si>
  <si>
    <t>0.0500481938183497</t>
  </si>
  <si>
    <t>0.0500090894641148</t>
  </si>
  <si>
    <t>0.00181206744819364</t>
  </si>
  <si>
    <t>4.6111859390069</t>
  </si>
  <si>
    <t>4.60342494545455</t>
  </si>
  <si>
    <t>0.0455772378286164</t>
  </si>
  <si>
    <t>0.101303128162303</t>
  </si>
  <si>
    <t>0.101227149464115</t>
  </si>
  <si>
    <t>0.00138077731917321</t>
  </si>
  <si>
    <t>8.60402504254574</t>
  </si>
  <si>
    <t>8.60826444545455</t>
  </si>
  <si>
    <t>0.0656456973018471</t>
  </si>
  <si>
    <t>0.170506315898863</t>
  </si>
  <si>
    <t>0.170474869464115</t>
  </si>
  <si>
    <t>0.00155093638406797</t>
  </si>
  <si>
    <t>13.4076514110263</t>
  </si>
  <si>
    <t>13.4226479454545</t>
  </si>
  <si>
    <t>0.455323689368888</t>
  </si>
  <si>
    <t>0.253449413170785</t>
  </si>
  <si>
    <t>0.253427049464115</t>
  </si>
  <si>
    <t>0.0030874387578511</t>
  </si>
  <si>
    <t>18.555168683422</t>
  </si>
  <si>
    <t>18.5937879454546</t>
  </si>
  <si>
    <t>0.796700785574794</t>
  </si>
  <si>
    <t>0.344340999604229</t>
  </si>
  <si>
    <t>0.345590709464115</t>
  </si>
  <si>
    <t>0.0112717585216314</t>
  </si>
  <si>
    <t>21.733427865424</t>
  </si>
  <si>
    <t>21.7778239454545</t>
  </si>
  <si>
    <t>1.20273855767821</t>
  </si>
  <si>
    <t>0.406285876715453</t>
  </si>
  <si>
    <t>0.406901934464115</t>
  </si>
  <si>
    <t>0.0177976472208247</t>
  </si>
  <si>
    <t>24.9252536969922</t>
  </si>
  <si>
    <t>24.7427289454546</t>
  </si>
  <si>
    <t>1.67772180462199</t>
  </si>
  <si>
    <t>0.467659690309185</t>
  </si>
  <si>
    <t>0.465152169464115</t>
  </si>
  <si>
    <t>0.0247736390727284</t>
  </si>
  <si>
    <t>26.898559795931</t>
  </si>
  <si>
    <t>26.5807069454546</t>
  </si>
  <si>
    <t>1.91066858923171</t>
  </si>
  <si>
    <t>0.503539471135999</t>
  </si>
  <si>
    <t>0.498846869464115</t>
  </si>
  <si>
    <t>0.0283886921284354</t>
  </si>
  <si>
    <t>0.0455543620402318</t>
  </si>
  <si>
    <t>0.0451159454545499</t>
  </si>
  <si>
    <t>0.0451230856965441</t>
  </si>
  <si>
    <t>0.0167983005412123</t>
  </si>
  <si>
    <t>0.0167773294641148</t>
  </si>
  <si>
    <t>0.00150609839808714</t>
  </si>
  <si>
    <t>1.85821122645949</t>
  </si>
  <si>
    <t>1.86659994545455</t>
  </si>
  <si>
    <t>0.0314142302416873</t>
  </si>
  <si>
    <t>0.0493479363490988</t>
  </si>
  <si>
    <t>0.0494854194641148</t>
  </si>
  <si>
    <t>0.00128452927582342</t>
  </si>
  <si>
    <t>4.71144273511295</t>
  </si>
  <si>
    <t>4.70857844545455</t>
  </si>
  <si>
    <t>0.0494932407682735</t>
  </si>
  <si>
    <t>0.103373996406089</t>
  </si>
  <si>
    <t>0.103407839464115</t>
  </si>
  <si>
    <t>0.00138611388584514</t>
  </si>
  <si>
    <t>8.66985445881499</t>
  </si>
  <si>
    <t>8.64861644545455</t>
  </si>
  <si>
    <t>0.111468770527473</t>
  </si>
  <si>
    <t>0.171282483475152</t>
  </si>
  <si>
    <t>0.171033344464115</t>
  </si>
  <si>
    <t>0.00234327745810642</t>
  </si>
  <si>
    <t>13.5389100021292</t>
  </si>
  <si>
    <t>13.5673594454545</t>
  </si>
  <si>
    <t>0.416204461062368</t>
  </si>
  <si>
    <t>0.255958177337215</t>
  </si>
  <si>
    <t>0.255856054464115</t>
  </si>
  <si>
    <t>0.00329048154758477</t>
  </si>
  <si>
    <t>19.5696104874963</t>
  </si>
  <si>
    <t>19.5898669454546</t>
  </si>
  <si>
    <t>0.21920756524556</t>
  </si>
  <si>
    <t>0.35857470619343</t>
  </si>
  <si>
    <t>0.358719244464115</t>
  </si>
  <si>
    <t>0.00304183507146427</t>
  </si>
  <si>
    <t>26.3411066500573</t>
  </si>
  <si>
    <t>26.5024229454546</t>
  </si>
  <si>
    <t>0.763620613629514</t>
  </si>
  <si>
    <t>0.475567571290616</t>
  </si>
  <si>
    <t>0.477254039464115</t>
  </si>
  <si>
    <t>0.0101033888649929</t>
  </si>
  <si>
    <t>32.3786456529719</t>
  </si>
  <si>
    <t>33.2117949454545</t>
  </si>
  <si>
    <t>2.20292801799896</t>
  </si>
  <si>
    <t>0.585090120640783</t>
  </si>
  <si>
    <t>0.598338699464115</t>
  </si>
  <si>
    <t>0.0321844150938734</t>
  </si>
  <si>
    <t>35.2129847257686</t>
  </si>
  <si>
    <t>36.5358514454545</t>
  </si>
  <si>
    <t>3.30260849004511</t>
  </si>
  <si>
    <t>0.636660909478766</t>
  </si>
  <si>
    <t>0.659281219464115</t>
  </si>
  <si>
    <t>0.0491471114805451</t>
  </si>
  <si>
    <t>h/R = 2.03</t>
  </si>
  <si>
    <t>h/R = 1.24</t>
  </si>
  <si>
    <t>h/R = 1.36</t>
  </si>
  <si>
    <t>Mean RPM</t>
  </si>
  <si>
    <t>Mean T</t>
  </si>
  <si>
    <t>STD T</t>
  </si>
  <si>
    <t>Mean Q</t>
  </si>
  <si>
    <t>STD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</si>
</sst>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2" fontId="0" fillId="34" borderId="18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164" fontId="0" fillId="34" borderId="20" xfId="0" applyNumberFormat="1" applyFill="1" applyBorder="1" applyAlignment="1">
      <alignment horizontal="center" vertical="center"/>
    </xf>
    <xf numFmtId="2" fontId="0" fillId="34" borderId="21" xfId="0" applyNumberFormat="1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164" fontId="0" fillId="34" borderId="24" xfId="0" applyNumberFormat="1" applyFill="1" applyBorder="1" applyAlignment="1">
      <alignment horizontal="center" vertical="center"/>
    </xf>
    <xf numFmtId="2" fontId="0" fillId="34" borderId="25" xfId="0" applyNumberFormat="1" applyFill="1" applyBorder="1" applyAlignment="1">
      <alignment horizontal="center" vertical="center"/>
    </xf>
    <xf numFmtId="0" fontId="16" fillId="33" borderId="19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0" fontId="16" fillId="34" borderId="19" xfId="0" applyFont="1" applyFill="1" applyBorder="1" applyAlignment="1">
      <alignment horizontal="center" vertical="center"/>
    </xf>
    <xf numFmtId="0" fontId="16" fillId="34" borderId="20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164" fontId="0" fillId="34" borderId="17" xfId="0" applyNumberFormat="1" applyFill="1" applyBorder="1" applyAlignment="1">
      <alignment horizontal="center" vertical="center"/>
    </xf>
    <xf numFmtId="164" fontId="0" fillId="34" borderId="23" xfId="0" applyNumberFormat="1" applyFill="1" applyBorder="1" applyAlignment="1">
      <alignment horizontal="center" vertical="center"/>
    </xf>
    <xf numFmtId="2" fontId="0" fillId="33" borderId="23" xfId="0" applyNumberFormat="1" applyFill="1" applyBorder="1" applyAlignment="1">
      <alignment horizontal="center" vertical="center"/>
    </xf>
    <xf numFmtId="2" fontId="0" fillId="33" borderId="17" xfId="0" applyNumberFormat="1" applyFill="1" applyBorder="1" applyAlignment="1">
      <alignment horizontal="center" vertical="center"/>
    </xf>
    <xf numFmtId="165" fontId="0" fillId="34" borderId="24" xfId="0" applyNumberForma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29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1" fontId="0" fillId="0" borderId="26" xfId="0" applyNumberFormat="1" applyBorder="1" applyAlignment="1">
      <alignment horizontal="center"/>
    </xf>
    <xf numFmtId="11" fontId="0" fillId="0" borderId="31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1" fontId="0" fillId="0" borderId="33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1" fontId="0" fillId="0" borderId="36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963F174-C4F9-4085-A356-1CAAA9AC650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718CFF-840A-431E-924E-9818B63F49E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8D3326-BC6C-442D-94E2-71D07769AB7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48CA3-A3AF-497C-9A26-72CA050AE510}" name="VariationData_h_r___2_03__2" displayName="VariationData_h_r___2_03__2" ref="A1:G11" tableType="queryTable" totalsRowShown="0">
  <autoFilter ref="A1:G11" xr:uid="{0EA48CA3-A3AF-497C-9A26-72CA050AE510}"/>
  <tableColumns count="7">
    <tableColumn id="1" xr3:uid="{5E8CE980-2FF5-46BD-B4B3-FDE11E1B1AAE}" uniqueName="1" name="Column1" queryTableFieldId="1" dataDxfId="20"/>
    <tableColumn id="2" xr3:uid="{A744AD79-922C-48B7-A64D-96D7AFE3383B}" uniqueName="2" name="Column2" queryTableFieldId="2" dataDxfId="19"/>
    <tableColumn id="3" xr3:uid="{A53BC8B1-5C14-4420-AFA0-DF64126AE683}" uniqueName="3" name="Column3" queryTableFieldId="3" dataDxfId="18"/>
    <tableColumn id="4" xr3:uid="{DED1678B-042F-4035-9FFE-4F0CDE90B97A}" uniqueName="4" name="Column4" queryTableFieldId="4" dataDxfId="17"/>
    <tableColumn id="5" xr3:uid="{2EAE1802-9F78-410F-AD78-DA26026BF200}" uniqueName="5" name="Column5" queryTableFieldId="5" dataDxfId="16"/>
    <tableColumn id="6" xr3:uid="{D0FBFA8D-3CA8-4701-B074-7A21BC6AB428}" uniqueName="6" name="Column6" queryTableFieldId="6" dataDxfId="15"/>
    <tableColumn id="7" xr3:uid="{325147C1-D5DF-4FC8-B238-4D26D51DFBDC}" uniqueName="7" name="Column7" queryTableFieldId="7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FB92E-A306-4F30-AB54-C994143E32AB}" name="VariationData_h_r___1_24" displayName="VariationData_h_r___1_24" ref="A1:G11" tableType="queryTable" totalsRowShown="0">
  <autoFilter ref="A1:G11" xr:uid="{3ABFB92E-A306-4F30-AB54-C994143E32AB}"/>
  <tableColumns count="7">
    <tableColumn id="1" xr3:uid="{8B3E7A19-2DA6-47FF-B39D-0C636561D21F}" uniqueName="1" name="Column1" queryTableFieldId="1" dataDxfId="13"/>
    <tableColumn id="2" xr3:uid="{A13B0532-FD8E-4529-BD41-BA8A961C5F44}" uniqueName="2" name="Column2" queryTableFieldId="2" dataDxfId="12"/>
    <tableColumn id="3" xr3:uid="{D337E259-11CA-430C-B334-052EEE223EEB}" uniqueName="3" name="Column3" queryTableFieldId="3" dataDxfId="11"/>
    <tableColumn id="4" xr3:uid="{FF81AC0A-5F00-4E38-A6EF-8E9F4C7B63A3}" uniqueName="4" name="Column4" queryTableFieldId="4" dataDxfId="10"/>
    <tableColumn id="5" xr3:uid="{218D8CE1-BDC7-4E47-90B4-2B2200177A95}" uniqueName="5" name="Column5" queryTableFieldId="5" dataDxfId="9"/>
    <tableColumn id="6" xr3:uid="{757A306C-CEC6-4C28-9FCB-031A92E3352E}" uniqueName="6" name="Column6" queryTableFieldId="6" dataDxfId="8"/>
    <tableColumn id="7" xr3:uid="{2FD084C3-78D7-4CB4-8251-6FFC75556E31}" uniqueName="7" name="Column7" queryTableFieldId="7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51E5E-06F6-4E46-8B1E-D5C37097A3BB}" name="VariationData_h_r___1_36" displayName="VariationData_h_r___1_36" ref="A1:G11" tableType="queryTable" totalsRowShown="0">
  <autoFilter ref="A1:G11" xr:uid="{6B951E5E-06F6-4E46-8B1E-D5C37097A3BB}"/>
  <tableColumns count="7">
    <tableColumn id="1" xr3:uid="{20E1FA49-E476-4C5D-A133-1C6CD9FF1BBB}" uniqueName="1" name="Column1" queryTableFieldId="1" dataDxfId="6"/>
    <tableColumn id="2" xr3:uid="{AE93A835-920F-4E17-AC78-6DD924A2C7EE}" uniqueName="2" name="Column2" queryTableFieldId="2" dataDxfId="5"/>
    <tableColumn id="3" xr3:uid="{9D068BCA-6511-49B0-9C32-9E5FFD9FDCA7}" uniqueName="3" name="Column3" queryTableFieldId="3" dataDxfId="4"/>
    <tableColumn id="4" xr3:uid="{ED6375B0-3233-4871-BC9A-DE534DCE4F7B}" uniqueName="4" name="Column4" queryTableFieldId="4" dataDxfId="3"/>
    <tableColumn id="5" xr3:uid="{5525666C-4214-4B30-B895-AB80E6FBCF3E}" uniqueName="5" name="Column5" queryTableFieldId="5" dataDxfId="2"/>
    <tableColumn id="6" xr3:uid="{1847C967-84ED-46C0-B9E3-C72D75220DBC}" uniqueName="6" name="Column6" queryTableFieldId="6" dataDxfId="1"/>
    <tableColumn id="7" xr3:uid="{A514743F-3317-45CB-877F-8738DE16B6C5}" uniqueName="7" name="Column7" queryTableFieldId="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workbookViewId="0">
      <selection activeCell="H4" sqref="H4"/>
    </sheetView>
  </sheetViews>
  <sheetFormatPr defaultColWidth="11.5546875" defaultRowHeight="14.4" x14ac:dyDescent="0.3"/>
  <cols>
    <col min="1" max="1" width="11.5546875" customWidth="1"/>
    <col min="2" max="2" width="15.77734375" bestFit="1" customWidth="1"/>
  </cols>
  <sheetData>
    <row r="1" spans="2:9" ht="15" thickBot="1" x14ac:dyDescent="0.35"/>
    <row r="2" spans="2:9" x14ac:dyDescent="0.3">
      <c r="B2" s="39" t="s">
        <v>6</v>
      </c>
      <c r="C2" s="33" t="s">
        <v>1</v>
      </c>
      <c r="D2" s="34"/>
      <c r="E2" s="35"/>
      <c r="F2" s="36" t="s">
        <v>4</v>
      </c>
      <c r="G2" s="37"/>
      <c r="H2" s="37"/>
      <c r="I2" s="38"/>
    </row>
    <row r="3" spans="2:9" ht="15" thickBot="1" x14ac:dyDescent="0.35">
      <c r="B3" s="40"/>
      <c r="C3" s="22" t="s">
        <v>0</v>
      </c>
      <c r="D3" s="23" t="s">
        <v>2</v>
      </c>
      <c r="E3" s="24" t="s">
        <v>3</v>
      </c>
      <c r="F3" s="25" t="s">
        <v>3</v>
      </c>
      <c r="G3" s="26" t="s">
        <v>2</v>
      </c>
      <c r="H3" s="26" t="s">
        <v>0</v>
      </c>
      <c r="I3" s="27" t="s">
        <v>5</v>
      </c>
    </row>
    <row r="4" spans="2:9" x14ac:dyDescent="0.3">
      <c r="B4" s="17">
        <v>1</v>
      </c>
      <c r="C4" s="30">
        <v>2</v>
      </c>
      <c r="D4" s="18">
        <f>C4*0.0825</f>
        <v>0.16500000000000001</v>
      </c>
      <c r="E4" s="19">
        <f>D4+0.285-0.0825</f>
        <v>0.36749999999999994</v>
      </c>
      <c r="F4" s="29">
        <v>0.37</v>
      </c>
      <c r="G4" s="32">
        <f>F4-0.285+0.0825</f>
        <v>0.16750000000000004</v>
      </c>
      <c r="H4" s="20">
        <f>G4/0.0825</f>
        <v>2.0303030303030307</v>
      </c>
      <c r="I4" s="21">
        <v>0.03</v>
      </c>
    </row>
    <row r="5" spans="2:9" x14ac:dyDescent="0.3">
      <c r="B5" s="4">
        <v>2</v>
      </c>
      <c r="C5" s="31">
        <v>2</v>
      </c>
      <c r="D5" s="1">
        <f t="shared" ref="D5:D7" si="0">C5*0.0825</f>
        <v>0.16500000000000001</v>
      </c>
      <c r="E5" s="7">
        <f t="shared" ref="E5:E7" si="1">D5+0.285-0.0825</f>
        <v>0.36749999999999994</v>
      </c>
      <c r="F5" s="28">
        <v>0.375</v>
      </c>
      <c r="G5" s="2">
        <f t="shared" ref="G5:G9" si="2">F5-0.285+0.0825</f>
        <v>0.17250000000000004</v>
      </c>
      <c r="H5" s="3">
        <f>G5/0.0825</f>
        <v>2.0909090909090913</v>
      </c>
      <c r="I5" s="11">
        <v>0.2</v>
      </c>
    </row>
    <row r="6" spans="2:9" x14ac:dyDescent="0.3">
      <c r="B6" s="4">
        <v>3</v>
      </c>
      <c r="C6" s="31">
        <v>2</v>
      </c>
      <c r="D6" s="1">
        <f t="shared" si="0"/>
        <v>0.16500000000000001</v>
      </c>
      <c r="E6" s="7">
        <f t="shared" si="1"/>
        <v>0.36749999999999994</v>
      </c>
      <c r="F6" s="28">
        <v>0.37</v>
      </c>
      <c r="G6" s="2">
        <f t="shared" si="2"/>
        <v>0.16750000000000004</v>
      </c>
      <c r="H6" s="3">
        <f t="shared" ref="H6:H9" si="3">G6/0.0825</f>
        <v>2.0303030303030307</v>
      </c>
      <c r="I6" s="11">
        <v>0.35</v>
      </c>
    </row>
    <row r="7" spans="2:9" x14ac:dyDescent="0.3">
      <c r="B7" s="4">
        <v>4</v>
      </c>
      <c r="C7" s="31">
        <v>2</v>
      </c>
      <c r="D7" s="1">
        <f t="shared" si="0"/>
        <v>0.16500000000000001</v>
      </c>
      <c r="E7" s="7">
        <f t="shared" si="1"/>
        <v>0.36749999999999994</v>
      </c>
      <c r="F7" s="12">
        <v>0.375</v>
      </c>
      <c r="G7" s="2">
        <f t="shared" si="2"/>
        <v>0.17250000000000004</v>
      </c>
      <c r="H7" s="3">
        <f t="shared" si="3"/>
        <v>2.0909090909090913</v>
      </c>
      <c r="I7" s="11">
        <v>0.7</v>
      </c>
    </row>
    <row r="8" spans="2:9" x14ac:dyDescent="0.3">
      <c r="B8" s="4">
        <v>5</v>
      </c>
      <c r="C8" s="6">
        <v>1.24</v>
      </c>
      <c r="D8" s="1">
        <f>C8*0.0825</f>
        <v>0.1023</v>
      </c>
      <c r="E8" s="7">
        <f>D8+0.285-0.0825</f>
        <v>0.30479999999999996</v>
      </c>
      <c r="F8" s="12">
        <v>0.30499999999999999</v>
      </c>
      <c r="G8" s="2">
        <f t="shared" si="2"/>
        <v>0.10250000000000002</v>
      </c>
      <c r="H8" s="3">
        <f t="shared" si="3"/>
        <v>1.2424242424242427</v>
      </c>
      <c r="I8" s="11">
        <v>0.35</v>
      </c>
    </row>
    <row r="9" spans="2:9" ht="15" thickBot="1" x14ac:dyDescent="0.35">
      <c r="B9" s="5">
        <v>6</v>
      </c>
      <c r="C9" s="8">
        <v>1.36</v>
      </c>
      <c r="D9" s="9">
        <f>C9*0.0825</f>
        <v>0.11220000000000001</v>
      </c>
      <c r="E9" s="10">
        <f>D9+0.285-0.0825</f>
        <v>0.31469999999999998</v>
      </c>
      <c r="F9" s="13">
        <v>0.315</v>
      </c>
      <c r="G9" s="14">
        <f t="shared" si="2"/>
        <v>0.11250000000000003</v>
      </c>
      <c r="H9" s="15">
        <f t="shared" si="3"/>
        <v>1.363636363636364</v>
      </c>
      <c r="I9" s="16">
        <v>0.35</v>
      </c>
    </row>
  </sheetData>
  <mergeCells count="3">
    <mergeCell ref="C2:E2"/>
    <mergeCell ref="F2:I2"/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29D3-EFC1-45EC-B08E-BFA4EE274936}">
  <dimension ref="A1:F33"/>
  <sheetViews>
    <sheetView tabSelected="1" topLeftCell="A11" zoomScale="111" zoomScaleNormal="70" workbookViewId="0">
      <selection activeCell="F5" sqref="F5"/>
    </sheetView>
  </sheetViews>
  <sheetFormatPr defaultRowHeight="14.4" x14ac:dyDescent="0.3"/>
  <cols>
    <col min="1" max="1" width="10.44140625" style="48" bestFit="1" customWidth="1"/>
    <col min="2" max="2" width="7.44140625" style="41" bestFit="1" customWidth="1"/>
    <col min="3" max="3" width="6" style="41" bestFit="1" customWidth="1"/>
    <col min="4" max="5" width="8.6640625" style="41" bestFit="1" customWidth="1"/>
    <col min="6" max="6" width="8.88671875" style="41"/>
  </cols>
  <sheetData>
    <row r="1" spans="1:5" x14ac:dyDescent="0.3">
      <c r="A1" s="42" t="s">
        <v>192</v>
      </c>
      <c r="B1" s="42"/>
      <c r="C1" s="42"/>
      <c r="D1" s="42"/>
      <c r="E1" s="42"/>
    </row>
    <row r="2" spans="1:5" x14ac:dyDescent="0.3">
      <c r="A2" s="43" t="s">
        <v>195</v>
      </c>
      <c r="B2" s="49" t="s">
        <v>196</v>
      </c>
      <c r="C2" s="49" t="s">
        <v>197</v>
      </c>
      <c r="D2" s="49" t="s">
        <v>198</v>
      </c>
      <c r="E2" s="49" t="s">
        <v>199</v>
      </c>
    </row>
    <row r="3" spans="1:5" x14ac:dyDescent="0.3">
      <c r="A3" s="44">
        <v>200</v>
      </c>
      <c r="B3" s="50">
        <v>3.6802746223395001E-2</v>
      </c>
      <c r="C3" s="54">
        <v>4.3899662866634499E-2</v>
      </c>
      <c r="D3" s="55">
        <v>1.6639668374360501E-2</v>
      </c>
      <c r="E3" s="56">
        <v>1.49088988765759E-3</v>
      </c>
    </row>
    <row r="4" spans="1:5" x14ac:dyDescent="0.3">
      <c r="A4" s="45">
        <v>300</v>
      </c>
      <c r="B4" s="51">
        <v>1.9465587826300801</v>
      </c>
      <c r="C4" s="57">
        <v>3.8458241117819598E-2</v>
      </c>
      <c r="D4" s="58">
        <v>5.2454521379162899E-2</v>
      </c>
      <c r="E4" s="59">
        <v>1.69888690810276E-3</v>
      </c>
    </row>
    <row r="5" spans="1:5" x14ac:dyDescent="0.3">
      <c r="A5" s="45">
        <v>400</v>
      </c>
      <c r="B5" s="51">
        <v>4.63796403911544</v>
      </c>
      <c r="C5" s="57">
        <v>5.6302521784851699E-2</v>
      </c>
      <c r="D5" s="58">
        <v>0.103667600655166</v>
      </c>
      <c r="E5" s="59">
        <v>1.5054593350983E-3</v>
      </c>
    </row>
    <row r="6" spans="1:5" x14ac:dyDescent="0.3">
      <c r="A6" s="45">
        <v>500</v>
      </c>
      <c r="B6" s="51">
        <v>8.5027791101050898</v>
      </c>
      <c r="C6" s="57">
        <v>8.5662241261586905E-2</v>
      </c>
      <c r="D6" s="58">
        <v>0.16998484072307499</v>
      </c>
      <c r="E6" s="59">
        <v>1.98258437380136E-3</v>
      </c>
    </row>
    <row r="7" spans="1:5" x14ac:dyDescent="0.3">
      <c r="A7" s="45">
        <v>600</v>
      </c>
      <c r="B7" s="51">
        <v>13.4451297086124</v>
      </c>
      <c r="C7" s="57">
        <v>0.34660260179952301</v>
      </c>
      <c r="D7" s="58">
        <v>0.25494452126674599</v>
      </c>
      <c r="E7" s="59">
        <v>2.46228010278292E-3</v>
      </c>
    </row>
    <row r="8" spans="1:5" x14ac:dyDescent="0.3">
      <c r="A8" s="45">
        <v>700</v>
      </c>
      <c r="B8" s="51">
        <v>19.610257506755399</v>
      </c>
      <c r="C8" s="57">
        <v>0.138674427593967</v>
      </c>
      <c r="D8" s="58">
        <v>0.36005792341591603</v>
      </c>
      <c r="E8" s="59">
        <v>2.1787793115581001E-3</v>
      </c>
    </row>
    <row r="9" spans="1:5" x14ac:dyDescent="0.3">
      <c r="A9" s="45">
        <v>800</v>
      </c>
      <c r="B9" s="51">
        <v>26.7455229367092</v>
      </c>
      <c r="C9" s="57">
        <v>0.153909147142445</v>
      </c>
      <c r="D9" s="58">
        <v>0.48016786785426302</v>
      </c>
      <c r="E9" s="59">
        <v>2.61544841237922E-3</v>
      </c>
    </row>
    <row r="10" spans="1:5" x14ac:dyDescent="0.3">
      <c r="A10" s="45">
        <v>900</v>
      </c>
      <c r="B10" s="51">
        <v>35.029090419476098</v>
      </c>
      <c r="C10" s="57">
        <v>0.57077077114739405</v>
      </c>
      <c r="D10" s="58">
        <v>0.61823115789625005</v>
      </c>
      <c r="E10" s="59">
        <v>6.87132952585398E-3</v>
      </c>
    </row>
    <row r="11" spans="1:5" x14ac:dyDescent="0.3">
      <c r="A11" s="46">
        <v>945</v>
      </c>
      <c r="B11" s="52">
        <v>38.853920697841403</v>
      </c>
      <c r="C11" s="60">
        <v>0.25549185653849499</v>
      </c>
      <c r="D11" s="61">
        <v>0.68319187994595598</v>
      </c>
      <c r="E11" s="62">
        <v>3.1367432060697398E-3</v>
      </c>
    </row>
    <row r="12" spans="1:5" x14ac:dyDescent="0.3">
      <c r="A12" s="42" t="s">
        <v>193</v>
      </c>
      <c r="B12" s="42"/>
      <c r="C12" s="42"/>
      <c r="D12" s="42"/>
      <c r="E12" s="42"/>
    </row>
    <row r="13" spans="1:5" x14ac:dyDescent="0.3">
      <c r="A13" s="43" t="s">
        <v>195</v>
      </c>
      <c r="B13" s="49" t="s">
        <v>196</v>
      </c>
      <c r="C13" s="49" t="s">
        <v>197</v>
      </c>
      <c r="D13" s="49" t="s">
        <v>198</v>
      </c>
      <c r="E13" s="49" t="s">
        <v>199</v>
      </c>
    </row>
    <row r="14" spans="1:5" x14ac:dyDescent="0.3">
      <c r="A14" s="47">
        <v>200</v>
      </c>
      <c r="B14" s="53">
        <v>2.0123704053139999E-2</v>
      </c>
      <c r="C14" s="63">
        <v>5.3910674854390501E-2</v>
      </c>
      <c r="D14" s="64">
        <v>1.5960026225490601E-2</v>
      </c>
      <c r="E14" s="65">
        <v>1.72452397380392E-3</v>
      </c>
    </row>
    <row r="15" spans="1:5" x14ac:dyDescent="0.3">
      <c r="A15" s="45">
        <v>300</v>
      </c>
      <c r="B15" s="51">
        <v>1.9240737086740201</v>
      </c>
      <c r="C15" s="57">
        <v>4.3596476052440901E-2</v>
      </c>
      <c r="D15" s="58">
        <v>5.0048193818349698E-2</v>
      </c>
      <c r="E15" s="59">
        <v>1.8120674481936401E-3</v>
      </c>
    </row>
    <row r="16" spans="1:5" x14ac:dyDescent="0.3">
      <c r="A16" s="45">
        <v>400</v>
      </c>
      <c r="B16" s="51">
        <v>4.6111859390068997</v>
      </c>
      <c r="C16" s="57">
        <v>4.5577237828616397E-2</v>
      </c>
      <c r="D16" s="58">
        <v>0.101303128162303</v>
      </c>
      <c r="E16" s="59">
        <v>1.3807773191732099E-3</v>
      </c>
    </row>
    <row r="17" spans="1:5" x14ac:dyDescent="0.3">
      <c r="A17" s="45">
        <v>500</v>
      </c>
      <c r="B17" s="51">
        <v>8.6040250425457394</v>
      </c>
      <c r="C17" s="57">
        <v>6.5645697301847106E-2</v>
      </c>
      <c r="D17" s="58">
        <v>0.170506315898863</v>
      </c>
      <c r="E17" s="59">
        <v>1.5509363840679701E-3</v>
      </c>
    </row>
    <row r="18" spans="1:5" x14ac:dyDescent="0.3">
      <c r="A18" s="45">
        <v>600</v>
      </c>
      <c r="B18" s="51">
        <v>13.407651411026301</v>
      </c>
      <c r="C18" s="57">
        <v>0.45532368936888801</v>
      </c>
      <c r="D18" s="58">
        <v>0.25344941317078501</v>
      </c>
      <c r="E18" s="59">
        <v>3.0874387578511001E-3</v>
      </c>
    </row>
    <row r="19" spans="1:5" x14ac:dyDescent="0.3">
      <c r="A19" s="45">
        <v>700</v>
      </c>
      <c r="B19" s="51">
        <v>18.555168683422</v>
      </c>
      <c r="C19" s="57">
        <v>0.79670078557479396</v>
      </c>
      <c r="D19" s="58">
        <v>0.34434099960422898</v>
      </c>
      <c r="E19" s="59">
        <v>1.1271758521631399E-2</v>
      </c>
    </row>
    <row r="20" spans="1:5" x14ac:dyDescent="0.3">
      <c r="A20" s="45">
        <v>800</v>
      </c>
      <c r="B20" s="51">
        <v>21.733427865424002</v>
      </c>
      <c r="C20" s="57">
        <v>1.2027385576782099</v>
      </c>
      <c r="D20" s="58">
        <v>0.40628587671545302</v>
      </c>
      <c r="E20" s="59">
        <v>1.7797647220824699E-2</v>
      </c>
    </row>
    <row r="21" spans="1:5" x14ac:dyDescent="0.3">
      <c r="A21" s="45">
        <v>900</v>
      </c>
      <c r="B21" s="51">
        <v>24.925253696992201</v>
      </c>
      <c r="C21" s="57">
        <v>1.6777218046219899</v>
      </c>
      <c r="D21" s="58">
        <v>0.46765969030918503</v>
      </c>
      <c r="E21" s="59">
        <v>2.47736390727284E-2</v>
      </c>
    </row>
    <row r="22" spans="1:5" x14ac:dyDescent="0.3">
      <c r="A22" s="46">
        <v>945</v>
      </c>
      <c r="B22" s="52">
        <v>26.898559795931</v>
      </c>
      <c r="C22" s="60">
        <v>1.9106685892317099</v>
      </c>
      <c r="D22" s="61">
        <v>0.50353947113599895</v>
      </c>
      <c r="E22" s="62">
        <v>2.8388692128435401E-2</v>
      </c>
    </row>
    <row r="23" spans="1:5" x14ac:dyDescent="0.3">
      <c r="A23" s="42" t="s">
        <v>194</v>
      </c>
      <c r="B23" s="42"/>
      <c r="C23" s="42"/>
      <c r="D23" s="42"/>
      <c r="E23" s="42"/>
    </row>
    <row r="24" spans="1:5" x14ac:dyDescent="0.3">
      <c r="A24" s="43" t="s">
        <v>195</v>
      </c>
      <c r="B24" s="49" t="s">
        <v>196</v>
      </c>
      <c r="C24" s="49" t="s">
        <v>197</v>
      </c>
      <c r="D24" s="49" t="s">
        <v>198</v>
      </c>
      <c r="E24" s="49" t="s">
        <v>199</v>
      </c>
    </row>
    <row r="25" spans="1:5" x14ac:dyDescent="0.3">
      <c r="A25" s="47">
        <v>200</v>
      </c>
      <c r="B25" s="53">
        <v>4.5554362040231798E-2</v>
      </c>
      <c r="C25" s="63">
        <v>4.51230856965441E-2</v>
      </c>
      <c r="D25" s="64">
        <v>1.6798300541212299E-2</v>
      </c>
      <c r="E25" s="65">
        <v>1.5060983980871401E-3</v>
      </c>
    </row>
    <row r="26" spans="1:5" x14ac:dyDescent="0.3">
      <c r="A26" s="45">
        <v>300</v>
      </c>
      <c r="B26" s="51">
        <v>1.8582112264594901</v>
      </c>
      <c r="C26" s="57">
        <v>3.1414230241687303E-2</v>
      </c>
      <c r="D26" s="58">
        <v>4.93479363490988E-2</v>
      </c>
      <c r="E26" s="59">
        <v>1.2845292758234201E-3</v>
      </c>
    </row>
    <row r="27" spans="1:5" x14ac:dyDescent="0.3">
      <c r="A27" s="45">
        <v>400</v>
      </c>
      <c r="B27" s="51">
        <v>4.71144273511295</v>
      </c>
      <c r="C27" s="57">
        <v>4.9493240768273501E-2</v>
      </c>
      <c r="D27" s="58">
        <v>0.10337399640608901</v>
      </c>
      <c r="E27" s="59">
        <v>1.3861138858451401E-3</v>
      </c>
    </row>
    <row r="28" spans="1:5" x14ac:dyDescent="0.3">
      <c r="A28" s="45">
        <v>500</v>
      </c>
      <c r="B28" s="51">
        <v>8.6698544588149904</v>
      </c>
      <c r="C28" s="57">
        <v>0.111468770527473</v>
      </c>
      <c r="D28" s="58">
        <v>0.17128248347515199</v>
      </c>
      <c r="E28" s="59">
        <v>2.3432774581064199E-3</v>
      </c>
    </row>
    <row r="29" spans="1:5" x14ac:dyDescent="0.3">
      <c r="A29" s="45">
        <v>600</v>
      </c>
      <c r="B29" s="51">
        <v>13.538910002129199</v>
      </c>
      <c r="C29" s="57">
        <v>0.41620446106236803</v>
      </c>
      <c r="D29" s="58">
        <v>0.25595817733721499</v>
      </c>
      <c r="E29" s="59">
        <v>3.2904815475847701E-3</v>
      </c>
    </row>
    <row r="30" spans="1:5" x14ac:dyDescent="0.3">
      <c r="A30" s="45">
        <v>700</v>
      </c>
      <c r="B30" s="51">
        <v>19.569610487496298</v>
      </c>
      <c r="C30" s="57">
        <v>0.21920756524556001</v>
      </c>
      <c r="D30" s="58">
        <v>0.35857470619343002</v>
      </c>
      <c r="E30" s="59">
        <v>3.0418350714642699E-3</v>
      </c>
    </row>
    <row r="31" spans="1:5" x14ac:dyDescent="0.3">
      <c r="A31" s="45">
        <v>800</v>
      </c>
      <c r="B31" s="51">
        <v>26.341106650057299</v>
      </c>
      <c r="C31" s="57">
        <v>0.76362061362951394</v>
      </c>
      <c r="D31" s="58">
        <v>0.475567571290616</v>
      </c>
      <c r="E31" s="59">
        <v>1.01033888649929E-2</v>
      </c>
    </row>
    <row r="32" spans="1:5" x14ac:dyDescent="0.3">
      <c r="A32" s="45">
        <v>900</v>
      </c>
      <c r="B32" s="51">
        <v>32.378645652971898</v>
      </c>
      <c r="C32" s="57">
        <v>2.2029280179989601</v>
      </c>
      <c r="D32" s="58">
        <v>0.58509012064078303</v>
      </c>
      <c r="E32" s="59">
        <v>3.2184415093873403E-2</v>
      </c>
    </row>
    <row r="33" spans="1:5" x14ac:dyDescent="0.3">
      <c r="A33" s="46">
        <v>945</v>
      </c>
      <c r="B33" s="52">
        <v>35.2129847257686</v>
      </c>
      <c r="C33" s="60">
        <v>3.30260849004511</v>
      </c>
      <c r="D33" s="61">
        <v>0.63666090947876597</v>
      </c>
      <c r="E33" s="62">
        <v>4.9147111480545097E-2</v>
      </c>
    </row>
  </sheetData>
  <mergeCells count="3">
    <mergeCell ref="A1:E1"/>
    <mergeCell ref="A12:E12"/>
    <mergeCell ref="A23:E23"/>
  </mergeCells>
  <conditionalFormatting sqref="C14:C22 C25:C33 C3: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4:E22 E25:E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3834-CD62-4BF4-A98E-DC71EE0CE75B}">
  <dimension ref="A1:G11"/>
  <sheetViews>
    <sheetView workbookViewId="0">
      <selection activeCell="A2" sqref="A2:G11"/>
    </sheetView>
  </sheetViews>
  <sheetFormatPr defaultRowHeight="14.4" x14ac:dyDescent="0.3"/>
  <cols>
    <col min="1" max="1" width="10.77734375" bestFit="1" customWidth="1"/>
    <col min="2" max="2" width="17.77734375" bestFit="1" customWidth="1"/>
    <col min="3" max="6" width="18.77734375" bestFit="1" customWidth="1"/>
    <col min="7" max="7" width="19.77734375" bestFit="1" customWidth="1"/>
  </cols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</row>
    <row r="4" spans="1:7" x14ac:dyDescent="0.3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</row>
    <row r="5" spans="1:7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</row>
    <row r="6" spans="1:7" x14ac:dyDescent="0.3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</row>
    <row r="7" spans="1:7" x14ac:dyDescent="0.3">
      <c r="A7" t="s">
        <v>49</v>
      </c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</row>
    <row r="8" spans="1:7" x14ac:dyDescent="0.3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62</v>
      </c>
    </row>
    <row r="9" spans="1:7" x14ac:dyDescent="0.3">
      <c r="A9" t="s">
        <v>63</v>
      </c>
      <c r="B9" t="s">
        <v>64</v>
      </c>
      <c r="C9" t="s">
        <v>65</v>
      </c>
      <c r="D9" t="s">
        <v>66</v>
      </c>
      <c r="E9" t="s">
        <v>67</v>
      </c>
      <c r="F9" t="s">
        <v>68</v>
      </c>
      <c r="G9" t="s">
        <v>69</v>
      </c>
    </row>
    <row r="10" spans="1:7" x14ac:dyDescent="0.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  <c r="G10" t="s">
        <v>76</v>
      </c>
    </row>
    <row r="11" spans="1:7" x14ac:dyDescent="0.3">
      <c r="A11" t="s">
        <v>77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88B7-2635-4E81-A1E1-D28F37BC8B17}">
  <dimension ref="A1:G11"/>
  <sheetViews>
    <sheetView workbookViewId="0">
      <selection activeCell="A2" sqref="A2:G11"/>
    </sheetView>
  </sheetViews>
  <sheetFormatPr defaultRowHeight="14.4" x14ac:dyDescent="0.3"/>
  <cols>
    <col min="1" max="1" width="10.77734375" bestFit="1" customWidth="1"/>
    <col min="2" max="2" width="16.6640625" bestFit="1" customWidth="1"/>
    <col min="3" max="3" width="19.77734375" bestFit="1" customWidth="1"/>
    <col min="4" max="6" width="18.77734375" bestFit="1" customWidth="1"/>
    <col min="7" max="7" width="19.77734375" bestFit="1" customWidth="1"/>
  </cols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21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</row>
    <row r="4" spans="1:7" x14ac:dyDescent="0.3">
      <c r="A4" t="s">
        <v>28</v>
      </c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</row>
    <row r="5" spans="1:7" x14ac:dyDescent="0.3">
      <c r="A5" t="s">
        <v>35</v>
      </c>
      <c r="B5" t="s">
        <v>96</v>
      </c>
      <c r="C5" t="s">
        <v>97</v>
      </c>
      <c r="D5" t="s">
        <v>98</v>
      </c>
      <c r="E5" t="s">
        <v>99</v>
      </c>
      <c r="F5" t="s">
        <v>100</v>
      </c>
      <c r="G5" t="s">
        <v>101</v>
      </c>
    </row>
    <row r="6" spans="1:7" x14ac:dyDescent="0.3">
      <c r="A6" t="s">
        <v>42</v>
      </c>
      <c r="B6" t="s">
        <v>102</v>
      </c>
      <c r="C6" t="s">
        <v>103</v>
      </c>
      <c r="D6" t="s">
        <v>104</v>
      </c>
      <c r="E6" t="s">
        <v>105</v>
      </c>
      <c r="F6" t="s">
        <v>106</v>
      </c>
      <c r="G6" t="s">
        <v>107</v>
      </c>
    </row>
    <row r="7" spans="1:7" x14ac:dyDescent="0.3">
      <c r="A7" t="s">
        <v>49</v>
      </c>
      <c r="B7" t="s">
        <v>108</v>
      </c>
      <c r="C7" t="s">
        <v>109</v>
      </c>
      <c r="D7" t="s">
        <v>110</v>
      </c>
      <c r="E7" t="s">
        <v>111</v>
      </c>
      <c r="F7" t="s">
        <v>112</v>
      </c>
      <c r="G7" t="s">
        <v>113</v>
      </c>
    </row>
    <row r="8" spans="1:7" x14ac:dyDescent="0.3">
      <c r="A8" t="s">
        <v>56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t="s">
        <v>119</v>
      </c>
    </row>
    <row r="9" spans="1:7" x14ac:dyDescent="0.3">
      <c r="A9" t="s">
        <v>63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</row>
    <row r="10" spans="1:7" x14ac:dyDescent="0.3">
      <c r="A10" t="s">
        <v>70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  <c r="G10" t="s">
        <v>131</v>
      </c>
    </row>
    <row r="11" spans="1:7" x14ac:dyDescent="0.3">
      <c r="A11" t="s">
        <v>77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1B5E-317D-4AF4-93A4-3E2F9E080394}">
  <dimension ref="A1:G11"/>
  <sheetViews>
    <sheetView workbookViewId="0">
      <selection activeCell="A2" sqref="A2:G11"/>
    </sheetView>
  </sheetViews>
  <sheetFormatPr defaultRowHeight="14.4" x14ac:dyDescent="0.3"/>
  <cols>
    <col min="1" max="1" width="10.77734375" bestFit="1" customWidth="1"/>
    <col min="2" max="6" width="18.77734375" bestFit="1" customWidth="1"/>
    <col min="7" max="7" width="19.77734375" bestFit="1" customWidth="1"/>
  </cols>
  <sheetData>
    <row r="1" spans="1:7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21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 t="s">
        <v>143</v>
      </c>
    </row>
    <row r="4" spans="1:7" x14ac:dyDescent="0.3">
      <c r="A4" t="s">
        <v>28</v>
      </c>
      <c r="B4" t="s">
        <v>144</v>
      </c>
      <c r="C4" t="s">
        <v>145</v>
      </c>
      <c r="D4" t="s">
        <v>146</v>
      </c>
      <c r="E4" t="s">
        <v>147</v>
      </c>
      <c r="F4" t="s">
        <v>148</v>
      </c>
      <c r="G4" t="s">
        <v>149</v>
      </c>
    </row>
    <row r="5" spans="1:7" x14ac:dyDescent="0.3">
      <c r="A5" t="s">
        <v>35</v>
      </c>
      <c r="B5" t="s">
        <v>150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</row>
    <row r="6" spans="1:7" x14ac:dyDescent="0.3">
      <c r="A6" t="s">
        <v>42</v>
      </c>
      <c r="B6" t="s">
        <v>156</v>
      </c>
      <c r="C6" t="s">
        <v>157</v>
      </c>
      <c r="D6" t="s">
        <v>158</v>
      </c>
      <c r="E6" t="s">
        <v>159</v>
      </c>
      <c r="F6" t="s">
        <v>160</v>
      </c>
      <c r="G6" t="s">
        <v>161</v>
      </c>
    </row>
    <row r="7" spans="1:7" x14ac:dyDescent="0.3">
      <c r="A7" t="s">
        <v>49</v>
      </c>
      <c r="B7" t="s">
        <v>162</v>
      </c>
      <c r="C7" t="s">
        <v>163</v>
      </c>
      <c r="D7" t="s">
        <v>164</v>
      </c>
      <c r="E7" t="s">
        <v>165</v>
      </c>
      <c r="F7" t="s">
        <v>166</v>
      </c>
      <c r="G7" t="s">
        <v>167</v>
      </c>
    </row>
    <row r="8" spans="1:7" x14ac:dyDescent="0.3">
      <c r="A8" t="s">
        <v>56</v>
      </c>
      <c r="B8" t="s">
        <v>168</v>
      </c>
      <c r="C8" t="s">
        <v>169</v>
      </c>
      <c r="D8" t="s">
        <v>170</v>
      </c>
      <c r="E8" t="s">
        <v>171</v>
      </c>
      <c r="F8" t="s">
        <v>172</v>
      </c>
      <c r="G8" t="s">
        <v>173</v>
      </c>
    </row>
    <row r="9" spans="1:7" x14ac:dyDescent="0.3">
      <c r="A9" t="s">
        <v>63</v>
      </c>
      <c r="B9" t="s">
        <v>174</v>
      </c>
      <c r="C9" t="s">
        <v>175</v>
      </c>
      <c r="D9" t="s">
        <v>176</v>
      </c>
      <c r="E9" t="s">
        <v>177</v>
      </c>
      <c r="F9" t="s">
        <v>178</v>
      </c>
      <c r="G9" t="s">
        <v>179</v>
      </c>
    </row>
    <row r="10" spans="1:7" x14ac:dyDescent="0.3">
      <c r="A10" t="s">
        <v>70</v>
      </c>
      <c r="B10" t="s">
        <v>180</v>
      </c>
      <c r="C10" t="s">
        <v>181</v>
      </c>
      <c r="D10" t="s">
        <v>182</v>
      </c>
      <c r="E10" t="s">
        <v>183</v>
      </c>
      <c r="F10" t="s">
        <v>184</v>
      </c>
      <c r="G10" t="s">
        <v>185</v>
      </c>
    </row>
    <row r="11" spans="1:7" x14ac:dyDescent="0.3">
      <c r="A11" t="s">
        <v>77</v>
      </c>
      <c r="B11" t="s">
        <v>186</v>
      </c>
      <c r="C11" t="s">
        <v>187</v>
      </c>
      <c r="D11" t="s">
        <v>188</v>
      </c>
      <c r="E11" t="s">
        <v>189</v>
      </c>
      <c r="F11" t="s">
        <v>190</v>
      </c>
      <c r="G11" t="s">
        <v>191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I V O c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C F T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U 5 x Z 4 6 2 b N r k B A A C 1 C A A A E w A c A E Z v c m 1 1 b G F z L 1 N l Y 3 R p b 2 4 x L m 0 g o h g A K K A U A A A A A A A A A A A A A A A A A A A A A A A A A A A A 7 Z J f a 6 N A F M X f A / k O F / t i w E r V N I U u P h T N k n 1 I m 1 1 N 6 V I X m e r d Z m C c y c 6 M o a X 0 u + 8 Y h W 5 B S x 6 W p b D 1 R T 3 H O f e P P 4 W F p o J D 0 t 6 9 T + P R e K Q 2 R G I J R 9 Y 1 k Z Q 0 e k w 0 y T e 5 z M P c h 5 P A g h A Y 6 v E I z J W I W h Z o l E j t 3 F g U d Y V c 2 5 8 p Q z c S X J s X Z V v R e b Z W K F V G u S I 8 u + I Y S 7 p D O I b 1 6 h r m i 3 U 2 j y 6 z + c 1 q 8 T 1 b m q o c Y S X F F h l D C U 3 1 7 K r W 2 1 q n 5 I 6 h y n o b c 0 8 C t 1 A 7 a + L c x s h o R T X K 0 H I s B y L B 6 o q r 8 M y B O S 9 E S f l 9 6 P m n v g N f a 6 E x 0 Y 8 M w 5 d H 9 1 J w / D F x 2 v m O L N N J Z b w S F k h K M 0 Q z / r 4 R t 3 M 6 3 W 5 X 4 c B t p 1 8 w l h S E E a l C L e s / I 6 M N 4 f c m M X 3 c 4 k t c K g l X P 4 W s 2 o Y b U 9 k 9 9 Z 2 n J 2 u J h O f f V k s z 3 h e u Z 1 O 3 + f r Z g c 5 J N 7 J W u s 8 s 6 R t 2 k s Z v H G 0 O C v m r x u H c A X u f 2 + M 9 T 8 Y j y n u 3 c h i K Y P u T / w z H d k u H o N P x a G h p V c 8 U 1 8 Y B j Q 9 6 / 1 9 a 3 R / Q g w F 9 O q C f D u i z A f 3 s l d 7 H w q E o e O B P 3 y U G n u t P P z D 4 d x g E s 3 e K Q T D 7 w O A v Y f A b U E s B A i 0 A F A A C A A g A I V O c W Q q 3 j O y l A A A A 9 g A A A B I A A A A A A A A A A A A A A A A A A A A A A E N v b m Z p Z y 9 Q Y W N r Y W d l L n h t b F B L A Q I t A B Q A A g A I A C F T n F k P y u m r p A A A A O k A A A A T A A A A A A A A A A A A A A A A A P E A A A B b Q 2 9 u d G V u d F 9 U e X B l c 1 0 u e G 1 s U E s B A i 0 A F A A C A A g A I V O c W e O t m z a 5 A Q A A t Q g A A B M A A A A A A A A A A A A A A A A A 4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8 A A A A A A A A x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m l h d G l v b k R h d G F f a F 9 y X y U z R F 8 y J T I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D c 5 Y 2 J i M y 1 m Y 2 I z L T Q w Z T I t O D M 3 M S 1 l Z D l h Z j J l M G M w O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O F Q w O T o y M j o y N S 4 z N T E 5 M D I 3 W i I g L z 4 8 R W 5 0 c n k g V H l w Z T 0 i R m l s b E N v b H V t b l R 5 c G V z I i B W Y W x 1 Z T 0 i c 0 F 3 T U R B d 0 1 E Q X c 9 P S I g L z 4 8 R W 5 0 c n k g V H l w Z T 0 i R m l s b E N v b H V t b k 5 h b W V z I i B W Y W x 1 Z T 0 i c 1 s m c X V v d D t N Z W F u X 1 J Q T S Z x d W 9 0 O y w m c X V v d D t N Z W F u X 1 R o c n V z d C Z x d W 9 0 O y w m c X V v d D t N Z W R p Y W 5 f V G h y d X N 0 J n F 1 b 3 Q 7 L C Z x d W 9 0 O 1 N U R F 9 U a H J 1 c 3 Q m c X V v d D s s J n F 1 b 3 Q 7 T W V h b l 9 U b 3 J x d W U m c X V v d D s s J n F 1 b 3 Q 7 T W V k a W F u X 1 R v c n F 1 Z S Z x d W 9 0 O y w m c X V v d D t T V E R f V G 9 y c X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y a W F 0 a W 9 u R G F 0 Y V 9 o X 3 J f P V 8 y I D A z L 0 F 1 d G 9 S Z W 1 v d m V k Q 2 9 s d W 1 u c z E u e 0 1 l Y W 5 f U l B N L D B 9 J n F 1 b 3 Q 7 L C Z x d W 9 0 O 1 N l Y 3 R p b 2 4 x L 1 Z h c m l h d G l v b k R h d G F f a F 9 y X z 1 f M i A w M y 9 B d X R v U m V t b 3 Z l Z E N v b H V t b n M x L n t N Z W F u X 1 R o c n V z d C w x f S Z x d W 9 0 O y w m c X V v d D t T Z W N 0 a W 9 u M S 9 W Y X J p Y X R p b 2 5 E Y X R h X 2 h f c l 8 9 X z I g M D M v Q X V 0 b 1 J l b W 9 2 Z W R D b 2 x 1 b W 5 z M S 5 7 T W V k a W F u X 1 R o c n V z d C w y f S Z x d W 9 0 O y w m c X V v d D t T Z W N 0 a W 9 u M S 9 W Y X J p Y X R p b 2 5 E Y X R h X 2 h f c l 8 9 X z I g M D M v Q X V 0 b 1 J l b W 9 2 Z W R D b 2 x 1 b W 5 z M S 5 7 U 1 R E X 1 R o c n V z d C w z f S Z x d W 9 0 O y w m c X V v d D t T Z W N 0 a W 9 u M S 9 W Y X J p Y X R p b 2 5 E Y X R h X 2 h f c l 8 9 X z I g M D M v Q X V 0 b 1 J l b W 9 2 Z W R D b 2 x 1 b W 5 z M S 5 7 T W V h b l 9 U b 3 J x d W U s N H 0 m c X V v d D s s J n F 1 b 3 Q 7 U 2 V j d G l v b j E v V m F y a W F 0 a W 9 u R G F 0 Y V 9 o X 3 J f P V 8 y I D A z L 0 F 1 d G 9 S Z W 1 v d m V k Q 2 9 s d W 1 u c z E u e 0 1 l Z G l h b l 9 U b 3 J x d W U s N X 0 m c X V v d D s s J n F 1 b 3 Q 7 U 2 V j d G l v b j E v V m F y a W F 0 a W 9 u R G F 0 Y V 9 o X 3 J f P V 8 y I D A z L 0 F 1 d G 9 S Z W 1 v d m V k Q 2 9 s d W 1 u c z E u e 1 N U R F 9 U b 3 J x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m F y a W F 0 a W 9 u R G F 0 Y V 9 o X 3 J f P V 8 y I D A z L 0 F 1 d G 9 S Z W 1 v d m V k Q 2 9 s d W 1 u c z E u e 0 1 l Y W 5 f U l B N L D B 9 J n F 1 b 3 Q 7 L C Z x d W 9 0 O 1 N l Y 3 R p b 2 4 x L 1 Z h c m l h d G l v b k R h d G F f a F 9 y X z 1 f M i A w M y 9 B d X R v U m V t b 3 Z l Z E N v b H V t b n M x L n t N Z W F u X 1 R o c n V z d C w x f S Z x d W 9 0 O y w m c X V v d D t T Z W N 0 a W 9 u M S 9 W Y X J p Y X R p b 2 5 E Y X R h X 2 h f c l 8 9 X z I g M D M v Q X V 0 b 1 J l b W 9 2 Z W R D b 2 x 1 b W 5 z M S 5 7 T W V k a W F u X 1 R o c n V z d C w y f S Z x d W 9 0 O y w m c X V v d D t T Z W N 0 a W 9 u M S 9 W Y X J p Y X R p b 2 5 E Y X R h X 2 h f c l 8 9 X z I g M D M v Q X V 0 b 1 J l b W 9 2 Z W R D b 2 x 1 b W 5 z M S 5 7 U 1 R E X 1 R o c n V z d C w z f S Z x d W 9 0 O y w m c X V v d D t T Z W N 0 a W 9 u M S 9 W Y X J p Y X R p b 2 5 E Y X R h X 2 h f c l 8 9 X z I g M D M v Q X V 0 b 1 J l b W 9 2 Z W R D b 2 x 1 b W 5 z M S 5 7 T W V h b l 9 U b 3 J x d W U s N H 0 m c X V v d D s s J n F 1 b 3 Q 7 U 2 V j d G l v b j E v V m F y a W F 0 a W 9 u R G F 0 Y V 9 o X 3 J f P V 8 y I D A z L 0 F 1 d G 9 S Z W 1 v d m V k Q 2 9 s d W 1 u c z E u e 0 1 l Z G l h b l 9 U b 3 J x d W U s N X 0 m c X V v d D s s J n F 1 b 3 Q 7 U 2 V j d G l v b j E v V m F y a W F 0 a W 9 u R G F 0 Y V 9 o X 3 J f P V 8 y I D A z L 0 F 1 d G 9 S Z W 1 v d m V k Q 2 9 s d W 1 u c z E u e 1 N U R F 9 U b 3 J x d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c m l h d G l v b k R h d G F f a F 9 y X y U z R F 8 y J T I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y a W F 0 a W 9 u R G F 0 Y V 9 o X 3 J f J T N E X z I l M j A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p Y X R p b 2 5 E Y X R h X 2 h f c l 8 l M 0 R f M i U y M D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y a W F 0 a W 9 u R G F 0 Y V 9 o X 3 J f J T N E X z I l M j A w M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O D Q 3 M z h h L W E 4 Z j Y t N D h i Y S 0 5 M z l l L T g 5 Z j k w Z D k z N 2 N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p Y X R p b 2 5 E Y X R h X 2 h f c l 9 f X z J f M D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h U M D k 6 M j Q 6 M D g u O T M 4 N z I z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c m l h d G l v b k R h d G F f a F 9 y X z 1 f M i A w M y A o M i k v Q X V 0 b 1 J l b W 9 2 Z W R D b 2 x 1 b W 5 z M S 5 7 Q 2 9 s d W 1 u M S w w f S Z x d W 9 0 O y w m c X V v d D t T Z W N 0 a W 9 u M S 9 W Y X J p Y X R p b 2 5 E Y X R h X 2 h f c l 8 9 X z I g M D M g K D I p L 0 F 1 d G 9 S Z W 1 v d m V k Q 2 9 s d W 1 u c z E u e 0 N v b H V t b j I s M X 0 m c X V v d D s s J n F 1 b 3 Q 7 U 2 V j d G l v b j E v V m F y a W F 0 a W 9 u R G F 0 Y V 9 o X 3 J f P V 8 y I D A z I C g y K S 9 B d X R v U m V t b 3 Z l Z E N v b H V t b n M x L n t D b 2 x 1 b W 4 z L D J 9 J n F 1 b 3 Q 7 L C Z x d W 9 0 O 1 N l Y 3 R p b 2 4 x L 1 Z h c m l h d G l v b k R h d G F f a F 9 y X z 1 f M i A w M y A o M i k v Q X V 0 b 1 J l b W 9 2 Z W R D b 2 x 1 b W 5 z M S 5 7 Q 2 9 s d W 1 u N C w z f S Z x d W 9 0 O y w m c X V v d D t T Z W N 0 a W 9 u M S 9 W Y X J p Y X R p b 2 5 E Y X R h X 2 h f c l 8 9 X z I g M D M g K D I p L 0 F 1 d G 9 S Z W 1 v d m V k Q 2 9 s d W 1 u c z E u e 0 N v b H V t b j U s N H 0 m c X V v d D s s J n F 1 b 3 Q 7 U 2 V j d G l v b j E v V m F y a W F 0 a W 9 u R G F 0 Y V 9 o X 3 J f P V 8 y I D A z I C g y K S 9 B d X R v U m V t b 3 Z l Z E N v b H V t b n M x L n t D b 2 x 1 b W 4 2 L D V 9 J n F 1 b 3 Q 7 L C Z x d W 9 0 O 1 N l Y 3 R p b 2 4 x L 1 Z h c m l h d G l v b k R h d G F f a F 9 y X z 1 f M i A w M y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Y X J p Y X R p b 2 5 E Y X R h X 2 h f c l 8 9 X z I g M D M g K D I p L 0 F 1 d G 9 S Z W 1 v d m V k Q 2 9 s d W 1 u c z E u e 0 N v b H V t b j E s M H 0 m c X V v d D s s J n F 1 b 3 Q 7 U 2 V j d G l v b j E v V m F y a W F 0 a W 9 u R G F 0 Y V 9 o X 3 J f P V 8 y I D A z I C g y K S 9 B d X R v U m V t b 3 Z l Z E N v b H V t b n M x L n t D b 2 x 1 b W 4 y L D F 9 J n F 1 b 3 Q 7 L C Z x d W 9 0 O 1 N l Y 3 R p b 2 4 x L 1 Z h c m l h d G l v b k R h d G F f a F 9 y X z 1 f M i A w M y A o M i k v Q X V 0 b 1 J l b W 9 2 Z W R D b 2 x 1 b W 5 z M S 5 7 Q 2 9 s d W 1 u M y w y f S Z x d W 9 0 O y w m c X V v d D t T Z W N 0 a W 9 u M S 9 W Y X J p Y X R p b 2 5 E Y X R h X 2 h f c l 8 9 X z I g M D M g K D I p L 0 F 1 d G 9 S Z W 1 v d m V k Q 2 9 s d W 1 u c z E u e 0 N v b H V t b j Q s M 3 0 m c X V v d D s s J n F 1 b 3 Q 7 U 2 V j d G l v b j E v V m F y a W F 0 a W 9 u R G F 0 Y V 9 o X 3 J f P V 8 y I D A z I C g y K S 9 B d X R v U m V t b 3 Z l Z E N v b H V t b n M x L n t D b 2 x 1 b W 4 1 L D R 9 J n F 1 b 3 Q 7 L C Z x d W 9 0 O 1 N l Y 3 R p b 2 4 x L 1 Z h c m l h d G l v b k R h d G F f a F 9 y X z 1 f M i A w M y A o M i k v Q X V 0 b 1 J l b W 9 2 Z W R D b 2 x 1 b W 5 z M S 5 7 Q 2 9 s d W 1 u N i w 1 f S Z x d W 9 0 O y w m c X V v d D t T Z W N 0 a W 9 u M S 9 W Y X J p Y X R p b 2 5 E Y X R h X 2 h f c l 8 9 X z I g M D M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c m l h d G l v b k R h d G F f a F 9 y X y U z R F 8 y J T I w M D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y a W F 0 a W 9 u R G F 0 Y V 9 o X 3 J f J T N E X z I l M j A w M y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y a W F 0 a W 9 u R G F 0 Y V 9 o X 3 J f J T N E X z E l M j A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N T I 0 Z T Y 4 L T N l Z W I t N D Z k N S 1 h Z G E 4 L T R k Z D F k N j N i M D A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J p Y X R p b 2 5 E Y X R h X 2 h f c l 9 f X z F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h U M D k 6 M j Q 6 M z g u O T k y O D A 1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c m l h d G l v b k R h d G F f a F 9 y X z 1 f M S A y N C 9 B d X R v U m V t b 3 Z l Z E N v b H V t b n M x L n t D b 2 x 1 b W 4 x L D B 9 J n F 1 b 3 Q 7 L C Z x d W 9 0 O 1 N l Y 3 R p b 2 4 x L 1 Z h c m l h d G l v b k R h d G F f a F 9 y X z 1 f M S A y N C 9 B d X R v U m V t b 3 Z l Z E N v b H V t b n M x L n t D b 2 x 1 b W 4 y L D F 9 J n F 1 b 3 Q 7 L C Z x d W 9 0 O 1 N l Y 3 R p b 2 4 x L 1 Z h c m l h d G l v b k R h d G F f a F 9 y X z 1 f M S A y N C 9 B d X R v U m V t b 3 Z l Z E N v b H V t b n M x L n t D b 2 x 1 b W 4 z L D J 9 J n F 1 b 3 Q 7 L C Z x d W 9 0 O 1 N l Y 3 R p b 2 4 x L 1 Z h c m l h d G l v b k R h d G F f a F 9 y X z 1 f M S A y N C 9 B d X R v U m V t b 3 Z l Z E N v b H V t b n M x L n t D b 2 x 1 b W 4 0 L D N 9 J n F 1 b 3 Q 7 L C Z x d W 9 0 O 1 N l Y 3 R p b 2 4 x L 1 Z h c m l h d G l v b k R h d G F f a F 9 y X z 1 f M S A y N C 9 B d X R v U m V t b 3 Z l Z E N v b H V t b n M x L n t D b 2 x 1 b W 4 1 L D R 9 J n F 1 b 3 Q 7 L C Z x d W 9 0 O 1 N l Y 3 R p b 2 4 x L 1 Z h c m l h d G l v b k R h d G F f a F 9 y X z 1 f M S A y N C 9 B d X R v U m V t b 3 Z l Z E N v b H V t b n M x L n t D b 2 x 1 b W 4 2 L D V 9 J n F 1 b 3 Q 7 L C Z x d W 9 0 O 1 N l Y 3 R p b 2 4 x L 1 Z h c m l h d G l v b k R h d G F f a F 9 y X z 1 f M S A y N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h c m l h d G l v b k R h d G F f a F 9 y X z 1 f M S A y N C 9 B d X R v U m V t b 3 Z l Z E N v b H V t b n M x L n t D b 2 x 1 b W 4 x L D B 9 J n F 1 b 3 Q 7 L C Z x d W 9 0 O 1 N l Y 3 R p b 2 4 x L 1 Z h c m l h d G l v b k R h d G F f a F 9 y X z 1 f M S A y N C 9 B d X R v U m V t b 3 Z l Z E N v b H V t b n M x L n t D b 2 x 1 b W 4 y L D F 9 J n F 1 b 3 Q 7 L C Z x d W 9 0 O 1 N l Y 3 R p b 2 4 x L 1 Z h c m l h d G l v b k R h d G F f a F 9 y X z 1 f M S A y N C 9 B d X R v U m V t b 3 Z l Z E N v b H V t b n M x L n t D b 2 x 1 b W 4 z L D J 9 J n F 1 b 3 Q 7 L C Z x d W 9 0 O 1 N l Y 3 R p b 2 4 x L 1 Z h c m l h d G l v b k R h d G F f a F 9 y X z 1 f M S A y N C 9 B d X R v U m V t b 3 Z l Z E N v b H V t b n M x L n t D b 2 x 1 b W 4 0 L D N 9 J n F 1 b 3 Q 7 L C Z x d W 9 0 O 1 N l Y 3 R p b 2 4 x L 1 Z h c m l h d G l v b k R h d G F f a F 9 y X z 1 f M S A y N C 9 B d X R v U m V t b 3 Z l Z E N v b H V t b n M x L n t D b 2 x 1 b W 4 1 L D R 9 J n F 1 b 3 Q 7 L C Z x d W 9 0 O 1 N l Y 3 R p b 2 4 x L 1 Z h c m l h d G l v b k R h d G F f a F 9 y X z 1 f M S A y N C 9 B d X R v U m V t b 3 Z l Z E N v b H V t b n M x L n t D b 2 x 1 b W 4 2 L D V 9 J n F 1 b 3 Q 7 L C Z x d W 9 0 O 1 N l Y 3 R p b 2 4 x L 1 Z h c m l h d G l v b k R h d G F f a F 9 y X z 1 f M S A y N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p Y X R p b 2 5 E Y X R h X 2 h f c l 8 l M 0 R f M S U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m l h d G l v b k R h d G F f a F 9 y X y U z R F 8 x J T I w M j Q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c m l h d G l v b k R h d G F f a F 9 y X y U z R F 8 x J T I w M z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T U w N W Q 5 M S 0 x N T F m L T Q z Z j A t O T l j N y 0 5 M W E 1 Y j M 3 M 2 Y 4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F y a W F 0 a W 9 u R G F 0 Y V 9 o X 3 J f X 1 8 x X z M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4 V D A 5 O j I 1 O j A z L j Y w N T c 5 N z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p Y X R p b 2 5 E Y X R h X 2 h f c l 8 9 X z E g M z Y v Q X V 0 b 1 J l b W 9 2 Z W R D b 2 x 1 b W 5 z M S 5 7 Q 2 9 s d W 1 u M S w w f S Z x d W 9 0 O y w m c X V v d D t T Z W N 0 a W 9 u M S 9 W Y X J p Y X R p b 2 5 E Y X R h X 2 h f c l 8 9 X z E g M z Y v Q X V 0 b 1 J l b W 9 2 Z W R D b 2 x 1 b W 5 z M S 5 7 Q 2 9 s d W 1 u M i w x f S Z x d W 9 0 O y w m c X V v d D t T Z W N 0 a W 9 u M S 9 W Y X J p Y X R p b 2 5 E Y X R h X 2 h f c l 8 9 X z E g M z Y v Q X V 0 b 1 J l b W 9 2 Z W R D b 2 x 1 b W 5 z M S 5 7 Q 2 9 s d W 1 u M y w y f S Z x d W 9 0 O y w m c X V v d D t T Z W N 0 a W 9 u M S 9 W Y X J p Y X R p b 2 5 E Y X R h X 2 h f c l 8 9 X z E g M z Y v Q X V 0 b 1 J l b W 9 2 Z W R D b 2 x 1 b W 5 z M S 5 7 Q 2 9 s d W 1 u N C w z f S Z x d W 9 0 O y w m c X V v d D t T Z W N 0 a W 9 u M S 9 W Y X J p Y X R p b 2 5 E Y X R h X 2 h f c l 8 9 X z E g M z Y v Q X V 0 b 1 J l b W 9 2 Z W R D b 2 x 1 b W 5 z M S 5 7 Q 2 9 s d W 1 u N S w 0 f S Z x d W 9 0 O y w m c X V v d D t T Z W N 0 a W 9 u M S 9 W Y X J p Y X R p b 2 5 E Y X R h X 2 h f c l 8 9 X z E g M z Y v Q X V 0 b 1 J l b W 9 2 Z W R D b 2 x 1 b W 5 z M S 5 7 Q 2 9 s d W 1 u N i w 1 f S Z x d W 9 0 O y w m c X V v d D t T Z W N 0 a W 9 u M S 9 W Y X J p Y X R p b 2 5 E Y X R h X 2 h f c l 8 9 X z E g M z Y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Y X J p Y X R p b 2 5 E Y X R h X 2 h f c l 8 9 X z E g M z Y v Q X V 0 b 1 J l b W 9 2 Z W R D b 2 x 1 b W 5 z M S 5 7 Q 2 9 s d W 1 u M S w w f S Z x d W 9 0 O y w m c X V v d D t T Z W N 0 a W 9 u M S 9 W Y X J p Y X R p b 2 5 E Y X R h X 2 h f c l 8 9 X z E g M z Y v Q X V 0 b 1 J l b W 9 2 Z W R D b 2 x 1 b W 5 z M S 5 7 Q 2 9 s d W 1 u M i w x f S Z x d W 9 0 O y w m c X V v d D t T Z W N 0 a W 9 u M S 9 W Y X J p Y X R p b 2 5 E Y X R h X 2 h f c l 8 9 X z E g M z Y v Q X V 0 b 1 J l b W 9 2 Z W R D b 2 x 1 b W 5 z M S 5 7 Q 2 9 s d W 1 u M y w y f S Z x d W 9 0 O y w m c X V v d D t T Z W N 0 a W 9 u M S 9 W Y X J p Y X R p b 2 5 E Y X R h X 2 h f c l 8 9 X z E g M z Y v Q X V 0 b 1 J l b W 9 2 Z W R D b 2 x 1 b W 5 z M S 5 7 Q 2 9 s d W 1 u N C w z f S Z x d W 9 0 O y w m c X V v d D t T Z W N 0 a W 9 u M S 9 W Y X J p Y X R p b 2 5 E Y X R h X 2 h f c l 8 9 X z E g M z Y v Q X V 0 b 1 J l b W 9 2 Z W R D b 2 x 1 b W 5 z M S 5 7 Q 2 9 s d W 1 u N S w 0 f S Z x d W 9 0 O y w m c X V v d D t T Z W N 0 a W 9 u M S 9 W Y X J p Y X R p b 2 5 E Y X R h X 2 h f c l 8 9 X z E g M z Y v Q X V 0 b 1 J l b W 9 2 Z W R D b 2 x 1 b W 5 z M S 5 7 Q 2 9 s d W 1 u N i w 1 f S Z x d W 9 0 O y w m c X V v d D t T Z W N 0 a W 9 u M S 9 W Y X J p Y X R p b 2 5 E Y X R h X 2 h f c l 8 9 X z E g M z Y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y a W F 0 a W 9 u R G F 0 Y V 9 o X 3 J f J T N E X z E l M j A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p Y X R p b 2 5 E Y X R h X 2 h f c l 8 l M 0 R f M S U y M D M 2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U l v b I A e r k W b G A z H O l H C J g A A A A A C A A A A A A A Q Z g A A A A E A A C A A A A D z r p Q N J J C j / G Z h 1 K 4 r D 5 u z R + y Z z r 6 / h f Z 9 I j E p t 6 K G f Q A A A A A O g A A A A A I A A C A A A A B q L A G 0 S I A 7 8 8 F + d i n P X E h u Q K B E t V 3 y I N z 5 + 9 2 N z d o U M l A A A A A 5 1 b 3 s J S J b Y V 7 7 a x Z H N X O 9 R o n I J D Z n 1 8 P z 7 Z 2 e o i A A s G T d w v 6 y E h U w M F x w P P Y q 9 N U L I P 4 A P l Q F 2 4 H L d d s M w s + j C 9 e Y k W Z W g U j k b r V 2 2 j y 9 Z U A A A A D c 4 T Y M u 6 b E 6 P 1 N 2 A o x H u s P R L P j Z A Y 6 4 t x X Z e U S H V 9 p M r r h b W I y g x d J C 7 a Y b z D 0 3 k M D j 5 H y e f b a R i + e K R e 6 3 F x E < / D a t a M a s h u p > 
</file>

<file path=customXml/itemProps1.xml><?xml version="1.0" encoding="utf-8"?>
<ds:datastoreItem xmlns:ds="http://schemas.openxmlformats.org/officeDocument/2006/customXml" ds:itemID="{FFB8210C-90D4-415B-9A0D-251D68E3BB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 Summary</vt:lpstr>
      <vt:lpstr>Combine</vt:lpstr>
      <vt:lpstr>VariationData_h_r_=_2 03 </vt:lpstr>
      <vt:lpstr>VariationData_h_r_=_1 24</vt:lpstr>
      <vt:lpstr>VariationData_h_r_=_1 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bassin</dc:creator>
  <cp:lastModifiedBy>Muhammad Insan Kamil Ghifari</cp:lastModifiedBy>
  <dcterms:modified xsi:type="dcterms:W3CDTF">2024-12-30T22:17:51Z</dcterms:modified>
</cp:coreProperties>
</file>